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860" documentId="8_{5BF0DC96-8D39-4019-8E84-F6BF55807846}" xr6:coauthVersionLast="47" xr6:coauthVersionMax="47" xr10:uidLastSave="{563F4A2C-97A2-4AAB-B493-5F90DCB9667C}"/>
  <bookViews>
    <workbookView xWindow="-108" yWindow="-108" windowWidth="23256" windowHeight="13896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</sheet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 iterate="1" iterateCount="1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5" i="4" l="1" a="1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T5" i="4" l="1" a="1"/>
  <c r="T8" i="4" s="1"/>
  <c r="G5" i="4" a="1"/>
  <c r="F5" i="4" a="1"/>
  <c r="T292" i="4" l="1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F68" i="4"/>
  <c r="F925" i="4"/>
  <c r="F111" i="4"/>
  <c r="F290" i="4"/>
  <c r="F1057" i="4"/>
  <c r="F729" i="4"/>
  <c r="F510" i="4"/>
  <c r="F331" i="4"/>
  <c r="F155" i="4"/>
  <c r="F132" i="4"/>
  <c r="F128" i="4"/>
  <c r="F1118" i="4"/>
  <c r="F856" i="4"/>
  <c r="F33" i="4"/>
  <c r="F5" i="4"/>
  <c r="F180" i="4"/>
  <c r="F1037" i="4"/>
  <c r="F267" i="4"/>
  <c r="F465" i="4"/>
  <c r="F178" i="4"/>
  <c r="F972" i="4"/>
  <c r="F1170" i="4"/>
  <c r="F971" i="4"/>
  <c r="F837" i="4"/>
  <c r="F835" i="4"/>
  <c r="F809" i="4"/>
  <c r="F612" i="4"/>
  <c r="F46" i="4"/>
  <c r="F310" i="4"/>
  <c r="F1167" i="4"/>
  <c r="F444" i="4"/>
  <c r="F620" i="4"/>
  <c r="F397" i="4"/>
  <c r="F67" i="4"/>
  <c r="F332" i="4"/>
  <c r="F45" i="4"/>
  <c r="F25" i="4"/>
  <c r="F351" i="4"/>
  <c r="F325" i="4"/>
  <c r="F106" i="4"/>
  <c r="F158" i="4"/>
  <c r="F422" i="4"/>
  <c r="F91" i="4"/>
  <c r="F617" i="4"/>
  <c r="F793" i="4"/>
  <c r="F641" i="4"/>
  <c r="F992" i="4"/>
  <c r="F730" i="4"/>
  <c r="F529" i="4"/>
  <c r="F268" i="4"/>
  <c r="F1054" i="4"/>
  <c r="F1050" i="4"/>
  <c r="F787" i="4"/>
  <c r="F288" i="4"/>
  <c r="F552" i="4"/>
  <c r="F221" i="4"/>
  <c r="F752" i="4"/>
  <c r="F1102" i="4"/>
  <c r="F859" i="4"/>
  <c r="F355" i="4"/>
  <c r="F771" i="4"/>
  <c r="F1189" i="4"/>
  <c r="F509" i="4"/>
  <c r="F570" i="4"/>
  <c r="F566" i="4"/>
  <c r="F303" i="4"/>
  <c r="F964" i="4"/>
  <c r="F515" i="4"/>
  <c r="F642" i="4"/>
  <c r="F906" i="4"/>
  <c r="F354" i="4"/>
  <c r="F92" i="4"/>
  <c r="F485" i="4"/>
  <c r="F662" i="4"/>
  <c r="F356" i="4"/>
  <c r="F136" i="4"/>
  <c r="F113" i="4"/>
  <c r="F1169" i="4"/>
  <c r="F305" i="4"/>
  <c r="F323" i="4"/>
  <c r="F60" i="4"/>
  <c r="F523" i="4"/>
  <c r="F272" i="4"/>
  <c r="F772" i="4"/>
  <c r="F1036" i="4"/>
  <c r="F466" i="4"/>
  <c r="F266" i="4"/>
  <c r="F639" i="4"/>
  <c r="F860" i="4"/>
  <c r="F576" i="4"/>
  <c r="F1016" i="4"/>
  <c r="F1013" i="4"/>
  <c r="F135" i="4"/>
  <c r="F1008" i="4"/>
  <c r="F884" i="4"/>
  <c r="F1148" i="4"/>
  <c r="F596" i="4"/>
  <c r="F443" i="4"/>
  <c r="F796" i="4"/>
  <c r="F1059" i="4"/>
  <c r="F376" i="4"/>
  <c r="F595" i="4"/>
  <c r="F818" i="4"/>
  <c r="F48" i="4"/>
  <c r="F524" i="4"/>
  <c r="F564" i="4"/>
  <c r="F301" i="4"/>
  <c r="F177" i="4"/>
  <c r="F442" i="4"/>
  <c r="F1080" i="4"/>
  <c r="F1079" i="4"/>
  <c r="F156" i="4"/>
  <c r="F223" i="4"/>
  <c r="F686" i="4"/>
  <c r="F685" i="4"/>
  <c r="F663" i="4"/>
  <c r="F991" i="4"/>
  <c r="F1121" i="4"/>
  <c r="F924" i="4"/>
  <c r="F783" i="4"/>
  <c r="F938" i="4"/>
  <c r="F531" i="4"/>
  <c r="F773" i="4"/>
  <c r="F1192" i="4"/>
  <c r="F309" i="4"/>
  <c r="F1146" i="4"/>
  <c r="F486" i="4"/>
  <c r="F333" i="4"/>
  <c r="F1140" i="4"/>
  <c r="F299" i="4"/>
  <c r="F760" i="4"/>
  <c r="F240" i="4"/>
  <c r="F736" i="4"/>
  <c r="F920" i="4"/>
  <c r="F471" i="4"/>
  <c r="F413" i="4"/>
  <c r="F518" i="4"/>
  <c r="F1009" i="4"/>
  <c r="F866" i="4"/>
  <c r="F1092" i="4"/>
  <c r="F66" i="4"/>
  <c r="F713" i="4"/>
  <c r="F1004" i="4"/>
  <c r="F411" i="4"/>
  <c r="F1188" i="4"/>
  <c r="F777" i="4"/>
  <c r="F802" i="4"/>
  <c r="F893" i="4"/>
  <c r="F170" i="4"/>
  <c r="F1087" i="4"/>
  <c r="F144" i="4"/>
  <c r="F578" i="4"/>
  <c r="F273" i="4"/>
  <c r="F896" i="4"/>
  <c r="F743" i="4"/>
  <c r="F264" i="4"/>
  <c r="F71" i="4"/>
  <c r="F753" i="4"/>
  <c r="F72" i="4"/>
  <c r="F956" i="4"/>
  <c r="F406" i="4"/>
  <c r="F968" i="4"/>
  <c r="F1152" i="4"/>
  <c r="F208" i="4"/>
  <c r="F603" i="4"/>
  <c r="F116" i="4"/>
  <c r="F6" i="4"/>
  <c r="F1163" i="4"/>
  <c r="F14" i="4"/>
  <c r="F900" i="4"/>
  <c r="F876" i="4"/>
  <c r="F791" i="4"/>
  <c r="F776" i="4"/>
  <c r="F171" i="4"/>
  <c r="F425" i="4"/>
  <c r="F1130" i="4"/>
  <c r="F919" i="4"/>
  <c r="F182" i="4"/>
  <c r="F903" i="4"/>
  <c r="F90" i="4"/>
  <c r="F949" i="4"/>
  <c r="F23" i="4"/>
  <c r="F705" i="4"/>
  <c r="F532" i="4"/>
  <c r="F634" i="4"/>
  <c r="F902" i="4"/>
  <c r="F276" i="4"/>
  <c r="F877" i="4"/>
  <c r="F252" i="4"/>
  <c r="F370" i="4"/>
  <c r="F1196" i="4"/>
  <c r="F1094" i="4"/>
  <c r="F1177" i="4"/>
  <c r="F239" i="4"/>
  <c r="F316" i="4"/>
  <c r="F454" i="4"/>
  <c r="F527" i="4"/>
  <c r="F163" i="4"/>
  <c r="F344" i="4"/>
  <c r="F982" i="4"/>
  <c r="F308" i="4"/>
  <c r="F117" i="4"/>
  <c r="F1175" i="4"/>
  <c r="F123" i="4"/>
  <c r="F345" i="4"/>
  <c r="F602" i="4"/>
  <c r="F407" i="4"/>
  <c r="F159" i="4"/>
  <c r="F580" i="4"/>
  <c r="F1159" i="4"/>
  <c r="F874" i="4"/>
  <c r="F241" i="4"/>
  <c r="F1165" i="4"/>
  <c r="F682" i="4"/>
  <c r="F445" i="4"/>
  <c r="F559" i="4"/>
  <c r="F1173" i="4"/>
  <c r="F1164" i="4"/>
  <c r="F1151" i="4"/>
  <c r="F1042" i="4"/>
  <c r="F724" i="4"/>
  <c r="F42" i="4"/>
  <c r="F528" i="4"/>
  <c r="F986" i="4"/>
  <c r="F737" i="4"/>
  <c r="F871" i="4"/>
  <c r="F1088" i="4"/>
  <c r="F196" i="4"/>
  <c r="F401" i="4"/>
  <c r="F371" i="4"/>
  <c r="F1117" i="4"/>
  <c r="F1119" i="4"/>
  <c r="F535" i="4"/>
  <c r="F1015" i="4"/>
  <c r="F265" i="4"/>
  <c r="F1103" i="4"/>
  <c r="F508" i="4"/>
  <c r="F904" i="4"/>
  <c r="F749" i="4"/>
  <c r="F82" i="4"/>
  <c r="F396" i="4"/>
  <c r="F1001" i="4"/>
  <c r="F327" i="4"/>
  <c r="F977" i="4"/>
  <c r="F1007" i="4"/>
  <c r="F712" i="4"/>
  <c r="F522" i="4"/>
  <c r="F627" i="4"/>
  <c r="F766" i="4"/>
  <c r="F909" i="4"/>
  <c r="F1003" i="4"/>
  <c r="F1076" i="4"/>
  <c r="F822" i="4"/>
  <c r="F959" i="4"/>
  <c r="F322" i="4"/>
  <c r="F417" i="4"/>
  <c r="F600" i="4"/>
  <c r="F449" i="4"/>
  <c r="F584" i="4"/>
  <c r="F608" i="4"/>
  <c r="F183" i="4"/>
  <c r="F846" i="4"/>
  <c r="F1055" i="4"/>
  <c r="F1063" i="4"/>
  <c r="F103" i="4"/>
  <c r="F983" i="4"/>
  <c r="F153" i="4"/>
  <c r="F901" i="4"/>
  <c r="F96" i="4"/>
  <c r="F623" i="4"/>
  <c r="F1145" i="4"/>
  <c r="F421" i="4"/>
  <c r="F948" i="4"/>
  <c r="F574" i="4"/>
  <c r="F707" i="4"/>
  <c r="F1190" i="4"/>
  <c r="F807" i="4"/>
  <c r="F1077" i="4"/>
  <c r="F517" i="4"/>
  <c r="F942" i="4"/>
  <c r="F493" i="4"/>
  <c r="F479" i="4"/>
  <c r="F228" i="4"/>
  <c r="F880" i="4"/>
  <c r="F77" i="4"/>
  <c r="F84" i="4"/>
  <c r="F359" i="4"/>
  <c r="F409" i="4"/>
  <c r="F416" i="4"/>
  <c r="F206" i="4"/>
  <c r="F365" i="4"/>
  <c r="F937" i="4"/>
  <c r="F680" i="4"/>
  <c r="F1083" i="4"/>
  <c r="F998" i="4"/>
  <c r="F913" i="4"/>
  <c r="F761" i="4"/>
  <c r="F863" i="4"/>
  <c r="F1109" i="4"/>
  <c r="F764" i="4"/>
  <c r="F161" i="4"/>
  <c r="F278" i="4"/>
  <c r="F81" i="4"/>
  <c r="F503" i="4"/>
  <c r="F174" i="4"/>
  <c r="F944" i="4"/>
  <c r="F1097" i="4"/>
  <c r="F952" i="4"/>
  <c r="F990" i="4"/>
  <c r="F379" i="4"/>
  <c r="F664" i="4"/>
  <c r="F597" i="4"/>
  <c r="F377" i="4"/>
  <c r="F994" i="4"/>
  <c r="F24" i="4"/>
  <c r="F89" i="4"/>
  <c r="F1048" i="4"/>
  <c r="F748" i="4"/>
  <c r="F758" i="4"/>
  <c r="F392" i="4"/>
  <c r="F9" i="4"/>
  <c r="F1160" i="4"/>
  <c r="F953" i="4"/>
  <c r="F220" i="4"/>
  <c r="F670" i="4"/>
  <c r="F633" i="4"/>
  <c r="F1018" i="4"/>
  <c r="F1024" i="4"/>
  <c r="F921" i="4"/>
  <c r="F865" i="4"/>
  <c r="F980" i="4"/>
  <c r="F343" i="4"/>
  <c r="F1075" i="4"/>
  <c r="F357" i="4"/>
  <c r="F184" i="4"/>
  <c r="F231" i="4"/>
  <c r="F1112" i="4"/>
  <c r="F131" i="4"/>
  <c r="F317" i="4"/>
  <c r="F1045" i="4"/>
  <c r="F556" i="4"/>
  <c r="F673" i="4"/>
  <c r="F256" i="4"/>
  <c r="F502" i="4"/>
  <c r="F481" i="4"/>
  <c r="F1141" i="4"/>
  <c r="F194" i="4"/>
  <c r="F687" i="4"/>
  <c r="F1186" i="4"/>
  <c r="F236" i="4"/>
  <c r="F572" i="4"/>
  <c r="F225" i="4"/>
  <c r="F794" i="4"/>
  <c r="F750" i="4"/>
  <c r="F618" i="4"/>
  <c r="F398" i="4"/>
  <c r="F727" i="4"/>
  <c r="F353" i="4"/>
  <c r="F80" i="4"/>
  <c r="F176" i="4"/>
  <c r="F274" i="4"/>
  <c r="F1029" i="4"/>
  <c r="F734" i="4"/>
  <c r="F632" i="4"/>
  <c r="F469" i="4"/>
  <c r="F637" i="4"/>
  <c r="F120" i="4"/>
  <c r="F17" i="4"/>
  <c r="F468" i="4"/>
  <c r="F474" i="4"/>
  <c r="F70" i="4"/>
  <c r="F905" i="4"/>
  <c r="F839" i="4"/>
  <c r="F420" i="4"/>
  <c r="F1168" i="4"/>
  <c r="F573" i="4"/>
  <c r="F805" i="4"/>
  <c r="F769" i="4"/>
  <c r="F999" i="4"/>
  <c r="F501" i="4"/>
  <c r="F250" i="4"/>
  <c r="F104" i="4"/>
  <c r="F1194" i="4"/>
  <c r="F1142" i="4"/>
  <c r="F779" i="4"/>
  <c r="F478" i="4"/>
  <c r="F1127" i="4"/>
  <c r="F1133" i="4"/>
  <c r="F722" i="4"/>
  <c r="F974" i="4"/>
  <c r="F1089" i="4"/>
  <c r="F408" i="4"/>
  <c r="F282" i="4"/>
  <c r="F242" i="4"/>
  <c r="F51" i="4"/>
  <c r="F1131" i="4"/>
  <c r="F429" i="4"/>
  <c r="F15" i="4"/>
  <c r="F1107" i="4"/>
  <c r="F352" i="4"/>
  <c r="F137" i="4"/>
  <c r="F78" i="4"/>
  <c r="F870" i="4"/>
  <c r="F830" i="4"/>
  <c r="F699" i="4"/>
  <c r="F1139" i="4"/>
  <c r="F1180" i="4"/>
  <c r="F21" i="4"/>
  <c r="F963" i="4"/>
  <c r="F189" i="4"/>
  <c r="F63" i="4"/>
  <c r="F238" i="4"/>
  <c r="F800" i="4"/>
  <c r="F426" i="4"/>
  <c r="F1197" i="4"/>
  <c r="F124" i="4"/>
  <c r="F691" i="4"/>
  <c r="F675" i="4"/>
  <c r="F348" i="4"/>
  <c r="F193" i="4"/>
  <c r="F827" i="4"/>
  <c r="F258" i="4"/>
  <c r="F847" i="4"/>
  <c r="F347" i="4"/>
  <c r="F565" i="4"/>
  <c r="F204" i="4"/>
  <c r="F689" i="4"/>
  <c r="F200" i="4"/>
  <c r="F1060" i="4"/>
  <c r="F1038" i="4"/>
  <c r="F1104" i="4"/>
  <c r="F551" i="4"/>
  <c r="F815" i="4"/>
  <c r="F321" i="4"/>
  <c r="F219" i="4"/>
  <c r="F31" i="4"/>
  <c r="F1182" i="4"/>
  <c r="F975" i="4"/>
  <c r="F741" i="4"/>
  <c r="F710" i="4"/>
  <c r="F482" i="4"/>
  <c r="F229" i="4"/>
  <c r="F1093" i="4"/>
  <c r="F577" i="4"/>
  <c r="F583" i="4"/>
  <c r="F18" i="4"/>
  <c r="F424" i="4"/>
  <c r="F539" i="4"/>
  <c r="F1067" i="4"/>
  <c r="F457" i="4"/>
  <c r="F329" i="4"/>
  <c r="F534" i="4"/>
  <c r="F405" i="4"/>
  <c r="F890" i="4"/>
  <c r="F804" i="4"/>
  <c r="F205" i="4"/>
  <c r="F373" i="4"/>
  <c r="F1166" i="4"/>
  <c r="F319" i="4"/>
  <c r="F56" i="4"/>
  <c r="F939" i="4"/>
  <c r="F808" i="4"/>
  <c r="F657" i="4"/>
  <c r="F312" i="4"/>
  <c r="F927" i="4"/>
  <c r="F157" i="4"/>
  <c r="F1124" i="4"/>
  <c r="F1191" i="4"/>
  <c r="F993" i="4"/>
  <c r="F418" i="4"/>
  <c r="F306" i="4"/>
  <c r="F756" i="4"/>
  <c r="F654" i="4"/>
  <c r="F491" i="4"/>
  <c r="F213" i="4"/>
  <c r="F226" i="4"/>
  <c r="F1031" i="4"/>
  <c r="F888" i="4"/>
  <c r="F499" i="4"/>
  <c r="F836" i="4"/>
  <c r="F1176" i="4"/>
  <c r="F589" i="4"/>
  <c r="F792" i="4"/>
  <c r="F1132" i="4"/>
  <c r="F451" i="4"/>
  <c r="F852" i="4"/>
  <c r="F614" i="4"/>
  <c r="F929" i="4"/>
  <c r="F954" i="4"/>
  <c r="F1153" i="4"/>
  <c r="F53" i="4"/>
  <c r="F622" i="4"/>
  <c r="F504" i="4"/>
  <c r="F130" i="4"/>
  <c r="F582" i="4"/>
  <c r="F297" i="4"/>
  <c r="F59" i="4"/>
  <c r="F917" i="4"/>
  <c r="F324" i="4"/>
  <c r="F298" i="4"/>
  <c r="F985" i="4"/>
  <c r="F806" i="4"/>
  <c r="F428" i="4"/>
  <c r="F873" i="4"/>
  <c r="F1156" i="4"/>
  <c r="F554" i="4"/>
  <c r="F1081" i="4"/>
  <c r="F378" i="4"/>
  <c r="F487" i="4"/>
  <c r="F1035" i="4"/>
  <c r="F1100" i="4"/>
  <c r="F1099" i="4"/>
  <c r="F899" i="4"/>
  <c r="F997" i="4"/>
  <c r="F126" i="4"/>
  <c r="F7" i="4"/>
  <c r="F894" i="4"/>
  <c r="F951" i="4"/>
  <c r="F261" i="4"/>
  <c r="F338" i="4"/>
  <c r="F1114" i="4"/>
  <c r="F88" i="4"/>
  <c r="F626" i="4"/>
  <c r="F1116" i="4"/>
  <c r="F22" i="4"/>
  <c r="F770" i="4"/>
  <c r="F1110" i="4"/>
  <c r="F1203" i="4"/>
  <c r="F723" i="4"/>
  <c r="F291" i="4"/>
  <c r="F118" i="4"/>
  <c r="F339" i="4"/>
  <c r="F731" i="4"/>
  <c r="F907" i="4"/>
  <c r="F569" i="4"/>
  <c r="F677" i="4"/>
  <c r="F1043" i="4"/>
  <c r="F538" i="4"/>
  <c r="F234" i="4"/>
  <c r="F37" i="4"/>
  <c r="F631" i="4"/>
  <c r="F1000" i="4"/>
  <c r="F280" i="4"/>
  <c r="F211" i="4"/>
  <c r="F361" i="4"/>
  <c r="F57" i="4"/>
  <c r="F1066" i="4"/>
  <c r="F259" i="4"/>
  <c r="F20" i="4"/>
  <c r="F801" i="4"/>
  <c r="F645" i="4"/>
  <c r="F701" i="4"/>
  <c r="F857" i="4"/>
  <c r="F260" i="4"/>
  <c r="F199" i="4"/>
  <c r="F751" i="4"/>
  <c r="F840" i="4"/>
  <c r="F488" i="4"/>
  <c r="F399" i="4"/>
  <c r="F86" i="4"/>
  <c r="F87" i="4"/>
  <c r="F414" i="4"/>
  <c r="F29" i="4"/>
  <c r="F235" i="4"/>
  <c r="F248" i="4"/>
  <c r="F1047" i="4"/>
  <c r="F638" i="4"/>
  <c r="F150" i="4"/>
  <c r="F381" i="4"/>
  <c r="F1025" i="4"/>
  <c r="F1098" i="4"/>
  <c r="F530" i="4"/>
  <c r="F683" i="4"/>
  <c r="F464" i="4"/>
  <c r="F463" i="4"/>
  <c r="F26" i="4"/>
  <c r="F928" i="4"/>
  <c r="F440" i="4"/>
  <c r="F437" i="4"/>
  <c r="F148" i="4"/>
  <c r="F511" i="4"/>
  <c r="F541" i="4"/>
  <c r="F110" i="4"/>
  <c r="F232" i="4"/>
  <c r="F702" i="4"/>
  <c r="F1115" i="4"/>
  <c r="F599" i="4"/>
  <c r="F1155" i="4"/>
  <c r="F744" i="4"/>
  <c r="F887" i="4"/>
  <c r="F1002" i="4"/>
  <c r="F700" i="4"/>
  <c r="F129" i="4"/>
  <c r="F162" i="4"/>
  <c r="F12" i="4"/>
  <c r="F191" i="4"/>
  <c r="F1052" i="4"/>
  <c r="F484" i="4"/>
  <c r="F203" i="4"/>
  <c r="F875" i="4"/>
  <c r="F940" i="4"/>
  <c r="F300" i="4"/>
  <c r="F292" i="4"/>
  <c r="F819" i="4"/>
  <c r="F358" i="4"/>
  <c r="F933" i="4"/>
  <c r="F494" i="4"/>
  <c r="F1044" i="4"/>
  <c r="F681" i="4"/>
  <c r="F30" i="4"/>
  <c r="F621" i="4"/>
  <c r="F85" i="4"/>
  <c r="F746" i="4"/>
  <c r="F672" i="4"/>
  <c r="F1135" i="4"/>
  <c r="F50" i="4"/>
  <c r="F1185" i="4"/>
  <c r="F759" i="4"/>
  <c r="F709" i="4"/>
  <c r="F249" i="4"/>
  <c r="F47" i="4"/>
  <c r="F224" i="4"/>
  <c r="F947" i="4"/>
  <c r="F243" i="4"/>
  <c r="F202" i="4"/>
  <c r="F575" i="4"/>
  <c r="F790" i="4"/>
  <c r="F785" i="4"/>
  <c r="F410" i="4"/>
  <c r="F154" i="4"/>
  <c r="F254" i="4"/>
  <c r="F812" i="4"/>
  <c r="F1198" i="4"/>
  <c r="F1126" i="4"/>
  <c r="F640" i="4"/>
  <c r="F1147" i="4"/>
  <c r="F58" i="4"/>
  <c r="F1069" i="4"/>
  <c r="F230" i="4"/>
  <c r="F931" i="4"/>
  <c r="F987" i="4"/>
  <c r="F1070" i="4"/>
  <c r="F1187" i="4"/>
  <c r="F423" i="4"/>
  <c r="F628" i="4"/>
  <c r="F636" i="4"/>
  <c r="F810" i="4"/>
  <c r="F918" i="4"/>
  <c r="F251" i="4"/>
  <c r="F1128" i="4"/>
  <c r="F799" i="4"/>
  <c r="F1095" i="4"/>
  <c r="F842" i="4"/>
  <c r="F688" i="4"/>
  <c r="F782" i="4"/>
  <c r="F186" i="4"/>
  <c r="F28" i="4"/>
  <c r="F720" i="4"/>
  <c r="F703" i="4"/>
  <c r="F829" i="4"/>
  <c r="F456" i="4"/>
  <c r="F166" i="4"/>
  <c r="F253" i="4"/>
  <c r="F697" i="4"/>
  <c r="F342" i="4"/>
  <c r="F441" i="4"/>
  <c r="F958" i="4"/>
  <c r="F1193" i="4"/>
  <c r="F289" i="4"/>
  <c r="F1058" i="4"/>
  <c r="F334" i="4"/>
  <c r="F349" i="4"/>
  <c r="F13" i="4"/>
  <c r="F955" i="4"/>
  <c r="F1040" i="4"/>
  <c r="F195" i="4"/>
  <c r="F432" i="4"/>
  <c r="F483" i="4"/>
  <c r="F19" i="4"/>
  <c r="F1023" i="4"/>
  <c r="F635" i="4"/>
  <c r="F962" i="4"/>
  <c r="F1181" i="4"/>
  <c r="F558" i="4"/>
  <c r="F721" i="4"/>
  <c r="F1172" i="4"/>
  <c r="F346" i="4"/>
  <c r="F988" i="4"/>
  <c r="F335" i="4"/>
  <c r="F1022" i="4"/>
  <c r="F382" i="4"/>
  <c r="F1033" i="4"/>
  <c r="F102" i="4"/>
  <c r="F165" i="4"/>
  <c r="F1201" i="4"/>
  <c r="F1154" i="4"/>
  <c r="F336" i="4"/>
  <c r="F696" i="4"/>
  <c r="F415" i="4"/>
  <c r="F419" i="4"/>
  <c r="F179" i="4"/>
  <c r="F375" i="4"/>
  <c r="F1051" i="4"/>
  <c r="F738" i="4"/>
  <c r="F467" i="4"/>
  <c r="F490" i="4"/>
  <c r="F62" i="4"/>
  <c r="F387" i="4"/>
  <c r="F1010" i="4"/>
  <c r="F367" i="4"/>
  <c r="F275" i="4"/>
  <c r="F832" i="4"/>
  <c r="F38" i="4"/>
  <c r="F125" i="4"/>
  <c r="F1041" i="4"/>
  <c r="F629" i="4"/>
  <c r="F314" i="4"/>
  <c r="F960" i="4"/>
  <c r="F435" i="4"/>
  <c r="F506" i="4"/>
  <c r="F108" i="4"/>
  <c r="F550" i="4"/>
  <c r="F1053" i="4"/>
  <c r="F935" i="4"/>
  <c r="F898" i="4"/>
  <c r="F882" i="4"/>
  <c r="F858" i="4"/>
  <c r="F233" i="4"/>
  <c r="F739" i="4"/>
  <c r="F1012" i="4"/>
  <c r="F867" i="4"/>
  <c r="F798" i="4"/>
  <c r="F594" i="4"/>
  <c r="F498" i="4"/>
  <c r="F209" i="4"/>
  <c r="F945" i="4"/>
  <c r="F661" i="4"/>
  <c r="F684" i="4"/>
  <c r="F728" i="4"/>
  <c r="F1204" i="4"/>
  <c r="F979" i="4"/>
  <c r="F44" i="4"/>
  <c r="F1149" i="4"/>
  <c r="F611" i="4"/>
  <c r="F452" i="4"/>
  <c r="F372" i="4"/>
  <c r="F740" i="4"/>
  <c r="F711" i="4"/>
  <c r="F897" i="4"/>
  <c r="F279" i="4"/>
  <c r="F695" i="4"/>
  <c r="F139" i="4"/>
  <c r="F848" i="4"/>
  <c r="F1184" i="4"/>
  <c r="F475" i="4"/>
  <c r="F762" i="4"/>
  <c r="F1074" i="4"/>
  <c r="F389" i="4"/>
  <c r="F105" i="4"/>
  <c r="F61" i="4"/>
  <c r="F845" i="4"/>
  <c r="F43" i="4"/>
  <c r="F616" i="4"/>
  <c r="F678" i="4"/>
  <c r="F115" i="4"/>
  <c r="F934" i="4"/>
  <c r="F286" i="4"/>
  <c r="F666" i="4"/>
  <c r="F271" i="4"/>
  <c r="F93" i="4"/>
  <c r="F1144" i="4"/>
  <c r="F957" i="4"/>
  <c r="F302" i="4"/>
  <c r="F69" i="4"/>
  <c r="F881" i="4"/>
  <c r="F970" i="4"/>
  <c r="F676" i="4"/>
  <c r="F495" i="4"/>
  <c r="F659" i="4"/>
  <c r="F49" i="4"/>
  <c r="F1138" i="4"/>
  <c r="F1111" i="4"/>
  <c r="F811" i="4"/>
  <c r="F1179" i="4"/>
  <c r="F1056" i="4"/>
  <c r="F984" i="4"/>
  <c r="F586" i="4"/>
  <c r="F914" i="4"/>
  <c r="F512" i="4"/>
  <c r="F34" i="4"/>
  <c r="F828" i="4"/>
  <c r="F188" i="4"/>
  <c r="F825" i="4"/>
  <c r="F215" i="4"/>
  <c r="F650" i="4"/>
  <c r="F652" i="4"/>
  <c r="F210" i="4"/>
  <c r="F601" i="4"/>
  <c r="F143" i="4"/>
  <c r="F311" i="4"/>
  <c r="F65" i="4"/>
  <c r="F561" i="4"/>
  <c r="F1143" i="4"/>
  <c r="F100" i="4"/>
  <c r="F1174" i="4"/>
  <c r="F587" i="4"/>
  <c r="F32" i="4"/>
  <c r="F886" i="4"/>
  <c r="F774" i="4"/>
  <c r="F1084" i="4"/>
  <c r="F383" i="4"/>
  <c r="F11" i="4"/>
  <c r="F719" i="4"/>
  <c r="F883" i="4"/>
  <c r="F789" i="4"/>
  <c r="F257" i="4"/>
  <c r="F152" i="4"/>
  <c r="F198" i="4"/>
  <c r="F1071" i="4"/>
  <c r="F1161" i="4"/>
  <c r="F694" i="4"/>
  <c r="F285" i="4"/>
  <c r="F646" i="4"/>
  <c r="F1090" i="4"/>
  <c r="F516" i="4"/>
  <c r="F145" i="4"/>
  <c r="F850" i="4"/>
  <c r="F146" i="4"/>
  <c r="F668" i="4"/>
  <c r="F1171" i="4"/>
  <c r="F1106" i="4"/>
  <c r="F609" i="4"/>
  <c r="F1086" i="4"/>
  <c r="F402" i="4"/>
  <c r="F592" i="4"/>
  <c r="F461" i="4"/>
  <c r="F732" i="4"/>
  <c r="F363" i="4"/>
  <c r="F173" i="4"/>
  <c r="F671" i="4"/>
  <c r="F553" i="4"/>
  <c r="F244" i="4"/>
  <c r="F40" i="4"/>
  <c r="F1091" i="4"/>
  <c r="F973" i="4"/>
  <c r="F767" i="4"/>
  <c r="F571" i="4"/>
  <c r="F477" i="4"/>
  <c r="F604" i="4"/>
  <c r="F545" i="4"/>
  <c r="F341" i="4"/>
  <c r="F548" i="4"/>
  <c r="F1129" i="4"/>
  <c r="F624" i="4"/>
  <c r="F780" i="4"/>
  <c r="F263" i="4"/>
  <c r="F97" i="4"/>
  <c r="F386" i="4"/>
  <c r="F255" i="4"/>
  <c r="F784" i="4"/>
  <c r="F1134" i="4"/>
  <c r="F138" i="4"/>
  <c r="F52" i="4"/>
  <c r="F989" i="4"/>
  <c r="F497" i="4"/>
  <c r="F436" i="4"/>
  <c r="F320" i="4"/>
  <c r="F908" i="4"/>
  <c r="F362" i="4"/>
  <c r="F540" i="4"/>
  <c r="F795" i="4"/>
  <c r="F706" i="4"/>
  <c r="F946" i="4"/>
  <c r="F563" i="4"/>
  <c r="F489" i="4"/>
  <c r="F217" i="4"/>
  <c r="F1120" i="4"/>
  <c r="F76" i="4"/>
  <c r="F54" i="4"/>
  <c r="F1006" i="4"/>
  <c r="F868" i="4"/>
  <c r="F679" i="4"/>
  <c r="F227" i="4"/>
  <c r="F181" i="4"/>
  <c r="F1065" i="4"/>
  <c r="F328" i="4"/>
  <c r="F514" i="4"/>
  <c r="F781" i="4"/>
  <c r="F891" i="4"/>
  <c r="F1195" i="4"/>
  <c r="F693" i="4"/>
  <c r="F64" i="4"/>
  <c r="F83" i="4"/>
  <c r="F41" i="4"/>
  <c r="F653" i="4"/>
  <c r="F537" i="4"/>
  <c r="F326" i="4"/>
  <c r="F36" i="4"/>
  <c r="F823" i="4"/>
  <c r="F1101" i="4"/>
  <c r="F112" i="4"/>
  <c r="F1125" i="4"/>
  <c r="F615" i="4"/>
  <c r="F35" i="4"/>
  <c r="F704" i="4"/>
  <c r="F854" i="4"/>
  <c r="F460" i="4"/>
  <c r="F735" i="4"/>
  <c r="F315" i="4"/>
  <c r="F390" i="4"/>
  <c r="F142" i="4"/>
  <c r="F172" i="4"/>
  <c r="F644" i="4"/>
  <c r="F374" i="4"/>
  <c r="F841" i="4"/>
  <c r="F525" i="4"/>
  <c r="F843" i="4"/>
  <c r="F318" i="4"/>
  <c r="F912" i="4"/>
  <c r="F820" i="4"/>
  <c r="F878" i="4"/>
  <c r="F237" i="4"/>
  <c r="F168" i="4"/>
  <c r="F698" i="4"/>
  <c r="F915" i="4"/>
  <c r="F293" i="4"/>
  <c r="F651" i="4"/>
  <c r="F1157" i="4"/>
  <c r="F763" i="4"/>
  <c r="F765" i="4"/>
  <c r="F708" i="4"/>
  <c r="F245" i="4"/>
  <c r="F109" i="4"/>
  <c r="F513" i="4"/>
  <c r="F725" i="4"/>
  <c r="F304" i="4"/>
  <c r="F476" i="4"/>
  <c r="F185" i="4"/>
  <c r="F505" i="4"/>
  <c r="F1005" i="4"/>
  <c r="F581" i="4"/>
  <c r="F281" i="4"/>
  <c r="F1017" i="4"/>
  <c r="F395" i="4"/>
  <c r="F895" i="4"/>
  <c r="F546" i="4"/>
  <c r="F73" i="4"/>
  <c r="F625" i="4"/>
  <c r="F427" i="4"/>
  <c r="F533" i="4"/>
  <c r="F910" i="4"/>
  <c r="F1202" i="4"/>
  <c r="F1062" i="4"/>
  <c r="F838" i="4"/>
  <c r="F246" i="4"/>
  <c r="F284" i="4"/>
  <c r="F754" i="4"/>
  <c r="F175" i="4"/>
  <c r="F941" i="4"/>
  <c r="F431" i="4"/>
  <c r="F844" i="4"/>
  <c r="F1032" i="4"/>
  <c r="F1064" i="4"/>
  <c r="F742" i="4"/>
  <c r="F591" i="4"/>
  <c r="F526" i="4"/>
  <c r="F585" i="4"/>
  <c r="F1020" i="4"/>
  <c r="F606" i="4"/>
  <c r="F814" i="4"/>
  <c r="F190" i="4"/>
  <c r="F438" i="4"/>
  <c r="F140" i="4"/>
  <c r="F400" i="4"/>
  <c r="F950" i="4"/>
  <c r="F969" i="4"/>
  <c r="F965" i="4"/>
  <c r="F270" i="4"/>
  <c r="F218" i="4"/>
  <c r="F788" i="4"/>
  <c r="F1046" i="4"/>
  <c r="F294" i="4"/>
  <c r="F394" i="4"/>
  <c r="F560" i="4"/>
  <c r="F404" i="4"/>
  <c r="F961" i="4"/>
  <c r="F853" i="4"/>
  <c r="F656" i="4"/>
  <c r="F187" i="4"/>
  <c r="F1021" i="4"/>
  <c r="F775" i="4"/>
  <c r="F74" i="4"/>
  <c r="F643" i="4"/>
  <c r="F966" i="4"/>
  <c r="F658" i="4"/>
  <c r="F340" i="4"/>
  <c r="F1030" i="4"/>
  <c r="F579" i="4"/>
  <c r="F849" i="4"/>
  <c r="F851" i="4"/>
  <c r="F99" i="4"/>
  <c r="F797" i="4"/>
  <c r="F439" i="4"/>
  <c r="F453" i="4"/>
  <c r="F598" i="4"/>
  <c r="F816" i="4"/>
  <c r="F459" i="4"/>
  <c r="F995" i="4"/>
  <c r="F855" i="4"/>
  <c r="F655" i="4"/>
  <c r="F496" i="4"/>
  <c r="F337" i="4"/>
  <c r="F833" i="4"/>
  <c r="F10" i="4"/>
  <c r="F1122" i="4"/>
  <c r="F147" i="4"/>
  <c r="F16" i="4"/>
  <c r="F169" i="4"/>
  <c r="F889" i="4"/>
  <c r="F141" i="4"/>
  <c r="F480" i="4"/>
  <c r="F557" i="4"/>
  <c r="F660" i="4"/>
  <c r="F391" i="4"/>
  <c r="F1073" i="4"/>
  <c r="F448" i="4"/>
  <c r="F715" i="4"/>
  <c r="F665" i="4"/>
  <c r="F403" i="4"/>
  <c r="F976" i="4"/>
  <c r="F926" i="4"/>
  <c r="F817" i="4"/>
  <c r="F593" i="4"/>
  <c r="F27" i="4"/>
  <c r="F283" i="4"/>
  <c r="F39" i="4"/>
  <c r="F605" i="4"/>
  <c r="F996" i="4"/>
  <c r="F151" i="4"/>
  <c r="F669" i="4"/>
  <c r="F1096" i="4"/>
  <c r="F630" i="4"/>
  <c r="F520" i="4"/>
  <c r="F717" i="4"/>
  <c r="F470" i="4"/>
  <c r="F536" i="4"/>
  <c r="F212" i="4"/>
  <c r="F864" i="4"/>
  <c r="F107" i="4"/>
  <c r="F192" i="4"/>
  <c r="F455" i="4"/>
  <c r="F1158" i="4"/>
  <c r="F447" i="4"/>
  <c r="F967" i="4"/>
  <c r="F932" i="4"/>
  <c r="F330" i="4"/>
  <c r="F607" i="4"/>
  <c r="F588" i="4"/>
  <c r="F718" i="4"/>
  <c r="F978" i="4"/>
  <c r="F562" i="4"/>
  <c r="F923" i="4"/>
  <c r="F1162" i="4"/>
  <c r="F879" i="4"/>
  <c r="F1200" i="4"/>
  <c r="F201" i="4"/>
  <c r="F834" i="4"/>
  <c r="F716" i="4"/>
  <c r="F757" i="4"/>
  <c r="F1137" i="4"/>
  <c r="F462" i="4"/>
  <c r="F547" i="4"/>
  <c r="F869" i="4"/>
  <c r="F813" i="4"/>
  <c r="F861" i="4"/>
  <c r="F544" i="4"/>
  <c r="F207" i="4"/>
  <c r="F1027" i="4"/>
  <c r="F674" i="4"/>
  <c r="F885" i="4"/>
  <c r="F911" i="4"/>
  <c r="F450" i="4"/>
  <c r="F269" i="4"/>
  <c r="F364" i="4"/>
  <c r="F1082" i="4"/>
  <c r="F433" i="4"/>
  <c r="F75" i="4"/>
  <c r="F121" i="4"/>
  <c r="F1014" i="4"/>
  <c r="F134" i="4"/>
  <c r="F507" i="4"/>
  <c r="F542" i="4"/>
  <c r="F388" i="4"/>
  <c r="F714" i="4"/>
  <c r="F1068" i="4"/>
  <c r="F1049" i="4"/>
  <c r="F1039" i="4"/>
  <c r="F167" i="4"/>
  <c r="F613" i="4"/>
  <c r="F831" i="4"/>
  <c r="F892" i="4"/>
  <c r="F472" i="4"/>
  <c r="F492" i="4"/>
  <c r="F745" i="4"/>
  <c r="F8" i="4"/>
  <c r="F733" i="4"/>
  <c r="F543" i="4"/>
  <c r="F1011" i="4"/>
  <c r="F160" i="4"/>
  <c r="F872" i="4"/>
  <c r="F114" i="4"/>
  <c r="F862" i="4"/>
  <c r="F768" i="4"/>
  <c r="F726" i="4"/>
  <c r="F366" i="4"/>
  <c r="F500" i="4"/>
  <c r="F55" i="4"/>
  <c r="F446" i="4"/>
  <c r="F1183" i="4"/>
  <c r="F119" i="4"/>
  <c r="F216" i="4"/>
  <c r="F692" i="4"/>
  <c r="F936" i="4"/>
  <c r="F122" i="4"/>
  <c r="F1019" i="4"/>
  <c r="F214" i="4"/>
  <c r="F313" i="4"/>
  <c r="F755" i="4"/>
  <c r="F368" i="4"/>
  <c r="F287" i="4"/>
  <c r="F222" i="4"/>
  <c r="F262" i="4"/>
  <c r="F747" i="4"/>
  <c r="F519" i="4"/>
  <c r="F521" i="4"/>
  <c r="F648" i="4"/>
  <c r="F1105" i="4"/>
  <c r="F567" i="4"/>
  <c r="F778" i="4"/>
  <c r="F369" i="4"/>
  <c r="F667" i="4"/>
  <c r="F385" i="4"/>
  <c r="F824" i="4"/>
  <c r="F307" i="4"/>
  <c r="F95" i="4"/>
  <c r="F826" i="4"/>
  <c r="F647" i="4"/>
  <c r="F101" i="4"/>
  <c r="F79" i="4"/>
  <c r="F690" i="4"/>
  <c r="F296" i="4"/>
  <c r="F1034" i="4"/>
  <c r="F610" i="4"/>
  <c r="F277" i="4"/>
  <c r="F619" i="4"/>
  <c r="F1123" i="4"/>
  <c r="F943" i="4"/>
  <c r="F197" i="4"/>
  <c r="F1136" i="4"/>
  <c r="F98" i="4"/>
  <c r="F555" i="4"/>
  <c r="F1072" i="4"/>
  <c r="F821" i="4"/>
  <c r="F786" i="4"/>
  <c r="F1150" i="4"/>
  <c r="F458" i="4"/>
  <c r="F295" i="4"/>
  <c r="F350" i="4"/>
  <c r="F1199" i="4"/>
  <c r="F360" i="4"/>
  <c r="F393" i="4"/>
  <c r="F803" i="4"/>
  <c r="F94" i="4"/>
  <c r="F127" i="4"/>
  <c r="F1178" i="4"/>
  <c r="F1028" i="4"/>
  <c r="F412" i="4"/>
  <c r="F1085" i="4"/>
  <c r="F384" i="4"/>
  <c r="F1113" i="4"/>
  <c r="F930" i="4"/>
  <c r="F568" i="4"/>
  <c r="F1061" i="4"/>
  <c r="F922" i="4"/>
  <c r="F149" i="4"/>
  <c r="F649" i="4"/>
  <c r="F133" i="4"/>
  <c r="F1026" i="4"/>
  <c r="F916" i="4"/>
  <c r="F473" i="4"/>
  <c r="F549" i="4"/>
  <c r="F434" i="4"/>
  <c r="F380" i="4"/>
  <c r="F981" i="4"/>
  <c r="F247" i="4"/>
  <c r="F590" i="4"/>
  <c r="F1078" i="4"/>
  <c r="F164" i="4"/>
  <c r="F430" i="4"/>
  <c r="F110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C25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C20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13" i="4" l="1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AT5" i="4" a="1"/>
  <c r="AT5" i="4"/>
  <c r="BD5" i="4" a="1"/>
  <c r="BD5" i="4"/>
  <c r="AU5" i="4" a="1"/>
  <c r="AU5" i="4"/>
  <c r="P5" i="4" a="1"/>
  <c r="P5" i="4"/>
  <c r="AQ5" i="4" a="1"/>
  <c r="AQ5" i="4"/>
  <c r="BJ5" i="4" a="1"/>
  <c r="BJ5" i="4"/>
  <c r="BK5" i="4" s="1"/>
  <c r="AR5" i="4" a="1"/>
  <c r="AR5" i="4"/>
  <c r="AV5" i="4" a="1"/>
  <c r="AW5" i="4" a="1"/>
  <c r="Z5" i="4" a="1"/>
  <c r="BC5" i="4" a="1"/>
  <c r="BC5" i="4"/>
  <c r="BF5" i="4" a="1"/>
  <c r="BG5" i="4" a="1"/>
  <c r="BL5" i="4" a="1"/>
  <c r="BK5" i="4" a="1"/>
  <c r="BI5" i="4" a="1"/>
  <c r="BI5" i="4"/>
  <c r="BN5" i="4" a="1"/>
  <c r="AM5" i="4" a="1"/>
  <c r="AA5" i="4" a="1"/>
  <c r="BH5" i="4" a="1"/>
  <c r="AN5" i="4" a="1"/>
  <c r="AP5" i="4" a="1"/>
  <c r="N5" i="4" a="1"/>
  <c r="Z5" i="4" l="1"/>
  <c r="AM5" i="4" s="1"/>
  <c r="AV5" i="4"/>
  <c r="AW5" i="4" s="1"/>
  <c r="BE5" i="4"/>
  <c r="BF5" i="4" s="1"/>
  <c r="BN5" i="4" s="1"/>
  <c r="Q5" i="4" a="1"/>
  <c r="BM5" i="4" a="1"/>
  <c r="R5" i="4" a="1"/>
  <c r="BO5" i="4" a="1"/>
  <c r="AZ5" i="4" a="1"/>
  <c r="BG5" i="4" l="1"/>
  <c r="BH5" i="4" s="1"/>
  <c r="BB6" i="4" s="1"/>
  <c r="BL5" i="4"/>
  <c r="AA5" i="4"/>
  <c r="AN5" i="4" l="1"/>
  <c r="BM5" i="4" l="1"/>
  <c r="AP5" i="4"/>
  <c r="BO5" i="4" l="1"/>
  <c r="AB5" i="4" a="1"/>
  <c r="AB5" i="4"/>
  <c r="M5" i="4"/>
  <c r="N5" i="4"/>
  <c r="Q5" i="4"/>
  <c r="R5" i="4"/>
  <c r="O6" i="4"/>
  <c r="BD6" i="4"/>
  <c r="P6" i="4"/>
  <c r="V6" i="4"/>
  <c r="Y6" i="4"/>
  <c r="Z6" i="4"/>
  <c r="AA6" i="4"/>
  <c r="AB6" i="4"/>
  <c r="M6" i="4"/>
  <c r="N6" i="4"/>
  <c r="Q6" i="4"/>
  <c r="R6" i="4"/>
  <c r="O7" i="4"/>
  <c r="BD7" i="4"/>
  <c r="P7" i="4"/>
  <c r="V7" i="4"/>
  <c r="Y7" i="4"/>
  <c r="Z7" i="4"/>
  <c r="AA7" i="4"/>
  <c r="AB7" i="4"/>
  <c r="M7" i="4"/>
  <c r="N7" i="4"/>
  <c r="Q7" i="4"/>
  <c r="R7" i="4"/>
  <c r="O8" i="4"/>
  <c r="BD8" i="4"/>
  <c r="P8" i="4"/>
  <c r="V8" i="4"/>
  <c r="Y8" i="4"/>
  <c r="Z8" i="4"/>
  <c r="AA8" i="4"/>
  <c r="AB8" i="4"/>
  <c r="M8" i="4"/>
  <c r="N8" i="4"/>
  <c r="Q8" i="4"/>
  <c r="R8" i="4"/>
  <c r="O9" i="4"/>
  <c r="BD9" i="4"/>
  <c r="P9" i="4"/>
  <c r="V9" i="4"/>
  <c r="Y9" i="4"/>
  <c r="Z9" i="4"/>
  <c r="AA9" i="4"/>
  <c r="AB9" i="4"/>
  <c r="M9" i="4"/>
  <c r="N9" i="4"/>
  <c r="Q9" i="4"/>
  <c r="R9" i="4"/>
  <c r="O10" i="4"/>
  <c r="BD10" i="4"/>
  <c r="P10" i="4"/>
  <c r="V10" i="4"/>
  <c r="Y10" i="4"/>
  <c r="Z10" i="4"/>
  <c r="AA10" i="4"/>
  <c r="AB10" i="4"/>
  <c r="M10" i="4"/>
  <c r="N10" i="4"/>
  <c r="Q10" i="4"/>
  <c r="R10" i="4"/>
  <c r="O11" i="4"/>
  <c r="BD11" i="4"/>
  <c r="P11" i="4"/>
  <c r="V11" i="4"/>
  <c r="Y11" i="4"/>
  <c r="Z11" i="4"/>
  <c r="AA11" i="4"/>
  <c r="AB11" i="4"/>
  <c r="M11" i="4"/>
  <c r="N11" i="4"/>
  <c r="Q11" i="4"/>
  <c r="R11" i="4"/>
  <c r="O12" i="4"/>
  <c r="BD12" i="4"/>
  <c r="P12" i="4"/>
  <c r="V12" i="4"/>
  <c r="Y12" i="4"/>
  <c r="Z12" i="4"/>
  <c r="AA12" i="4"/>
  <c r="AB12" i="4"/>
  <c r="M12" i="4"/>
  <c r="N12" i="4"/>
  <c r="Q12" i="4"/>
  <c r="R12" i="4"/>
  <c r="O13" i="4"/>
  <c r="BD13" i="4"/>
  <c r="P13" i="4"/>
  <c r="V13" i="4"/>
  <c r="Y13" i="4"/>
  <c r="Z13" i="4"/>
  <c r="AA13" i="4"/>
  <c r="AB13" i="4"/>
  <c r="M13" i="4"/>
  <c r="N13" i="4"/>
  <c r="Q13" i="4"/>
  <c r="R13" i="4"/>
  <c r="O14" i="4"/>
  <c r="BD14" i="4"/>
  <c r="P14" i="4"/>
  <c r="V14" i="4"/>
  <c r="Y14" i="4"/>
  <c r="Z14" i="4"/>
  <c r="AA14" i="4"/>
  <c r="AB14" i="4"/>
  <c r="M14" i="4"/>
  <c r="N14" i="4"/>
  <c r="Q14" i="4"/>
  <c r="R14" i="4"/>
  <c r="O15" i="4"/>
  <c r="BD15" i="4"/>
  <c r="P15" i="4"/>
  <c r="V15" i="4"/>
  <c r="Y15" i="4"/>
  <c r="Z15" i="4"/>
  <c r="AA15" i="4"/>
  <c r="AB15" i="4"/>
  <c r="M15" i="4"/>
  <c r="N15" i="4"/>
  <c r="Q15" i="4"/>
  <c r="R15" i="4"/>
  <c r="O16" i="4"/>
  <c r="BD16" i="4"/>
  <c r="P16" i="4"/>
  <c r="V16" i="4"/>
  <c r="Y16" i="4"/>
  <c r="Z16" i="4"/>
  <c r="AA16" i="4"/>
  <c r="AB16" i="4"/>
  <c r="M16" i="4"/>
  <c r="N16" i="4"/>
  <c r="Q16" i="4"/>
  <c r="R16" i="4"/>
  <c r="O17" i="4"/>
  <c r="BD17" i="4"/>
  <c r="P17" i="4"/>
  <c r="V17" i="4"/>
  <c r="Y17" i="4"/>
  <c r="Z17" i="4"/>
  <c r="AA17" i="4"/>
  <c r="AB17" i="4"/>
  <c r="M17" i="4"/>
  <c r="N17" i="4"/>
  <c r="Q17" i="4"/>
  <c r="R17" i="4"/>
  <c r="O18" i="4"/>
  <c r="BD18" i="4"/>
  <c r="P18" i="4"/>
  <c r="V18" i="4"/>
  <c r="Y18" i="4"/>
  <c r="Z18" i="4"/>
  <c r="AA18" i="4"/>
  <c r="AB18" i="4"/>
  <c r="M18" i="4"/>
  <c r="N18" i="4"/>
  <c r="Q18" i="4"/>
  <c r="R18" i="4"/>
  <c r="O19" i="4"/>
  <c r="BD19" i="4"/>
  <c r="P19" i="4"/>
  <c r="V19" i="4"/>
  <c r="Y19" i="4"/>
  <c r="Z19" i="4"/>
  <c r="AA19" i="4"/>
  <c r="AB19" i="4"/>
  <c r="M19" i="4"/>
  <c r="N19" i="4"/>
  <c r="Q19" i="4"/>
  <c r="R19" i="4"/>
  <c r="O20" i="4"/>
  <c r="BD20" i="4"/>
  <c r="P20" i="4"/>
  <c r="V20" i="4"/>
  <c r="Y20" i="4"/>
  <c r="Z20" i="4"/>
  <c r="AA20" i="4"/>
  <c r="AB20" i="4"/>
  <c r="M20" i="4"/>
  <c r="N20" i="4"/>
  <c r="Q20" i="4"/>
  <c r="R20" i="4"/>
  <c r="O21" i="4"/>
  <c r="BD21" i="4"/>
  <c r="P21" i="4"/>
  <c r="V21" i="4"/>
  <c r="Y21" i="4"/>
  <c r="Z21" i="4"/>
  <c r="AA21" i="4"/>
  <c r="AB21" i="4"/>
  <c r="M21" i="4"/>
  <c r="N21" i="4"/>
  <c r="Q21" i="4"/>
  <c r="R21" i="4"/>
  <c r="O22" i="4"/>
  <c r="BD22" i="4"/>
  <c r="P22" i="4"/>
  <c r="V22" i="4"/>
  <c r="Y22" i="4"/>
  <c r="Z22" i="4"/>
  <c r="AA22" i="4"/>
  <c r="AB22" i="4"/>
  <c r="M22" i="4"/>
  <c r="N22" i="4"/>
  <c r="Q22" i="4"/>
  <c r="R22" i="4"/>
  <c r="O23" i="4"/>
  <c r="BD23" i="4"/>
  <c r="P23" i="4"/>
  <c r="V23" i="4"/>
  <c r="Y23" i="4"/>
  <c r="Z23" i="4"/>
  <c r="AA23" i="4"/>
  <c r="AB23" i="4"/>
  <c r="M23" i="4"/>
  <c r="N23" i="4"/>
  <c r="Q23" i="4"/>
  <c r="R23" i="4"/>
  <c r="O24" i="4"/>
  <c r="BD24" i="4"/>
  <c r="P24" i="4"/>
  <c r="V24" i="4"/>
  <c r="Y24" i="4"/>
  <c r="Z24" i="4"/>
  <c r="AA24" i="4"/>
  <c r="AB24" i="4"/>
  <c r="M24" i="4"/>
  <c r="N24" i="4"/>
  <c r="Q24" i="4"/>
  <c r="R24" i="4"/>
  <c r="O25" i="4"/>
  <c r="BD25" i="4"/>
  <c r="P25" i="4"/>
  <c r="V25" i="4"/>
  <c r="Y25" i="4"/>
  <c r="Z25" i="4"/>
  <c r="AA25" i="4"/>
  <c r="AB25" i="4"/>
  <c r="M25" i="4"/>
  <c r="N25" i="4"/>
  <c r="Q25" i="4"/>
  <c r="R25" i="4"/>
  <c r="O26" i="4"/>
  <c r="BD26" i="4"/>
  <c r="P26" i="4"/>
  <c r="V26" i="4"/>
  <c r="Y26" i="4"/>
  <c r="Z26" i="4"/>
  <c r="AA26" i="4"/>
  <c r="AB26" i="4"/>
  <c r="M26" i="4"/>
  <c r="N26" i="4"/>
  <c r="Q26" i="4"/>
  <c r="R26" i="4"/>
  <c r="O27" i="4"/>
  <c r="BD27" i="4"/>
  <c r="P27" i="4"/>
  <c r="V27" i="4"/>
  <c r="Y27" i="4"/>
  <c r="Z27" i="4"/>
  <c r="AA27" i="4"/>
  <c r="AB27" i="4"/>
  <c r="M27" i="4"/>
  <c r="N27" i="4"/>
  <c r="Q27" i="4"/>
  <c r="R27" i="4"/>
  <c r="O28" i="4"/>
  <c r="BD28" i="4"/>
  <c r="P28" i="4"/>
  <c r="V28" i="4"/>
  <c r="Y28" i="4"/>
  <c r="Z28" i="4"/>
  <c r="AA28" i="4"/>
  <c r="AB28" i="4"/>
  <c r="M28" i="4"/>
  <c r="N28" i="4"/>
  <c r="Q28" i="4"/>
  <c r="R28" i="4"/>
  <c r="O29" i="4"/>
  <c r="BD29" i="4"/>
  <c r="P29" i="4"/>
  <c r="V29" i="4"/>
  <c r="Y29" i="4"/>
  <c r="Z29" i="4"/>
  <c r="AA29" i="4"/>
  <c r="AB29" i="4"/>
  <c r="M29" i="4"/>
  <c r="N29" i="4"/>
  <c r="Q29" i="4"/>
  <c r="R29" i="4"/>
  <c r="O30" i="4"/>
  <c r="BD30" i="4"/>
  <c r="P30" i="4"/>
  <c r="V30" i="4"/>
  <c r="Y30" i="4"/>
  <c r="Z30" i="4"/>
  <c r="AA30" i="4"/>
  <c r="AB30" i="4"/>
  <c r="M30" i="4"/>
  <c r="N30" i="4"/>
  <c r="Q30" i="4"/>
  <c r="R30" i="4"/>
  <c r="O31" i="4"/>
  <c r="BD31" i="4"/>
  <c r="P31" i="4"/>
  <c r="V31" i="4"/>
  <c r="Y31" i="4"/>
  <c r="Z31" i="4"/>
  <c r="AA31" i="4"/>
  <c r="AB31" i="4"/>
  <c r="M31" i="4"/>
  <c r="N31" i="4"/>
  <c r="Q31" i="4"/>
  <c r="R31" i="4"/>
  <c r="O32" i="4"/>
  <c r="BD32" i="4"/>
  <c r="P32" i="4"/>
  <c r="V32" i="4"/>
  <c r="Y32" i="4"/>
  <c r="Z32" i="4"/>
  <c r="AA32" i="4"/>
  <c r="AB32" i="4"/>
  <c r="M32" i="4"/>
  <c r="N32" i="4"/>
  <c r="Q32" i="4"/>
  <c r="R32" i="4"/>
  <c r="O33" i="4"/>
  <c r="BD33" i="4"/>
  <c r="P33" i="4"/>
  <c r="V33" i="4"/>
  <c r="Y33" i="4"/>
  <c r="Z33" i="4"/>
  <c r="AA33" i="4"/>
  <c r="AB33" i="4"/>
  <c r="M33" i="4"/>
  <c r="N33" i="4"/>
  <c r="Q33" i="4"/>
  <c r="R33" i="4"/>
  <c r="O34" i="4"/>
  <c r="BD34" i="4"/>
  <c r="P34" i="4"/>
  <c r="V34" i="4"/>
  <c r="Y34" i="4"/>
  <c r="Z34" i="4"/>
  <c r="AA34" i="4"/>
  <c r="AB34" i="4"/>
  <c r="M34" i="4"/>
  <c r="N34" i="4"/>
  <c r="Q34" i="4"/>
  <c r="R34" i="4"/>
  <c r="O35" i="4"/>
  <c r="BD35" i="4"/>
  <c r="P35" i="4"/>
  <c r="V35" i="4"/>
  <c r="Y35" i="4"/>
  <c r="Z35" i="4"/>
  <c r="AA35" i="4"/>
  <c r="AB35" i="4"/>
  <c r="M35" i="4"/>
  <c r="N35" i="4"/>
  <c r="Q35" i="4"/>
  <c r="R35" i="4"/>
  <c r="O36" i="4"/>
  <c r="BD36" i="4"/>
  <c r="P36" i="4"/>
  <c r="V36" i="4"/>
  <c r="Y36" i="4"/>
  <c r="Z36" i="4"/>
  <c r="AA36" i="4"/>
  <c r="AB36" i="4"/>
  <c r="M36" i="4"/>
  <c r="N36" i="4"/>
  <c r="Q36" i="4"/>
  <c r="R36" i="4"/>
  <c r="O37" i="4"/>
  <c r="BD37" i="4"/>
  <c r="P37" i="4"/>
  <c r="V37" i="4"/>
  <c r="Y37" i="4"/>
  <c r="Z37" i="4"/>
  <c r="AA37" i="4"/>
  <c r="AB37" i="4"/>
  <c r="M37" i="4"/>
  <c r="N37" i="4"/>
  <c r="Q37" i="4"/>
  <c r="R37" i="4"/>
  <c r="O38" i="4"/>
  <c r="BD38" i="4"/>
  <c r="P38" i="4"/>
  <c r="V38" i="4"/>
  <c r="Y38" i="4"/>
  <c r="Z38" i="4"/>
  <c r="AA38" i="4"/>
  <c r="AB38" i="4"/>
  <c r="M38" i="4"/>
  <c r="N38" i="4"/>
  <c r="Q38" i="4"/>
  <c r="R38" i="4"/>
  <c r="O39" i="4"/>
  <c r="BD39" i="4"/>
  <c r="P39" i="4"/>
  <c r="V39" i="4"/>
  <c r="Y39" i="4"/>
  <c r="Z39" i="4"/>
  <c r="AA39" i="4"/>
  <c r="AB39" i="4"/>
  <c r="M39" i="4"/>
  <c r="N39" i="4"/>
  <c r="Q39" i="4"/>
  <c r="R39" i="4"/>
  <c r="O40" i="4"/>
  <c r="BD40" i="4"/>
  <c r="P40" i="4"/>
  <c r="V40" i="4"/>
  <c r="Y40" i="4"/>
  <c r="Z40" i="4"/>
  <c r="AA40" i="4"/>
  <c r="AB40" i="4"/>
  <c r="M40" i="4"/>
  <c r="N40" i="4"/>
  <c r="Q40" i="4"/>
  <c r="R40" i="4"/>
  <c r="O41" i="4"/>
  <c r="BD41" i="4"/>
  <c r="P41" i="4"/>
  <c r="V41" i="4"/>
  <c r="Y41" i="4"/>
  <c r="Z41" i="4"/>
  <c r="AA41" i="4"/>
  <c r="AB41" i="4"/>
  <c r="M41" i="4"/>
  <c r="N41" i="4"/>
  <c r="Q41" i="4"/>
  <c r="R41" i="4"/>
  <c r="O42" i="4"/>
  <c r="BD42" i="4"/>
  <c r="P42" i="4"/>
  <c r="V42" i="4"/>
  <c r="Y42" i="4"/>
  <c r="Z42" i="4"/>
  <c r="AA42" i="4"/>
  <c r="AB42" i="4"/>
  <c r="M42" i="4"/>
  <c r="N42" i="4"/>
  <c r="Q42" i="4"/>
  <c r="R42" i="4"/>
  <c r="O43" i="4"/>
  <c r="BD43" i="4"/>
  <c r="P43" i="4"/>
  <c r="V43" i="4"/>
  <c r="Y43" i="4"/>
  <c r="Z43" i="4"/>
  <c r="AA43" i="4"/>
  <c r="AB43" i="4"/>
  <c r="M43" i="4"/>
  <c r="N43" i="4"/>
  <c r="Q43" i="4"/>
  <c r="R43" i="4"/>
  <c r="O44" i="4"/>
  <c r="BD44" i="4"/>
  <c r="P44" i="4"/>
  <c r="V44" i="4"/>
  <c r="Y44" i="4"/>
  <c r="Z44" i="4"/>
  <c r="AA44" i="4"/>
  <c r="AB44" i="4"/>
  <c r="M44" i="4"/>
  <c r="N44" i="4"/>
  <c r="Q44" i="4"/>
  <c r="R44" i="4"/>
  <c r="O45" i="4"/>
  <c r="BD45" i="4"/>
  <c r="P45" i="4"/>
  <c r="V45" i="4"/>
  <c r="Y45" i="4"/>
  <c r="Z45" i="4"/>
  <c r="AA45" i="4"/>
  <c r="AB45" i="4"/>
  <c r="M45" i="4"/>
  <c r="N45" i="4"/>
  <c r="Q45" i="4"/>
  <c r="R45" i="4"/>
  <c r="O46" i="4"/>
  <c r="BD46" i="4"/>
  <c r="P46" i="4"/>
  <c r="V46" i="4"/>
  <c r="Y46" i="4"/>
  <c r="Z46" i="4"/>
  <c r="AA46" i="4"/>
  <c r="AB46" i="4"/>
  <c r="M46" i="4"/>
  <c r="N46" i="4"/>
  <c r="Q46" i="4"/>
  <c r="R46" i="4"/>
  <c r="O47" i="4"/>
  <c r="BD47" i="4"/>
  <c r="P47" i="4"/>
  <c r="V47" i="4"/>
  <c r="Y47" i="4"/>
  <c r="Z47" i="4"/>
  <c r="AA47" i="4"/>
  <c r="AB47" i="4"/>
  <c r="M47" i="4"/>
  <c r="N47" i="4"/>
  <c r="Q47" i="4"/>
  <c r="R47" i="4"/>
  <c r="O48" i="4"/>
  <c r="BD48" i="4"/>
  <c r="P48" i="4"/>
  <c r="V48" i="4"/>
  <c r="Y48" i="4"/>
  <c r="Z48" i="4"/>
  <c r="AA48" i="4"/>
  <c r="AB48" i="4"/>
  <c r="M48" i="4"/>
  <c r="N48" i="4"/>
  <c r="Q48" i="4"/>
  <c r="R48" i="4"/>
  <c r="O49" i="4"/>
  <c r="BD49" i="4"/>
  <c r="P49" i="4"/>
  <c r="V49" i="4"/>
  <c r="Y49" i="4"/>
  <c r="Z49" i="4"/>
  <c r="AA49" i="4"/>
  <c r="AB49" i="4"/>
  <c r="M49" i="4"/>
  <c r="N49" i="4"/>
  <c r="Q49" i="4"/>
  <c r="R49" i="4"/>
  <c r="O50" i="4"/>
  <c r="BD50" i="4"/>
  <c r="P50" i="4"/>
  <c r="V50" i="4"/>
  <c r="Y50" i="4"/>
  <c r="Z50" i="4"/>
  <c r="AA50" i="4"/>
  <c r="AB50" i="4"/>
  <c r="M50" i="4"/>
  <c r="N50" i="4"/>
  <c r="Q50" i="4"/>
  <c r="R50" i="4"/>
  <c r="O51" i="4"/>
  <c r="BD51" i="4"/>
  <c r="P51" i="4"/>
  <c r="V51" i="4"/>
  <c r="Y51" i="4"/>
  <c r="Z51" i="4"/>
  <c r="AA51" i="4"/>
  <c r="AB51" i="4"/>
  <c r="M51" i="4"/>
  <c r="N51" i="4"/>
  <c r="Q51" i="4"/>
  <c r="R51" i="4"/>
  <c r="O52" i="4"/>
  <c r="BD52" i="4"/>
  <c r="P52" i="4"/>
  <c r="V52" i="4"/>
  <c r="Y52" i="4"/>
  <c r="Z52" i="4"/>
  <c r="AA52" i="4"/>
  <c r="AB52" i="4"/>
  <c r="M52" i="4"/>
  <c r="N52" i="4"/>
  <c r="Q52" i="4"/>
  <c r="R52" i="4"/>
  <c r="O53" i="4"/>
  <c r="BD53" i="4"/>
  <c r="P53" i="4"/>
  <c r="V53" i="4"/>
  <c r="Y53" i="4"/>
  <c r="Z53" i="4"/>
  <c r="AA53" i="4"/>
  <c r="AB53" i="4"/>
  <c r="M53" i="4"/>
  <c r="N53" i="4"/>
  <c r="Q53" i="4"/>
  <c r="R53" i="4"/>
  <c r="O54" i="4"/>
  <c r="BD54" i="4"/>
  <c r="P54" i="4"/>
  <c r="V54" i="4"/>
  <c r="Y54" i="4"/>
  <c r="Z54" i="4"/>
  <c r="AA54" i="4"/>
  <c r="AB54" i="4"/>
  <c r="M54" i="4"/>
  <c r="N54" i="4"/>
  <c r="Q54" i="4"/>
  <c r="R54" i="4"/>
  <c r="O55" i="4"/>
  <c r="BD55" i="4"/>
  <c r="P55" i="4"/>
  <c r="V55" i="4"/>
  <c r="Y55" i="4"/>
  <c r="Z55" i="4"/>
  <c r="AA55" i="4"/>
  <c r="AB55" i="4"/>
  <c r="M55" i="4"/>
  <c r="N55" i="4"/>
  <c r="Q55" i="4"/>
  <c r="R55" i="4"/>
  <c r="O56" i="4"/>
  <c r="BD56" i="4"/>
  <c r="P56" i="4"/>
  <c r="V56" i="4"/>
  <c r="Y56" i="4"/>
  <c r="Z56" i="4"/>
  <c r="AA56" i="4"/>
  <c r="AB56" i="4"/>
  <c r="M56" i="4"/>
  <c r="N56" i="4"/>
  <c r="Q56" i="4"/>
  <c r="R56" i="4"/>
  <c r="O57" i="4"/>
  <c r="BD57" i="4"/>
  <c r="P57" i="4"/>
  <c r="V57" i="4"/>
  <c r="Y57" i="4"/>
  <c r="Z57" i="4"/>
  <c r="AA57" i="4"/>
  <c r="AB57" i="4"/>
  <c r="M57" i="4"/>
  <c r="N57" i="4"/>
  <c r="Q57" i="4"/>
  <c r="R57" i="4"/>
  <c r="O58" i="4"/>
  <c r="BD58" i="4"/>
  <c r="P58" i="4"/>
  <c r="V58" i="4"/>
  <c r="Y58" i="4"/>
  <c r="Z58" i="4"/>
  <c r="AA58" i="4"/>
  <c r="AB58" i="4"/>
  <c r="M58" i="4"/>
  <c r="N58" i="4"/>
  <c r="Q58" i="4"/>
  <c r="R58" i="4"/>
  <c r="O59" i="4"/>
  <c r="BD59" i="4"/>
  <c r="P59" i="4"/>
  <c r="V59" i="4"/>
  <c r="Y59" i="4"/>
  <c r="Z59" i="4"/>
  <c r="AA59" i="4"/>
  <c r="AB59" i="4"/>
  <c r="M59" i="4"/>
  <c r="N59" i="4"/>
  <c r="Q59" i="4"/>
  <c r="R59" i="4"/>
  <c r="O60" i="4"/>
  <c r="BD60" i="4"/>
  <c r="P60" i="4"/>
  <c r="V60" i="4"/>
  <c r="Y60" i="4"/>
  <c r="Z60" i="4"/>
  <c r="AA60" i="4"/>
  <c r="AB60" i="4"/>
  <c r="M60" i="4"/>
  <c r="N60" i="4"/>
  <c r="Q60" i="4"/>
  <c r="R60" i="4"/>
  <c r="O61" i="4"/>
  <c r="BD61" i="4"/>
  <c r="P61" i="4"/>
  <c r="V61" i="4"/>
  <c r="Y61" i="4"/>
  <c r="Z61" i="4"/>
  <c r="AA61" i="4"/>
  <c r="AB61" i="4"/>
  <c r="M61" i="4"/>
  <c r="N61" i="4"/>
  <c r="Q61" i="4"/>
  <c r="R61" i="4"/>
  <c r="O62" i="4"/>
  <c r="BD62" i="4"/>
  <c r="P62" i="4"/>
  <c r="V62" i="4"/>
  <c r="Y62" i="4"/>
  <c r="Z62" i="4"/>
  <c r="AA62" i="4"/>
  <c r="AB62" i="4"/>
  <c r="M62" i="4"/>
  <c r="N62" i="4"/>
  <c r="Q62" i="4"/>
  <c r="R62" i="4"/>
  <c r="O63" i="4"/>
  <c r="BD63" i="4"/>
  <c r="P63" i="4"/>
  <c r="V63" i="4"/>
  <c r="Y63" i="4"/>
  <c r="Z63" i="4"/>
  <c r="AA63" i="4"/>
  <c r="AB63" i="4"/>
  <c r="M63" i="4"/>
  <c r="N63" i="4"/>
  <c r="Q63" i="4"/>
  <c r="R63" i="4"/>
  <c r="O64" i="4"/>
  <c r="BD64" i="4"/>
  <c r="P64" i="4"/>
  <c r="V64" i="4"/>
  <c r="Y64" i="4"/>
  <c r="Z64" i="4"/>
  <c r="AA64" i="4"/>
  <c r="AB64" i="4"/>
  <c r="M64" i="4"/>
  <c r="N64" i="4"/>
  <c r="Q64" i="4"/>
  <c r="R64" i="4"/>
  <c r="O65" i="4"/>
  <c r="BD65" i="4"/>
  <c r="P65" i="4"/>
  <c r="V65" i="4"/>
  <c r="Y65" i="4"/>
  <c r="Z65" i="4"/>
  <c r="AA65" i="4"/>
  <c r="AB65" i="4"/>
  <c r="M65" i="4"/>
  <c r="N65" i="4"/>
  <c r="Q65" i="4"/>
  <c r="R65" i="4"/>
  <c r="O66" i="4"/>
  <c r="BD66" i="4"/>
  <c r="P66" i="4"/>
  <c r="V66" i="4"/>
  <c r="Y66" i="4"/>
  <c r="Z66" i="4"/>
  <c r="AA66" i="4"/>
  <c r="AB66" i="4"/>
  <c r="M66" i="4"/>
  <c r="N66" i="4"/>
  <c r="Q66" i="4"/>
  <c r="R66" i="4"/>
  <c r="O67" i="4"/>
  <c r="BD67" i="4"/>
  <c r="P67" i="4"/>
  <c r="V67" i="4"/>
  <c r="Y67" i="4"/>
  <c r="Z67" i="4"/>
  <c r="AA67" i="4"/>
  <c r="AB67" i="4"/>
  <c r="M67" i="4"/>
  <c r="N67" i="4"/>
  <c r="Q67" i="4"/>
  <c r="R67" i="4"/>
  <c r="O68" i="4"/>
  <c r="BD68" i="4"/>
  <c r="P68" i="4"/>
  <c r="V68" i="4"/>
  <c r="Y68" i="4"/>
  <c r="Z68" i="4"/>
  <c r="AA68" i="4"/>
  <c r="AB68" i="4"/>
  <c r="M68" i="4"/>
  <c r="N68" i="4"/>
  <c r="Q68" i="4"/>
  <c r="R68" i="4"/>
  <c r="O69" i="4"/>
  <c r="BD69" i="4"/>
  <c r="P69" i="4"/>
  <c r="V69" i="4"/>
  <c r="Y69" i="4"/>
  <c r="Z69" i="4"/>
  <c r="AA69" i="4"/>
  <c r="AB69" i="4"/>
  <c r="M69" i="4"/>
  <c r="N69" i="4"/>
  <c r="Q69" i="4"/>
  <c r="R69" i="4"/>
  <c r="O70" i="4"/>
  <c r="BD70" i="4"/>
  <c r="P70" i="4"/>
  <c r="V70" i="4"/>
  <c r="Y70" i="4"/>
  <c r="Z70" i="4"/>
  <c r="AA70" i="4"/>
  <c r="AB70" i="4"/>
  <c r="M70" i="4"/>
  <c r="N70" i="4"/>
  <c r="Q70" i="4"/>
  <c r="R70" i="4"/>
  <c r="O71" i="4"/>
  <c r="BD71" i="4"/>
  <c r="P71" i="4"/>
  <c r="V71" i="4"/>
  <c r="Y71" i="4"/>
  <c r="Z71" i="4"/>
  <c r="AA71" i="4"/>
  <c r="AB71" i="4"/>
  <c r="M71" i="4"/>
  <c r="N71" i="4"/>
  <c r="Q71" i="4"/>
  <c r="R71" i="4"/>
  <c r="O72" i="4"/>
  <c r="BD72" i="4"/>
  <c r="P72" i="4"/>
  <c r="V72" i="4"/>
  <c r="Y72" i="4"/>
  <c r="Z72" i="4"/>
  <c r="AA72" i="4"/>
  <c r="AB72" i="4"/>
  <c r="M72" i="4"/>
  <c r="N72" i="4"/>
  <c r="Q72" i="4"/>
  <c r="R72" i="4"/>
  <c r="O73" i="4"/>
  <c r="BD73" i="4"/>
  <c r="P73" i="4"/>
  <c r="V73" i="4"/>
  <c r="Y73" i="4"/>
  <c r="Z73" i="4"/>
  <c r="AA73" i="4"/>
  <c r="AB73" i="4"/>
  <c r="M73" i="4"/>
  <c r="N73" i="4"/>
  <c r="Q73" i="4"/>
  <c r="R73" i="4"/>
  <c r="O74" i="4"/>
  <c r="BD74" i="4"/>
  <c r="P74" i="4"/>
  <c r="V74" i="4"/>
  <c r="Y74" i="4"/>
  <c r="Z74" i="4"/>
  <c r="AA74" i="4"/>
  <c r="AB74" i="4"/>
  <c r="M74" i="4"/>
  <c r="N74" i="4"/>
  <c r="Q74" i="4"/>
  <c r="R74" i="4"/>
  <c r="O75" i="4"/>
  <c r="BD75" i="4"/>
  <c r="P75" i="4"/>
  <c r="V75" i="4"/>
  <c r="Y75" i="4"/>
  <c r="Z75" i="4"/>
  <c r="AA75" i="4"/>
  <c r="AB75" i="4"/>
  <c r="M75" i="4"/>
  <c r="N75" i="4"/>
  <c r="Q75" i="4"/>
  <c r="R75" i="4"/>
  <c r="O76" i="4"/>
  <c r="BD76" i="4"/>
  <c r="P76" i="4"/>
  <c r="V76" i="4"/>
  <c r="Y76" i="4"/>
  <c r="Z76" i="4"/>
  <c r="AA76" i="4"/>
  <c r="AB76" i="4"/>
  <c r="M76" i="4"/>
  <c r="N76" i="4"/>
  <c r="Q76" i="4"/>
  <c r="R76" i="4"/>
  <c r="O77" i="4"/>
  <c r="BD77" i="4"/>
  <c r="P77" i="4"/>
  <c r="V77" i="4"/>
  <c r="Y77" i="4"/>
  <c r="Z77" i="4"/>
  <c r="AA77" i="4"/>
  <c r="AB77" i="4"/>
  <c r="M77" i="4"/>
  <c r="N77" i="4"/>
  <c r="Q77" i="4"/>
  <c r="R77" i="4"/>
  <c r="O78" i="4"/>
  <c r="BD78" i="4"/>
  <c r="P78" i="4"/>
  <c r="V78" i="4"/>
  <c r="Y78" i="4"/>
  <c r="Z78" i="4"/>
  <c r="AA78" i="4"/>
  <c r="AB78" i="4"/>
  <c r="M78" i="4"/>
  <c r="N78" i="4"/>
  <c r="Q78" i="4"/>
  <c r="R78" i="4"/>
  <c r="O79" i="4"/>
  <c r="BD79" i="4"/>
  <c r="P79" i="4"/>
  <c r="V79" i="4"/>
  <c r="Y79" i="4"/>
  <c r="Z79" i="4"/>
  <c r="AA79" i="4"/>
  <c r="AB79" i="4"/>
  <c r="M79" i="4"/>
  <c r="N79" i="4"/>
  <c r="Q79" i="4"/>
  <c r="R79" i="4"/>
  <c r="O80" i="4"/>
  <c r="BD80" i="4"/>
  <c r="P80" i="4"/>
  <c r="V80" i="4"/>
  <c r="Y80" i="4"/>
  <c r="Z80" i="4"/>
  <c r="AA80" i="4"/>
  <c r="AB80" i="4"/>
  <c r="M80" i="4"/>
  <c r="N80" i="4"/>
  <c r="Q80" i="4"/>
  <c r="R80" i="4"/>
  <c r="O81" i="4"/>
  <c r="BD81" i="4"/>
  <c r="P81" i="4"/>
  <c r="V81" i="4"/>
  <c r="Y81" i="4"/>
  <c r="Z81" i="4"/>
  <c r="AA81" i="4"/>
  <c r="AB81" i="4"/>
  <c r="M81" i="4"/>
  <c r="N81" i="4"/>
  <c r="Q81" i="4"/>
  <c r="R81" i="4"/>
  <c r="O82" i="4"/>
  <c r="BD82" i="4"/>
  <c r="P82" i="4"/>
  <c r="V82" i="4"/>
  <c r="Y82" i="4"/>
  <c r="Z82" i="4"/>
  <c r="AA82" i="4"/>
  <c r="AB82" i="4"/>
  <c r="M82" i="4"/>
  <c r="N82" i="4"/>
  <c r="Q82" i="4"/>
  <c r="R82" i="4"/>
  <c r="O83" i="4"/>
  <c r="BD83" i="4"/>
  <c r="P83" i="4"/>
  <c r="V83" i="4"/>
  <c r="Y83" i="4"/>
  <c r="Z83" i="4"/>
  <c r="AA83" i="4"/>
  <c r="AB83" i="4"/>
  <c r="M83" i="4"/>
  <c r="N83" i="4"/>
  <c r="Q83" i="4"/>
  <c r="R83" i="4"/>
  <c r="O84" i="4"/>
  <c r="BD84" i="4"/>
  <c r="P84" i="4"/>
  <c r="V84" i="4"/>
  <c r="Y84" i="4"/>
  <c r="Z84" i="4"/>
  <c r="AA84" i="4"/>
  <c r="AB84" i="4"/>
  <c r="M84" i="4"/>
  <c r="N84" i="4"/>
  <c r="Q84" i="4"/>
  <c r="R84" i="4"/>
  <c r="O85" i="4"/>
  <c r="BD85" i="4"/>
  <c r="P85" i="4"/>
  <c r="V85" i="4"/>
  <c r="Y85" i="4"/>
  <c r="Z85" i="4"/>
  <c r="AA85" i="4"/>
  <c r="AB85" i="4"/>
  <c r="M85" i="4"/>
  <c r="N85" i="4"/>
  <c r="Q85" i="4"/>
  <c r="R85" i="4"/>
  <c r="O86" i="4"/>
  <c r="BD86" i="4"/>
  <c r="P86" i="4"/>
  <c r="V86" i="4"/>
  <c r="Y86" i="4"/>
  <c r="Z86" i="4"/>
  <c r="AA86" i="4"/>
  <c r="AB86" i="4"/>
  <c r="M86" i="4"/>
  <c r="N86" i="4"/>
  <c r="Q86" i="4"/>
  <c r="R86" i="4"/>
  <c r="O87" i="4"/>
  <c r="BD87" i="4"/>
  <c r="P87" i="4"/>
  <c r="V87" i="4"/>
  <c r="Y87" i="4"/>
  <c r="Z87" i="4"/>
  <c r="AA87" i="4"/>
  <c r="AB87" i="4"/>
  <c r="M87" i="4"/>
  <c r="N87" i="4"/>
  <c r="Q87" i="4"/>
  <c r="R87" i="4"/>
  <c r="O88" i="4"/>
  <c r="BD88" i="4"/>
  <c r="P88" i="4"/>
  <c r="V88" i="4"/>
  <c r="Y88" i="4"/>
  <c r="Z88" i="4"/>
  <c r="AA88" i="4"/>
  <c r="AB88" i="4"/>
  <c r="M88" i="4"/>
  <c r="N88" i="4"/>
  <c r="Q88" i="4"/>
  <c r="R88" i="4"/>
  <c r="O89" i="4"/>
  <c r="BD89" i="4"/>
  <c r="P89" i="4"/>
  <c r="V89" i="4"/>
  <c r="Y89" i="4"/>
  <c r="Z89" i="4"/>
  <c r="AA89" i="4"/>
  <c r="AB89" i="4"/>
  <c r="M89" i="4"/>
  <c r="N89" i="4"/>
  <c r="Q89" i="4"/>
  <c r="R89" i="4"/>
  <c r="O90" i="4"/>
  <c r="BD90" i="4"/>
  <c r="P90" i="4"/>
  <c r="V90" i="4"/>
  <c r="Y90" i="4"/>
  <c r="Z90" i="4"/>
  <c r="AA90" i="4"/>
  <c r="AB90" i="4"/>
  <c r="M90" i="4"/>
  <c r="N90" i="4"/>
  <c r="Q90" i="4"/>
  <c r="R90" i="4"/>
  <c r="O91" i="4"/>
  <c r="BD91" i="4"/>
  <c r="P91" i="4"/>
  <c r="V91" i="4"/>
  <c r="Y91" i="4"/>
  <c r="Z91" i="4"/>
  <c r="AA91" i="4"/>
  <c r="AB91" i="4"/>
  <c r="M91" i="4"/>
  <c r="N91" i="4"/>
  <c r="Q91" i="4"/>
  <c r="R91" i="4"/>
  <c r="O92" i="4"/>
  <c r="BD92" i="4"/>
  <c r="P92" i="4"/>
  <c r="V92" i="4"/>
  <c r="Y92" i="4"/>
  <c r="Z92" i="4"/>
  <c r="AA92" i="4"/>
  <c r="AB92" i="4"/>
  <c r="M92" i="4"/>
  <c r="N92" i="4"/>
  <c r="Q92" i="4"/>
  <c r="R92" i="4"/>
  <c r="O93" i="4"/>
  <c r="BD93" i="4"/>
  <c r="P93" i="4"/>
  <c r="V93" i="4"/>
  <c r="Y93" i="4"/>
  <c r="Z93" i="4"/>
  <c r="AA93" i="4"/>
  <c r="AB93" i="4"/>
  <c r="M93" i="4"/>
  <c r="N93" i="4"/>
  <c r="Q93" i="4"/>
  <c r="R93" i="4"/>
  <c r="O94" i="4"/>
  <c r="BD94" i="4"/>
  <c r="P94" i="4"/>
  <c r="V94" i="4"/>
  <c r="Y94" i="4"/>
  <c r="Z94" i="4"/>
  <c r="AA94" i="4"/>
  <c r="AB94" i="4"/>
  <c r="M94" i="4"/>
  <c r="N94" i="4"/>
  <c r="Q94" i="4"/>
  <c r="R94" i="4"/>
  <c r="O95" i="4"/>
  <c r="BD95" i="4"/>
  <c r="P95" i="4"/>
  <c r="V95" i="4"/>
  <c r="Y95" i="4"/>
  <c r="Z95" i="4"/>
  <c r="AA95" i="4"/>
  <c r="AB95" i="4"/>
  <c r="M95" i="4"/>
  <c r="N95" i="4"/>
  <c r="Q95" i="4"/>
  <c r="R95" i="4"/>
  <c r="O96" i="4"/>
  <c r="BD96" i="4"/>
  <c r="P96" i="4"/>
  <c r="V96" i="4"/>
  <c r="Y96" i="4"/>
  <c r="Z96" i="4"/>
  <c r="AA96" i="4"/>
  <c r="AB96" i="4"/>
  <c r="M96" i="4"/>
  <c r="N96" i="4"/>
  <c r="Q96" i="4"/>
  <c r="R96" i="4"/>
  <c r="O97" i="4"/>
  <c r="BD97" i="4"/>
  <c r="P97" i="4"/>
  <c r="V97" i="4"/>
  <c r="Y97" i="4"/>
  <c r="Z97" i="4"/>
  <c r="AA97" i="4"/>
  <c r="AB97" i="4"/>
  <c r="M97" i="4"/>
  <c r="N97" i="4"/>
  <c r="Q97" i="4"/>
  <c r="R97" i="4"/>
  <c r="O98" i="4"/>
  <c r="BD98" i="4"/>
  <c r="P98" i="4"/>
  <c r="V98" i="4"/>
  <c r="Y98" i="4"/>
  <c r="Z98" i="4"/>
  <c r="AA98" i="4"/>
  <c r="AB98" i="4"/>
  <c r="M98" i="4"/>
  <c r="N98" i="4"/>
  <c r="Q98" i="4"/>
  <c r="R98" i="4"/>
  <c r="O99" i="4"/>
  <c r="BD99" i="4"/>
  <c r="P99" i="4"/>
  <c r="V99" i="4"/>
  <c r="Y99" i="4"/>
  <c r="Z99" i="4"/>
  <c r="AA99" i="4"/>
  <c r="AB99" i="4"/>
  <c r="M99" i="4"/>
  <c r="N99" i="4"/>
  <c r="Q99" i="4"/>
  <c r="R99" i="4"/>
  <c r="O100" i="4"/>
  <c r="BD100" i="4"/>
  <c r="P100" i="4"/>
  <c r="V100" i="4"/>
  <c r="Y100" i="4"/>
  <c r="Z100" i="4"/>
  <c r="AA100" i="4"/>
  <c r="AB100" i="4"/>
  <c r="M100" i="4"/>
  <c r="N100" i="4"/>
  <c r="Q100" i="4"/>
  <c r="R100" i="4"/>
  <c r="O101" i="4"/>
  <c r="BD101" i="4"/>
  <c r="P101" i="4"/>
  <c r="V101" i="4"/>
  <c r="Y101" i="4"/>
  <c r="Z101" i="4"/>
  <c r="AA101" i="4"/>
  <c r="AB101" i="4"/>
  <c r="M101" i="4"/>
  <c r="N101" i="4"/>
  <c r="Q101" i="4"/>
  <c r="R101" i="4"/>
  <c r="O102" i="4"/>
  <c r="BD102" i="4"/>
  <c r="P102" i="4"/>
  <c r="V102" i="4"/>
  <c r="Y102" i="4"/>
  <c r="Z102" i="4"/>
  <c r="AA102" i="4"/>
  <c r="AB102" i="4"/>
  <c r="M102" i="4"/>
  <c r="N102" i="4"/>
  <c r="Q102" i="4"/>
  <c r="R102" i="4"/>
  <c r="O103" i="4"/>
  <c r="BD103" i="4"/>
  <c r="P103" i="4"/>
  <c r="V103" i="4"/>
  <c r="Y103" i="4"/>
  <c r="Z103" i="4"/>
  <c r="AA103" i="4"/>
  <c r="AB103" i="4"/>
  <c r="M103" i="4"/>
  <c r="N103" i="4"/>
  <c r="Q103" i="4"/>
  <c r="R103" i="4"/>
  <c r="O104" i="4"/>
  <c r="BD104" i="4"/>
  <c r="P104" i="4"/>
  <c r="V104" i="4"/>
  <c r="Y104" i="4"/>
  <c r="Z104" i="4"/>
  <c r="AA104" i="4"/>
  <c r="AB104" i="4"/>
  <c r="M104" i="4"/>
  <c r="N104" i="4"/>
  <c r="Q104" i="4"/>
  <c r="R104" i="4"/>
  <c r="O105" i="4"/>
  <c r="BD105" i="4"/>
  <c r="P105" i="4"/>
  <c r="V105" i="4"/>
  <c r="Y105" i="4"/>
  <c r="Z105" i="4"/>
  <c r="AA105" i="4"/>
  <c r="AB105" i="4"/>
  <c r="M105" i="4"/>
  <c r="N105" i="4"/>
  <c r="Q105" i="4"/>
  <c r="R105" i="4"/>
  <c r="O106" i="4"/>
  <c r="BD106" i="4"/>
  <c r="P106" i="4"/>
  <c r="V106" i="4"/>
  <c r="Y106" i="4"/>
  <c r="Z106" i="4"/>
  <c r="AA106" i="4"/>
  <c r="AB106" i="4"/>
  <c r="M106" i="4"/>
  <c r="N106" i="4"/>
  <c r="Q106" i="4"/>
  <c r="R106" i="4"/>
  <c r="O107" i="4"/>
  <c r="BD107" i="4"/>
  <c r="P107" i="4"/>
  <c r="V107" i="4"/>
  <c r="Y107" i="4"/>
  <c r="Z107" i="4"/>
  <c r="AA107" i="4"/>
  <c r="AB107" i="4"/>
  <c r="M107" i="4"/>
  <c r="N107" i="4"/>
  <c r="Q107" i="4"/>
  <c r="R107" i="4"/>
  <c r="O108" i="4"/>
  <c r="BD108" i="4"/>
  <c r="P108" i="4"/>
  <c r="V108" i="4"/>
  <c r="Y108" i="4"/>
  <c r="Z108" i="4"/>
  <c r="AA108" i="4"/>
  <c r="AB108" i="4"/>
  <c r="M108" i="4"/>
  <c r="N108" i="4"/>
  <c r="Q108" i="4"/>
  <c r="R108" i="4"/>
  <c r="O109" i="4"/>
  <c r="BD109" i="4"/>
  <c r="P109" i="4"/>
  <c r="V109" i="4"/>
  <c r="Y109" i="4"/>
  <c r="Z109" i="4"/>
  <c r="AA109" i="4"/>
  <c r="AB109" i="4"/>
  <c r="M109" i="4"/>
  <c r="N109" i="4"/>
  <c r="Q109" i="4"/>
  <c r="R109" i="4"/>
  <c r="O110" i="4"/>
  <c r="BD110" i="4"/>
  <c r="P110" i="4"/>
  <c r="V110" i="4"/>
  <c r="Y110" i="4"/>
  <c r="Z110" i="4"/>
  <c r="AA110" i="4"/>
  <c r="AB110" i="4"/>
  <c r="M110" i="4"/>
  <c r="N110" i="4"/>
  <c r="Q110" i="4"/>
  <c r="R110" i="4"/>
  <c r="O111" i="4"/>
  <c r="BD111" i="4"/>
  <c r="P111" i="4"/>
  <c r="V111" i="4"/>
  <c r="Y111" i="4"/>
  <c r="Z111" i="4"/>
  <c r="AA111" i="4"/>
  <c r="AB111" i="4"/>
  <c r="M111" i="4"/>
  <c r="N111" i="4"/>
  <c r="Q111" i="4"/>
  <c r="R111" i="4"/>
  <c r="O112" i="4"/>
  <c r="BD112" i="4"/>
  <c r="P112" i="4"/>
  <c r="V112" i="4"/>
  <c r="Y112" i="4"/>
  <c r="Z112" i="4"/>
  <c r="AA112" i="4"/>
  <c r="AB112" i="4"/>
  <c r="M112" i="4"/>
  <c r="N112" i="4"/>
  <c r="Q112" i="4"/>
  <c r="R112" i="4"/>
  <c r="O113" i="4"/>
  <c r="BD113" i="4"/>
  <c r="P113" i="4"/>
  <c r="V113" i="4"/>
  <c r="Y113" i="4"/>
  <c r="Z113" i="4"/>
  <c r="AA113" i="4"/>
  <c r="AB113" i="4"/>
  <c r="M113" i="4"/>
  <c r="N113" i="4"/>
  <c r="Q113" i="4"/>
  <c r="R113" i="4"/>
  <c r="O114" i="4"/>
  <c r="BD114" i="4"/>
  <c r="P114" i="4"/>
  <c r="V114" i="4"/>
  <c r="Y114" i="4"/>
  <c r="Z114" i="4"/>
  <c r="AA114" i="4"/>
  <c r="AB114" i="4"/>
  <c r="M114" i="4"/>
  <c r="N114" i="4"/>
  <c r="Q114" i="4"/>
  <c r="R114" i="4"/>
  <c r="O115" i="4"/>
  <c r="BD115" i="4"/>
  <c r="P115" i="4"/>
  <c r="V115" i="4"/>
  <c r="Y115" i="4"/>
  <c r="Z115" i="4"/>
  <c r="AA115" i="4"/>
  <c r="AB115" i="4"/>
  <c r="M115" i="4"/>
  <c r="N115" i="4"/>
  <c r="Q115" i="4"/>
  <c r="R115" i="4"/>
  <c r="O116" i="4"/>
  <c r="BD116" i="4"/>
  <c r="P116" i="4"/>
  <c r="V116" i="4"/>
  <c r="Y116" i="4"/>
  <c r="Z116" i="4"/>
  <c r="AA116" i="4"/>
  <c r="AB116" i="4"/>
  <c r="M116" i="4"/>
  <c r="N116" i="4"/>
  <c r="Q116" i="4"/>
  <c r="R116" i="4"/>
  <c r="O117" i="4"/>
  <c r="BD117" i="4"/>
  <c r="P117" i="4"/>
  <c r="V117" i="4"/>
  <c r="Y117" i="4"/>
  <c r="Z117" i="4"/>
  <c r="AA117" i="4"/>
  <c r="AB117" i="4"/>
  <c r="M117" i="4"/>
  <c r="N117" i="4"/>
  <c r="Q117" i="4"/>
  <c r="R117" i="4"/>
  <c r="O118" i="4"/>
  <c r="BD118" i="4"/>
  <c r="P118" i="4"/>
  <c r="V118" i="4"/>
  <c r="Y118" i="4"/>
  <c r="Z118" i="4"/>
  <c r="AA118" i="4"/>
  <c r="AB118" i="4"/>
  <c r="M118" i="4"/>
  <c r="N118" i="4"/>
  <c r="Q118" i="4"/>
  <c r="R118" i="4"/>
  <c r="O119" i="4"/>
  <c r="BD119" i="4"/>
  <c r="P119" i="4"/>
  <c r="V119" i="4"/>
  <c r="Y119" i="4"/>
  <c r="Z119" i="4"/>
  <c r="AA119" i="4"/>
  <c r="AB119" i="4"/>
  <c r="M119" i="4"/>
  <c r="N119" i="4"/>
  <c r="Q119" i="4"/>
  <c r="R119" i="4"/>
  <c r="O120" i="4"/>
  <c r="BD120" i="4"/>
  <c r="P120" i="4"/>
  <c r="V120" i="4"/>
  <c r="Y120" i="4"/>
  <c r="Z120" i="4"/>
  <c r="AA120" i="4"/>
  <c r="AB120" i="4"/>
  <c r="M120" i="4"/>
  <c r="N120" i="4"/>
  <c r="Q120" i="4"/>
  <c r="R120" i="4"/>
  <c r="O121" i="4"/>
  <c r="BD121" i="4"/>
  <c r="P121" i="4"/>
  <c r="V121" i="4"/>
  <c r="Y121" i="4"/>
  <c r="Z121" i="4"/>
  <c r="AA121" i="4"/>
  <c r="AB121" i="4"/>
  <c r="M121" i="4"/>
  <c r="N121" i="4"/>
  <c r="Q121" i="4"/>
  <c r="R121" i="4"/>
  <c r="O122" i="4"/>
  <c r="BD122" i="4"/>
  <c r="P122" i="4"/>
  <c r="V122" i="4"/>
  <c r="Y122" i="4"/>
  <c r="Z122" i="4"/>
  <c r="AA122" i="4"/>
  <c r="AB122" i="4"/>
  <c r="M122" i="4"/>
  <c r="N122" i="4"/>
  <c r="Q122" i="4"/>
  <c r="R122" i="4"/>
  <c r="O123" i="4"/>
  <c r="BD123" i="4"/>
  <c r="P123" i="4"/>
  <c r="V123" i="4"/>
  <c r="Y123" i="4"/>
  <c r="Z123" i="4"/>
  <c r="AA123" i="4"/>
  <c r="AB123" i="4"/>
  <c r="M123" i="4"/>
  <c r="N123" i="4"/>
  <c r="Q123" i="4"/>
  <c r="R123" i="4"/>
  <c r="O124" i="4"/>
  <c r="BD124" i="4"/>
  <c r="P124" i="4"/>
  <c r="V124" i="4"/>
  <c r="Y124" i="4"/>
  <c r="Z124" i="4"/>
  <c r="AA124" i="4"/>
  <c r="AB124" i="4"/>
  <c r="M124" i="4"/>
  <c r="N124" i="4"/>
  <c r="Q124" i="4"/>
  <c r="R124" i="4"/>
  <c r="O125" i="4"/>
  <c r="BD125" i="4"/>
  <c r="P125" i="4"/>
  <c r="V125" i="4"/>
  <c r="Y125" i="4"/>
  <c r="Z125" i="4"/>
  <c r="AA125" i="4"/>
  <c r="AB125" i="4"/>
  <c r="M125" i="4"/>
  <c r="N125" i="4"/>
  <c r="Q125" i="4"/>
  <c r="R125" i="4"/>
  <c r="O126" i="4"/>
  <c r="BD126" i="4"/>
  <c r="P126" i="4"/>
  <c r="V126" i="4"/>
  <c r="Y126" i="4"/>
  <c r="Z126" i="4"/>
  <c r="AA126" i="4"/>
  <c r="AB126" i="4"/>
  <c r="M126" i="4"/>
  <c r="N126" i="4"/>
  <c r="Q126" i="4"/>
  <c r="R126" i="4"/>
  <c r="O127" i="4"/>
  <c r="BD127" i="4"/>
  <c r="P127" i="4"/>
  <c r="V127" i="4"/>
  <c r="Y127" i="4"/>
  <c r="Z127" i="4"/>
  <c r="AA127" i="4"/>
  <c r="AB127" i="4"/>
  <c r="M127" i="4"/>
  <c r="N127" i="4"/>
  <c r="Q127" i="4"/>
  <c r="R127" i="4"/>
  <c r="O128" i="4"/>
  <c r="BD128" i="4"/>
  <c r="P128" i="4"/>
  <c r="V128" i="4"/>
  <c r="Y128" i="4"/>
  <c r="Z128" i="4"/>
  <c r="AA128" i="4"/>
  <c r="AB128" i="4"/>
  <c r="M128" i="4"/>
  <c r="N128" i="4"/>
  <c r="Q128" i="4"/>
  <c r="R128" i="4"/>
  <c r="O129" i="4"/>
  <c r="BD129" i="4"/>
  <c r="P129" i="4"/>
  <c r="V129" i="4"/>
  <c r="Y129" i="4"/>
  <c r="Z129" i="4"/>
  <c r="AA129" i="4"/>
  <c r="AB129" i="4"/>
  <c r="M129" i="4"/>
  <c r="N129" i="4"/>
  <c r="Q129" i="4"/>
  <c r="R129" i="4"/>
  <c r="O130" i="4"/>
  <c r="BD130" i="4"/>
  <c r="P130" i="4"/>
  <c r="V130" i="4"/>
  <c r="Y130" i="4"/>
  <c r="Z130" i="4"/>
  <c r="AA130" i="4"/>
  <c r="AB130" i="4"/>
  <c r="M130" i="4"/>
  <c r="N130" i="4"/>
  <c r="Q130" i="4"/>
  <c r="R130" i="4"/>
  <c r="O131" i="4"/>
  <c r="BD131" i="4"/>
  <c r="P131" i="4"/>
  <c r="V131" i="4"/>
  <c r="Y131" i="4"/>
  <c r="Z131" i="4"/>
  <c r="AA131" i="4"/>
  <c r="AB131" i="4"/>
  <c r="M131" i="4"/>
  <c r="N131" i="4"/>
  <c r="Q131" i="4"/>
  <c r="R131" i="4"/>
  <c r="O132" i="4"/>
  <c r="BD132" i="4"/>
  <c r="P132" i="4"/>
  <c r="V132" i="4"/>
  <c r="Y132" i="4"/>
  <c r="Z132" i="4"/>
  <c r="AA132" i="4"/>
  <c r="AB132" i="4"/>
  <c r="M132" i="4"/>
  <c r="N132" i="4"/>
  <c r="Q132" i="4"/>
  <c r="R132" i="4"/>
  <c r="O133" i="4"/>
  <c r="BD133" i="4"/>
  <c r="P133" i="4"/>
  <c r="V133" i="4"/>
  <c r="Y133" i="4"/>
  <c r="Z133" i="4"/>
  <c r="AA133" i="4"/>
  <c r="AB133" i="4"/>
  <c r="M133" i="4"/>
  <c r="N133" i="4"/>
  <c r="Q133" i="4"/>
  <c r="R133" i="4"/>
  <c r="O134" i="4"/>
  <c r="BD134" i="4"/>
  <c r="P134" i="4"/>
  <c r="V134" i="4"/>
  <c r="Y134" i="4"/>
  <c r="Z134" i="4"/>
  <c r="AA134" i="4"/>
  <c r="AB134" i="4"/>
  <c r="M134" i="4"/>
  <c r="N134" i="4"/>
  <c r="Q134" i="4"/>
  <c r="R134" i="4"/>
  <c r="O135" i="4"/>
  <c r="BD135" i="4"/>
  <c r="P135" i="4"/>
  <c r="V135" i="4"/>
  <c r="Y135" i="4"/>
  <c r="Z135" i="4"/>
  <c r="AA135" i="4"/>
  <c r="AB135" i="4"/>
  <c r="M135" i="4"/>
  <c r="N135" i="4"/>
  <c r="Q135" i="4"/>
  <c r="R135" i="4"/>
  <c r="O136" i="4"/>
  <c r="BD136" i="4"/>
  <c r="P136" i="4"/>
  <c r="V136" i="4"/>
  <c r="Y136" i="4"/>
  <c r="Z136" i="4"/>
  <c r="AA136" i="4"/>
  <c r="AB136" i="4"/>
  <c r="M136" i="4"/>
  <c r="N136" i="4"/>
  <c r="Q136" i="4"/>
  <c r="R136" i="4"/>
  <c r="O137" i="4"/>
  <c r="BD137" i="4"/>
  <c r="P137" i="4"/>
  <c r="V137" i="4"/>
  <c r="Y137" i="4"/>
  <c r="Z137" i="4"/>
  <c r="AA137" i="4"/>
  <c r="AB137" i="4"/>
  <c r="M137" i="4"/>
  <c r="N137" i="4"/>
  <c r="Q137" i="4"/>
  <c r="R137" i="4"/>
  <c r="O138" i="4"/>
  <c r="BD138" i="4"/>
  <c r="P138" i="4"/>
  <c r="V138" i="4"/>
  <c r="Y138" i="4"/>
  <c r="Z138" i="4"/>
  <c r="AA138" i="4"/>
  <c r="AB138" i="4"/>
  <c r="M138" i="4"/>
  <c r="N138" i="4"/>
  <c r="Q138" i="4"/>
  <c r="R138" i="4"/>
  <c r="O139" i="4"/>
  <c r="BD139" i="4"/>
  <c r="P139" i="4"/>
  <c r="V139" i="4"/>
  <c r="Y139" i="4"/>
  <c r="Z139" i="4"/>
  <c r="AA139" i="4"/>
  <c r="AB139" i="4"/>
  <c r="M139" i="4"/>
  <c r="N139" i="4"/>
  <c r="Q139" i="4"/>
  <c r="R139" i="4"/>
  <c r="O140" i="4"/>
  <c r="BD140" i="4"/>
  <c r="P140" i="4"/>
  <c r="V140" i="4"/>
  <c r="Y140" i="4"/>
  <c r="Z140" i="4"/>
  <c r="AA140" i="4"/>
  <c r="AB140" i="4"/>
  <c r="M140" i="4"/>
  <c r="N140" i="4"/>
  <c r="Q140" i="4"/>
  <c r="R140" i="4"/>
  <c r="O141" i="4"/>
  <c r="BD141" i="4"/>
  <c r="P141" i="4"/>
  <c r="V141" i="4"/>
  <c r="Y141" i="4"/>
  <c r="Z141" i="4"/>
  <c r="AA141" i="4"/>
  <c r="AB141" i="4"/>
  <c r="M141" i="4"/>
  <c r="N141" i="4"/>
  <c r="Q141" i="4"/>
  <c r="R141" i="4"/>
  <c r="O142" i="4"/>
  <c r="BD142" i="4"/>
  <c r="P142" i="4"/>
  <c r="V142" i="4"/>
  <c r="Y142" i="4"/>
  <c r="Z142" i="4"/>
  <c r="AA142" i="4"/>
  <c r="AB142" i="4"/>
  <c r="M142" i="4"/>
  <c r="N142" i="4"/>
  <c r="Q142" i="4"/>
  <c r="R142" i="4"/>
  <c r="O143" i="4"/>
  <c r="BD143" i="4"/>
  <c r="P143" i="4"/>
  <c r="V143" i="4"/>
  <c r="Y143" i="4"/>
  <c r="Z143" i="4"/>
  <c r="AA143" i="4"/>
  <c r="AB143" i="4"/>
  <c r="M143" i="4"/>
  <c r="N143" i="4"/>
  <c r="Q143" i="4"/>
  <c r="R143" i="4"/>
  <c r="O144" i="4"/>
  <c r="BD144" i="4"/>
  <c r="P144" i="4"/>
  <c r="V144" i="4"/>
  <c r="Y144" i="4"/>
  <c r="Z144" i="4"/>
  <c r="AA144" i="4"/>
  <c r="AB144" i="4"/>
  <c r="M144" i="4"/>
  <c r="N144" i="4"/>
  <c r="Q144" i="4"/>
  <c r="R144" i="4"/>
  <c r="O145" i="4"/>
  <c r="BD145" i="4"/>
  <c r="P145" i="4"/>
  <c r="V145" i="4"/>
  <c r="Y145" i="4"/>
  <c r="Z145" i="4"/>
  <c r="AA145" i="4"/>
  <c r="AB145" i="4"/>
  <c r="M145" i="4"/>
  <c r="N145" i="4"/>
  <c r="Q145" i="4"/>
  <c r="R145" i="4"/>
  <c r="O146" i="4"/>
  <c r="BD146" i="4"/>
  <c r="P146" i="4"/>
  <c r="V146" i="4"/>
  <c r="Y146" i="4"/>
  <c r="Z146" i="4"/>
  <c r="AA146" i="4"/>
  <c r="AB146" i="4"/>
  <c r="M146" i="4"/>
  <c r="N146" i="4"/>
  <c r="Q146" i="4"/>
  <c r="R146" i="4"/>
  <c r="O147" i="4"/>
  <c r="BD147" i="4"/>
  <c r="P147" i="4"/>
  <c r="V147" i="4"/>
  <c r="Y147" i="4"/>
  <c r="Z147" i="4"/>
  <c r="AA147" i="4"/>
  <c r="AB147" i="4"/>
  <c r="M147" i="4"/>
  <c r="N147" i="4"/>
  <c r="Q147" i="4"/>
  <c r="R147" i="4"/>
  <c r="O148" i="4"/>
  <c r="BD148" i="4"/>
  <c r="P148" i="4"/>
  <c r="V148" i="4"/>
  <c r="Y148" i="4"/>
  <c r="Z148" i="4"/>
  <c r="AA148" i="4"/>
  <c r="AB148" i="4"/>
  <c r="M148" i="4"/>
  <c r="N148" i="4"/>
  <c r="Q148" i="4"/>
  <c r="R148" i="4"/>
  <c r="O149" i="4"/>
  <c r="BD149" i="4"/>
  <c r="P149" i="4"/>
  <c r="V149" i="4"/>
  <c r="Y149" i="4"/>
  <c r="Z149" i="4"/>
  <c r="AA149" i="4"/>
  <c r="AB149" i="4"/>
  <c r="M149" i="4"/>
  <c r="N149" i="4"/>
  <c r="Q149" i="4"/>
  <c r="R149" i="4"/>
  <c r="O150" i="4"/>
  <c r="BD150" i="4"/>
  <c r="P150" i="4"/>
  <c r="V150" i="4"/>
  <c r="Y150" i="4"/>
  <c r="Z150" i="4"/>
  <c r="AA150" i="4"/>
  <c r="AB150" i="4"/>
  <c r="M150" i="4"/>
  <c r="N150" i="4"/>
  <c r="Q150" i="4"/>
  <c r="R150" i="4"/>
  <c r="O151" i="4"/>
  <c r="BD151" i="4"/>
  <c r="P151" i="4"/>
  <c r="V151" i="4"/>
  <c r="Y151" i="4"/>
  <c r="Z151" i="4"/>
  <c r="AA151" i="4"/>
  <c r="AB151" i="4"/>
  <c r="M151" i="4"/>
  <c r="N151" i="4"/>
  <c r="Q151" i="4"/>
  <c r="R151" i="4"/>
  <c r="O152" i="4"/>
  <c r="BD152" i="4"/>
  <c r="P152" i="4"/>
  <c r="V152" i="4"/>
  <c r="Y152" i="4"/>
  <c r="Z152" i="4"/>
  <c r="AA152" i="4"/>
  <c r="AB152" i="4"/>
  <c r="M152" i="4"/>
  <c r="N152" i="4"/>
  <c r="Q152" i="4"/>
  <c r="R152" i="4"/>
  <c r="O153" i="4"/>
  <c r="BD153" i="4"/>
  <c r="P153" i="4"/>
  <c r="V153" i="4"/>
  <c r="Y153" i="4"/>
  <c r="Z153" i="4"/>
  <c r="AA153" i="4"/>
  <c r="AB153" i="4"/>
  <c r="M153" i="4"/>
  <c r="N153" i="4"/>
  <c r="Q153" i="4"/>
  <c r="R153" i="4"/>
  <c r="O154" i="4"/>
  <c r="BD154" i="4"/>
  <c r="P154" i="4"/>
  <c r="V154" i="4"/>
  <c r="Y154" i="4"/>
  <c r="Z154" i="4"/>
  <c r="AA154" i="4"/>
  <c r="AB154" i="4"/>
  <c r="M154" i="4"/>
  <c r="N154" i="4"/>
  <c r="Q154" i="4"/>
  <c r="R154" i="4"/>
  <c r="O155" i="4"/>
  <c r="BD155" i="4"/>
  <c r="P155" i="4"/>
  <c r="V155" i="4"/>
  <c r="Y155" i="4"/>
  <c r="Z155" i="4"/>
  <c r="AA155" i="4"/>
  <c r="AB155" i="4"/>
  <c r="M155" i="4"/>
  <c r="N155" i="4"/>
  <c r="Q155" i="4"/>
  <c r="R155" i="4"/>
  <c r="O156" i="4"/>
  <c r="BD156" i="4"/>
  <c r="P156" i="4"/>
  <c r="V156" i="4"/>
  <c r="Y156" i="4"/>
  <c r="Z156" i="4"/>
  <c r="AA156" i="4"/>
  <c r="AB156" i="4"/>
  <c r="M156" i="4"/>
  <c r="N156" i="4"/>
  <c r="Q156" i="4"/>
  <c r="R156" i="4"/>
  <c r="O157" i="4"/>
  <c r="BD157" i="4"/>
  <c r="P157" i="4"/>
  <c r="V157" i="4"/>
  <c r="Y157" i="4"/>
  <c r="Z157" i="4"/>
  <c r="AA157" i="4"/>
  <c r="AB157" i="4"/>
  <c r="M157" i="4"/>
  <c r="N157" i="4"/>
  <c r="Q157" i="4"/>
  <c r="R157" i="4"/>
  <c r="O158" i="4"/>
  <c r="BD158" i="4"/>
  <c r="P158" i="4"/>
  <c r="V158" i="4"/>
  <c r="Y158" i="4"/>
  <c r="Z158" i="4"/>
  <c r="AA158" i="4"/>
  <c r="AB158" i="4"/>
  <c r="M158" i="4"/>
  <c r="N158" i="4"/>
  <c r="Q158" i="4"/>
  <c r="R158" i="4"/>
  <c r="O159" i="4"/>
  <c r="BD159" i="4"/>
  <c r="P159" i="4"/>
  <c r="V159" i="4"/>
  <c r="Y159" i="4"/>
  <c r="Z159" i="4"/>
  <c r="AA159" i="4"/>
  <c r="AB159" i="4"/>
  <c r="M159" i="4"/>
  <c r="N159" i="4"/>
  <c r="Q159" i="4"/>
  <c r="R159" i="4"/>
  <c r="O160" i="4"/>
  <c r="BD160" i="4"/>
  <c r="P160" i="4"/>
  <c r="V160" i="4"/>
  <c r="Y160" i="4"/>
  <c r="Z160" i="4"/>
  <c r="AA160" i="4"/>
  <c r="AB160" i="4"/>
  <c r="M160" i="4"/>
  <c r="N160" i="4"/>
  <c r="Q160" i="4"/>
  <c r="R160" i="4"/>
  <c r="O161" i="4"/>
  <c r="BD161" i="4"/>
  <c r="P161" i="4"/>
  <c r="V161" i="4"/>
  <c r="Y161" i="4"/>
  <c r="Z161" i="4"/>
  <c r="AA161" i="4"/>
  <c r="AB161" i="4"/>
  <c r="M161" i="4"/>
  <c r="N161" i="4"/>
  <c r="Q161" i="4"/>
  <c r="R161" i="4"/>
  <c r="O162" i="4"/>
  <c r="BD162" i="4"/>
  <c r="P162" i="4"/>
  <c r="V162" i="4"/>
  <c r="Y162" i="4"/>
  <c r="Z162" i="4"/>
  <c r="AA162" i="4"/>
  <c r="AB162" i="4"/>
  <c r="M162" i="4"/>
  <c r="N162" i="4"/>
  <c r="Q162" i="4"/>
  <c r="R162" i="4"/>
  <c r="O163" i="4"/>
  <c r="BD163" i="4"/>
  <c r="P163" i="4"/>
  <c r="V163" i="4"/>
  <c r="Y163" i="4"/>
  <c r="Z163" i="4"/>
  <c r="AA163" i="4"/>
  <c r="AB163" i="4"/>
  <c r="M163" i="4"/>
  <c r="N163" i="4"/>
  <c r="Q163" i="4"/>
  <c r="R163" i="4"/>
  <c r="O164" i="4"/>
  <c r="BD164" i="4"/>
  <c r="P164" i="4"/>
  <c r="V164" i="4"/>
  <c r="Y164" i="4"/>
  <c r="Z164" i="4"/>
  <c r="AA164" i="4"/>
  <c r="AB164" i="4"/>
  <c r="M164" i="4"/>
  <c r="N164" i="4"/>
  <c r="Q164" i="4"/>
  <c r="R164" i="4"/>
  <c r="O165" i="4"/>
  <c r="BD165" i="4"/>
  <c r="P165" i="4"/>
  <c r="V165" i="4"/>
  <c r="Y165" i="4"/>
  <c r="Z165" i="4"/>
  <c r="AA165" i="4"/>
  <c r="AB165" i="4"/>
  <c r="M165" i="4"/>
  <c r="N165" i="4"/>
  <c r="Q165" i="4"/>
  <c r="R165" i="4"/>
  <c r="O166" i="4"/>
  <c r="BD166" i="4"/>
  <c r="P166" i="4"/>
  <c r="V166" i="4"/>
  <c r="Y166" i="4"/>
  <c r="Z166" i="4"/>
  <c r="AA166" i="4"/>
  <c r="AB166" i="4"/>
  <c r="M166" i="4"/>
  <c r="N166" i="4"/>
  <c r="Q166" i="4"/>
  <c r="R166" i="4"/>
  <c r="O167" i="4"/>
  <c r="BD167" i="4"/>
  <c r="P167" i="4"/>
  <c r="V167" i="4"/>
  <c r="Y167" i="4"/>
  <c r="Z167" i="4"/>
  <c r="AA167" i="4"/>
  <c r="AB167" i="4"/>
  <c r="M167" i="4"/>
  <c r="N167" i="4"/>
  <c r="Q167" i="4"/>
  <c r="R167" i="4"/>
  <c r="O168" i="4"/>
  <c r="BD168" i="4"/>
  <c r="P168" i="4"/>
  <c r="V168" i="4"/>
  <c r="Y168" i="4"/>
  <c r="Z168" i="4"/>
  <c r="AA168" i="4"/>
  <c r="AB168" i="4"/>
  <c r="M168" i="4"/>
  <c r="N168" i="4"/>
  <c r="Q168" i="4"/>
  <c r="R168" i="4"/>
  <c r="O169" i="4"/>
  <c r="BD169" i="4"/>
  <c r="P169" i="4"/>
  <c r="V169" i="4"/>
  <c r="Y169" i="4"/>
  <c r="Z169" i="4"/>
  <c r="AA169" i="4"/>
  <c r="AB169" i="4"/>
  <c r="M169" i="4"/>
  <c r="N169" i="4"/>
  <c r="Q169" i="4"/>
  <c r="R169" i="4"/>
  <c r="O170" i="4"/>
  <c r="BD170" i="4"/>
  <c r="P170" i="4"/>
  <c r="V170" i="4"/>
  <c r="Y170" i="4"/>
  <c r="Z170" i="4"/>
  <c r="AA170" i="4"/>
  <c r="AB170" i="4"/>
  <c r="M170" i="4"/>
  <c r="N170" i="4"/>
  <c r="Q170" i="4"/>
  <c r="R170" i="4"/>
  <c r="O171" i="4"/>
  <c r="BD171" i="4"/>
  <c r="P171" i="4"/>
  <c r="V171" i="4"/>
  <c r="Y171" i="4"/>
  <c r="Z171" i="4"/>
  <c r="AA171" i="4"/>
  <c r="AB171" i="4"/>
  <c r="M171" i="4"/>
  <c r="N171" i="4"/>
  <c r="Q171" i="4"/>
  <c r="R171" i="4"/>
  <c r="O172" i="4"/>
  <c r="BD172" i="4"/>
  <c r="P172" i="4"/>
  <c r="V172" i="4"/>
  <c r="Y172" i="4"/>
  <c r="Z172" i="4"/>
  <c r="AA172" i="4"/>
  <c r="AB172" i="4"/>
  <c r="M172" i="4"/>
  <c r="N172" i="4"/>
  <c r="Q172" i="4"/>
  <c r="R172" i="4"/>
  <c r="O173" i="4"/>
  <c r="BD173" i="4"/>
  <c r="P173" i="4"/>
  <c r="V173" i="4"/>
  <c r="Y173" i="4"/>
  <c r="Z173" i="4"/>
  <c r="AA173" i="4"/>
  <c r="AB173" i="4"/>
  <c r="M173" i="4"/>
  <c r="N173" i="4"/>
  <c r="Q173" i="4"/>
  <c r="R173" i="4"/>
  <c r="O174" i="4"/>
  <c r="BD174" i="4"/>
  <c r="P174" i="4"/>
  <c r="V174" i="4"/>
  <c r="Y174" i="4"/>
  <c r="Z174" i="4"/>
  <c r="AA174" i="4"/>
  <c r="AB174" i="4"/>
  <c r="M174" i="4"/>
  <c r="N174" i="4"/>
  <c r="Q174" i="4"/>
  <c r="R174" i="4"/>
  <c r="O175" i="4"/>
  <c r="BD175" i="4"/>
  <c r="P175" i="4"/>
  <c r="V175" i="4"/>
  <c r="Y175" i="4"/>
  <c r="Z175" i="4"/>
  <c r="AA175" i="4"/>
  <c r="AB175" i="4"/>
  <c r="M175" i="4"/>
  <c r="N175" i="4"/>
  <c r="Q175" i="4"/>
  <c r="R175" i="4"/>
  <c r="O176" i="4"/>
  <c r="BD176" i="4"/>
  <c r="P176" i="4"/>
  <c r="V176" i="4"/>
  <c r="Y176" i="4"/>
  <c r="Z176" i="4"/>
  <c r="AA176" i="4"/>
  <c r="AB176" i="4"/>
  <c r="M176" i="4"/>
  <c r="N176" i="4"/>
  <c r="Q176" i="4"/>
  <c r="R176" i="4"/>
  <c r="O177" i="4"/>
  <c r="BD177" i="4"/>
  <c r="P177" i="4"/>
  <c r="V177" i="4"/>
  <c r="Y177" i="4"/>
  <c r="Z177" i="4"/>
  <c r="AA177" i="4"/>
  <c r="AB177" i="4"/>
  <c r="M177" i="4"/>
  <c r="N177" i="4"/>
  <c r="Q177" i="4"/>
  <c r="R177" i="4"/>
  <c r="O178" i="4"/>
  <c r="BD178" i="4"/>
  <c r="P178" i="4"/>
  <c r="V178" i="4"/>
  <c r="Y178" i="4"/>
  <c r="Z178" i="4"/>
  <c r="AA178" i="4"/>
  <c r="AB178" i="4"/>
  <c r="M178" i="4"/>
  <c r="N178" i="4"/>
  <c r="Q178" i="4"/>
  <c r="R178" i="4"/>
  <c r="O179" i="4"/>
  <c r="BD179" i="4"/>
  <c r="P179" i="4"/>
  <c r="V179" i="4"/>
  <c r="Y179" i="4"/>
  <c r="Z179" i="4"/>
  <c r="AA179" i="4"/>
  <c r="AB179" i="4"/>
  <c r="M179" i="4"/>
  <c r="N179" i="4"/>
  <c r="Q179" i="4"/>
  <c r="R179" i="4"/>
  <c r="O180" i="4"/>
  <c r="BD180" i="4"/>
  <c r="P180" i="4"/>
  <c r="V180" i="4"/>
  <c r="Y180" i="4"/>
  <c r="Z180" i="4"/>
  <c r="AA180" i="4"/>
  <c r="AB180" i="4"/>
  <c r="M180" i="4"/>
  <c r="N180" i="4"/>
  <c r="Q180" i="4"/>
  <c r="R180" i="4"/>
  <c r="O181" i="4"/>
  <c r="BD181" i="4"/>
  <c r="P181" i="4"/>
  <c r="V181" i="4"/>
  <c r="Y181" i="4"/>
  <c r="Z181" i="4"/>
  <c r="AA181" i="4"/>
  <c r="AB181" i="4"/>
  <c r="M181" i="4"/>
  <c r="N181" i="4"/>
  <c r="Q181" i="4"/>
  <c r="R181" i="4"/>
  <c r="O182" i="4"/>
  <c r="BD182" i="4"/>
  <c r="P182" i="4"/>
  <c r="V182" i="4"/>
  <c r="Y182" i="4"/>
  <c r="Z182" i="4"/>
  <c r="AA182" i="4"/>
  <c r="AB182" i="4"/>
  <c r="M182" i="4"/>
  <c r="N182" i="4"/>
  <c r="Q182" i="4"/>
  <c r="R182" i="4"/>
  <c r="O183" i="4"/>
  <c r="BD183" i="4"/>
  <c r="P183" i="4"/>
  <c r="V183" i="4"/>
  <c r="Y183" i="4"/>
  <c r="Z183" i="4"/>
  <c r="AA183" i="4"/>
  <c r="AB183" i="4"/>
  <c r="M183" i="4"/>
  <c r="N183" i="4"/>
  <c r="Q183" i="4"/>
  <c r="R183" i="4"/>
  <c r="O184" i="4"/>
  <c r="BD184" i="4"/>
  <c r="P184" i="4"/>
  <c r="V184" i="4"/>
  <c r="Y184" i="4"/>
  <c r="Z184" i="4"/>
  <c r="AA184" i="4"/>
  <c r="AB184" i="4"/>
  <c r="M184" i="4"/>
  <c r="N184" i="4"/>
  <c r="Q184" i="4"/>
  <c r="R184" i="4"/>
  <c r="O185" i="4"/>
  <c r="BD185" i="4"/>
  <c r="P185" i="4"/>
  <c r="V185" i="4"/>
  <c r="Y185" i="4"/>
  <c r="Z185" i="4"/>
  <c r="AA185" i="4"/>
  <c r="AB185" i="4"/>
  <c r="M185" i="4"/>
  <c r="N185" i="4"/>
  <c r="Q185" i="4"/>
  <c r="R185" i="4"/>
  <c r="O186" i="4"/>
  <c r="BD186" i="4"/>
  <c r="P186" i="4"/>
  <c r="V186" i="4"/>
  <c r="Y186" i="4"/>
  <c r="Z186" i="4"/>
  <c r="AA186" i="4"/>
  <c r="AB186" i="4"/>
  <c r="M186" i="4"/>
  <c r="N186" i="4"/>
  <c r="Q186" i="4"/>
  <c r="R186" i="4"/>
  <c r="O187" i="4"/>
  <c r="BD187" i="4"/>
  <c r="P187" i="4"/>
  <c r="V187" i="4"/>
  <c r="Y187" i="4"/>
  <c r="Z187" i="4"/>
  <c r="AA187" i="4"/>
  <c r="AB187" i="4"/>
  <c r="M187" i="4"/>
  <c r="N187" i="4"/>
  <c r="Q187" i="4"/>
  <c r="R187" i="4"/>
  <c r="O188" i="4"/>
  <c r="BD188" i="4"/>
  <c r="P188" i="4"/>
  <c r="V188" i="4"/>
  <c r="Y188" i="4"/>
  <c r="Z188" i="4"/>
  <c r="AA188" i="4"/>
  <c r="AB188" i="4"/>
  <c r="M188" i="4"/>
  <c r="N188" i="4"/>
  <c r="Q188" i="4"/>
  <c r="R188" i="4"/>
  <c r="O189" i="4"/>
  <c r="BD189" i="4"/>
  <c r="P189" i="4"/>
  <c r="V189" i="4"/>
  <c r="Y189" i="4"/>
  <c r="Z189" i="4"/>
  <c r="AA189" i="4"/>
  <c r="AB189" i="4"/>
  <c r="M189" i="4"/>
  <c r="N189" i="4"/>
  <c r="Q189" i="4"/>
  <c r="R189" i="4"/>
  <c r="O190" i="4"/>
  <c r="BD190" i="4"/>
  <c r="P190" i="4"/>
  <c r="V190" i="4"/>
  <c r="Y190" i="4"/>
  <c r="Z190" i="4"/>
  <c r="AA190" i="4"/>
  <c r="AB190" i="4"/>
  <c r="M190" i="4"/>
  <c r="N190" i="4"/>
  <c r="Q190" i="4"/>
  <c r="R190" i="4"/>
  <c r="O191" i="4"/>
  <c r="BD191" i="4"/>
  <c r="P191" i="4"/>
  <c r="V191" i="4"/>
  <c r="Y191" i="4"/>
  <c r="Z191" i="4"/>
  <c r="AA191" i="4"/>
  <c r="AB191" i="4"/>
  <c r="M191" i="4"/>
  <c r="N191" i="4"/>
  <c r="Q191" i="4"/>
  <c r="R191" i="4"/>
  <c r="O192" i="4"/>
  <c r="BD192" i="4"/>
  <c r="P192" i="4"/>
  <c r="V192" i="4"/>
  <c r="Y192" i="4"/>
  <c r="Z192" i="4"/>
  <c r="AA192" i="4"/>
  <c r="AB192" i="4"/>
  <c r="M192" i="4"/>
  <c r="N192" i="4"/>
  <c r="Q192" i="4"/>
  <c r="R192" i="4"/>
  <c r="O193" i="4"/>
  <c r="BD193" i="4"/>
  <c r="P193" i="4"/>
  <c r="V193" i="4"/>
  <c r="Y193" i="4"/>
  <c r="Z193" i="4"/>
  <c r="AA193" i="4"/>
  <c r="AB193" i="4"/>
  <c r="M193" i="4"/>
  <c r="N193" i="4"/>
  <c r="Q193" i="4"/>
  <c r="R193" i="4"/>
  <c r="O194" i="4"/>
  <c r="BD194" i="4"/>
  <c r="P194" i="4"/>
  <c r="V194" i="4"/>
  <c r="Y194" i="4"/>
  <c r="Z194" i="4"/>
  <c r="AA194" i="4"/>
  <c r="AB194" i="4"/>
  <c r="M194" i="4"/>
  <c r="N194" i="4"/>
  <c r="Q194" i="4"/>
  <c r="R194" i="4"/>
  <c r="O195" i="4"/>
  <c r="BD195" i="4"/>
  <c r="P195" i="4"/>
  <c r="V195" i="4"/>
  <c r="Y195" i="4"/>
  <c r="Z195" i="4"/>
  <c r="AA195" i="4"/>
  <c r="AB195" i="4"/>
  <c r="M195" i="4"/>
  <c r="N195" i="4"/>
  <c r="Q195" i="4"/>
  <c r="R195" i="4"/>
  <c r="O196" i="4"/>
  <c r="BD196" i="4"/>
  <c r="P196" i="4"/>
  <c r="V196" i="4"/>
  <c r="Y196" i="4"/>
  <c r="Z196" i="4"/>
  <c r="AA196" i="4"/>
  <c r="AB196" i="4"/>
  <c r="M196" i="4"/>
  <c r="N196" i="4"/>
  <c r="Q196" i="4"/>
  <c r="R196" i="4"/>
  <c r="O197" i="4"/>
  <c r="BD197" i="4"/>
  <c r="P197" i="4"/>
  <c r="V197" i="4"/>
  <c r="Y197" i="4"/>
  <c r="Z197" i="4"/>
  <c r="AA197" i="4"/>
  <c r="AB197" i="4"/>
  <c r="M197" i="4"/>
  <c r="N197" i="4"/>
  <c r="Q197" i="4"/>
  <c r="R197" i="4"/>
  <c r="O198" i="4"/>
  <c r="BD198" i="4"/>
  <c r="P198" i="4"/>
  <c r="V198" i="4"/>
  <c r="Y198" i="4"/>
  <c r="Z198" i="4"/>
  <c r="AA198" i="4"/>
  <c r="AB198" i="4"/>
  <c r="M198" i="4"/>
  <c r="N198" i="4"/>
  <c r="Q198" i="4"/>
  <c r="R198" i="4"/>
  <c r="O199" i="4"/>
  <c r="BD199" i="4"/>
  <c r="P199" i="4"/>
  <c r="V199" i="4"/>
  <c r="Y199" i="4"/>
  <c r="Z199" i="4"/>
  <c r="AA199" i="4"/>
  <c r="AB199" i="4"/>
  <c r="M199" i="4"/>
  <c r="N199" i="4"/>
  <c r="Q199" i="4"/>
  <c r="R199" i="4"/>
  <c r="O200" i="4"/>
  <c r="BD200" i="4"/>
  <c r="P200" i="4"/>
  <c r="V200" i="4"/>
  <c r="Y200" i="4"/>
  <c r="Z200" i="4"/>
  <c r="AA200" i="4"/>
  <c r="AB200" i="4"/>
  <c r="M200" i="4"/>
  <c r="N200" i="4"/>
  <c r="Q200" i="4"/>
  <c r="R200" i="4"/>
  <c r="O201" i="4"/>
  <c r="BD201" i="4"/>
  <c r="P201" i="4"/>
  <c r="V201" i="4"/>
  <c r="Y201" i="4"/>
  <c r="Z201" i="4"/>
  <c r="AA201" i="4"/>
  <c r="AB201" i="4"/>
  <c r="M201" i="4"/>
  <c r="N201" i="4"/>
  <c r="Q201" i="4"/>
  <c r="R201" i="4"/>
  <c r="O202" i="4"/>
  <c r="BD202" i="4"/>
  <c r="P202" i="4"/>
  <c r="V202" i="4"/>
  <c r="Y202" i="4"/>
  <c r="Z202" i="4"/>
  <c r="AA202" i="4"/>
  <c r="AB202" i="4"/>
  <c r="M202" i="4"/>
  <c r="N202" i="4"/>
  <c r="Q202" i="4"/>
  <c r="R202" i="4"/>
  <c r="O203" i="4"/>
  <c r="BD203" i="4"/>
  <c r="P203" i="4"/>
  <c r="V203" i="4"/>
  <c r="Y203" i="4"/>
  <c r="Z203" i="4"/>
  <c r="AA203" i="4"/>
  <c r="AB203" i="4"/>
  <c r="M203" i="4"/>
  <c r="N203" i="4"/>
  <c r="Q203" i="4"/>
  <c r="R203" i="4"/>
  <c r="O204" i="4"/>
  <c r="BD204" i="4"/>
  <c r="P204" i="4"/>
  <c r="V204" i="4"/>
  <c r="Y204" i="4"/>
  <c r="Z204" i="4"/>
  <c r="AA204" i="4"/>
  <c r="AB204" i="4"/>
  <c r="M204" i="4"/>
  <c r="N204" i="4"/>
  <c r="Q204" i="4"/>
  <c r="R204" i="4"/>
  <c r="O205" i="4"/>
  <c r="BD205" i="4"/>
  <c r="P205" i="4"/>
  <c r="V205" i="4"/>
  <c r="Y205" i="4"/>
  <c r="Z205" i="4"/>
  <c r="AA205" i="4"/>
  <c r="AB205" i="4"/>
  <c r="M205" i="4"/>
  <c r="N205" i="4"/>
  <c r="Q205" i="4"/>
  <c r="R205" i="4"/>
  <c r="O206" i="4"/>
  <c r="BD206" i="4"/>
  <c r="P206" i="4"/>
  <c r="V206" i="4"/>
  <c r="Y206" i="4"/>
  <c r="Z206" i="4"/>
  <c r="AA206" i="4"/>
  <c r="AB206" i="4"/>
  <c r="M206" i="4"/>
  <c r="N206" i="4"/>
  <c r="Q206" i="4"/>
  <c r="R206" i="4"/>
  <c r="O207" i="4"/>
  <c r="BD207" i="4"/>
  <c r="P207" i="4"/>
  <c r="V207" i="4"/>
  <c r="Y207" i="4"/>
  <c r="Z207" i="4"/>
  <c r="AA207" i="4"/>
  <c r="AB207" i="4"/>
  <c r="M207" i="4"/>
  <c r="N207" i="4"/>
  <c r="Q207" i="4"/>
  <c r="R207" i="4"/>
  <c r="O208" i="4"/>
  <c r="BD208" i="4"/>
  <c r="P208" i="4"/>
  <c r="V208" i="4"/>
  <c r="Y208" i="4"/>
  <c r="Z208" i="4"/>
  <c r="AA208" i="4"/>
  <c r="AB208" i="4"/>
  <c r="M208" i="4"/>
  <c r="N208" i="4"/>
  <c r="Q208" i="4"/>
  <c r="R208" i="4"/>
  <c r="O209" i="4"/>
  <c r="BD209" i="4"/>
  <c r="P209" i="4"/>
  <c r="V209" i="4"/>
  <c r="Y209" i="4"/>
  <c r="Z209" i="4"/>
  <c r="AA209" i="4"/>
  <c r="AB209" i="4"/>
  <c r="M209" i="4"/>
  <c r="N209" i="4"/>
  <c r="Q209" i="4"/>
  <c r="R209" i="4"/>
  <c r="O210" i="4"/>
  <c r="BD210" i="4"/>
  <c r="P210" i="4"/>
  <c r="V210" i="4"/>
  <c r="Y210" i="4"/>
  <c r="Z210" i="4"/>
  <c r="AA210" i="4"/>
  <c r="AB210" i="4"/>
  <c r="M210" i="4"/>
  <c r="N210" i="4"/>
  <c r="Q210" i="4"/>
  <c r="R210" i="4"/>
  <c r="O211" i="4"/>
  <c r="BD211" i="4"/>
  <c r="P211" i="4"/>
  <c r="V211" i="4"/>
  <c r="Y211" i="4"/>
  <c r="Z211" i="4"/>
  <c r="AA211" i="4"/>
  <c r="AB211" i="4"/>
  <c r="M211" i="4"/>
  <c r="N211" i="4"/>
  <c r="Q211" i="4"/>
  <c r="R211" i="4"/>
  <c r="O212" i="4"/>
  <c r="BD212" i="4"/>
  <c r="P212" i="4"/>
  <c r="V212" i="4"/>
  <c r="Y212" i="4"/>
  <c r="Z212" i="4"/>
  <c r="AA212" i="4"/>
  <c r="AB212" i="4"/>
  <c r="M212" i="4"/>
  <c r="N212" i="4"/>
  <c r="Q212" i="4"/>
  <c r="R212" i="4"/>
  <c r="O213" i="4"/>
  <c r="BD213" i="4"/>
  <c r="P213" i="4"/>
  <c r="V213" i="4"/>
  <c r="Y213" i="4"/>
  <c r="Z213" i="4"/>
  <c r="AA213" i="4"/>
  <c r="AB213" i="4"/>
  <c r="M213" i="4"/>
  <c r="N213" i="4"/>
  <c r="Q213" i="4"/>
  <c r="R213" i="4"/>
  <c r="O214" i="4"/>
  <c r="BD214" i="4"/>
  <c r="P214" i="4"/>
  <c r="V214" i="4"/>
  <c r="Y214" i="4"/>
  <c r="Z214" i="4"/>
  <c r="AA214" i="4"/>
  <c r="AB214" i="4"/>
  <c r="M214" i="4"/>
  <c r="N214" i="4"/>
  <c r="Q214" i="4"/>
  <c r="R214" i="4"/>
  <c r="O215" i="4"/>
  <c r="BD215" i="4"/>
  <c r="P215" i="4"/>
  <c r="V215" i="4"/>
  <c r="Y215" i="4"/>
  <c r="Z215" i="4"/>
  <c r="AA215" i="4"/>
  <c r="AB215" i="4"/>
  <c r="M215" i="4"/>
  <c r="N215" i="4"/>
  <c r="Q215" i="4"/>
  <c r="R215" i="4"/>
  <c r="O216" i="4"/>
  <c r="BD216" i="4"/>
  <c r="P216" i="4"/>
  <c r="V216" i="4"/>
  <c r="Y216" i="4"/>
  <c r="Z216" i="4"/>
  <c r="AA216" i="4"/>
  <c r="AB216" i="4"/>
  <c r="M216" i="4"/>
  <c r="N216" i="4"/>
  <c r="Q216" i="4"/>
  <c r="R216" i="4"/>
  <c r="O217" i="4"/>
  <c r="BD217" i="4"/>
  <c r="P217" i="4"/>
  <c r="V217" i="4"/>
  <c r="Y217" i="4"/>
  <c r="Z217" i="4"/>
  <c r="AA217" i="4"/>
  <c r="AB217" i="4"/>
  <c r="M217" i="4"/>
  <c r="N217" i="4"/>
  <c r="Q217" i="4"/>
  <c r="R217" i="4"/>
  <c r="O218" i="4"/>
  <c r="BD218" i="4"/>
  <c r="P218" i="4"/>
  <c r="V218" i="4"/>
  <c r="Y218" i="4"/>
  <c r="Z218" i="4"/>
  <c r="AA218" i="4"/>
  <c r="AB218" i="4"/>
  <c r="M218" i="4"/>
  <c r="N218" i="4"/>
  <c r="Q218" i="4"/>
  <c r="R218" i="4"/>
  <c r="O219" i="4"/>
  <c r="BD219" i="4"/>
  <c r="P219" i="4"/>
  <c r="V219" i="4"/>
  <c r="Y219" i="4"/>
  <c r="Z219" i="4"/>
  <c r="AA219" i="4"/>
  <c r="AB219" i="4"/>
  <c r="M219" i="4"/>
  <c r="N219" i="4"/>
  <c r="Q219" i="4"/>
  <c r="R219" i="4"/>
  <c r="O220" i="4"/>
  <c r="BD220" i="4"/>
  <c r="P220" i="4"/>
  <c r="V220" i="4"/>
  <c r="Y220" i="4"/>
  <c r="Z220" i="4"/>
  <c r="AA220" i="4"/>
  <c r="AB220" i="4"/>
  <c r="M220" i="4"/>
  <c r="N220" i="4"/>
  <c r="Q220" i="4"/>
  <c r="R220" i="4"/>
  <c r="O221" i="4"/>
  <c r="BD221" i="4"/>
  <c r="P221" i="4"/>
  <c r="V221" i="4"/>
  <c r="Y221" i="4"/>
  <c r="Z221" i="4"/>
  <c r="AA221" i="4"/>
  <c r="AB221" i="4"/>
  <c r="M221" i="4"/>
  <c r="N221" i="4"/>
  <c r="Q221" i="4"/>
  <c r="R221" i="4"/>
  <c r="O222" i="4"/>
  <c r="BD222" i="4"/>
  <c r="P222" i="4"/>
  <c r="V222" i="4"/>
  <c r="Y222" i="4"/>
  <c r="Z222" i="4"/>
  <c r="AA222" i="4"/>
  <c r="AB222" i="4"/>
  <c r="M222" i="4"/>
  <c r="N222" i="4"/>
  <c r="Q222" i="4"/>
  <c r="R222" i="4"/>
  <c r="O223" i="4"/>
  <c r="BD223" i="4"/>
  <c r="P223" i="4"/>
  <c r="V223" i="4"/>
  <c r="Y223" i="4"/>
  <c r="Z223" i="4"/>
  <c r="AA223" i="4"/>
  <c r="AB223" i="4"/>
  <c r="M223" i="4"/>
  <c r="N223" i="4"/>
  <c r="Q223" i="4"/>
  <c r="R223" i="4"/>
  <c r="O224" i="4"/>
  <c r="BD224" i="4"/>
  <c r="P224" i="4"/>
  <c r="V224" i="4"/>
  <c r="Y224" i="4"/>
  <c r="Z224" i="4"/>
  <c r="AA224" i="4"/>
  <c r="AB224" i="4"/>
  <c r="M224" i="4"/>
  <c r="N224" i="4"/>
  <c r="Q224" i="4"/>
  <c r="R224" i="4"/>
  <c r="O225" i="4"/>
  <c r="BD225" i="4"/>
  <c r="P225" i="4"/>
  <c r="V225" i="4"/>
  <c r="Y225" i="4"/>
  <c r="Z225" i="4"/>
  <c r="AA225" i="4"/>
  <c r="AB225" i="4"/>
  <c r="M225" i="4"/>
  <c r="N225" i="4"/>
  <c r="Q225" i="4"/>
  <c r="R225" i="4"/>
  <c r="O226" i="4"/>
  <c r="BD226" i="4"/>
  <c r="P226" i="4"/>
  <c r="V226" i="4"/>
  <c r="Y226" i="4"/>
  <c r="Z226" i="4"/>
  <c r="AA226" i="4"/>
  <c r="AB226" i="4"/>
  <c r="M226" i="4"/>
  <c r="N226" i="4"/>
  <c r="Q226" i="4"/>
  <c r="R226" i="4"/>
  <c r="O227" i="4"/>
  <c r="BD227" i="4"/>
  <c r="P227" i="4"/>
  <c r="V227" i="4"/>
  <c r="Y227" i="4"/>
  <c r="Z227" i="4"/>
  <c r="AA227" i="4"/>
  <c r="AB227" i="4"/>
  <c r="M227" i="4"/>
  <c r="N227" i="4"/>
  <c r="Q227" i="4"/>
  <c r="R227" i="4"/>
  <c r="O228" i="4"/>
  <c r="BD228" i="4"/>
  <c r="P228" i="4"/>
  <c r="V228" i="4"/>
  <c r="Y228" i="4"/>
  <c r="Z228" i="4"/>
  <c r="AA228" i="4"/>
  <c r="AB228" i="4"/>
  <c r="M228" i="4"/>
  <c r="N228" i="4"/>
  <c r="Q228" i="4"/>
  <c r="R228" i="4"/>
  <c r="O229" i="4"/>
  <c r="BD229" i="4"/>
  <c r="P229" i="4"/>
  <c r="V229" i="4"/>
  <c r="Y229" i="4"/>
  <c r="Z229" i="4"/>
  <c r="AA229" i="4"/>
  <c r="AB229" i="4"/>
  <c r="M229" i="4"/>
  <c r="N229" i="4"/>
  <c r="Q229" i="4"/>
  <c r="R229" i="4"/>
  <c r="O230" i="4"/>
  <c r="BD230" i="4"/>
  <c r="P230" i="4"/>
  <c r="V230" i="4"/>
  <c r="Y230" i="4"/>
  <c r="Z230" i="4"/>
  <c r="AA230" i="4"/>
  <c r="AB230" i="4"/>
  <c r="M230" i="4"/>
  <c r="N230" i="4"/>
  <c r="Q230" i="4"/>
  <c r="R230" i="4"/>
  <c r="O231" i="4"/>
  <c r="BD231" i="4"/>
  <c r="P231" i="4"/>
  <c r="V231" i="4"/>
  <c r="Y231" i="4"/>
  <c r="Z231" i="4"/>
  <c r="AA231" i="4"/>
  <c r="AB231" i="4"/>
  <c r="M231" i="4"/>
  <c r="N231" i="4"/>
  <c r="Q231" i="4"/>
  <c r="R231" i="4"/>
  <c r="O232" i="4"/>
  <c r="BD232" i="4"/>
  <c r="P232" i="4"/>
  <c r="V232" i="4"/>
  <c r="Y232" i="4"/>
  <c r="Z232" i="4"/>
  <c r="AA232" i="4"/>
  <c r="AB232" i="4"/>
  <c r="M232" i="4"/>
  <c r="N232" i="4"/>
  <c r="Q232" i="4"/>
  <c r="R232" i="4"/>
  <c r="O233" i="4"/>
  <c r="BD233" i="4"/>
  <c r="P233" i="4"/>
  <c r="V233" i="4"/>
  <c r="Y233" i="4"/>
  <c r="Z233" i="4"/>
  <c r="AA233" i="4"/>
  <c r="AB233" i="4"/>
  <c r="M233" i="4"/>
  <c r="N233" i="4"/>
  <c r="Q233" i="4"/>
  <c r="R233" i="4"/>
  <c r="O234" i="4"/>
  <c r="BD234" i="4"/>
  <c r="P234" i="4"/>
  <c r="V234" i="4"/>
  <c r="Y234" i="4"/>
  <c r="Z234" i="4"/>
  <c r="AA234" i="4"/>
  <c r="AB234" i="4"/>
  <c r="M234" i="4"/>
  <c r="N234" i="4"/>
  <c r="Q234" i="4"/>
  <c r="R234" i="4"/>
  <c r="O235" i="4"/>
  <c r="BD235" i="4"/>
  <c r="P235" i="4"/>
  <c r="V235" i="4"/>
  <c r="Y235" i="4"/>
  <c r="Z235" i="4"/>
  <c r="AA235" i="4"/>
  <c r="AB235" i="4"/>
  <c r="M235" i="4"/>
  <c r="N235" i="4"/>
  <c r="Q235" i="4"/>
  <c r="R235" i="4"/>
  <c r="O236" i="4"/>
  <c r="BD236" i="4"/>
  <c r="P236" i="4"/>
  <c r="V236" i="4"/>
  <c r="Y236" i="4"/>
  <c r="Z236" i="4"/>
  <c r="AA236" i="4"/>
  <c r="AB236" i="4"/>
  <c r="M236" i="4"/>
  <c r="N236" i="4"/>
  <c r="Q236" i="4"/>
  <c r="R236" i="4"/>
  <c r="O237" i="4"/>
  <c r="BD237" i="4"/>
  <c r="P237" i="4"/>
  <c r="V237" i="4"/>
  <c r="Y237" i="4"/>
  <c r="Z237" i="4"/>
  <c r="AA237" i="4"/>
  <c r="AB237" i="4"/>
  <c r="M237" i="4"/>
  <c r="N237" i="4"/>
  <c r="Q237" i="4"/>
  <c r="R237" i="4"/>
  <c r="O238" i="4"/>
  <c r="BD238" i="4"/>
  <c r="P238" i="4"/>
  <c r="V238" i="4"/>
  <c r="Y238" i="4"/>
  <c r="Z238" i="4"/>
  <c r="AA238" i="4"/>
  <c r="AB238" i="4"/>
  <c r="M238" i="4"/>
  <c r="N238" i="4"/>
  <c r="Q238" i="4"/>
  <c r="R238" i="4"/>
  <c r="O239" i="4"/>
  <c r="BD239" i="4"/>
  <c r="P239" i="4"/>
  <c r="V239" i="4"/>
  <c r="Y239" i="4"/>
  <c r="Z239" i="4"/>
  <c r="AA239" i="4"/>
  <c r="AB239" i="4"/>
  <c r="M239" i="4"/>
  <c r="N239" i="4"/>
  <c r="Q239" i="4"/>
  <c r="R239" i="4"/>
  <c r="O240" i="4"/>
  <c r="BD240" i="4"/>
  <c r="P240" i="4"/>
  <c r="V240" i="4"/>
  <c r="Y240" i="4"/>
  <c r="Z240" i="4"/>
  <c r="AA240" i="4"/>
  <c r="AB240" i="4"/>
  <c r="M240" i="4"/>
  <c r="N240" i="4"/>
  <c r="Q240" i="4"/>
  <c r="R240" i="4"/>
  <c r="O241" i="4"/>
  <c r="BD241" i="4"/>
  <c r="P241" i="4"/>
  <c r="V241" i="4"/>
  <c r="Y241" i="4"/>
  <c r="Z241" i="4"/>
  <c r="AA241" i="4"/>
  <c r="AB241" i="4"/>
  <c r="M241" i="4"/>
  <c r="N241" i="4"/>
  <c r="Q241" i="4"/>
  <c r="R241" i="4"/>
  <c r="O242" i="4"/>
  <c r="BD242" i="4"/>
  <c r="P242" i="4"/>
  <c r="V242" i="4"/>
  <c r="Y242" i="4"/>
  <c r="Z242" i="4"/>
  <c r="AA242" i="4"/>
  <c r="AB242" i="4"/>
  <c r="M242" i="4"/>
  <c r="N242" i="4"/>
  <c r="Q242" i="4"/>
  <c r="R242" i="4"/>
  <c r="O243" i="4"/>
  <c r="BD243" i="4"/>
  <c r="P243" i="4"/>
  <c r="V243" i="4"/>
  <c r="Y243" i="4"/>
  <c r="Z243" i="4"/>
  <c r="AA243" i="4"/>
  <c r="AB243" i="4"/>
  <c r="M243" i="4"/>
  <c r="N243" i="4"/>
  <c r="Q243" i="4"/>
  <c r="R243" i="4"/>
  <c r="O244" i="4"/>
  <c r="BD244" i="4"/>
  <c r="P244" i="4"/>
  <c r="V244" i="4"/>
  <c r="Y244" i="4"/>
  <c r="Z244" i="4"/>
  <c r="AA244" i="4"/>
  <c r="AB244" i="4"/>
  <c r="M244" i="4"/>
  <c r="N244" i="4"/>
  <c r="Q244" i="4"/>
  <c r="R244" i="4"/>
  <c r="O245" i="4"/>
  <c r="BD245" i="4"/>
  <c r="P245" i="4"/>
  <c r="V245" i="4"/>
  <c r="Y245" i="4"/>
  <c r="Z245" i="4"/>
  <c r="AA245" i="4"/>
  <c r="AB245" i="4"/>
  <c r="M245" i="4"/>
  <c r="N245" i="4"/>
  <c r="Q245" i="4"/>
  <c r="R245" i="4"/>
  <c r="O246" i="4"/>
  <c r="BD246" i="4"/>
  <c r="P246" i="4"/>
  <c r="V246" i="4"/>
  <c r="Y246" i="4"/>
  <c r="Z246" i="4"/>
  <c r="AA246" i="4"/>
  <c r="AB246" i="4"/>
  <c r="M246" i="4"/>
  <c r="N246" i="4"/>
  <c r="Q246" i="4"/>
  <c r="R246" i="4"/>
  <c r="O247" i="4"/>
  <c r="BD247" i="4"/>
  <c r="P247" i="4"/>
  <c r="V247" i="4"/>
  <c r="Y247" i="4"/>
  <c r="Z247" i="4"/>
  <c r="AA247" i="4"/>
  <c r="AB247" i="4"/>
  <c r="M247" i="4"/>
  <c r="N247" i="4"/>
  <c r="Q247" i="4"/>
  <c r="R247" i="4"/>
  <c r="O248" i="4"/>
  <c r="BD248" i="4"/>
  <c r="P248" i="4"/>
  <c r="V248" i="4"/>
  <c r="Y248" i="4"/>
  <c r="Z248" i="4"/>
  <c r="AA248" i="4"/>
  <c r="AB248" i="4"/>
  <c r="M248" i="4"/>
  <c r="N248" i="4"/>
  <c r="Q248" i="4"/>
  <c r="R248" i="4"/>
  <c r="O249" i="4"/>
  <c r="BD249" i="4"/>
  <c r="P249" i="4"/>
  <c r="V249" i="4"/>
  <c r="Y249" i="4"/>
  <c r="Z249" i="4"/>
  <c r="AA249" i="4"/>
  <c r="AB249" i="4"/>
  <c r="M249" i="4"/>
  <c r="N249" i="4"/>
  <c r="Q249" i="4"/>
  <c r="R249" i="4"/>
  <c r="O250" i="4"/>
  <c r="BD250" i="4"/>
  <c r="P250" i="4"/>
  <c r="V250" i="4"/>
  <c r="Y250" i="4"/>
  <c r="Z250" i="4"/>
  <c r="AA250" i="4"/>
  <c r="AB250" i="4"/>
  <c r="M250" i="4"/>
  <c r="N250" i="4"/>
  <c r="Q250" i="4"/>
  <c r="R250" i="4"/>
  <c r="O251" i="4"/>
  <c r="BD251" i="4"/>
  <c r="P251" i="4"/>
  <c r="V251" i="4"/>
  <c r="Y251" i="4"/>
  <c r="Z251" i="4"/>
  <c r="AA251" i="4"/>
  <c r="AB251" i="4"/>
  <c r="M251" i="4"/>
  <c r="N251" i="4"/>
  <c r="Q251" i="4"/>
  <c r="R251" i="4"/>
  <c r="O252" i="4"/>
  <c r="BD252" i="4"/>
  <c r="P252" i="4"/>
  <c r="V252" i="4"/>
  <c r="Y252" i="4"/>
  <c r="Z252" i="4"/>
  <c r="AA252" i="4"/>
  <c r="AB252" i="4"/>
  <c r="M252" i="4"/>
  <c r="N252" i="4"/>
  <c r="Q252" i="4"/>
  <c r="R252" i="4"/>
  <c r="O253" i="4"/>
  <c r="BD253" i="4"/>
  <c r="P253" i="4"/>
  <c r="V253" i="4"/>
  <c r="Y253" i="4"/>
  <c r="Z253" i="4"/>
  <c r="AA253" i="4"/>
  <c r="AB253" i="4"/>
  <c r="M253" i="4"/>
  <c r="N253" i="4"/>
  <c r="Q253" i="4"/>
  <c r="R253" i="4"/>
  <c r="O254" i="4"/>
  <c r="BD254" i="4"/>
  <c r="P254" i="4"/>
  <c r="V254" i="4"/>
  <c r="Y254" i="4"/>
  <c r="Z254" i="4"/>
  <c r="AA254" i="4"/>
  <c r="AB254" i="4"/>
  <c r="M254" i="4"/>
  <c r="N254" i="4"/>
  <c r="Q254" i="4"/>
  <c r="R254" i="4"/>
  <c r="O255" i="4"/>
  <c r="BD255" i="4"/>
  <c r="P255" i="4"/>
  <c r="V255" i="4"/>
  <c r="Y255" i="4"/>
  <c r="Z255" i="4"/>
  <c r="AA255" i="4"/>
  <c r="AB255" i="4"/>
  <c r="M255" i="4"/>
  <c r="N255" i="4"/>
  <c r="Q255" i="4"/>
  <c r="R255" i="4"/>
  <c r="O256" i="4"/>
  <c r="BD256" i="4"/>
  <c r="P256" i="4"/>
  <c r="V256" i="4"/>
  <c r="Y256" i="4"/>
  <c r="Z256" i="4"/>
  <c r="AA256" i="4"/>
  <c r="AB256" i="4"/>
  <c r="M256" i="4"/>
  <c r="N256" i="4"/>
  <c r="Q256" i="4"/>
  <c r="R256" i="4"/>
  <c r="O257" i="4"/>
  <c r="BD257" i="4"/>
  <c r="P257" i="4"/>
  <c r="V257" i="4"/>
  <c r="Y257" i="4"/>
  <c r="Z257" i="4"/>
  <c r="AA257" i="4"/>
  <c r="AB257" i="4"/>
  <c r="M257" i="4"/>
  <c r="N257" i="4"/>
  <c r="Q257" i="4"/>
  <c r="R257" i="4"/>
  <c r="O258" i="4"/>
  <c r="BD258" i="4"/>
  <c r="P258" i="4"/>
  <c r="V258" i="4"/>
  <c r="Y258" i="4"/>
  <c r="Z258" i="4"/>
  <c r="AA258" i="4"/>
  <c r="AB258" i="4"/>
  <c r="M258" i="4"/>
  <c r="N258" i="4"/>
  <c r="Q258" i="4"/>
  <c r="R258" i="4"/>
  <c r="O259" i="4"/>
  <c r="BD259" i="4"/>
  <c r="P259" i="4"/>
  <c r="V259" i="4"/>
  <c r="Y259" i="4"/>
  <c r="Z259" i="4"/>
  <c r="AA259" i="4"/>
  <c r="AB259" i="4"/>
  <c r="M259" i="4"/>
  <c r="N259" i="4"/>
  <c r="Q259" i="4"/>
  <c r="R259" i="4"/>
  <c r="O260" i="4"/>
  <c r="BD260" i="4"/>
  <c r="P260" i="4"/>
  <c r="V260" i="4"/>
  <c r="Y260" i="4"/>
  <c r="Z260" i="4"/>
  <c r="AA260" i="4"/>
  <c r="AB260" i="4"/>
  <c r="M260" i="4"/>
  <c r="N260" i="4"/>
  <c r="Q260" i="4"/>
  <c r="R260" i="4"/>
  <c r="O261" i="4"/>
  <c r="BD261" i="4"/>
  <c r="P261" i="4"/>
  <c r="V261" i="4"/>
  <c r="Y261" i="4"/>
  <c r="Z261" i="4"/>
  <c r="AA261" i="4"/>
  <c r="AB261" i="4"/>
  <c r="M261" i="4"/>
  <c r="N261" i="4"/>
  <c r="Q261" i="4"/>
  <c r="R261" i="4"/>
  <c r="O262" i="4"/>
  <c r="BD262" i="4"/>
  <c r="P262" i="4"/>
  <c r="V262" i="4"/>
  <c r="Y262" i="4"/>
  <c r="Z262" i="4"/>
  <c r="AA262" i="4"/>
  <c r="AB262" i="4"/>
  <c r="M262" i="4"/>
  <c r="N262" i="4"/>
  <c r="Q262" i="4"/>
  <c r="R262" i="4"/>
  <c r="O263" i="4"/>
  <c r="BD263" i="4"/>
  <c r="P263" i="4"/>
  <c r="V263" i="4"/>
  <c r="Y263" i="4"/>
  <c r="Z263" i="4"/>
  <c r="AA263" i="4"/>
  <c r="AB263" i="4"/>
  <c r="M263" i="4"/>
  <c r="N263" i="4"/>
  <c r="Q263" i="4"/>
  <c r="R263" i="4"/>
  <c r="O264" i="4"/>
  <c r="BD264" i="4"/>
  <c r="P264" i="4"/>
  <c r="V264" i="4"/>
  <c r="Y264" i="4"/>
  <c r="Z264" i="4"/>
  <c r="AA264" i="4"/>
  <c r="AB264" i="4"/>
  <c r="M264" i="4"/>
  <c r="N264" i="4"/>
  <c r="Q264" i="4"/>
  <c r="R264" i="4"/>
  <c r="O265" i="4"/>
  <c r="BD265" i="4"/>
  <c r="P265" i="4"/>
  <c r="V265" i="4"/>
  <c r="Y265" i="4"/>
  <c r="Z265" i="4"/>
  <c r="AA265" i="4"/>
  <c r="AB265" i="4"/>
  <c r="M265" i="4"/>
  <c r="N265" i="4"/>
  <c r="Q265" i="4"/>
  <c r="R265" i="4"/>
  <c r="O266" i="4"/>
  <c r="BD266" i="4"/>
  <c r="P266" i="4"/>
  <c r="V266" i="4"/>
  <c r="Y266" i="4"/>
  <c r="Z266" i="4"/>
  <c r="AA266" i="4"/>
  <c r="AB266" i="4"/>
  <c r="M266" i="4"/>
  <c r="N266" i="4"/>
  <c r="Q266" i="4"/>
  <c r="R266" i="4"/>
  <c r="O267" i="4"/>
  <c r="BD267" i="4"/>
  <c r="P267" i="4"/>
  <c r="V267" i="4"/>
  <c r="Y267" i="4"/>
  <c r="Z267" i="4"/>
  <c r="AA267" i="4"/>
  <c r="AB267" i="4"/>
  <c r="M267" i="4"/>
  <c r="N267" i="4"/>
  <c r="Q267" i="4"/>
  <c r="R267" i="4"/>
  <c r="O268" i="4"/>
  <c r="BD268" i="4"/>
  <c r="P268" i="4"/>
  <c r="V268" i="4"/>
  <c r="Y268" i="4"/>
  <c r="Z268" i="4"/>
  <c r="AA268" i="4"/>
  <c r="AB268" i="4"/>
  <c r="M268" i="4"/>
  <c r="N268" i="4"/>
  <c r="Q268" i="4"/>
  <c r="R268" i="4"/>
  <c r="O269" i="4"/>
  <c r="BD269" i="4"/>
  <c r="P269" i="4"/>
  <c r="V269" i="4"/>
  <c r="Y269" i="4"/>
  <c r="Z269" i="4"/>
  <c r="AA269" i="4"/>
  <c r="AB269" i="4"/>
  <c r="M269" i="4"/>
  <c r="N269" i="4"/>
  <c r="Q269" i="4"/>
  <c r="R269" i="4"/>
  <c r="O270" i="4"/>
  <c r="BD270" i="4"/>
  <c r="P270" i="4"/>
  <c r="V270" i="4"/>
  <c r="Y270" i="4"/>
  <c r="Z270" i="4"/>
  <c r="AA270" i="4"/>
  <c r="AB270" i="4"/>
  <c r="M270" i="4"/>
  <c r="N270" i="4"/>
  <c r="Q270" i="4"/>
  <c r="R270" i="4"/>
  <c r="O271" i="4"/>
  <c r="BD271" i="4"/>
  <c r="P271" i="4"/>
  <c r="V271" i="4"/>
  <c r="Y271" i="4"/>
  <c r="Z271" i="4"/>
  <c r="AA271" i="4"/>
  <c r="AB271" i="4"/>
  <c r="M271" i="4"/>
  <c r="N271" i="4"/>
  <c r="Q271" i="4"/>
  <c r="R271" i="4"/>
  <c r="O272" i="4"/>
  <c r="BD272" i="4"/>
  <c r="P272" i="4"/>
  <c r="V272" i="4"/>
  <c r="Y272" i="4"/>
  <c r="Z272" i="4"/>
  <c r="AA272" i="4"/>
  <c r="AB272" i="4"/>
  <c r="M272" i="4"/>
  <c r="N272" i="4"/>
  <c r="Q272" i="4"/>
  <c r="R272" i="4"/>
  <c r="O273" i="4"/>
  <c r="BD273" i="4"/>
  <c r="P273" i="4"/>
  <c r="V273" i="4"/>
  <c r="Y273" i="4"/>
  <c r="Z273" i="4"/>
  <c r="AA273" i="4"/>
  <c r="AB273" i="4"/>
  <c r="M273" i="4"/>
  <c r="N273" i="4"/>
  <c r="Q273" i="4"/>
  <c r="R273" i="4"/>
  <c r="O274" i="4"/>
  <c r="BD274" i="4"/>
  <c r="P274" i="4"/>
  <c r="V274" i="4"/>
  <c r="Y274" i="4"/>
  <c r="Z274" i="4"/>
  <c r="AA274" i="4"/>
  <c r="AB274" i="4"/>
  <c r="M274" i="4"/>
  <c r="N274" i="4"/>
  <c r="Q274" i="4"/>
  <c r="R274" i="4"/>
  <c r="O275" i="4"/>
  <c r="BD275" i="4"/>
  <c r="P275" i="4"/>
  <c r="V275" i="4"/>
  <c r="Y275" i="4"/>
  <c r="Z275" i="4"/>
  <c r="AA275" i="4"/>
  <c r="AB275" i="4"/>
  <c r="M275" i="4"/>
  <c r="N275" i="4"/>
  <c r="Q275" i="4"/>
  <c r="R275" i="4"/>
  <c r="O276" i="4"/>
  <c r="BD276" i="4"/>
  <c r="P276" i="4"/>
  <c r="V276" i="4"/>
  <c r="Y276" i="4"/>
  <c r="Z276" i="4"/>
  <c r="AA276" i="4"/>
  <c r="AB276" i="4"/>
  <c r="M276" i="4"/>
  <c r="N276" i="4"/>
  <c r="Q276" i="4"/>
  <c r="R276" i="4"/>
  <c r="O277" i="4"/>
  <c r="BD277" i="4"/>
  <c r="P277" i="4"/>
  <c r="V277" i="4"/>
  <c r="Y277" i="4"/>
  <c r="Z277" i="4"/>
  <c r="AA277" i="4"/>
  <c r="AB277" i="4"/>
  <c r="M277" i="4"/>
  <c r="N277" i="4"/>
  <c r="Q277" i="4"/>
  <c r="R277" i="4"/>
  <c r="O278" i="4"/>
  <c r="BD278" i="4"/>
  <c r="P278" i="4"/>
  <c r="V278" i="4"/>
  <c r="Y278" i="4"/>
  <c r="Z278" i="4"/>
  <c r="AA278" i="4"/>
  <c r="AB278" i="4"/>
  <c r="M278" i="4"/>
  <c r="N278" i="4"/>
  <c r="Q278" i="4"/>
  <c r="R278" i="4"/>
  <c r="O279" i="4"/>
  <c r="BD279" i="4"/>
  <c r="P279" i="4"/>
  <c r="V279" i="4"/>
  <c r="Y279" i="4"/>
  <c r="Z279" i="4"/>
  <c r="AA279" i="4"/>
  <c r="AB279" i="4"/>
  <c r="M279" i="4"/>
  <c r="N279" i="4"/>
  <c r="Q279" i="4"/>
  <c r="R279" i="4"/>
  <c r="O280" i="4"/>
  <c r="BD280" i="4"/>
  <c r="P280" i="4"/>
  <c r="V280" i="4"/>
  <c r="Y280" i="4"/>
  <c r="Z280" i="4"/>
  <c r="AA280" i="4"/>
  <c r="AB280" i="4"/>
  <c r="M280" i="4"/>
  <c r="N280" i="4"/>
  <c r="Q280" i="4"/>
  <c r="R280" i="4"/>
  <c r="O281" i="4"/>
  <c r="BD281" i="4"/>
  <c r="P281" i="4"/>
  <c r="V281" i="4"/>
  <c r="Y281" i="4"/>
  <c r="Z281" i="4"/>
  <c r="AA281" i="4"/>
  <c r="AB281" i="4"/>
  <c r="M281" i="4"/>
  <c r="N281" i="4"/>
  <c r="Q281" i="4"/>
  <c r="R281" i="4"/>
  <c r="O282" i="4"/>
  <c r="BD282" i="4"/>
  <c r="P282" i="4"/>
  <c r="V282" i="4"/>
  <c r="Y282" i="4"/>
  <c r="Z282" i="4"/>
  <c r="AA282" i="4"/>
  <c r="AB282" i="4"/>
  <c r="M282" i="4"/>
  <c r="N282" i="4"/>
  <c r="Q282" i="4"/>
  <c r="R282" i="4"/>
  <c r="O283" i="4"/>
  <c r="BD283" i="4"/>
  <c r="P283" i="4"/>
  <c r="V283" i="4"/>
  <c r="Y283" i="4"/>
  <c r="Z283" i="4"/>
  <c r="AA283" i="4"/>
  <c r="AB283" i="4"/>
  <c r="M283" i="4"/>
  <c r="N283" i="4"/>
  <c r="Q283" i="4"/>
  <c r="R283" i="4"/>
  <c r="O284" i="4"/>
  <c r="BD284" i="4"/>
  <c r="P284" i="4"/>
  <c r="V284" i="4"/>
  <c r="Y284" i="4"/>
  <c r="Z284" i="4"/>
  <c r="AA284" i="4"/>
  <c r="AB284" i="4"/>
  <c r="M284" i="4"/>
  <c r="N284" i="4"/>
  <c r="Q284" i="4"/>
  <c r="R284" i="4"/>
  <c r="O285" i="4"/>
  <c r="BD285" i="4"/>
  <c r="P285" i="4"/>
  <c r="V285" i="4"/>
  <c r="Y285" i="4"/>
  <c r="Z285" i="4"/>
  <c r="AA285" i="4"/>
  <c r="AB285" i="4"/>
  <c r="M285" i="4"/>
  <c r="N285" i="4"/>
  <c r="Q285" i="4"/>
  <c r="R285" i="4"/>
  <c r="O286" i="4"/>
  <c r="BD286" i="4"/>
  <c r="P286" i="4"/>
  <c r="V286" i="4"/>
  <c r="Y286" i="4"/>
  <c r="Z286" i="4"/>
  <c r="AA286" i="4"/>
  <c r="AB286" i="4"/>
  <c r="M286" i="4"/>
  <c r="N286" i="4"/>
  <c r="Q286" i="4"/>
  <c r="R286" i="4"/>
  <c r="O287" i="4"/>
  <c r="BD287" i="4"/>
  <c r="P287" i="4"/>
  <c r="V287" i="4"/>
  <c r="Y287" i="4"/>
  <c r="Z287" i="4"/>
  <c r="AA287" i="4"/>
  <c r="AB287" i="4"/>
  <c r="M287" i="4"/>
  <c r="N287" i="4"/>
  <c r="Q287" i="4"/>
  <c r="R287" i="4"/>
  <c r="O288" i="4"/>
  <c r="BD288" i="4"/>
  <c r="P288" i="4"/>
  <c r="V288" i="4"/>
  <c r="Y288" i="4"/>
  <c r="Z288" i="4"/>
  <c r="AA288" i="4"/>
  <c r="AB288" i="4"/>
  <c r="M288" i="4"/>
  <c r="N288" i="4"/>
  <c r="Q288" i="4"/>
  <c r="R288" i="4"/>
  <c r="O289" i="4"/>
  <c r="BD289" i="4"/>
  <c r="P289" i="4"/>
  <c r="V289" i="4"/>
  <c r="Y289" i="4"/>
  <c r="Z289" i="4"/>
  <c r="AA289" i="4"/>
  <c r="AB289" i="4"/>
  <c r="M289" i="4"/>
  <c r="N289" i="4"/>
  <c r="Q289" i="4"/>
  <c r="R289" i="4"/>
  <c r="O290" i="4"/>
  <c r="BD290" i="4"/>
  <c r="P290" i="4"/>
  <c r="V290" i="4"/>
  <c r="Y290" i="4"/>
  <c r="Z290" i="4"/>
  <c r="AA290" i="4"/>
  <c r="AB290" i="4"/>
  <c r="M290" i="4"/>
  <c r="N290" i="4"/>
  <c r="Q290" i="4"/>
  <c r="R290" i="4"/>
  <c r="O291" i="4"/>
  <c r="BD291" i="4"/>
  <c r="P291" i="4"/>
  <c r="V291" i="4"/>
  <c r="Y291" i="4"/>
  <c r="Z291" i="4"/>
  <c r="AA291" i="4"/>
  <c r="AB291" i="4"/>
  <c r="M291" i="4"/>
  <c r="N291" i="4"/>
  <c r="Q291" i="4"/>
  <c r="R291" i="4"/>
  <c r="O292" i="4"/>
  <c r="BD292" i="4"/>
  <c r="P292" i="4"/>
  <c r="V292" i="4"/>
  <c r="Y292" i="4"/>
  <c r="Z292" i="4"/>
  <c r="AA292" i="4"/>
  <c r="AB292" i="4"/>
  <c r="M292" i="4"/>
  <c r="N292" i="4"/>
  <c r="Q292" i="4"/>
  <c r="R292" i="4"/>
  <c r="O293" i="4"/>
  <c r="BD293" i="4"/>
  <c r="P293" i="4"/>
  <c r="V293" i="4"/>
  <c r="Y293" i="4"/>
  <c r="Z293" i="4"/>
  <c r="AA293" i="4"/>
  <c r="AB293" i="4"/>
  <c r="M293" i="4"/>
  <c r="N293" i="4"/>
  <c r="Q293" i="4"/>
  <c r="R293" i="4"/>
  <c r="O294" i="4"/>
  <c r="BD294" i="4"/>
  <c r="P294" i="4"/>
  <c r="V294" i="4"/>
  <c r="Y294" i="4"/>
  <c r="Z294" i="4"/>
  <c r="AA294" i="4"/>
  <c r="AB294" i="4"/>
  <c r="M294" i="4"/>
  <c r="N294" i="4"/>
  <c r="Q294" i="4"/>
  <c r="R294" i="4"/>
  <c r="O295" i="4"/>
  <c r="BD295" i="4"/>
  <c r="P295" i="4"/>
  <c r="V295" i="4"/>
  <c r="Y295" i="4"/>
  <c r="Z295" i="4"/>
  <c r="AA295" i="4"/>
  <c r="AB295" i="4"/>
  <c r="M295" i="4"/>
  <c r="N295" i="4"/>
  <c r="Q295" i="4"/>
  <c r="R295" i="4"/>
  <c r="O296" i="4"/>
  <c r="BD296" i="4"/>
  <c r="P296" i="4"/>
  <c r="V296" i="4"/>
  <c r="Y296" i="4"/>
  <c r="Z296" i="4"/>
  <c r="AA296" i="4"/>
  <c r="AB296" i="4"/>
  <c r="M296" i="4"/>
  <c r="N296" i="4"/>
  <c r="Q296" i="4"/>
  <c r="R296" i="4"/>
  <c r="O297" i="4"/>
  <c r="BD297" i="4"/>
  <c r="P297" i="4"/>
  <c r="V297" i="4"/>
  <c r="Y297" i="4"/>
  <c r="Z297" i="4"/>
  <c r="AA297" i="4"/>
  <c r="AB297" i="4"/>
  <c r="M297" i="4"/>
  <c r="N297" i="4"/>
  <c r="Q297" i="4"/>
  <c r="R297" i="4"/>
  <c r="O298" i="4"/>
  <c r="BD298" i="4"/>
  <c r="P298" i="4"/>
  <c r="V298" i="4"/>
  <c r="Y298" i="4"/>
  <c r="Z298" i="4"/>
  <c r="AA298" i="4"/>
  <c r="AB298" i="4"/>
  <c r="M298" i="4"/>
  <c r="N298" i="4"/>
  <c r="Q298" i="4"/>
  <c r="R298" i="4"/>
  <c r="O299" i="4"/>
  <c r="BD299" i="4"/>
  <c r="P299" i="4"/>
  <c r="V299" i="4"/>
  <c r="Y299" i="4"/>
  <c r="Z299" i="4"/>
  <c r="AA299" i="4"/>
  <c r="AB299" i="4"/>
  <c r="M299" i="4"/>
  <c r="N299" i="4"/>
  <c r="Q299" i="4"/>
  <c r="R299" i="4"/>
  <c r="O300" i="4"/>
  <c r="BD300" i="4"/>
  <c r="P300" i="4"/>
  <c r="V300" i="4"/>
  <c r="Y300" i="4"/>
  <c r="Z300" i="4"/>
  <c r="AA300" i="4"/>
  <c r="AB300" i="4"/>
  <c r="M300" i="4"/>
  <c r="N300" i="4"/>
  <c r="Q300" i="4"/>
  <c r="R300" i="4"/>
  <c r="O301" i="4"/>
  <c r="BD301" i="4"/>
  <c r="P301" i="4"/>
  <c r="V301" i="4"/>
  <c r="Y301" i="4"/>
  <c r="Z301" i="4"/>
  <c r="AA301" i="4"/>
  <c r="AB301" i="4"/>
  <c r="M301" i="4"/>
  <c r="N301" i="4"/>
  <c r="Q301" i="4"/>
  <c r="R301" i="4"/>
  <c r="O302" i="4"/>
  <c r="BD302" i="4"/>
  <c r="P302" i="4"/>
  <c r="V302" i="4"/>
  <c r="Y302" i="4"/>
  <c r="Z302" i="4"/>
  <c r="AA302" i="4"/>
  <c r="AB302" i="4"/>
  <c r="M302" i="4"/>
  <c r="N302" i="4"/>
  <c r="Q302" i="4"/>
  <c r="R302" i="4"/>
  <c r="O303" i="4"/>
  <c r="BD303" i="4"/>
  <c r="P303" i="4"/>
  <c r="V303" i="4"/>
  <c r="Y303" i="4"/>
  <c r="Z303" i="4"/>
  <c r="AA303" i="4"/>
  <c r="AB303" i="4"/>
  <c r="M303" i="4"/>
  <c r="N303" i="4"/>
  <c r="Q303" i="4"/>
  <c r="R303" i="4"/>
  <c r="O304" i="4"/>
  <c r="BD304" i="4"/>
  <c r="P304" i="4"/>
  <c r="V304" i="4"/>
  <c r="Y304" i="4"/>
  <c r="Z304" i="4"/>
  <c r="AA304" i="4"/>
  <c r="AB304" i="4"/>
  <c r="M304" i="4"/>
  <c r="N304" i="4"/>
  <c r="Q304" i="4"/>
  <c r="R304" i="4"/>
  <c r="O305" i="4"/>
  <c r="BD305" i="4"/>
  <c r="P305" i="4"/>
  <c r="V305" i="4"/>
  <c r="Y305" i="4"/>
  <c r="Z305" i="4"/>
  <c r="AA305" i="4"/>
  <c r="AB305" i="4"/>
  <c r="M305" i="4"/>
  <c r="N305" i="4"/>
  <c r="Q305" i="4"/>
  <c r="R305" i="4"/>
  <c r="O306" i="4"/>
  <c r="BD306" i="4"/>
  <c r="P306" i="4"/>
  <c r="V306" i="4"/>
  <c r="Y306" i="4"/>
  <c r="Z306" i="4"/>
  <c r="AA306" i="4"/>
  <c r="AB306" i="4"/>
  <c r="M306" i="4"/>
  <c r="N306" i="4"/>
  <c r="Q306" i="4"/>
  <c r="R306" i="4"/>
  <c r="O307" i="4"/>
  <c r="BD307" i="4"/>
  <c r="P307" i="4"/>
  <c r="V307" i="4"/>
  <c r="Y307" i="4"/>
  <c r="Z307" i="4"/>
  <c r="AA307" i="4"/>
  <c r="AB307" i="4"/>
  <c r="M307" i="4"/>
  <c r="N307" i="4"/>
  <c r="Q307" i="4"/>
  <c r="R307" i="4"/>
  <c r="O308" i="4"/>
  <c r="BD308" i="4"/>
  <c r="P308" i="4"/>
  <c r="V308" i="4"/>
  <c r="Y308" i="4"/>
  <c r="Z308" i="4"/>
  <c r="AA308" i="4"/>
  <c r="AB308" i="4"/>
  <c r="M308" i="4"/>
  <c r="N308" i="4"/>
  <c r="Q308" i="4"/>
  <c r="R308" i="4"/>
  <c r="O309" i="4"/>
  <c r="BD309" i="4"/>
  <c r="P309" i="4"/>
  <c r="V309" i="4"/>
  <c r="Y309" i="4"/>
  <c r="Z309" i="4"/>
  <c r="AA309" i="4"/>
  <c r="AB309" i="4"/>
  <c r="M309" i="4"/>
  <c r="N309" i="4"/>
  <c r="Q309" i="4"/>
  <c r="R309" i="4"/>
  <c r="O310" i="4"/>
  <c r="BD310" i="4"/>
  <c r="P310" i="4"/>
  <c r="V310" i="4"/>
  <c r="Y310" i="4"/>
  <c r="Z310" i="4"/>
  <c r="AA310" i="4"/>
  <c r="AB310" i="4"/>
  <c r="M310" i="4"/>
  <c r="N310" i="4"/>
  <c r="Q310" i="4"/>
  <c r="R310" i="4"/>
  <c r="O311" i="4"/>
  <c r="BD311" i="4"/>
  <c r="P311" i="4"/>
  <c r="V311" i="4"/>
  <c r="Y311" i="4"/>
  <c r="Z311" i="4"/>
  <c r="AA311" i="4"/>
  <c r="AB311" i="4"/>
  <c r="M311" i="4"/>
  <c r="N311" i="4"/>
  <c r="Q311" i="4"/>
  <c r="R311" i="4"/>
  <c r="O312" i="4"/>
  <c r="BD312" i="4"/>
  <c r="P312" i="4"/>
  <c r="V312" i="4"/>
  <c r="Y312" i="4"/>
  <c r="Z312" i="4"/>
  <c r="AA312" i="4"/>
  <c r="AB312" i="4"/>
  <c r="M312" i="4"/>
  <c r="N312" i="4"/>
  <c r="Q312" i="4"/>
  <c r="R312" i="4"/>
  <c r="O313" i="4"/>
  <c r="BD313" i="4"/>
  <c r="P313" i="4"/>
  <c r="V313" i="4"/>
  <c r="Y313" i="4"/>
  <c r="Z313" i="4"/>
  <c r="AA313" i="4"/>
  <c r="AB313" i="4"/>
  <c r="M313" i="4"/>
  <c r="N313" i="4"/>
  <c r="Q313" i="4"/>
  <c r="R313" i="4"/>
  <c r="O314" i="4"/>
  <c r="BD314" i="4"/>
  <c r="P314" i="4"/>
  <c r="V314" i="4"/>
  <c r="Y314" i="4"/>
  <c r="Z314" i="4"/>
  <c r="AA314" i="4"/>
  <c r="AB314" i="4"/>
  <c r="M314" i="4"/>
  <c r="N314" i="4"/>
  <c r="Q314" i="4"/>
  <c r="R314" i="4"/>
  <c r="O315" i="4"/>
  <c r="BD315" i="4"/>
  <c r="P315" i="4"/>
  <c r="V315" i="4"/>
  <c r="Y315" i="4"/>
  <c r="Z315" i="4"/>
  <c r="AA315" i="4"/>
  <c r="AB315" i="4"/>
  <c r="M315" i="4"/>
  <c r="N315" i="4"/>
  <c r="Q315" i="4"/>
  <c r="R315" i="4"/>
  <c r="O316" i="4"/>
  <c r="BD316" i="4"/>
  <c r="P316" i="4"/>
  <c r="V316" i="4"/>
  <c r="Y316" i="4"/>
  <c r="Z316" i="4"/>
  <c r="AA316" i="4"/>
  <c r="AB316" i="4"/>
  <c r="M316" i="4"/>
  <c r="N316" i="4"/>
  <c r="Q316" i="4"/>
  <c r="R316" i="4"/>
  <c r="O317" i="4"/>
  <c r="BD317" i="4"/>
  <c r="P317" i="4"/>
  <c r="V317" i="4"/>
  <c r="Y317" i="4"/>
  <c r="Z317" i="4"/>
  <c r="AA317" i="4"/>
  <c r="AB317" i="4"/>
  <c r="M317" i="4"/>
  <c r="N317" i="4"/>
  <c r="Q317" i="4"/>
  <c r="R317" i="4"/>
  <c r="O318" i="4"/>
  <c r="BD318" i="4"/>
  <c r="P318" i="4"/>
  <c r="V318" i="4"/>
  <c r="Y318" i="4"/>
  <c r="Z318" i="4"/>
  <c r="AA318" i="4"/>
  <c r="AB318" i="4"/>
  <c r="M318" i="4"/>
  <c r="N318" i="4"/>
  <c r="Q318" i="4"/>
  <c r="R318" i="4"/>
  <c r="O319" i="4"/>
  <c r="BD319" i="4"/>
  <c r="P319" i="4"/>
  <c r="V319" i="4"/>
  <c r="Y319" i="4"/>
  <c r="Z319" i="4"/>
  <c r="AA319" i="4"/>
  <c r="AB319" i="4"/>
  <c r="M319" i="4"/>
  <c r="N319" i="4"/>
  <c r="Q319" i="4"/>
  <c r="R319" i="4"/>
  <c r="O320" i="4"/>
  <c r="BD320" i="4"/>
  <c r="P320" i="4"/>
  <c r="V320" i="4"/>
  <c r="Y320" i="4"/>
  <c r="Z320" i="4"/>
  <c r="AA320" i="4"/>
  <c r="AB320" i="4"/>
  <c r="M320" i="4"/>
  <c r="N320" i="4"/>
  <c r="Q320" i="4"/>
  <c r="R320" i="4"/>
  <c r="O321" i="4"/>
  <c r="BD321" i="4"/>
  <c r="P321" i="4"/>
  <c r="V321" i="4"/>
  <c r="Y321" i="4"/>
  <c r="Z321" i="4"/>
  <c r="AA321" i="4"/>
  <c r="AB321" i="4"/>
  <c r="M321" i="4"/>
  <c r="N321" i="4"/>
  <c r="Q321" i="4"/>
  <c r="R321" i="4"/>
  <c r="O322" i="4"/>
  <c r="BD322" i="4"/>
  <c r="P322" i="4"/>
  <c r="V322" i="4"/>
  <c r="Y322" i="4"/>
  <c r="Z322" i="4"/>
  <c r="AA322" i="4"/>
  <c r="AB322" i="4"/>
  <c r="M322" i="4"/>
  <c r="N322" i="4"/>
  <c r="Q322" i="4"/>
  <c r="R322" i="4"/>
  <c r="O323" i="4"/>
  <c r="BD323" i="4"/>
  <c r="P323" i="4"/>
  <c r="V323" i="4"/>
  <c r="Y323" i="4"/>
  <c r="Z323" i="4"/>
  <c r="AA323" i="4"/>
  <c r="AB323" i="4"/>
  <c r="M323" i="4"/>
  <c r="N323" i="4"/>
  <c r="Q323" i="4"/>
  <c r="R323" i="4"/>
  <c r="O324" i="4"/>
  <c r="BD324" i="4"/>
  <c r="P324" i="4"/>
  <c r="V324" i="4"/>
  <c r="Y324" i="4"/>
  <c r="Z324" i="4"/>
  <c r="AA324" i="4"/>
  <c r="AB324" i="4"/>
  <c r="M324" i="4"/>
  <c r="N324" i="4"/>
  <c r="Q324" i="4"/>
  <c r="R324" i="4"/>
  <c r="O325" i="4"/>
  <c r="BD325" i="4"/>
  <c r="P325" i="4"/>
  <c r="V325" i="4"/>
  <c r="Y325" i="4"/>
  <c r="Z325" i="4"/>
  <c r="AA325" i="4"/>
  <c r="AB325" i="4"/>
  <c r="M325" i="4"/>
  <c r="N325" i="4"/>
  <c r="Q325" i="4"/>
  <c r="R325" i="4"/>
  <c r="O326" i="4"/>
  <c r="BD326" i="4"/>
  <c r="P326" i="4"/>
  <c r="V326" i="4"/>
  <c r="Y326" i="4"/>
  <c r="Z326" i="4"/>
  <c r="AA326" i="4"/>
  <c r="AB326" i="4"/>
  <c r="M326" i="4"/>
  <c r="N326" i="4"/>
  <c r="Q326" i="4"/>
  <c r="R326" i="4"/>
  <c r="O327" i="4"/>
  <c r="BD327" i="4"/>
  <c r="P327" i="4"/>
  <c r="V327" i="4"/>
  <c r="Y327" i="4"/>
  <c r="Z327" i="4"/>
  <c r="AA327" i="4"/>
  <c r="AB327" i="4"/>
  <c r="M327" i="4"/>
  <c r="N327" i="4"/>
  <c r="Q327" i="4"/>
  <c r="R327" i="4"/>
  <c r="O328" i="4"/>
  <c r="BD328" i="4"/>
  <c r="P328" i="4"/>
  <c r="V328" i="4"/>
  <c r="Y328" i="4"/>
  <c r="Z328" i="4"/>
  <c r="AA328" i="4"/>
  <c r="AB328" i="4"/>
  <c r="M328" i="4"/>
  <c r="N328" i="4"/>
  <c r="Q328" i="4"/>
  <c r="R328" i="4"/>
  <c r="O329" i="4"/>
  <c r="BD329" i="4"/>
  <c r="P329" i="4"/>
  <c r="V329" i="4"/>
  <c r="Y329" i="4"/>
  <c r="Z329" i="4"/>
  <c r="AA329" i="4"/>
  <c r="AB329" i="4"/>
  <c r="M329" i="4"/>
  <c r="N329" i="4"/>
  <c r="Q329" i="4"/>
  <c r="R329" i="4"/>
  <c r="O330" i="4"/>
  <c r="BD330" i="4"/>
  <c r="P330" i="4"/>
  <c r="V330" i="4"/>
  <c r="Y330" i="4"/>
  <c r="Z330" i="4"/>
  <c r="AA330" i="4"/>
  <c r="AB330" i="4"/>
  <c r="M330" i="4"/>
  <c r="N330" i="4"/>
  <c r="Q330" i="4"/>
  <c r="R330" i="4"/>
  <c r="O331" i="4"/>
  <c r="BD331" i="4"/>
  <c r="P331" i="4"/>
  <c r="V331" i="4"/>
  <c r="Y331" i="4"/>
  <c r="Z331" i="4"/>
  <c r="AA331" i="4"/>
  <c r="AB331" i="4"/>
  <c r="M331" i="4"/>
  <c r="N331" i="4"/>
  <c r="Q331" i="4"/>
  <c r="R331" i="4"/>
  <c r="O332" i="4"/>
  <c r="BD332" i="4"/>
  <c r="P332" i="4"/>
  <c r="V332" i="4"/>
  <c r="Y332" i="4"/>
  <c r="Z332" i="4"/>
  <c r="AA332" i="4"/>
  <c r="AB332" i="4"/>
  <c r="M332" i="4"/>
  <c r="N332" i="4"/>
  <c r="Q332" i="4"/>
  <c r="R332" i="4"/>
  <c r="O333" i="4"/>
  <c r="BD333" i="4"/>
  <c r="P333" i="4"/>
  <c r="V333" i="4"/>
  <c r="Y333" i="4"/>
  <c r="Z333" i="4"/>
  <c r="AA333" i="4"/>
  <c r="AB333" i="4"/>
  <c r="M333" i="4"/>
  <c r="N333" i="4"/>
  <c r="Q333" i="4"/>
  <c r="R333" i="4"/>
  <c r="O334" i="4"/>
  <c r="BD334" i="4"/>
  <c r="P334" i="4"/>
  <c r="V334" i="4"/>
  <c r="Y334" i="4"/>
  <c r="Z334" i="4"/>
  <c r="AA334" i="4"/>
  <c r="AB334" i="4"/>
  <c r="M334" i="4"/>
  <c r="N334" i="4"/>
  <c r="Q334" i="4"/>
  <c r="R334" i="4"/>
  <c r="O335" i="4"/>
  <c r="BD335" i="4"/>
  <c r="P335" i="4"/>
  <c r="V335" i="4"/>
  <c r="Y335" i="4"/>
  <c r="Z335" i="4"/>
  <c r="AA335" i="4"/>
  <c r="AB335" i="4"/>
  <c r="M335" i="4"/>
  <c r="N335" i="4"/>
  <c r="Q335" i="4"/>
  <c r="R335" i="4"/>
  <c r="O336" i="4"/>
  <c r="BD336" i="4"/>
  <c r="P336" i="4"/>
  <c r="V336" i="4"/>
  <c r="Y336" i="4"/>
  <c r="Z336" i="4"/>
  <c r="AA336" i="4"/>
  <c r="AB336" i="4"/>
  <c r="M336" i="4"/>
  <c r="N336" i="4"/>
  <c r="Q336" i="4"/>
  <c r="R336" i="4"/>
  <c r="O337" i="4"/>
  <c r="BD337" i="4"/>
  <c r="P337" i="4"/>
  <c r="V337" i="4"/>
  <c r="Y337" i="4"/>
  <c r="Z337" i="4"/>
  <c r="AA337" i="4"/>
  <c r="AB337" i="4"/>
  <c r="M337" i="4"/>
  <c r="N337" i="4"/>
  <c r="Q337" i="4"/>
  <c r="R337" i="4"/>
  <c r="O338" i="4"/>
  <c r="BD338" i="4"/>
  <c r="P338" i="4"/>
  <c r="V338" i="4"/>
  <c r="Y338" i="4"/>
  <c r="Z338" i="4"/>
  <c r="AA338" i="4"/>
  <c r="AB338" i="4"/>
  <c r="M338" i="4"/>
  <c r="N338" i="4"/>
  <c r="Q338" i="4"/>
  <c r="R338" i="4"/>
  <c r="O339" i="4"/>
  <c r="BD339" i="4"/>
  <c r="P339" i="4"/>
  <c r="V339" i="4"/>
  <c r="Y339" i="4"/>
  <c r="Z339" i="4"/>
  <c r="AA339" i="4"/>
  <c r="AB339" i="4"/>
  <c r="M339" i="4"/>
  <c r="N339" i="4"/>
  <c r="Q339" i="4"/>
  <c r="R339" i="4"/>
  <c r="O340" i="4"/>
  <c r="BD340" i="4"/>
  <c r="P340" i="4"/>
  <c r="V340" i="4"/>
  <c r="Y340" i="4"/>
  <c r="Z340" i="4"/>
  <c r="AA340" i="4"/>
  <c r="AB340" i="4"/>
  <c r="M340" i="4"/>
  <c r="N340" i="4"/>
  <c r="Q340" i="4"/>
  <c r="R340" i="4"/>
  <c r="O341" i="4"/>
  <c r="BD341" i="4"/>
  <c r="P341" i="4"/>
  <c r="V341" i="4"/>
  <c r="Y341" i="4"/>
  <c r="Z341" i="4"/>
  <c r="AA341" i="4"/>
  <c r="AB341" i="4"/>
  <c r="M341" i="4"/>
  <c r="N341" i="4"/>
  <c r="Q341" i="4"/>
  <c r="R341" i="4"/>
  <c r="O342" i="4"/>
  <c r="BD342" i="4"/>
  <c r="P342" i="4"/>
  <c r="V342" i="4"/>
  <c r="Y342" i="4"/>
  <c r="Z342" i="4"/>
  <c r="AA342" i="4"/>
  <c r="AB342" i="4"/>
  <c r="M342" i="4"/>
  <c r="N342" i="4"/>
  <c r="Q342" i="4"/>
  <c r="R342" i="4"/>
  <c r="O343" i="4"/>
  <c r="BD343" i="4"/>
  <c r="P343" i="4"/>
  <c r="V343" i="4"/>
  <c r="Y343" i="4"/>
  <c r="Z343" i="4"/>
  <c r="AA343" i="4"/>
  <c r="AB343" i="4"/>
  <c r="M343" i="4"/>
  <c r="N343" i="4"/>
  <c r="Q343" i="4"/>
  <c r="R343" i="4"/>
  <c r="O344" i="4"/>
  <c r="BD344" i="4"/>
  <c r="P344" i="4"/>
  <c r="V344" i="4"/>
  <c r="Y344" i="4"/>
  <c r="Z344" i="4"/>
  <c r="AA344" i="4"/>
  <c r="AB344" i="4"/>
  <c r="M344" i="4"/>
  <c r="N344" i="4"/>
  <c r="Q344" i="4"/>
  <c r="R344" i="4"/>
  <c r="O345" i="4"/>
  <c r="BD345" i="4"/>
  <c r="P345" i="4"/>
  <c r="V345" i="4"/>
  <c r="Y345" i="4"/>
  <c r="Z345" i="4"/>
  <c r="AA345" i="4"/>
  <c r="AB345" i="4"/>
  <c r="M345" i="4"/>
  <c r="N345" i="4"/>
  <c r="Q345" i="4"/>
  <c r="R345" i="4"/>
  <c r="O346" i="4"/>
  <c r="BD346" i="4"/>
  <c r="P346" i="4"/>
  <c r="V346" i="4"/>
  <c r="Y346" i="4"/>
  <c r="Z346" i="4"/>
  <c r="AA346" i="4"/>
  <c r="AB346" i="4"/>
  <c r="M346" i="4"/>
  <c r="N346" i="4"/>
  <c r="Q346" i="4"/>
  <c r="R346" i="4"/>
  <c r="O347" i="4"/>
  <c r="BD347" i="4"/>
  <c r="P347" i="4"/>
  <c r="V347" i="4"/>
  <c r="Y347" i="4"/>
  <c r="Z347" i="4"/>
  <c r="AA347" i="4"/>
  <c r="AB347" i="4"/>
  <c r="M347" i="4"/>
  <c r="N347" i="4"/>
  <c r="Q347" i="4"/>
  <c r="R347" i="4"/>
  <c r="O348" i="4"/>
  <c r="BD348" i="4"/>
  <c r="P348" i="4"/>
  <c r="V348" i="4"/>
  <c r="Y348" i="4"/>
  <c r="Z348" i="4"/>
  <c r="AA348" i="4"/>
  <c r="AB348" i="4"/>
  <c r="M348" i="4"/>
  <c r="N348" i="4"/>
  <c r="Q348" i="4"/>
  <c r="R348" i="4"/>
  <c r="O349" i="4"/>
  <c r="BD349" i="4"/>
  <c r="P349" i="4"/>
  <c r="V349" i="4"/>
  <c r="Y349" i="4"/>
  <c r="Z349" i="4"/>
  <c r="AA349" i="4"/>
  <c r="AB349" i="4"/>
  <c r="M349" i="4"/>
  <c r="N349" i="4"/>
  <c r="Q349" i="4"/>
  <c r="R349" i="4"/>
  <c r="O350" i="4"/>
  <c r="BD350" i="4"/>
  <c r="P350" i="4"/>
  <c r="V350" i="4"/>
  <c r="Y350" i="4"/>
  <c r="Z350" i="4"/>
  <c r="AA350" i="4"/>
  <c r="AB350" i="4"/>
  <c r="M350" i="4"/>
  <c r="N350" i="4"/>
  <c r="Q350" i="4"/>
  <c r="R350" i="4"/>
  <c r="O351" i="4"/>
  <c r="BD351" i="4"/>
  <c r="P351" i="4"/>
  <c r="V351" i="4"/>
  <c r="Y351" i="4"/>
  <c r="Z351" i="4"/>
  <c r="AA351" i="4"/>
  <c r="AB351" i="4"/>
  <c r="M351" i="4"/>
  <c r="N351" i="4"/>
  <c r="Q351" i="4"/>
  <c r="R351" i="4"/>
  <c r="O352" i="4"/>
  <c r="BD352" i="4"/>
  <c r="P352" i="4"/>
  <c r="V352" i="4"/>
  <c r="Y352" i="4"/>
  <c r="Z352" i="4"/>
  <c r="AA352" i="4"/>
  <c r="AB352" i="4"/>
  <c r="M352" i="4"/>
  <c r="N352" i="4"/>
  <c r="Q352" i="4"/>
  <c r="R352" i="4"/>
  <c r="O353" i="4"/>
  <c r="BD353" i="4"/>
  <c r="P353" i="4"/>
  <c r="V353" i="4"/>
  <c r="Y353" i="4"/>
  <c r="Z353" i="4"/>
  <c r="AA353" i="4"/>
  <c r="AB353" i="4"/>
  <c r="M353" i="4"/>
  <c r="N353" i="4"/>
  <c r="Q353" i="4"/>
  <c r="R353" i="4"/>
  <c r="O354" i="4"/>
  <c r="BD354" i="4"/>
  <c r="P354" i="4"/>
  <c r="V354" i="4"/>
  <c r="Y354" i="4"/>
  <c r="Z354" i="4"/>
  <c r="AA354" i="4"/>
  <c r="AB354" i="4"/>
  <c r="M354" i="4"/>
  <c r="N354" i="4"/>
  <c r="Q354" i="4"/>
  <c r="R354" i="4"/>
  <c r="O355" i="4"/>
  <c r="BD355" i="4"/>
  <c r="P355" i="4"/>
  <c r="V355" i="4"/>
  <c r="Y355" i="4"/>
  <c r="Z355" i="4"/>
  <c r="AA355" i="4"/>
  <c r="AB355" i="4"/>
  <c r="M355" i="4"/>
  <c r="N355" i="4"/>
  <c r="Q355" i="4"/>
  <c r="R355" i="4"/>
  <c r="O356" i="4"/>
  <c r="BD356" i="4"/>
  <c r="P356" i="4"/>
  <c r="V356" i="4"/>
  <c r="Y356" i="4"/>
  <c r="Z356" i="4"/>
  <c r="AA356" i="4"/>
  <c r="AB356" i="4"/>
  <c r="M356" i="4"/>
  <c r="N356" i="4"/>
  <c r="Q356" i="4"/>
  <c r="R356" i="4"/>
  <c r="O357" i="4"/>
  <c r="BD357" i="4"/>
  <c r="P357" i="4"/>
  <c r="V357" i="4"/>
  <c r="Y357" i="4"/>
  <c r="Z357" i="4"/>
  <c r="AA357" i="4"/>
  <c r="AB357" i="4"/>
  <c r="M357" i="4"/>
  <c r="N357" i="4"/>
  <c r="Q357" i="4"/>
  <c r="R357" i="4"/>
  <c r="O358" i="4"/>
  <c r="BD358" i="4"/>
  <c r="P358" i="4"/>
  <c r="V358" i="4"/>
  <c r="Y358" i="4"/>
  <c r="Z358" i="4"/>
  <c r="AA358" i="4"/>
  <c r="AB358" i="4"/>
  <c r="M358" i="4"/>
  <c r="N358" i="4"/>
  <c r="Q358" i="4"/>
  <c r="R358" i="4"/>
  <c r="O359" i="4"/>
  <c r="BD359" i="4"/>
  <c r="P359" i="4"/>
  <c r="V359" i="4"/>
  <c r="Y359" i="4"/>
  <c r="Z359" i="4"/>
  <c r="AA359" i="4"/>
  <c r="AB359" i="4"/>
  <c r="M359" i="4"/>
  <c r="N359" i="4"/>
  <c r="Q359" i="4"/>
  <c r="R359" i="4"/>
  <c r="O360" i="4"/>
  <c r="BD360" i="4"/>
  <c r="P360" i="4"/>
  <c r="V360" i="4"/>
  <c r="Y360" i="4"/>
  <c r="Z360" i="4"/>
  <c r="AA360" i="4"/>
  <c r="AB360" i="4"/>
  <c r="M360" i="4"/>
  <c r="N360" i="4"/>
  <c r="Q360" i="4"/>
  <c r="R360" i="4"/>
  <c r="O361" i="4"/>
  <c r="BD361" i="4"/>
  <c r="P361" i="4"/>
  <c r="V361" i="4"/>
  <c r="Y361" i="4"/>
  <c r="Z361" i="4"/>
  <c r="AA361" i="4"/>
  <c r="AB361" i="4"/>
  <c r="M361" i="4"/>
  <c r="N361" i="4"/>
  <c r="Q361" i="4"/>
  <c r="R361" i="4"/>
  <c r="O362" i="4"/>
  <c r="BD362" i="4"/>
  <c r="P362" i="4"/>
  <c r="V362" i="4"/>
  <c r="Y362" i="4"/>
  <c r="Z362" i="4"/>
  <c r="AA362" i="4"/>
  <c r="AB362" i="4"/>
  <c r="M362" i="4"/>
  <c r="N362" i="4"/>
  <c r="Q362" i="4"/>
  <c r="R362" i="4"/>
  <c r="O363" i="4"/>
  <c r="BD363" i="4"/>
  <c r="P363" i="4"/>
  <c r="V363" i="4"/>
  <c r="Y363" i="4"/>
  <c r="Z363" i="4"/>
  <c r="AA363" i="4"/>
  <c r="AB363" i="4"/>
  <c r="M363" i="4"/>
  <c r="N363" i="4"/>
  <c r="Q363" i="4"/>
  <c r="R363" i="4"/>
  <c r="O364" i="4"/>
  <c r="BD364" i="4"/>
  <c r="P364" i="4"/>
  <c r="V364" i="4"/>
  <c r="Y364" i="4"/>
  <c r="Z364" i="4"/>
  <c r="AA364" i="4"/>
  <c r="AB364" i="4"/>
  <c r="M364" i="4"/>
  <c r="N364" i="4"/>
  <c r="Q364" i="4"/>
  <c r="R364" i="4"/>
  <c r="O365" i="4"/>
  <c r="BD365" i="4"/>
  <c r="P365" i="4"/>
  <c r="V365" i="4"/>
  <c r="Y365" i="4"/>
  <c r="Z365" i="4"/>
  <c r="AA365" i="4"/>
  <c r="AB365" i="4"/>
  <c r="M365" i="4"/>
  <c r="N365" i="4"/>
  <c r="Q365" i="4"/>
  <c r="R365" i="4"/>
  <c r="O366" i="4"/>
  <c r="BD366" i="4"/>
  <c r="P366" i="4"/>
  <c r="V366" i="4"/>
  <c r="Y366" i="4"/>
  <c r="Z366" i="4"/>
  <c r="AA366" i="4"/>
  <c r="AB366" i="4"/>
  <c r="M366" i="4"/>
  <c r="N366" i="4"/>
  <c r="Q366" i="4"/>
  <c r="R366" i="4"/>
  <c r="O367" i="4"/>
  <c r="BD367" i="4"/>
  <c r="P367" i="4"/>
  <c r="V367" i="4"/>
  <c r="Y367" i="4"/>
  <c r="Z367" i="4"/>
  <c r="AA367" i="4"/>
  <c r="AB367" i="4"/>
  <c r="M367" i="4"/>
  <c r="N367" i="4"/>
  <c r="Q367" i="4"/>
  <c r="R367" i="4"/>
  <c r="O368" i="4"/>
  <c r="BD368" i="4"/>
  <c r="P368" i="4"/>
  <c r="V368" i="4"/>
  <c r="Y368" i="4"/>
  <c r="Z368" i="4"/>
  <c r="AA368" i="4"/>
  <c r="AB368" i="4"/>
  <c r="M368" i="4"/>
  <c r="N368" i="4"/>
  <c r="Q368" i="4"/>
  <c r="R368" i="4"/>
  <c r="O369" i="4"/>
  <c r="BD369" i="4"/>
  <c r="P369" i="4"/>
  <c r="V369" i="4"/>
  <c r="Y369" i="4"/>
  <c r="Z369" i="4"/>
  <c r="AA369" i="4"/>
  <c r="AB369" i="4"/>
  <c r="M369" i="4"/>
  <c r="N369" i="4"/>
  <c r="Q369" i="4"/>
  <c r="R369" i="4"/>
  <c r="O370" i="4"/>
  <c r="BD370" i="4"/>
  <c r="P370" i="4"/>
  <c r="V370" i="4"/>
  <c r="Y370" i="4"/>
  <c r="Z370" i="4"/>
  <c r="AA370" i="4"/>
  <c r="AB370" i="4"/>
  <c r="M370" i="4"/>
  <c r="N370" i="4"/>
  <c r="Q370" i="4"/>
  <c r="R370" i="4"/>
  <c r="O371" i="4"/>
  <c r="BD371" i="4"/>
  <c r="P371" i="4"/>
  <c r="V371" i="4"/>
  <c r="Y371" i="4"/>
  <c r="Z371" i="4"/>
  <c r="AA371" i="4"/>
  <c r="AB371" i="4"/>
  <c r="M371" i="4"/>
  <c r="N371" i="4"/>
  <c r="Q371" i="4"/>
  <c r="R371" i="4"/>
  <c r="O372" i="4"/>
  <c r="BD372" i="4"/>
  <c r="P372" i="4"/>
  <c r="V372" i="4"/>
  <c r="Y372" i="4"/>
  <c r="Z372" i="4"/>
  <c r="AA372" i="4"/>
  <c r="AB372" i="4"/>
  <c r="M372" i="4"/>
  <c r="N372" i="4"/>
  <c r="Q372" i="4"/>
  <c r="R372" i="4"/>
  <c r="O373" i="4"/>
  <c r="BD373" i="4"/>
  <c r="P373" i="4"/>
  <c r="V373" i="4"/>
  <c r="Y373" i="4"/>
  <c r="Z373" i="4"/>
  <c r="AA373" i="4"/>
  <c r="AB373" i="4"/>
  <c r="M373" i="4"/>
  <c r="N373" i="4"/>
  <c r="Q373" i="4"/>
  <c r="R373" i="4"/>
  <c r="O374" i="4"/>
  <c r="BD374" i="4"/>
  <c r="P374" i="4"/>
  <c r="V374" i="4"/>
  <c r="Y374" i="4"/>
  <c r="Z374" i="4"/>
  <c r="AA374" i="4"/>
  <c r="AB374" i="4"/>
  <c r="M374" i="4"/>
  <c r="N374" i="4"/>
  <c r="Q374" i="4"/>
  <c r="R374" i="4"/>
  <c r="O375" i="4"/>
  <c r="BD375" i="4"/>
  <c r="P375" i="4"/>
  <c r="V375" i="4"/>
  <c r="Y375" i="4"/>
  <c r="Z375" i="4"/>
  <c r="AA375" i="4"/>
  <c r="AB375" i="4"/>
  <c r="M375" i="4"/>
  <c r="N375" i="4"/>
  <c r="Q375" i="4"/>
  <c r="R375" i="4"/>
  <c r="O376" i="4"/>
  <c r="BD376" i="4"/>
  <c r="P376" i="4"/>
  <c r="V376" i="4"/>
  <c r="Y376" i="4"/>
  <c r="Z376" i="4"/>
  <c r="AA376" i="4"/>
  <c r="AB376" i="4"/>
  <c r="M376" i="4"/>
  <c r="N376" i="4"/>
  <c r="Q376" i="4"/>
  <c r="R376" i="4"/>
  <c r="O377" i="4"/>
  <c r="BD377" i="4"/>
  <c r="P377" i="4"/>
  <c r="V377" i="4"/>
  <c r="Y377" i="4"/>
  <c r="Z377" i="4"/>
  <c r="AA377" i="4"/>
  <c r="AB377" i="4"/>
  <c r="M377" i="4"/>
  <c r="N377" i="4"/>
  <c r="Q377" i="4"/>
  <c r="R377" i="4"/>
  <c r="O378" i="4"/>
  <c r="BD378" i="4"/>
  <c r="P378" i="4"/>
  <c r="V378" i="4"/>
  <c r="Y378" i="4"/>
  <c r="Z378" i="4"/>
  <c r="AA378" i="4"/>
  <c r="AB378" i="4"/>
  <c r="M378" i="4"/>
  <c r="N378" i="4"/>
  <c r="Q378" i="4"/>
  <c r="R378" i="4"/>
  <c r="O379" i="4"/>
  <c r="BD379" i="4"/>
  <c r="P379" i="4"/>
  <c r="V379" i="4"/>
  <c r="Y379" i="4"/>
  <c r="Z379" i="4"/>
  <c r="AA379" i="4"/>
  <c r="AB379" i="4"/>
  <c r="M379" i="4"/>
  <c r="N379" i="4"/>
  <c r="Q379" i="4"/>
  <c r="R379" i="4"/>
  <c r="O380" i="4"/>
  <c r="BD380" i="4"/>
  <c r="P380" i="4"/>
  <c r="V380" i="4"/>
  <c r="Y380" i="4"/>
  <c r="Z380" i="4"/>
  <c r="AA380" i="4"/>
  <c r="AB380" i="4"/>
  <c r="M380" i="4"/>
  <c r="N380" i="4"/>
  <c r="Q380" i="4"/>
  <c r="R380" i="4"/>
  <c r="O381" i="4"/>
  <c r="BD381" i="4"/>
  <c r="P381" i="4"/>
  <c r="V381" i="4"/>
  <c r="Y381" i="4"/>
  <c r="Z381" i="4"/>
  <c r="AA381" i="4"/>
  <c r="AB381" i="4"/>
  <c r="M381" i="4"/>
  <c r="N381" i="4"/>
  <c r="Q381" i="4"/>
  <c r="R381" i="4"/>
  <c r="O382" i="4"/>
  <c r="BD382" i="4"/>
  <c r="P382" i="4"/>
  <c r="V382" i="4"/>
  <c r="Y382" i="4"/>
  <c r="Z382" i="4"/>
  <c r="AA382" i="4"/>
  <c r="AB382" i="4"/>
  <c r="M382" i="4"/>
  <c r="N382" i="4"/>
  <c r="Q382" i="4"/>
  <c r="R382" i="4"/>
  <c r="O383" i="4"/>
  <c r="BD383" i="4"/>
  <c r="P383" i="4"/>
  <c r="V383" i="4"/>
  <c r="Y383" i="4"/>
  <c r="Z383" i="4"/>
  <c r="AA383" i="4"/>
  <c r="AB383" i="4"/>
  <c r="M383" i="4"/>
  <c r="N383" i="4"/>
  <c r="Q383" i="4"/>
  <c r="R383" i="4"/>
  <c r="O384" i="4"/>
  <c r="BD384" i="4"/>
  <c r="P384" i="4"/>
  <c r="V384" i="4"/>
  <c r="Y384" i="4"/>
  <c r="Z384" i="4"/>
  <c r="AA384" i="4"/>
  <c r="AB384" i="4"/>
  <c r="M384" i="4"/>
  <c r="N384" i="4"/>
  <c r="Q384" i="4"/>
  <c r="R384" i="4"/>
  <c r="O385" i="4"/>
  <c r="BD385" i="4"/>
  <c r="P385" i="4"/>
  <c r="V385" i="4"/>
  <c r="Y385" i="4"/>
  <c r="Z385" i="4"/>
  <c r="AA385" i="4"/>
  <c r="AB385" i="4"/>
  <c r="M385" i="4"/>
  <c r="N385" i="4"/>
  <c r="Q385" i="4"/>
  <c r="R385" i="4"/>
  <c r="O386" i="4"/>
  <c r="BD386" i="4"/>
  <c r="P386" i="4"/>
  <c r="V386" i="4"/>
  <c r="Y386" i="4"/>
  <c r="Z386" i="4"/>
  <c r="AA386" i="4"/>
  <c r="AB386" i="4"/>
  <c r="M386" i="4"/>
  <c r="N386" i="4"/>
  <c r="Q386" i="4"/>
  <c r="R386" i="4"/>
  <c r="O387" i="4"/>
  <c r="BD387" i="4"/>
  <c r="P387" i="4"/>
  <c r="V387" i="4"/>
  <c r="Y387" i="4"/>
  <c r="Z387" i="4"/>
  <c r="AA387" i="4"/>
  <c r="AB387" i="4"/>
  <c r="M387" i="4"/>
  <c r="N387" i="4"/>
  <c r="Q387" i="4"/>
  <c r="R387" i="4"/>
  <c r="O388" i="4"/>
  <c r="BD388" i="4"/>
  <c r="P388" i="4"/>
  <c r="V388" i="4"/>
  <c r="Y388" i="4"/>
  <c r="Z388" i="4"/>
  <c r="AA388" i="4"/>
  <c r="AB388" i="4"/>
  <c r="M388" i="4"/>
  <c r="N388" i="4"/>
  <c r="Q388" i="4"/>
  <c r="R388" i="4"/>
  <c r="O389" i="4"/>
  <c r="BD389" i="4"/>
  <c r="P389" i="4"/>
  <c r="V389" i="4"/>
  <c r="Y389" i="4"/>
  <c r="Z389" i="4"/>
  <c r="AA389" i="4"/>
  <c r="AB389" i="4"/>
  <c r="M389" i="4"/>
  <c r="N389" i="4"/>
  <c r="Q389" i="4"/>
  <c r="R389" i="4"/>
  <c r="O390" i="4"/>
  <c r="BD390" i="4"/>
  <c r="P390" i="4"/>
  <c r="V390" i="4"/>
  <c r="Y390" i="4"/>
  <c r="Z390" i="4"/>
  <c r="AA390" i="4"/>
  <c r="AB390" i="4"/>
  <c r="M390" i="4"/>
  <c r="N390" i="4"/>
  <c r="Q390" i="4"/>
  <c r="R390" i="4"/>
  <c r="O391" i="4"/>
  <c r="BD391" i="4"/>
  <c r="P391" i="4"/>
  <c r="V391" i="4"/>
  <c r="Y391" i="4"/>
  <c r="Z391" i="4"/>
  <c r="AA391" i="4"/>
  <c r="AB391" i="4"/>
  <c r="M391" i="4"/>
  <c r="N391" i="4"/>
  <c r="Q391" i="4"/>
  <c r="R391" i="4"/>
  <c r="O392" i="4"/>
  <c r="BD392" i="4"/>
  <c r="P392" i="4"/>
  <c r="V392" i="4"/>
  <c r="Y392" i="4"/>
  <c r="Z392" i="4"/>
  <c r="AA392" i="4"/>
  <c r="AB392" i="4"/>
  <c r="M392" i="4"/>
  <c r="N392" i="4"/>
  <c r="Q392" i="4"/>
  <c r="R392" i="4"/>
  <c r="O393" i="4"/>
  <c r="BD393" i="4"/>
  <c r="P393" i="4"/>
  <c r="V393" i="4"/>
  <c r="Y393" i="4"/>
  <c r="Z393" i="4"/>
  <c r="AA393" i="4"/>
  <c r="AB393" i="4"/>
  <c r="M393" i="4"/>
  <c r="N393" i="4"/>
  <c r="Q393" i="4"/>
  <c r="R393" i="4"/>
  <c r="O394" i="4"/>
  <c r="BD394" i="4"/>
  <c r="P394" i="4"/>
  <c r="V394" i="4"/>
  <c r="Y394" i="4"/>
  <c r="Z394" i="4"/>
  <c r="AA394" i="4"/>
  <c r="AB394" i="4"/>
  <c r="M394" i="4"/>
  <c r="N394" i="4"/>
  <c r="Q394" i="4"/>
  <c r="R394" i="4"/>
  <c r="O395" i="4"/>
  <c r="BD395" i="4"/>
  <c r="P395" i="4"/>
  <c r="V395" i="4"/>
  <c r="Y395" i="4"/>
  <c r="Z395" i="4"/>
  <c r="AA395" i="4"/>
  <c r="AB395" i="4"/>
  <c r="M395" i="4"/>
  <c r="N395" i="4"/>
  <c r="Q395" i="4"/>
  <c r="R395" i="4"/>
  <c r="O396" i="4"/>
  <c r="BD396" i="4"/>
  <c r="P396" i="4"/>
  <c r="V396" i="4"/>
  <c r="Y396" i="4"/>
  <c r="Z396" i="4"/>
  <c r="AA396" i="4"/>
  <c r="AB396" i="4"/>
  <c r="M396" i="4"/>
  <c r="N396" i="4"/>
  <c r="Q396" i="4"/>
  <c r="R396" i="4"/>
  <c r="O397" i="4"/>
  <c r="BD397" i="4"/>
  <c r="P397" i="4"/>
  <c r="V397" i="4"/>
  <c r="Y397" i="4"/>
  <c r="Z397" i="4"/>
  <c r="AA397" i="4"/>
  <c r="AB397" i="4"/>
  <c r="M397" i="4"/>
  <c r="N397" i="4"/>
  <c r="Q397" i="4"/>
  <c r="R397" i="4"/>
  <c r="O398" i="4"/>
  <c r="BD398" i="4"/>
  <c r="P398" i="4"/>
  <c r="V398" i="4"/>
  <c r="Y398" i="4"/>
  <c r="Z398" i="4"/>
  <c r="AA398" i="4"/>
  <c r="AB398" i="4"/>
  <c r="M398" i="4"/>
  <c r="N398" i="4"/>
  <c r="Q398" i="4"/>
  <c r="R398" i="4"/>
  <c r="O399" i="4"/>
  <c r="BD399" i="4"/>
  <c r="P399" i="4"/>
  <c r="V399" i="4"/>
  <c r="Y399" i="4"/>
  <c r="Z399" i="4"/>
  <c r="AA399" i="4"/>
  <c r="AB399" i="4"/>
  <c r="M399" i="4"/>
  <c r="N399" i="4"/>
  <c r="Q399" i="4"/>
  <c r="R399" i="4"/>
  <c r="O400" i="4"/>
  <c r="BD400" i="4"/>
  <c r="P400" i="4"/>
  <c r="V400" i="4"/>
  <c r="Y400" i="4"/>
  <c r="Z400" i="4"/>
  <c r="AA400" i="4"/>
  <c r="AB400" i="4"/>
  <c r="M400" i="4"/>
  <c r="N400" i="4"/>
  <c r="Q400" i="4"/>
  <c r="R400" i="4"/>
  <c r="O401" i="4"/>
  <c r="BD401" i="4"/>
  <c r="P401" i="4"/>
  <c r="V401" i="4"/>
  <c r="Y401" i="4"/>
  <c r="Z401" i="4"/>
  <c r="AA401" i="4"/>
  <c r="AB401" i="4"/>
  <c r="M401" i="4"/>
  <c r="N401" i="4"/>
  <c r="Q401" i="4"/>
  <c r="R401" i="4"/>
  <c r="O402" i="4"/>
  <c r="BD402" i="4"/>
  <c r="P402" i="4"/>
  <c r="V402" i="4"/>
  <c r="Y402" i="4"/>
  <c r="Z402" i="4"/>
  <c r="AA402" i="4"/>
  <c r="AB402" i="4"/>
  <c r="M402" i="4"/>
  <c r="N402" i="4"/>
  <c r="Q402" i="4"/>
  <c r="R402" i="4"/>
  <c r="O403" i="4"/>
  <c r="BD403" i="4"/>
  <c r="P403" i="4"/>
  <c r="V403" i="4"/>
  <c r="Y403" i="4"/>
  <c r="Z403" i="4"/>
  <c r="AA403" i="4"/>
  <c r="AB403" i="4"/>
  <c r="M403" i="4"/>
  <c r="N403" i="4"/>
  <c r="Q403" i="4"/>
  <c r="R403" i="4"/>
  <c r="O404" i="4"/>
  <c r="BD404" i="4"/>
  <c r="P404" i="4"/>
  <c r="V404" i="4"/>
  <c r="Y404" i="4"/>
  <c r="Z404" i="4"/>
  <c r="AA404" i="4"/>
  <c r="AB404" i="4"/>
  <c r="M404" i="4"/>
  <c r="N404" i="4"/>
  <c r="Q404" i="4"/>
  <c r="R404" i="4"/>
  <c r="O405" i="4"/>
  <c r="BD405" i="4"/>
  <c r="P405" i="4"/>
  <c r="V405" i="4"/>
  <c r="Y405" i="4"/>
  <c r="Z405" i="4"/>
  <c r="AA405" i="4"/>
  <c r="AB405" i="4"/>
  <c r="M405" i="4"/>
  <c r="N405" i="4"/>
  <c r="Q405" i="4"/>
  <c r="R405" i="4"/>
  <c r="O406" i="4"/>
  <c r="BD406" i="4"/>
  <c r="P406" i="4"/>
  <c r="V406" i="4"/>
  <c r="Y406" i="4"/>
  <c r="Z406" i="4"/>
  <c r="AA406" i="4"/>
  <c r="AB406" i="4"/>
  <c r="M406" i="4"/>
  <c r="N406" i="4"/>
  <c r="Q406" i="4"/>
  <c r="R406" i="4"/>
  <c r="O407" i="4"/>
  <c r="BD407" i="4"/>
  <c r="P407" i="4"/>
  <c r="V407" i="4"/>
  <c r="Y407" i="4"/>
  <c r="Z407" i="4"/>
  <c r="AA407" i="4"/>
  <c r="AB407" i="4"/>
  <c r="M407" i="4"/>
  <c r="N407" i="4"/>
  <c r="Q407" i="4"/>
  <c r="R407" i="4"/>
  <c r="O408" i="4"/>
  <c r="BD408" i="4"/>
  <c r="P408" i="4"/>
  <c r="V408" i="4"/>
  <c r="Y408" i="4"/>
  <c r="Z408" i="4"/>
  <c r="AA408" i="4"/>
  <c r="AB408" i="4"/>
  <c r="M408" i="4"/>
  <c r="N408" i="4"/>
  <c r="Q408" i="4"/>
  <c r="R408" i="4"/>
  <c r="O409" i="4"/>
  <c r="BD409" i="4"/>
  <c r="P409" i="4"/>
  <c r="V409" i="4"/>
  <c r="Y409" i="4"/>
  <c r="Z409" i="4"/>
  <c r="AA409" i="4"/>
  <c r="AB409" i="4"/>
  <c r="M409" i="4"/>
  <c r="N409" i="4"/>
  <c r="Q409" i="4"/>
  <c r="R409" i="4"/>
  <c r="O410" i="4"/>
  <c r="BD410" i="4"/>
  <c r="P410" i="4"/>
  <c r="V410" i="4"/>
  <c r="Y410" i="4"/>
  <c r="Z410" i="4"/>
  <c r="AA410" i="4"/>
  <c r="AB410" i="4"/>
  <c r="M410" i="4"/>
  <c r="N410" i="4"/>
  <c r="Q410" i="4"/>
  <c r="R410" i="4"/>
  <c r="O411" i="4"/>
  <c r="BD411" i="4"/>
  <c r="P411" i="4"/>
  <c r="V411" i="4"/>
  <c r="Y411" i="4"/>
  <c r="Z411" i="4"/>
  <c r="AA411" i="4"/>
  <c r="AB411" i="4"/>
  <c r="M411" i="4"/>
  <c r="N411" i="4"/>
  <c r="Q411" i="4"/>
  <c r="R411" i="4"/>
  <c r="O412" i="4"/>
  <c r="BD412" i="4"/>
  <c r="P412" i="4"/>
  <c r="V412" i="4"/>
  <c r="Y412" i="4"/>
  <c r="Z412" i="4"/>
  <c r="AA412" i="4"/>
  <c r="AB412" i="4"/>
  <c r="M412" i="4"/>
  <c r="N412" i="4"/>
  <c r="Q412" i="4"/>
  <c r="R412" i="4"/>
  <c r="O413" i="4"/>
  <c r="BD413" i="4"/>
  <c r="P413" i="4"/>
  <c r="V413" i="4"/>
  <c r="Y413" i="4"/>
  <c r="Z413" i="4"/>
  <c r="AA413" i="4"/>
  <c r="AB413" i="4"/>
  <c r="M413" i="4"/>
  <c r="N413" i="4"/>
  <c r="Q413" i="4"/>
  <c r="R413" i="4"/>
  <c r="O414" i="4"/>
  <c r="BD414" i="4"/>
  <c r="P414" i="4"/>
  <c r="V414" i="4"/>
  <c r="Y414" i="4"/>
  <c r="Z414" i="4"/>
  <c r="AA414" i="4"/>
  <c r="AB414" i="4"/>
  <c r="M414" i="4"/>
  <c r="N414" i="4"/>
  <c r="Q414" i="4"/>
  <c r="R414" i="4"/>
  <c r="O415" i="4"/>
  <c r="BD415" i="4"/>
  <c r="P415" i="4"/>
  <c r="V415" i="4"/>
  <c r="Y415" i="4"/>
  <c r="Z415" i="4"/>
  <c r="AA415" i="4"/>
  <c r="AB415" i="4"/>
  <c r="M415" i="4"/>
  <c r="N415" i="4"/>
  <c r="Q415" i="4"/>
  <c r="R415" i="4"/>
  <c r="O416" i="4"/>
  <c r="BD416" i="4"/>
  <c r="P416" i="4"/>
  <c r="V416" i="4"/>
  <c r="Y416" i="4"/>
  <c r="Z416" i="4"/>
  <c r="AA416" i="4"/>
  <c r="AB416" i="4"/>
  <c r="M416" i="4"/>
  <c r="N416" i="4"/>
  <c r="Q416" i="4"/>
  <c r="R416" i="4"/>
  <c r="O417" i="4"/>
  <c r="BD417" i="4"/>
  <c r="P417" i="4"/>
  <c r="V417" i="4"/>
  <c r="Y417" i="4"/>
  <c r="Z417" i="4"/>
  <c r="AA417" i="4"/>
  <c r="AB417" i="4"/>
  <c r="M417" i="4"/>
  <c r="N417" i="4"/>
  <c r="Q417" i="4"/>
  <c r="R417" i="4"/>
  <c r="O418" i="4"/>
  <c r="BD418" i="4"/>
  <c r="P418" i="4"/>
  <c r="V418" i="4"/>
  <c r="Y418" i="4"/>
  <c r="Z418" i="4"/>
  <c r="AA418" i="4"/>
  <c r="AB418" i="4"/>
  <c r="M418" i="4"/>
  <c r="N418" i="4"/>
  <c r="Q418" i="4"/>
  <c r="R418" i="4"/>
  <c r="O419" i="4"/>
  <c r="BD419" i="4"/>
  <c r="P419" i="4"/>
  <c r="V419" i="4"/>
  <c r="Y419" i="4"/>
  <c r="Z419" i="4"/>
  <c r="AA419" i="4"/>
  <c r="AB419" i="4"/>
  <c r="M419" i="4"/>
  <c r="N419" i="4"/>
  <c r="Q419" i="4"/>
  <c r="R419" i="4"/>
  <c r="O420" i="4"/>
  <c r="BD420" i="4"/>
  <c r="P420" i="4"/>
  <c r="V420" i="4"/>
  <c r="Y420" i="4"/>
  <c r="Z420" i="4"/>
  <c r="AA420" i="4"/>
  <c r="AB420" i="4"/>
  <c r="M420" i="4"/>
  <c r="N420" i="4"/>
  <c r="Q420" i="4"/>
  <c r="R420" i="4"/>
  <c r="O421" i="4"/>
  <c r="BD421" i="4"/>
  <c r="P421" i="4"/>
  <c r="V421" i="4"/>
  <c r="Y421" i="4"/>
  <c r="Z421" i="4"/>
  <c r="AA421" i="4"/>
  <c r="AB421" i="4"/>
  <c r="M421" i="4"/>
  <c r="N421" i="4"/>
  <c r="Q421" i="4"/>
  <c r="R421" i="4"/>
  <c r="O422" i="4"/>
  <c r="BD422" i="4"/>
  <c r="P422" i="4"/>
  <c r="V422" i="4"/>
  <c r="Y422" i="4"/>
  <c r="Z422" i="4"/>
  <c r="AA422" i="4"/>
  <c r="AB422" i="4"/>
  <c r="M422" i="4"/>
  <c r="N422" i="4"/>
  <c r="Q422" i="4"/>
  <c r="R422" i="4"/>
  <c r="O423" i="4"/>
  <c r="BD423" i="4"/>
  <c r="P423" i="4"/>
  <c r="V423" i="4"/>
  <c r="Y423" i="4"/>
  <c r="Z423" i="4"/>
  <c r="AA423" i="4"/>
  <c r="AB423" i="4"/>
  <c r="M423" i="4"/>
  <c r="N423" i="4"/>
  <c r="Q423" i="4"/>
  <c r="R423" i="4"/>
  <c r="O424" i="4"/>
  <c r="BD424" i="4"/>
  <c r="P424" i="4"/>
  <c r="V424" i="4"/>
  <c r="Y424" i="4"/>
  <c r="Z424" i="4"/>
  <c r="AA424" i="4"/>
  <c r="AB424" i="4"/>
  <c r="M424" i="4"/>
  <c r="N424" i="4"/>
  <c r="Q424" i="4"/>
  <c r="R424" i="4"/>
  <c r="O425" i="4"/>
  <c r="BD425" i="4"/>
  <c r="P425" i="4"/>
  <c r="V425" i="4"/>
  <c r="Y425" i="4"/>
  <c r="Z425" i="4"/>
  <c r="AA425" i="4"/>
  <c r="AB425" i="4"/>
  <c r="M425" i="4"/>
  <c r="N425" i="4"/>
  <c r="Q425" i="4"/>
  <c r="R425" i="4"/>
  <c r="O426" i="4"/>
  <c r="BD426" i="4"/>
  <c r="P426" i="4"/>
  <c r="V426" i="4"/>
  <c r="Y426" i="4"/>
  <c r="Z426" i="4"/>
  <c r="AA426" i="4"/>
  <c r="AB426" i="4"/>
  <c r="M426" i="4"/>
  <c r="N426" i="4"/>
  <c r="Q426" i="4"/>
  <c r="R426" i="4"/>
  <c r="O427" i="4"/>
  <c r="BD427" i="4"/>
  <c r="P427" i="4"/>
  <c r="V427" i="4"/>
  <c r="Y427" i="4"/>
  <c r="Z427" i="4"/>
  <c r="AA427" i="4"/>
  <c r="AB427" i="4"/>
  <c r="M427" i="4"/>
  <c r="N427" i="4"/>
  <c r="Q427" i="4"/>
  <c r="R427" i="4"/>
  <c r="O428" i="4"/>
  <c r="BD428" i="4"/>
  <c r="P428" i="4"/>
  <c r="V428" i="4"/>
  <c r="Y428" i="4"/>
  <c r="Z428" i="4"/>
  <c r="AA428" i="4"/>
  <c r="AB428" i="4"/>
  <c r="M428" i="4"/>
  <c r="N428" i="4"/>
  <c r="Q428" i="4"/>
  <c r="R428" i="4"/>
  <c r="O429" i="4"/>
  <c r="BD429" i="4"/>
  <c r="P429" i="4"/>
  <c r="V429" i="4"/>
  <c r="Y429" i="4"/>
  <c r="Z429" i="4"/>
  <c r="AA429" i="4"/>
  <c r="AB429" i="4"/>
  <c r="M429" i="4"/>
  <c r="N429" i="4"/>
  <c r="Q429" i="4"/>
  <c r="R429" i="4"/>
  <c r="O430" i="4"/>
  <c r="BD430" i="4"/>
  <c r="P430" i="4"/>
  <c r="V430" i="4"/>
  <c r="Y430" i="4"/>
  <c r="Z430" i="4"/>
  <c r="AA430" i="4"/>
  <c r="AB430" i="4"/>
  <c r="M430" i="4"/>
  <c r="N430" i="4"/>
  <c r="Q430" i="4"/>
  <c r="R430" i="4"/>
  <c r="O431" i="4"/>
  <c r="BD431" i="4"/>
  <c r="P431" i="4"/>
  <c r="V431" i="4"/>
  <c r="Y431" i="4"/>
  <c r="Z431" i="4"/>
  <c r="AA431" i="4"/>
  <c r="AB431" i="4"/>
  <c r="M431" i="4"/>
  <c r="N431" i="4"/>
  <c r="Q431" i="4"/>
  <c r="R431" i="4"/>
  <c r="O432" i="4"/>
  <c r="BD432" i="4"/>
  <c r="P432" i="4"/>
  <c r="V432" i="4"/>
  <c r="Y432" i="4"/>
  <c r="Z432" i="4"/>
  <c r="AA432" i="4"/>
  <c r="AB432" i="4"/>
  <c r="M432" i="4"/>
  <c r="N432" i="4"/>
  <c r="Q432" i="4"/>
  <c r="R432" i="4"/>
  <c r="O433" i="4"/>
  <c r="BD433" i="4"/>
  <c r="P433" i="4"/>
  <c r="V433" i="4"/>
  <c r="Y433" i="4"/>
  <c r="Z433" i="4"/>
  <c r="AA433" i="4"/>
  <c r="AB433" i="4"/>
  <c r="M433" i="4"/>
  <c r="N433" i="4"/>
  <c r="Q433" i="4"/>
  <c r="R433" i="4"/>
  <c r="O434" i="4"/>
  <c r="BD434" i="4"/>
  <c r="P434" i="4"/>
  <c r="V434" i="4"/>
  <c r="Y434" i="4"/>
  <c r="Z434" i="4"/>
  <c r="AA434" i="4"/>
  <c r="AB434" i="4"/>
  <c r="M434" i="4"/>
  <c r="N434" i="4"/>
  <c r="Q434" i="4"/>
  <c r="R434" i="4"/>
  <c r="O435" i="4"/>
  <c r="BD435" i="4"/>
  <c r="P435" i="4"/>
  <c r="V435" i="4"/>
  <c r="Y435" i="4"/>
  <c r="Z435" i="4"/>
  <c r="AA435" i="4"/>
  <c r="AB435" i="4"/>
  <c r="M435" i="4"/>
  <c r="N435" i="4"/>
  <c r="Q435" i="4"/>
  <c r="R435" i="4"/>
  <c r="O436" i="4"/>
  <c r="BD436" i="4"/>
  <c r="P436" i="4"/>
  <c r="V436" i="4"/>
  <c r="Y436" i="4"/>
  <c r="Z436" i="4"/>
  <c r="AA436" i="4"/>
  <c r="AB436" i="4"/>
  <c r="M436" i="4"/>
  <c r="N436" i="4"/>
  <c r="Q436" i="4"/>
  <c r="R436" i="4"/>
  <c r="O437" i="4"/>
  <c r="BD437" i="4"/>
  <c r="P437" i="4"/>
  <c r="V437" i="4"/>
  <c r="Y437" i="4"/>
  <c r="Z437" i="4"/>
  <c r="AA437" i="4"/>
  <c r="AB437" i="4"/>
  <c r="M437" i="4"/>
  <c r="N437" i="4"/>
  <c r="Q437" i="4"/>
  <c r="R437" i="4"/>
  <c r="O438" i="4"/>
  <c r="BD438" i="4"/>
  <c r="P438" i="4"/>
  <c r="V438" i="4"/>
  <c r="Y438" i="4"/>
  <c r="Z438" i="4"/>
  <c r="AA438" i="4"/>
  <c r="AB438" i="4"/>
  <c r="M438" i="4"/>
  <c r="N438" i="4"/>
  <c r="Q438" i="4"/>
  <c r="R438" i="4"/>
  <c r="O439" i="4"/>
  <c r="BD439" i="4"/>
  <c r="P439" i="4"/>
  <c r="V439" i="4"/>
  <c r="Y439" i="4"/>
  <c r="Z439" i="4"/>
  <c r="AA439" i="4"/>
  <c r="AB439" i="4"/>
  <c r="M439" i="4"/>
  <c r="N439" i="4"/>
  <c r="Q439" i="4"/>
  <c r="R439" i="4"/>
  <c r="O440" i="4"/>
  <c r="BD440" i="4"/>
  <c r="P440" i="4"/>
  <c r="V440" i="4"/>
  <c r="Y440" i="4"/>
  <c r="Z440" i="4"/>
  <c r="AA440" i="4"/>
  <c r="AB440" i="4"/>
  <c r="M440" i="4"/>
  <c r="N440" i="4"/>
  <c r="Q440" i="4"/>
  <c r="R440" i="4"/>
  <c r="O441" i="4"/>
  <c r="BD441" i="4"/>
  <c r="P441" i="4"/>
  <c r="V441" i="4"/>
  <c r="Y441" i="4"/>
  <c r="Z441" i="4"/>
  <c r="AA441" i="4"/>
  <c r="AB441" i="4"/>
  <c r="M441" i="4"/>
  <c r="N441" i="4"/>
  <c r="Q441" i="4"/>
  <c r="R441" i="4"/>
  <c r="O442" i="4"/>
  <c r="BD442" i="4"/>
  <c r="P442" i="4"/>
  <c r="V442" i="4"/>
  <c r="Y442" i="4"/>
  <c r="Z442" i="4"/>
  <c r="AA442" i="4"/>
  <c r="AB442" i="4"/>
  <c r="M442" i="4"/>
  <c r="N442" i="4"/>
  <c r="Q442" i="4"/>
  <c r="R442" i="4"/>
  <c r="O443" i="4"/>
  <c r="BD443" i="4"/>
  <c r="P443" i="4"/>
  <c r="V443" i="4"/>
  <c r="Y443" i="4"/>
  <c r="Z443" i="4"/>
  <c r="AA443" i="4"/>
  <c r="AB443" i="4"/>
  <c r="M443" i="4"/>
  <c r="N443" i="4"/>
  <c r="Q443" i="4"/>
  <c r="R443" i="4"/>
  <c r="O444" i="4"/>
  <c r="BD444" i="4"/>
  <c r="P444" i="4"/>
  <c r="V444" i="4"/>
  <c r="Y444" i="4"/>
  <c r="Z444" i="4"/>
  <c r="AA444" i="4"/>
  <c r="AB444" i="4"/>
  <c r="M444" i="4"/>
  <c r="N444" i="4"/>
  <c r="Q444" i="4"/>
  <c r="R444" i="4"/>
  <c r="O445" i="4"/>
  <c r="BD445" i="4"/>
  <c r="P445" i="4"/>
  <c r="V445" i="4"/>
  <c r="Y445" i="4"/>
  <c r="Z445" i="4"/>
  <c r="AA445" i="4"/>
  <c r="AB445" i="4"/>
  <c r="M445" i="4"/>
  <c r="N445" i="4"/>
  <c r="Q445" i="4"/>
  <c r="R445" i="4"/>
  <c r="O446" i="4"/>
  <c r="BD446" i="4"/>
  <c r="P446" i="4"/>
  <c r="V446" i="4"/>
  <c r="Y446" i="4"/>
  <c r="Z446" i="4"/>
  <c r="AA446" i="4"/>
  <c r="AB446" i="4"/>
  <c r="M446" i="4"/>
  <c r="N446" i="4"/>
  <c r="Q446" i="4"/>
  <c r="R446" i="4"/>
  <c r="O447" i="4"/>
  <c r="BD447" i="4"/>
  <c r="P447" i="4"/>
  <c r="V447" i="4"/>
  <c r="Y447" i="4"/>
  <c r="Z447" i="4"/>
  <c r="AA447" i="4"/>
  <c r="AB447" i="4"/>
  <c r="M447" i="4"/>
  <c r="N447" i="4"/>
  <c r="Q447" i="4"/>
  <c r="R447" i="4"/>
  <c r="O448" i="4"/>
  <c r="BD448" i="4"/>
  <c r="P448" i="4"/>
  <c r="V448" i="4"/>
  <c r="Y448" i="4"/>
  <c r="Z448" i="4"/>
  <c r="AA448" i="4"/>
  <c r="AB448" i="4"/>
  <c r="M448" i="4"/>
  <c r="N448" i="4"/>
  <c r="Q448" i="4"/>
  <c r="R448" i="4"/>
  <c r="O449" i="4"/>
  <c r="BD449" i="4"/>
  <c r="P449" i="4"/>
  <c r="V449" i="4"/>
  <c r="Y449" i="4"/>
  <c r="Z449" i="4"/>
  <c r="AA449" i="4"/>
  <c r="AB449" i="4"/>
  <c r="M449" i="4"/>
  <c r="N449" i="4"/>
  <c r="Q449" i="4"/>
  <c r="R449" i="4"/>
  <c r="O450" i="4"/>
  <c r="BD450" i="4"/>
  <c r="P450" i="4"/>
  <c r="V450" i="4"/>
  <c r="Y450" i="4"/>
  <c r="Z450" i="4"/>
  <c r="AA450" i="4"/>
  <c r="AB450" i="4"/>
  <c r="M450" i="4"/>
  <c r="N450" i="4"/>
  <c r="Q450" i="4"/>
  <c r="R450" i="4"/>
  <c r="O451" i="4"/>
  <c r="BD451" i="4"/>
  <c r="P451" i="4"/>
  <c r="V451" i="4"/>
  <c r="Y451" i="4"/>
  <c r="Z451" i="4"/>
  <c r="AA451" i="4"/>
  <c r="AB451" i="4"/>
  <c r="M451" i="4"/>
  <c r="N451" i="4"/>
  <c r="Q451" i="4"/>
  <c r="R451" i="4"/>
  <c r="O452" i="4"/>
  <c r="BD452" i="4"/>
  <c r="P452" i="4"/>
  <c r="V452" i="4"/>
  <c r="Y452" i="4"/>
  <c r="Z452" i="4"/>
  <c r="AA452" i="4"/>
  <c r="AB452" i="4"/>
  <c r="M452" i="4"/>
  <c r="N452" i="4"/>
  <c r="Q452" i="4"/>
  <c r="R452" i="4"/>
  <c r="O453" i="4"/>
  <c r="BD453" i="4"/>
  <c r="P453" i="4"/>
  <c r="V453" i="4"/>
  <c r="Y453" i="4"/>
  <c r="Z453" i="4"/>
  <c r="AA453" i="4"/>
  <c r="AB453" i="4"/>
  <c r="M453" i="4"/>
  <c r="N453" i="4"/>
  <c r="Q453" i="4"/>
  <c r="R453" i="4"/>
  <c r="O454" i="4"/>
  <c r="BD454" i="4"/>
  <c r="P454" i="4"/>
  <c r="V454" i="4"/>
  <c r="Y454" i="4"/>
  <c r="Z454" i="4"/>
  <c r="AA454" i="4"/>
  <c r="AB454" i="4"/>
  <c r="M454" i="4"/>
  <c r="N454" i="4"/>
  <c r="Q454" i="4"/>
  <c r="R454" i="4"/>
  <c r="O455" i="4"/>
  <c r="BD455" i="4"/>
  <c r="P455" i="4"/>
  <c r="V455" i="4"/>
  <c r="Y455" i="4"/>
  <c r="Z455" i="4"/>
  <c r="AA455" i="4"/>
  <c r="AB455" i="4"/>
  <c r="M455" i="4"/>
  <c r="N455" i="4"/>
  <c r="Q455" i="4"/>
  <c r="R455" i="4"/>
  <c r="O456" i="4"/>
  <c r="BD456" i="4"/>
  <c r="P456" i="4"/>
  <c r="V456" i="4"/>
  <c r="Y456" i="4"/>
  <c r="Z456" i="4"/>
  <c r="AA456" i="4"/>
  <c r="AB456" i="4"/>
  <c r="M456" i="4"/>
  <c r="N456" i="4"/>
  <c r="Q456" i="4"/>
  <c r="R456" i="4"/>
  <c r="O457" i="4"/>
  <c r="BD457" i="4"/>
  <c r="P457" i="4"/>
  <c r="V457" i="4"/>
  <c r="Y457" i="4"/>
  <c r="Z457" i="4"/>
  <c r="AA457" i="4"/>
  <c r="AB457" i="4"/>
  <c r="M457" i="4"/>
  <c r="N457" i="4"/>
  <c r="Q457" i="4"/>
  <c r="R457" i="4"/>
  <c r="O458" i="4"/>
  <c r="BD458" i="4"/>
  <c r="P458" i="4"/>
  <c r="V458" i="4"/>
  <c r="Y458" i="4"/>
  <c r="Z458" i="4"/>
  <c r="AA458" i="4"/>
  <c r="AB458" i="4"/>
  <c r="M458" i="4"/>
  <c r="N458" i="4"/>
  <c r="Q458" i="4"/>
  <c r="R458" i="4"/>
  <c r="O459" i="4"/>
  <c r="BD459" i="4"/>
  <c r="P459" i="4"/>
  <c r="V459" i="4"/>
  <c r="Y459" i="4"/>
  <c r="Z459" i="4"/>
  <c r="AA459" i="4"/>
  <c r="AB459" i="4"/>
  <c r="M459" i="4"/>
  <c r="N459" i="4"/>
  <c r="Q459" i="4"/>
  <c r="R459" i="4"/>
  <c r="O460" i="4"/>
  <c r="BD460" i="4"/>
  <c r="P460" i="4"/>
  <c r="V460" i="4"/>
  <c r="Y460" i="4"/>
  <c r="Z460" i="4"/>
  <c r="AA460" i="4"/>
  <c r="AB460" i="4"/>
  <c r="M460" i="4"/>
  <c r="N460" i="4"/>
  <c r="Q460" i="4"/>
  <c r="R460" i="4"/>
  <c r="O461" i="4"/>
  <c r="BD461" i="4"/>
  <c r="P461" i="4"/>
  <c r="V461" i="4"/>
  <c r="Y461" i="4"/>
  <c r="Z461" i="4"/>
  <c r="AA461" i="4"/>
  <c r="AB461" i="4"/>
  <c r="M461" i="4"/>
  <c r="N461" i="4"/>
  <c r="Q461" i="4"/>
  <c r="R461" i="4"/>
  <c r="O462" i="4"/>
  <c r="BD462" i="4"/>
  <c r="P462" i="4"/>
  <c r="V462" i="4"/>
  <c r="Y462" i="4"/>
  <c r="Z462" i="4"/>
  <c r="AA462" i="4"/>
  <c r="AB462" i="4"/>
  <c r="M462" i="4"/>
  <c r="N462" i="4"/>
  <c r="Q462" i="4"/>
  <c r="R462" i="4"/>
  <c r="O463" i="4"/>
  <c r="BD463" i="4"/>
  <c r="P463" i="4"/>
  <c r="V463" i="4"/>
  <c r="Y463" i="4"/>
  <c r="Z463" i="4"/>
  <c r="AA463" i="4"/>
  <c r="AB463" i="4"/>
  <c r="M463" i="4"/>
  <c r="N463" i="4"/>
  <c r="Q463" i="4"/>
  <c r="R463" i="4"/>
  <c r="O464" i="4"/>
  <c r="BD464" i="4"/>
  <c r="P464" i="4"/>
  <c r="V464" i="4"/>
  <c r="Y464" i="4"/>
  <c r="Z464" i="4"/>
  <c r="AA464" i="4"/>
  <c r="AB464" i="4"/>
  <c r="M464" i="4"/>
  <c r="N464" i="4"/>
  <c r="Q464" i="4"/>
  <c r="R464" i="4"/>
  <c r="O465" i="4"/>
  <c r="BD465" i="4"/>
  <c r="P465" i="4"/>
  <c r="V465" i="4"/>
  <c r="Y465" i="4"/>
  <c r="Z465" i="4"/>
  <c r="AA465" i="4"/>
  <c r="AB465" i="4"/>
  <c r="M465" i="4"/>
  <c r="N465" i="4"/>
  <c r="Q465" i="4"/>
  <c r="R465" i="4"/>
  <c r="O466" i="4"/>
  <c r="BD466" i="4"/>
  <c r="P466" i="4"/>
  <c r="V466" i="4"/>
  <c r="Y466" i="4"/>
  <c r="Z466" i="4"/>
  <c r="AA466" i="4"/>
  <c r="AB466" i="4"/>
  <c r="M466" i="4"/>
  <c r="N466" i="4"/>
  <c r="Q466" i="4"/>
  <c r="R466" i="4"/>
  <c r="O467" i="4"/>
  <c r="BD467" i="4"/>
  <c r="P467" i="4"/>
  <c r="V467" i="4"/>
  <c r="Y467" i="4"/>
  <c r="Z467" i="4"/>
  <c r="AA467" i="4"/>
  <c r="AB467" i="4"/>
  <c r="M467" i="4"/>
  <c r="N467" i="4"/>
  <c r="Q467" i="4"/>
  <c r="R467" i="4"/>
  <c r="O468" i="4"/>
  <c r="BD468" i="4"/>
  <c r="P468" i="4"/>
  <c r="V468" i="4"/>
  <c r="Y468" i="4"/>
  <c r="Z468" i="4"/>
  <c r="AA468" i="4"/>
  <c r="AB468" i="4"/>
  <c r="M468" i="4"/>
  <c r="N468" i="4"/>
  <c r="Q468" i="4"/>
  <c r="R468" i="4"/>
  <c r="O469" i="4"/>
  <c r="BD469" i="4"/>
  <c r="P469" i="4"/>
  <c r="V469" i="4"/>
  <c r="Y469" i="4"/>
  <c r="Z469" i="4"/>
  <c r="AA469" i="4"/>
  <c r="AB469" i="4"/>
  <c r="M469" i="4"/>
  <c r="N469" i="4"/>
  <c r="Q469" i="4"/>
  <c r="R469" i="4"/>
  <c r="O470" i="4"/>
  <c r="BD470" i="4"/>
  <c r="P470" i="4"/>
  <c r="V470" i="4"/>
  <c r="Y470" i="4"/>
  <c r="Z470" i="4"/>
  <c r="AA470" i="4"/>
  <c r="AB470" i="4"/>
  <c r="M470" i="4"/>
  <c r="N470" i="4"/>
  <c r="Q470" i="4"/>
  <c r="R470" i="4"/>
  <c r="O471" i="4"/>
  <c r="BD471" i="4"/>
  <c r="P471" i="4"/>
  <c r="V471" i="4"/>
  <c r="Y471" i="4"/>
  <c r="Z471" i="4"/>
  <c r="AA471" i="4"/>
  <c r="AB471" i="4"/>
  <c r="M471" i="4"/>
  <c r="N471" i="4"/>
  <c r="Q471" i="4"/>
  <c r="R471" i="4"/>
  <c r="O472" i="4"/>
  <c r="BD472" i="4"/>
  <c r="P472" i="4"/>
  <c r="V472" i="4"/>
  <c r="Y472" i="4"/>
  <c r="Z472" i="4"/>
  <c r="AA472" i="4"/>
  <c r="AB472" i="4"/>
  <c r="M472" i="4"/>
  <c r="N472" i="4"/>
  <c r="Q472" i="4"/>
  <c r="R472" i="4"/>
  <c r="O473" i="4"/>
  <c r="BD473" i="4"/>
  <c r="P473" i="4"/>
  <c r="V473" i="4"/>
  <c r="Y473" i="4"/>
  <c r="Z473" i="4"/>
  <c r="AA473" i="4"/>
  <c r="AB473" i="4"/>
  <c r="M473" i="4"/>
  <c r="N473" i="4"/>
  <c r="Q473" i="4"/>
  <c r="R473" i="4"/>
  <c r="O474" i="4"/>
  <c r="BD474" i="4"/>
  <c r="P474" i="4"/>
  <c r="V474" i="4"/>
  <c r="Y474" i="4"/>
  <c r="Z474" i="4"/>
  <c r="AA474" i="4"/>
  <c r="AB474" i="4"/>
  <c r="M474" i="4"/>
  <c r="N474" i="4"/>
  <c r="Q474" i="4"/>
  <c r="R474" i="4"/>
  <c r="O475" i="4"/>
  <c r="BD475" i="4"/>
  <c r="P475" i="4"/>
  <c r="V475" i="4"/>
  <c r="Y475" i="4"/>
  <c r="Z475" i="4"/>
  <c r="AA475" i="4"/>
  <c r="AB475" i="4"/>
  <c r="M475" i="4"/>
  <c r="N475" i="4"/>
  <c r="Q475" i="4"/>
  <c r="R475" i="4"/>
  <c r="O476" i="4"/>
  <c r="BD476" i="4"/>
  <c r="P476" i="4"/>
  <c r="V476" i="4"/>
  <c r="Y476" i="4"/>
  <c r="Z476" i="4"/>
  <c r="AA476" i="4"/>
  <c r="AB476" i="4"/>
  <c r="M476" i="4"/>
  <c r="N476" i="4"/>
  <c r="Q476" i="4"/>
  <c r="R476" i="4"/>
  <c r="O477" i="4"/>
  <c r="BD477" i="4"/>
  <c r="P477" i="4"/>
  <c r="V477" i="4"/>
  <c r="Y477" i="4"/>
  <c r="Z477" i="4"/>
  <c r="AA477" i="4"/>
  <c r="AB477" i="4"/>
  <c r="M477" i="4"/>
  <c r="N477" i="4"/>
  <c r="Q477" i="4"/>
  <c r="R477" i="4"/>
  <c r="O478" i="4"/>
  <c r="BD478" i="4"/>
  <c r="P478" i="4"/>
  <c r="V478" i="4"/>
  <c r="Y478" i="4"/>
  <c r="Z478" i="4"/>
  <c r="AA478" i="4"/>
  <c r="AB478" i="4"/>
  <c r="M478" i="4"/>
  <c r="N478" i="4"/>
  <c r="Q478" i="4"/>
  <c r="R478" i="4"/>
  <c r="O479" i="4"/>
  <c r="BD479" i="4"/>
  <c r="P479" i="4"/>
  <c r="V479" i="4"/>
  <c r="Y479" i="4"/>
  <c r="Z479" i="4"/>
  <c r="AA479" i="4"/>
  <c r="AB479" i="4"/>
  <c r="M479" i="4"/>
  <c r="N479" i="4"/>
  <c r="Q479" i="4"/>
  <c r="R479" i="4"/>
  <c r="O480" i="4"/>
  <c r="BD480" i="4"/>
  <c r="P480" i="4"/>
  <c r="V480" i="4"/>
  <c r="Y480" i="4"/>
  <c r="Z480" i="4"/>
  <c r="AA480" i="4"/>
  <c r="AB480" i="4"/>
  <c r="M480" i="4"/>
  <c r="N480" i="4"/>
  <c r="Q480" i="4"/>
  <c r="R480" i="4"/>
  <c r="O481" i="4"/>
  <c r="BD481" i="4"/>
  <c r="P481" i="4"/>
  <c r="V481" i="4"/>
  <c r="Y481" i="4"/>
  <c r="Z481" i="4"/>
  <c r="AA481" i="4"/>
  <c r="AB481" i="4"/>
  <c r="M481" i="4"/>
  <c r="N481" i="4"/>
  <c r="Q481" i="4"/>
  <c r="R481" i="4"/>
  <c r="O482" i="4"/>
  <c r="BD482" i="4"/>
  <c r="P482" i="4"/>
  <c r="V482" i="4"/>
  <c r="Y482" i="4"/>
  <c r="Z482" i="4"/>
  <c r="AA482" i="4"/>
  <c r="AB482" i="4"/>
  <c r="M482" i="4"/>
  <c r="N482" i="4"/>
  <c r="Q482" i="4"/>
  <c r="R482" i="4"/>
  <c r="O483" i="4"/>
  <c r="BD483" i="4"/>
  <c r="P483" i="4"/>
  <c r="V483" i="4"/>
  <c r="Y483" i="4"/>
  <c r="Z483" i="4"/>
  <c r="AA483" i="4"/>
  <c r="AB483" i="4"/>
  <c r="M483" i="4"/>
  <c r="N483" i="4"/>
  <c r="Q483" i="4"/>
  <c r="R483" i="4"/>
  <c r="O484" i="4"/>
  <c r="BD484" i="4"/>
  <c r="P484" i="4"/>
  <c r="V484" i="4"/>
  <c r="Y484" i="4"/>
  <c r="Z484" i="4"/>
  <c r="AA484" i="4"/>
  <c r="AB484" i="4"/>
  <c r="M484" i="4"/>
  <c r="N484" i="4"/>
  <c r="Q484" i="4"/>
  <c r="R484" i="4"/>
  <c r="O485" i="4"/>
  <c r="BD485" i="4"/>
  <c r="P485" i="4"/>
  <c r="V485" i="4"/>
  <c r="Y485" i="4"/>
  <c r="Z485" i="4"/>
  <c r="AA485" i="4"/>
  <c r="AB485" i="4"/>
  <c r="M485" i="4"/>
  <c r="N485" i="4"/>
  <c r="Q485" i="4"/>
  <c r="R485" i="4"/>
  <c r="O486" i="4"/>
  <c r="BD486" i="4"/>
  <c r="P486" i="4"/>
  <c r="V486" i="4"/>
  <c r="Y486" i="4"/>
  <c r="Z486" i="4"/>
  <c r="AA486" i="4"/>
  <c r="AB486" i="4"/>
  <c r="M486" i="4"/>
  <c r="N486" i="4"/>
  <c r="Q486" i="4"/>
  <c r="R486" i="4"/>
  <c r="O487" i="4"/>
  <c r="BD487" i="4"/>
  <c r="P487" i="4"/>
  <c r="V487" i="4"/>
  <c r="Y487" i="4"/>
  <c r="Z487" i="4"/>
  <c r="AA487" i="4"/>
  <c r="AB487" i="4"/>
  <c r="M487" i="4"/>
  <c r="N487" i="4"/>
  <c r="Q487" i="4"/>
  <c r="R487" i="4"/>
  <c r="O488" i="4"/>
  <c r="BD488" i="4"/>
  <c r="P488" i="4"/>
  <c r="V488" i="4"/>
  <c r="Y488" i="4"/>
  <c r="Z488" i="4"/>
  <c r="AA488" i="4"/>
  <c r="AB488" i="4"/>
  <c r="M488" i="4"/>
  <c r="N488" i="4"/>
  <c r="Q488" i="4"/>
  <c r="R488" i="4"/>
  <c r="O489" i="4"/>
  <c r="BD489" i="4"/>
  <c r="P489" i="4"/>
  <c r="V489" i="4"/>
  <c r="Y489" i="4"/>
  <c r="Z489" i="4"/>
  <c r="AA489" i="4"/>
  <c r="AB489" i="4"/>
  <c r="M489" i="4"/>
  <c r="N489" i="4"/>
  <c r="Q489" i="4"/>
  <c r="R489" i="4"/>
  <c r="O490" i="4"/>
  <c r="BD490" i="4"/>
  <c r="P490" i="4"/>
  <c r="V490" i="4"/>
  <c r="Y490" i="4"/>
  <c r="Z490" i="4"/>
  <c r="AA490" i="4"/>
  <c r="AB490" i="4"/>
  <c r="M490" i="4"/>
  <c r="N490" i="4"/>
  <c r="Q490" i="4"/>
  <c r="R490" i="4"/>
  <c r="O491" i="4"/>
  <c r="BD491" i="4"/>
  <c r="P491" i="4"/>
  <c r="V491" i="4"/>
  <c r="Y491" i="4"/>
  <c r="Z491" i="4"/>
  <c r="AA491" i="4"/>
  <c r="AB491" i="4"/>
  <c r="M491" i="4"/>
  <c r="N491" i="4"/>
  <c r="Q491" i="4"/>
  <c r="R491" i="4"/>
  <c r="O492" i="4"/>
  <c r="BD492" i="4"/>
  <c r="P492" i="4"/>
  <c r="V492" i="4"/>
  <c r="Y492" i="4"/>
  <c r="Z492" i="4"/>
  <c r="AA492" i="4"/>
  <c r="AB492" i="4"/>
  <c r="M492" i="4"/>
  <c r="N492" i="4"/>
  <c r="Q492" i="4"/>
  <c r="R492" i="4"/>
  <c r="O493" i="4"/>
  <c r="BD493" i="4"/>
  <c r="P493" i="4"/>
  <c r="V493" i="4"/>
  <c r="Y493" i="4"/>
  <c r="Z493" i="4"/>
  <c r="AA493" i="4"/>
  <c r="AB493" i="4"/>
  <c r="M493" i="4"/>
  <c r="N493" i="4"/>
  <c r="Q493" i="4"/>
  <c r="R493" i="4"/>
  <c r="O494" i="4"/>
  <c r="BD494" i="4"/>
  <c r="P494" i="4"/>
  <c r="V494" i="4"/>
  <c r="Y494" i="4"/>
  <c r="Z494" i="4"/>
  <c r="AA494" i="4"/>
  <c r="AB494" i="4"/>
  <c r="M494" i="4"/>
  <c r="N494" i="4"/>
  <c r="Q494" i="4"/>
  <c r="R494" i="4"/>
  <c r="O495" i="4"/>
  <c r="BD495" i="4"/>
  <c r="P495" i="4"/>
  <c r="V495" i="4"/>
  <c r="Y495" i="4"/>
  <c r="Z495" i="4"/>
  <c r="AA495" i="4"/>
  <c r="AB495" i="4"/>
  <c r="M495" i="4"/>
  <c r="N495" i="4"/>
  <c r="Q495" i="4"/>
  <c r="R495" i="4"/>
  <c r="O496" i="4"/>
  <c r="BD496" i="4"/>
  <c r="P496" i="4"/>
  <c r="V496" i="4"/>
  <c r="Y496" i="4"/>
  <c r="Z496" i="4"/>
  <c r="AA496" i="4"/>
  <c r="AB496" i="4"/>
  <c r="M496" i="4"/>
  <c r="N496" i="4"/>
  <c r="Q496" i="4"/>
  <c r="R496" i="4"/>
  <c r="O497" i="4"/>
  <c r="BD497" i="4"/>
  <c r="P497" i="4"/>
  <c r="V497" i="4"/>
  <c r="Y497" i="4"/>
  <c r="Z497" i="4"/>
  <c r="AA497" i="4"/>
  <c r="AB497" i="4"/>
  <c r="M497" i="4"/>
  <c r="N497" i="4"/>
  <c r="Q497" i="4"/>
  <c r="R497" i="4"/>
  <c r="O498" i="4"/>
  <c r="BD498" i="4"/>
  <c r="P498" i="4"/>
  <c r="V498" i="4"/>
  <c r="Y498" i="4"/>
  <c r="Z498" i="4"/>
  <c r="AA498" i="4"/>
  <c r="AB498" i="4"/>
  <c r="M498" i="4"/>
  <c r="N498" i="4"/>
  <c r="Q498" i="4"/>
  <c r="R498" i="4"/>
  <c r="O499" i="4"/>
  <c r="BD499" i="4"/>
  <c r="P499" i="4"/>
  <c r="V499" i="4"/>
  <c r="Y499" i="4"/>
  <c r="Z499" i="4"/>
  <c r="AA499" i="4"/>
  <c r="AB499" i="4"/>
  <c r="M499" i="4"/>
  <c r="N499" i="4"/>
  <c r="Q499" i="4"/>
  <c r="R499" i="4"/>
  <c r="O500" i="4"/>
  <c r="BD500" i="4"/>
  <c r="P500" i="4"/>
  <c r="V500" i="4"/>
  <c r="Y500" i="4"/>
  <c r="Z500" i="4"/>
  <c r="AA500" i="4"/>
  <c r="AB500" i="4"/>
  <c r="M500" i="4"/>
  <c r="N500" i="4"/>
  <c r="Q500" i="4"/>
  <c r="R500" i="4"/>
  <c r="O501" i="4"/>
  <c r="BD501" i="4"/>
  <c r="P501" i="4"/>
  <c r="V501" i="4"/>
  <c r="Y501" i="4"/>
  <c r="Z501" i="4"/>
  <c r="AA501" i="4"/>
  <c r="AB501" i="4"/>
  <c r="M501" i="4"/>
  <c r="N501" i="4"/>
  <c r="Q501" i="4"/>
  <c r="R501" i="4"/>
  <c r="O502" i="4"/>
  <c r="BD502" i="4"/>
  <c r="P502" i="4"/>
  <c r="V502" i="4"/>
  <c r="Y502" i="4"/>
  <c r="Z502" i="4"/>
  <c r="AA502" i="4"/>
  <c r="AB502" i="4"/>
  <c r="M502" i="4"/>
  <c r="N502" i="4"/>
  <c r="Q502" i="4"/>
  <c r="R502" i="4"/>
  <c r="O503" i="4"/>
  <c r="BD503" i="4"/>
  <c r="P503" i="4"/>
  <c r="V503" i="4"/>
  <c r="Y503" i="4"/>
  <c r="Z503" i="4"/>
  <c r="AA503" i="4"/>
  <c r="AB503" i="4"/>
  <c r="M503" i="4"/>
  <c r="N503" i="4"/>
  <c r="Q503" i="4"/>
  <c r="R503" i="4"/>
  <c r="O504" i="4"/>
  <c r="BD504" i="4"/>
  <c r="P504" i="4"/>
  <c r="V504" i="4"/>
  <c r="Y504" i="4"/>
  <c r="Z504" i="4"/>
  <c r="AA504" i="4"/>
  <c r="AB504" i="4"/>
  <c r="M504" i="4"/>
  <c r="N504" i="4"/>
  <c r="Q504" i="4"/>
  <c r="R504" i="4"/>
  <c r="O505" i="4"/>
  <c r="BD505" i="4"/>
  <c r="P505" i="4"/>
  <c r="V505" i="4"/>
  <c r="Y505" i="4"/>
  <c r="Z505" i="4"/>
  <c r="AA505" i="4"/>
  <c r="AB505" i="4"/>
  <c r="M505" i="4"/>
  <c r="N505" i="4"/>
  <c r="Q505" i="4"/>
  <c r="R505" i="4"/>
  <c r="O506" i="4"/>
  <c r="BD506" i="4"/>
  <c r="P506" i="4"/>
  <c r="V506" i="4"/>
  <c r="Y506" i="4"/>
  <c r="Z506" i="4"/>
  <c r="AA506" i="4"/>
  <c r="AB506" i="4"/>
  <c r="M506" i="4"/>
  <c r="N506" i="4"/>
  <c r="Q506" i="4"/>
  <c r="R506" i="4"/>
  <c r="O507" i="4"/>
  <c r="BD507" i="4"/>
  <c r="P507" i="4"/>
  <c r="V507" i="4"/>
  <c r="Y507" i="4"/>
  <c r="Z507" i="4"/>
  <c r="AA507" i="4"/>
  <c r="AB507" i="4"/>
  <c r="M507" i="4"/>
  <c r="N507" i="4"/>
  <c r="Q507" i="4"/>
  <c r="R507" i="4"/>
  <c r="O508" i="4"/>
  <c r="BD508" i="4"/>
  <c r="P508" i="4"/>
  <c r="V508" i="4"/>
  <c r="Y508" i="4"/>
  <c r="Z508" i="4"/>
  <c r="AA508" i="4"/>
  <c r="AB508" i="4"/>
  <c r="M508" i="4"/>
  <c r="N508" i="4"/>
  <c r="Q508" i="4"/>
  <c r="R508" i="4"/>
  <c r="O509" i="4"/>
  <c r="BD509" i="4"/>
  <c r="P509" i="4"/>
  <c r="V509" i="4"/>
  <c r="Y509" i="4"/>
  <c r="Z509" i="4"/>
  <c r="AA509" i="4"/>
  <c r="AB509" i="4"/>
  <c r="M509" i="4"/>
  <c r="N509" i="4"/>
  <c r="Q509" i="4"/>
  <c r="R509" i="4"/>
  <c r="O510" i="4"/>
  <c r="BD510" i="4"/>
  <c r="P510" i="4"/>
  <c r="V510" i="4"/>
  <c r="Y510" i="4"/>
  <c r="Z510" i="4"/>
  <c r="AA510" i="4"/>
  <c r="AB510" i="4"/>
  <c r="M510" i="4"/>
  <c r="N510" i="4"/>
  <c r="Q510" i="4"/>
  <c r="R510" i="4"/>
  <c r="O511" i="4"/>
  <c r="BD511" i="4"/>
  <c r="P511" i="4"/>
  <c r="V511" i="4"/>
  <c r="Y511" i="4"/>
  <c r="Z511" i="4"/>
  <c r="AA511" i="4"/>
  <c r="AB511" i="4"/>
  <c r="M511" i="4"/>
  <c r="N511" i="4"/>
  <c r="Q511" i="4"/>
  <c r="R511" i="4"/>
  <c r="O512" i="4"/>
  <c r="BD512" i="4"/>
  <c r="P512" i="4"/>
  <c r="V512" i="4"/>
  <c r="Y512" i="4"/>
  <c r="Z512" i="4"/>
  <c r="AA512" i="4"/>
  <c r="AB512" i="4"/>
  <c r="M512" i="4"/>
  <c r="N512" i="4"/>
  <c r="Q512" i="4"/>
  <c r="R512" i="4"/>
  <c r="O513" i="4"/>
  <c r="BD513" i="4"/>
  <c r="P513" i="4"/>
  <c r="V513" i="4"/>
  <c r="Y513" i="4"/>
  <c r="Z513" i="4"/>
  <c r="AA513" i="4"/>
  <c r="AB513" i="4"/>
  <c r="M513" i="4"/>
  <c r="N513" i="4"/>
  <c r="Q513" i="4"/>
  <c r="R513" i="4"/>
  <c r="O514" i="4"/>
  <c r="BD514" i="4"/>
  <c r="P514" i="4"/>
  <c r="V514" i="4"/>
  <c r="Y514" i="4"/>
  <c r="Z514" i="4"/>
  <c r="AA514" i="4"/>
  <c r="AB514" i="4"/>
  <c r="M514" i="4"/>
  <c r="N514" i="4"/>
  <c r="Q514" i="4"/>
  <c r="R514" i="4"/>
  <c r="O515" i="4"/>
  <c r="BD515" i="4"/>
  <c r="P515" i="4"/>
  <c r="V515" i="4"/>
  <c r="Y515" i="4"/>
  <c r="Z515" i="4"/>
  <c r="AA515" i="4"/>
  <c r="AB515" i="4"/>
  <c r="M515" i="4"/>
  <c r="N515" i="4"/>
  <c r="Q515" i="4"/>
  <c r="R515" i="4"/>
  <c r="O516" i="4"/>
  <c r="BD516" i="4"/>
  <c r="P516" i="4"/>
  <c r="V516" i="4"/>
  <c r="Y516" i="4"/>
  <c r="Z516" i="4"/>
  <c r="AA516" i="4"/>
  <c r="AB516" i="4"/>
  <c r="M516" i="4"/>
  <c r="N516" i="4"/>
  <c r="Q516" i="4"/>
  <c r="R516" i="4"/>
  <c r="O517" i="4"/>
  <c r="BD517" i="4"/>
  <c r="P517" i="4"/>
  <c r="V517" i="4"/>
  <c r="Y517" i="4"/>
  <c r="Z517" i="4"/>
  <c r="AA517" i="4"/>
  <c r="AB517" i="4"/>
  <c r="M517" i="4"/>
  <c r="N517" i="4"/>
  <c r="Q517" i="4"/>
  <c r="R517" i="4"/>
  <c r="O518" i="4"/>
  <c r="BD518" i="4"/>
  <c r="P518" i="4"/>
  <c r="V518" i="4"/>
  <c r="Y518" i="4"/>
  <c r="Z518" i="4"/>
  <c r="AA518" i="4"/>
  <c r="AB518" i="4"/>
  <c r="M518" i="4"/>
  <c r="N518" i="4"/>
  <c r="Q518" i="4"/>
  <c r="R518" i="4"/>
  <c r="O519" i="4"/>
  <c r="BD519" i="4"/>
  <c r="P519" i="4"/>
  <c r="V519" i="4"/>
  <c r="Y519" i="4"/>
  <c r="Z519" i="4"/>
  <c r="AA519" i="4"/>
  <c r="AB519" i="4"/>
  <c r="M519" i="4"/>
  <c r="N519" i="4"/>
  <c r="Q519" i="4"/>
  <c r="R519" i="4"/>
  <c r="O520" i="4"/>
  <c r="BD520" i="4"/>
  <c r="P520" i="4"/>
  <c r="V520" i="4"/>
  <c r="Y520" i="4"/>
  <c r="Z520" i="4"/>
  <c r="AA520" i="4"/>
  <c r="AB520" i="4"/>
  <c r="M520" i="4"/>
  <c r="N520" i="4"/>
  <c r="Q520" i="4"/>
  <c r="R520" i="4"/>
  <c r="O521" i="4"/>
  <c r="BD521" i="4"/>
  <c r="P521" i="4"/>
  <c r="V521" i="4"/>
  <c r="Y521" i="4"/>
  <c r="Z521" i="4"/>
  <c r="AA521" i="4"/>
  <c r="AB521" i="4"/>
  <c r="M521" i="4"/>
  <c r="N521" i="4"/>
  <c r="Q521" i="4"/>
  <c r="R521" i="4"/>
  <c r="O522" i="4"/>
  <c r="BD522" i="4"/>
  <c r="P522" i="4"/>
  <c r="V522" i="4"/>
  <c r="Y522" i="4"/>
  <c r="Z522" i="4"/>
  <c r="AA522" i="4"/>
  <c r="AB522" i="4"/>
  <c r="M522" i="4"/>
  <c r="N522" i="4"/>
  <c r="Q522" i="4"/>
  <c r="R522" i="4"/>
  <c r="O523" i="4"/>
  <c r="BD523" i="4"/>
  <c r="P523" i="4"/>
  <c r="V523" i="4"/>
  <c r="Y523" i="4"/>
  <c r="Z523" i="4"/>
  <c r="AA523" i="4"/>
  <c r="AB523" i="4"/>
  <c r="M523" i="4"/>
  <c r="N523" i="4"/>
  <c r="Q523" i="4"/>
  <c r="R523" i="4"/>
  <c r="O524" i="4"/>
  <c r="BD524" i="4"/>
  <c r="P524" i="4"/>
  <c r="V524" i="4"/>
  <c r="Y524" i="4"/>
  <c r="Z524" i="4"/>
  <c r="AA524" i="4"/>
  <c r="AB524" i="4"/>
  <c r="M524" i="4"/>
  <c r="N524" i="4"/>
  <c r="Q524" i="4"/>
  <c r="R524" i="4"/>
  <c r="O525" i="4"/>
  <c r="BD525" i="4"/>
  <c r="P525" i="4"/>
  <c r="V525" i="4"/>
  <c r="Y525" i="4"/>
  <c r="Z525" i="4"/>
  <c r="AA525" i="4"/>
  <c r="AB525" i="4"/>
  <c r="M525" i="4"/>
  <c r="N525" i="4"/>
  <c r="Q525" i="4"/>
  <c r="R525" i="4"/>
  <c r="O526" i="4"/>
  <c r="BD526" i="4"/>
  <c r="P526" i="4"/>
  <c r="V526" i="4"/>
  <c r="Y526" i="4"/>
  <c r="Z526" i="4"/>
  <c r="AA526" i="4"/>
  <c r="AB526" i="4"/>
  <c r="M526" i="4"/>
  <c r="N526" i="4"/>
  <c r="Q526" i="4"/>
  <c r="R526" i="4"/>
  <c r="O527" i="4"/>
  <c r="BD527" i="4"/>
  <c r="P527" i="4"/>
  <c r="V527" i="4"/>
  <c r="Y527" i="4"/>
  <c r="Z527" i="4"/>
  <c r="AA527" i="4"/>
  <c r="AB527" i="4"/>
  <c r="M527" i="4"/>
  <c r="N527" i="4"/>
  <c r="Q527" i="4"/>
  <c r="R527" i="4"/>
  <c r="O528" i="4"/>
  <c r="BD528" i="4"/>
  <c r="P528" i="4"/>
  <c r="V528" i="4"/>
  <c r="Y528" i="4"/>
  <c r="Z528" i="4"/>
  <c r="AA528" i="4"/>
  <c r="AB528" i="4"/>
  <c r="M528" i="4"/>
  <c r="N528" i="4"/>
  <c r="Q528" i="4"/>
  <c r="R528" i="4"/>
  <c r="O529" i="4"/>
  <c r="BD529" i="4"/>
  <c r="P529" i="4"/>
  <c r="V529" i="4"/>
  <c r="Y529" i="4"/>
  <c r="Z529" i="4"/>
  <c r="AA529" i="4"/>
  <c r="AB529" i="4"/>
  <c r="M529" i="4"/>
  <c r="N529" i="4"/>
  <c r="Q529" i="4"/>
  <c r="R529" i="4"/>
  <c r="O530" i="4"/>
  <c r="BD530" i="4"/>
  <c r="P530" i="4"/>
  <c r="V530" i="4"/>
  <c r="Y530" i="4"/>
  <c r="Z530" i="4"/>
  <c r="AA530" i="4"/>
  <c r="AB530" i="4"/>
  <c r="M530" i="4"/>
  <c r="N530" i="4"/>
  <c r="Q530" i="4"/>
  <c r="R530" i="4"/>
  <c r="O531" i="4"/>
  <c r="BD531" i="4"/>
  <c r="P531" i="4"/>
  <c r="V531" i="4"/>
  <c r="Y531" i="4"/>
  <c r="Z531" i="4"/>
  <c r="AA531" i="4"/>
  <c r="AB531" i="4"/>
  <c r="M531" i="4"/>
  <c r="N531" i="4"/>
  <c r="Q531" i="4"/>
  <c r="R531" i="4"/>
  <c r="O532" i="4"/>
  <c r="BD532" i="4"/>
  <c r="P532" i="4"/>
  <c r="V532" i="4"/>
  <c r="Y532" i="4"/>
  <c r="Z532" i="4"/>
  <c r="AA532" i="4"/>
  <c r="AB532" i="4"/>
  <c r="M532" i="4"/>
  <c r="N532" i="4"/>
  <c r="Q532" i="4"/>
  <c r="R532" i="4"/>
  <c r="O533" i="4"/>
  <c r="BD533" i="4"/>
  <c r="P533" i="4"/>
  <c r="V533" i="4"/>
  <c r="Y533" i="4"/>
  <c r="Z533" i="4"/>
  <c r="AA533" i="4"/>
  <c r="AB533" i="4"/>
  <c r="M533" i="4"/>
  <c r="N533" i="4"/>
  <c r="Q533" i="4"/>
  <c r="R533" i="4"/>
  <c r="O534" i="4"/>
  <c r="BD534" i="4"/>
  <c r="P534" i="4"/>
  <c r="V534" i="4"/>
  <c r="Y534" i="4"/>
  <c r="Z534" i="4"/>
  <c r="AA534" i="4"/>
  <c r="AB534" i="4"/>
  <c r="M534" i="4"/>
  <c r="N534" i="4"/>
  <c r="Q534" i="4"/>
  <c r="R534" i="4"/>
  <c r="O535" i="4"/>
  <c r="BD535" i="4"/>
  <c r="P535" i="4"/>
  <c r="V535" i="4"/>
  <c r="Y535" i="4"/>
  <c r="Z535" i="4"/>
  <c r="AA535" i="4"/>
  <c r="AB535" i="4"/>
  <c r="M535" i="4"/>
  <c r="N535" i="4"/>
  <c r="Q535" i="4"/>
  <c r="R535" i="4"/>
  <c r="O536" i="4"/>
  <c r="BD536" i="4"/>
  <c r="P536" i="4"/>
  <c r="V536" i="4"/>
  <c r="Y536" i="4"/>
  <c r="Z536" i="4"/>
  <c r="AA536" i="4"/>
  <c r="AB536" i="4"/>
  <c r="M536" i="4"/>
  <c r="N536" i="4"/>
  <c r="Q536" i="4"/>
  <c r="R536" i="4"/>
  <c r="O537" i="4"/>
  <c r="BD537" i="4"/>
  <c r="P537" i="4"/>
  <c r="V537" i="4"/>
  <c r="Y537" i="4"/>
  <c r="Z537" i="4"/>
  <c r="AA537" i="4"/>
  <c r="AB537" i="4"/>
  <c r="M537" i="4"/>
  <c r="N537" i="4"/>
  <c r="Q537" i="4"/>
  <c r="R537" i="4"/>
  <c r="O538" i="4"/>
  <c r="BD538" i="4"/>
  <c r="P538" i="4"/>
  <c r="V538" i="4"/>
  <c r="Y538" i="4"/>
  <c r="Z538" i="4"/>
  <c r="AA538" i="4"/>
  <c r="AB538" i="4"/>
  <c r="M538" i="4"/>
  <c r="N538" i="4"/>
  <c r="Q538" i="4"/>
  <c r="R538" i="4"/>
  <c r="O539" i="4"/>
  <c r="BD539" i="4"/>
  <c r="P539" i="4"/>
  <c r="V539" i="4"/>
  <c r="Y539" i="4"/>
  <c r="Z539" i="4"/>
  <c r="AA539" i="4"/>
  <c r="AB539" i="4"/>
  <c r="M539" i="4"/>
  <c r="N539" i="4"/>
  <c r="Q539" i="4"/>
  <c r="R539" i="4"/>
  <c r="O540" i="4"/>
  <c r="BD540" i="4"/>
  <c r="P540" i="4"/>
  <c r="V540" i="4"/>
  <c r="Y540" i="4"/>
  <c r="Z540" i="4"/>
  <c r="AA540" i="4"/>
  <c r="AB540" i="4"/>
  <c r="M540" i="4"/>
  <c r="N540" i="4"/>
  <c r="Q540" i="4"/>
  <c r="R540" i="4"/>
  <c r="O541" i="4"/>
  <c r="BD541" i="4"/>
  <c r="P541" i="4"/>
  <c r="V541" i="4"/>
  <c r="Y541" i="4"/>
  <c r="Z541" i="4"/>
  <c r="AA541" i="4"/>
  <c r="AB541" i="4"/>
  <c r="M541" i="4"/>
  <c r="N541" i="4"/>
  <c r="Q541" i="4"/>
  <c r="R541" i="4"/>
  <c r="O542" i="4"/>
  <c r="BD542" i="4"/>
  <c r="P542" i="4"/>
  <c r="V542" i="4"/>
  <c r="Y542" i="4"/>
  <c r="Z542" i="4"/>
  <c r="AA542" i="4"/>
  <c r="AB542" i="4"/>
  <c r="M542" i="4"/>
  <c r="N542" i="4"/>
  <c r="Q542" i="4"/>
  <c r="R542" i="4"/>
  <c r="O543" i="4"/>
  <c r="BD543" i="4"/>
  <c r="P543" i="4"/>
  <c r="V543" i="4"/>
  <c r="Y543" i="4"/>
  <c r="Z543" i="4"/>
  <c r="AA543" i="4"/>
  <c r="AB543" i="4"/>
  <c r="M543" i="4"/>
  <c r="N543" i="4"/>
  <c r="Q543" i="4"/>
  <c r="R543" i="4"/>
  <c r="O544" i="4"/>
  <c r="BD544" i="4"/>
  <c r="P544" i="4"/>
  <c r="V544" i="4"/>
  <c r="Y544" i="4"/>
  <c r="Z544" i="4"/>
  <c r="AA544" i="4"/>
  <c r="AB544" i="4"/>
  <c r="M544" i="4"/>
  <c r="N544" i="4"/>
  <c r="Q544" i="4"/>
  <c r="R544" i="4"/>
  <c r="O545" i="4"/>
  <c r="BD545" i="4"/>
  <c r="P545" i="4"/>
  <c r="V545" i="4"/>
  <c r="Y545" i="4"/>
  <c r="Z545" i="4"/>
  <c r="AA545" i="4"/>
  <c r="AB545" i="4"/>
  <c r="M545" i="4"/>
  <c r="N545" i="4"/>
  <c r="Q545" i="4"/>
  <c r="R545" i="4"/>
  <c r="O546" i="4"/>
  <c r="BD546" i="4"/>
  <c r="P546" i="4"/>
  <c r="V546" i="4"/>
  <c r="Y546" i="4"/>
  <c r="Z546" i="4"/>
  <c r="AA546" i="4"/>
  <c r="AB546" i="4"/>
  <c r="M546" i="4"/>
  <c r="N546" i="4"/>
  <c r="Q546" i="4"/>
  <c r="R546" i="4"/>
  <c r="O547" i="4"/>
  <c r="BD547" i="4"/>
  <c r="P547" i="4"/>
  <c r="V547" i="4"/>
  <c r="Y547" i="4"/>
  <c r="Z547" i="4"/>
  <c r="AA547" i="4"/>
  <c r="AB547" i="4"/>
  <c r="M547" i="4"/>
  <c r="N547" i="4"/>
  <c r="Q547" i="4"/>
  <c r="R547" i="4"/>
  <c r="O548" i="4"/>
  <c r="BD548" i="4"/>
  <c r="P548" i="4"/>
  <c r="V548" i="4"/>
  <c r="Y548" i="4"/>
  <c r="Z548" i="4"/>
  <c r="AA548" i="4"/>
  <c r="AB548" i="4"/>
  <c r="M548" i="4"/>
  <c r="N548" i="4"/>
  <c r="Q548" i="4"/>
  <c r="R548" i="4"/>
  <c r="O549" i="4"/>
  <c r="BD549" i="4"/>
  <c r="P549" i="4"/>
  <c r="V549" i="4"/>
  <c r="Y549" i="4"/>
  <c r="Z549" i="4"/>
  <c r="AA549" i="4"/>
  <c r="AB549" i="4"/>
  <c r="M549" i="4"/>
  <c r="N549" i="4"/>
  <c r="Q549" i="4"/>
  <c r="R549" i="4"/>
  <c r="O550" i="4"/>
  <c r="BD550" i="4"/>
  <c r="P550" i="4"/>
  <c r="V550" i="4"/>
  <c r="Y550" i="4"/>
  <c r="Z550" i="4"/>
  <c r="AA550" i="4"/>
  <c r="AB550" i="4"/>
  <c r="M550" i="4"/>
  <c r="N550" i="4"/>
  <c r="Q550" i="4"/>
  <c r="R550" i="4"/>
  <c r="O551" i="4"/>
  <c r="BD551" i="4"/>
  <c r="P551" i="4"/>
  <c r="V551" i="4"/>
  <c r="Y551" i="4"/>
  <c r="Z551" i="4"/>
  <c r="AA551" i="4"/>
  <c r="AB551" i="4"/>
  <c r="M551" i="4"/>
  <c r="N551" i="4"/>
  <c r="Q551" i="4"/>
  <c r="R551" i="4"/>
  <c r="O552" i="4"/>
  <c r="BD552" i="4"/>
  <c r="P552" i="4"/>
  <c r="V552" i="4"/>
  <c r="Y552" i="4"/>
  <c r="Z552" i="4"/>
  <c r="AA552" i="4"/>
  <c r="AB552" i="4"/>
  <c r="M552" i="4"/>
  <c r="N552" i="4"/>
  <c r="Q552" i="4"/>
  <c r="R552" i="4"/>
  <c r="O553" i="4"/>
  <c r="BD553" i="4"/>
  <c r="P553" i="4"/>
  <c r="V553" i="4"/>
  <c r="Y553" i="4"/>
  <c r="Z553" i="4"/>
  <c r="AA553" i="4"/>
  <c r="AB553" i="4"/>
  <c r="M553" i="4"/>
  <c r="N553" i="4"/>
  <c r="Q553" i="4"/>
  <c r="R553" i="4"/>
  <c r="O554" i="4"/>
  <c r="BD554" i="4"/>
  <c r="P554" i="4"/>
  <c r="V554" i="4"/>
  <c r="Y554" i="4"/>
  <c r="Z554" i="4"/>
  <c r="AA554" i="4"/>
  <c r="AB554" i="4"/>
  <c r="M554" i="4"/>
  <c r="N554" i="4"/>
  <c r="Q554" i="4"/>
  <c r="R554" i="4"/>
  <c r="O555" i="4"/>
  <c r="BD555" i="4"/>
  <c r="P555" i="4"/>
  <c r="V555" i="4"/>
  <c r="Y555" i="4"/>
  <c r="Z555" i="4"/>
  <c r="AA555" i="4"/>
  <c r="AB555" i="4"/>
  <c r="M555" i="4"/>
  <c r="N555" i="4"/>
  <c r="Q555" i="4"/>
  <c r="R555" i="4"/>
  <c r="O556" i="4"/>
  <c r="BD556" i="4"/>
  <c r="P556" i="4"/>
  <c r="V556" i="4"/>
  <c r="Y556" i="4"/>
  <c r="Z556" i="4"/>
  <c r="AA556" i="4"/>
  <c r="AB556" i="4"/>
  <c r="M556" i="4"/>
  <c r="N556" i="4"/>
  <c r="Q556" i="4"/>
  <c r="R556" i="4"/>
  <c r="O557" i="4"/>
  <c r="BD557" i="4"/>
  <c r="P557" i="4"/>
  <c r="V557" i="4"/>
  <c r="Y557" i="4"/>
  <c r="Z557" i="4"/>
  <c r="AA557" i="4"/>
  <c r="AB557" i="4"/>
  <c r="M557" i="4"/>
  <c r="N557" i="4"/>
  <c r="Q557" i="4"/>
  <c r="R557" i="4"/>
  <c r="O558" i="4"/>
  <c r="BD558" i="4"/>
  <c r="P558" i="4"/>
  <c r="V558" i="4"/>
  <c r="Y558" i="4"/>
  <c r="Z558" i="4"/>
  <c r="AA558" i="4"/>
  <c r="AB558" i="4"/>
  <c r="M558" i="4"/>
  <c r="N558" i="4"/>
  <c r="Q558" i="4"/>
  <c r="R558" i="4"/>
  <c r="O559" i="4"/>
  <c r="BD559" i="4"/>
  <c r="P559" i="4"/>
  <c r="V559" i="4"/>
  <c r="Y559" i="4"/>
  <c r="Z559" i="4"/>
  <c r="AA559" i="4"/>
  <c r="AB559" i="4"/>
  <c r="M559" i="4"/>
  <c r="N559" i="4"/>
  <c r="Q559" i="4"/>
  <c r="R559" i="4"/>
  <c r="O560" i="4"/>
  <c r="BD560" i="4"/>
  <c r="P560" i="4"/>
  <c r="V560" i="4"/>
  <c r="Y560" i="4"/>
  <c r="Z560" i="4"/>
  <c r="AA560" i="4"/>
  <c r="AB560" i="4"/>
  <c r="M560" i="4"/>
  <c r="N560" i="4"/>
  <c r="Q560" i="4"/>
  <c r="R560" i="4"/>
  <c r="O561" i="4"/>
  <c r="BD561" i="4"/>
  <c r="P561" i="4"/>
  <c r="V561" i="4"/>
  <c r="Y561" i="4"/>
  <c r="Z561" i="4"/>
  <c r="AA561" i="4"/>
  <c r="AB561" i="4"/>
  <c r="M561" i="4"/>
  <c r="N561" i="4"/>
  <c r="Q561" i="4"/>
  <c r="R561" i="4"/>
  <c r="O562" i="4"/>
  <c r="BD562" i="4"/>
  <c r="P562" i="4"/>
  <c r="V562" i="4"/>
  <c r="Y562" i="4"/>
  <c r="Z562" i="4"/>
  <c r="AA562" i="4"/>
  <c r="AB562" i="4"/>
  <c r="M562" i="4"/>
  <c r="N562" i="4"/>
  <c r="Q562" i="4"/>
  <c r="R562" i="4"/>
  <c r="O563" i="4"/>
  <c r="BD563" i="4"/>
  <c r="P563" i="4"/>
  <c r="V563" i="4"/>
  <c r="Y563" i="4"/>
  <c r="Z563" i="4"/>
  <c r="AA563" i="4"/>
  <c r="AB563" i="4"/>
  <c r="M563" i="4"/>
  <c r="N563" i="4"/>
  <c r="Q563" i="4"/>
  <c r="R563" i="4"/>
  <c r="O564" i="4"/>
  <c r="BD564" i="4"/>
  <c r="P564" i="4"/>
  <c r="V564" i="4"/>
  <c r="Y564" i="4"/>
  <c r="Z564" i="4"/>
  <c r="AA564" i="4"/>
  <c r="AB564" i="4"/>
  <c r="M564" i="4"/>
  <c r="N564" i="4"/>
  <c r="Q564" i="4"/>
  <c r="R564" i="4"/>
  <c r="O565" i="4"/>
  <c r="BD565" i="4"/>
  <c r="P565" i="4"/>
  <c r="V565" i="4"/>
  <c r="Y565" i="4"/>
  <c r="Z565" i="4"/>
  <c r="AA565" i="4"/>
  <c r="AB565" i="4"/>
  <c r="M565" i="4"/>
  <c r="N565" i="4"/>
  <c r="Q565" i="4"/>
  <c r="R565" i="4"/>
  <c r="O566" i="4"/>
  <c r="BD566" i="4"/>
  <c r="P566" i="4"/>
  <c r="V566" i="4"/>
  <c r="Y566" i="4"/>
  <c r="Z566" i="4"/>
  <c r="AA566" i="4"/>
  <c r="AB566" i="4"/>
  <c r="M566" i="4"/>
  <c r="N566" i="4"/>
  <c r="Q566" i="4"/>
  <c r="R566" i="4"/>
  <c r="O567" i="4"/>
  <c r="BD567" i="4"/>
  <c r="P567" i="4"/>
  <c r="V567" i="4"/>
  <c r="Y567" i="4"/>
  <c r="Z567" i="4"/>
  <c r="AA567" i="4"/>
  <c r="AB567" i="4"/>
  <c r="M567" i="4"/>
  <c r="N567" i="4"/>
  <c r="Q567" i="4"/>
  <c r="R567" i="4"/>
  <c r="O568" i="4"/>
  <c r="BD568" i="4"/>
  <c r="P568" i="4"/>
  <c r="V568" i="4"/>
  <c r="Y568" i="4"/>
  <c r="Z568" i="4"/>
  <c r="AA568" i="4"/>
  <c r="AB568" i="4"/>
  <c r="M568" i="4"/>
  <c r="N568" i="4"/>
  <c r="Q568" i="4"/>
  <c r="R568" i="4"/>
  <c r="O569" i="4"/>
  <c r="BD569" i="4"/>
  <c r="P569" i="4"/>
  <c r="V569" i="4"/>
  <c r="Y569" i="4"/>
  <c r="Z569" i="4"/>
  <c r="AA569" i="4"/>
  <c r="AB569" i="4"/>
  <c r="M569" i="4"/>
  <c r="N569" i="4"/>
  <c r="Q569" i="4"/>
  <c r="R569" i="4"/>
  <c r="O570" i="4"/>
  <c r="BD570" i="4"/>
  <c r="P570" i="4"/>
  <c r="V570" i="4"/>
  <c r="Y570" i="4"/>
  <c r="Z570" i="4"/>
  <c r="AA570" i="4"/>
  <c r="AB570" i="4"/>
  <c r="M570" i="4"/>
  <c r="N570" i="4"/>
  <c r="Q570" i="4"/>
  <c r="R570" i="4"/>
  <c r="O571" i="4"/>
  <c r="BD571" i="4"/>
  <c r="P571" i="4"/>
  <c r="V571" i="4"/>
  <c r="Y571" i="4"/>
  <c r="Z571" i="4"/>
  <c r="AA571" i="4"/>
  <c r="AB571" i="4"/>
  <c r="M571" i="4"/>
  <c r="N571" i="4"/>
  <c r="Q571" i="4"/>
  <c r="R571" i="4"/>
  <c r="O572" i="4"/>
  <c r="BD572" i="4"/>
  <c r="P572" i="4"/>
  <c r="V572" i="4"/>
  <c r="Y572" i="4"/>
  <c r="Z572" i="4"/>
  <c r="AA572" i="4"/>
  <c r="AB572" i="4"/>
  <c r="M572" i="4"/>
  <c r="N572" i="4"/>
  <c r="Q572" i="4"/>
  <c r="R572" i="4"/>
  <c r="O573" i="4"/>
  <c r="BD573" i="4"/>
  <c r="P573" i="4"/>
  <c r="V573" i="4"/>
  <c r="Y573" i="4"/>
  <c r="Z573" i="4"/>
  <c r="AA573" i="4"/>
  <c r="AB573" i="4"/>
  <c r="M573" i="4"/>
  <c r="N573" i="4"/>
  <c r="Q573" i="4"/>
  <c r="R573" i="4"/>
  <c r="O574" i="4"/>
  <c r="BD574" i="4"/>
  <c r="P574" i="4"/>
  <c r="V574" i="4"/>
  <c r="Y574" i="4"/>
  <c r="Z574" i="4"/>
  <c r="AA574" i="4"/>
  <c r="AB574" i="4"/>
  <c r="M574" i="4"/>
  <c r="N574" i="4"/>
  <c r="Q574" i="4"/>
  <c r="R574" i="4"/>
  <c r="O575" i="4"/>
  <c r="BD575" i="4"/>
  <c r="P575" i="4"/>
  <c r="V575" i="4"/>
  <c r="Y575" i="4"/>
  <c r="Z575" i="4"/>
  <c r="AA575" i="4"/>
  <c r="AB575" i="4"/>
  <c r="M575" i="4"/>
  <c r="N575" i="4"/>
  <c r="Q575" i="4"/>
  <c r="R575" i="4"/>
  <c r="O576" i="4"/>
  <c r="BD576" i="4"/>
  <c r="P576" i="4"/>
  <c r="V576" i="4"/>
  <c r="Y576" i="4"/>
  <c r="Z576" i="4"/>
  <c r="AA576" i="4"/>
  <c r="AB576" i="4"/>
  <c r="M576" i="4"/>
  <c r="N576" i="4"/>
  <c r="Q576" i="4"/>
  <c r="R576" i="4"/>
  <c r="O577" i="4"/>
  <c r="BD577" i="4"/>
  <c r="P577" i="4"/>
  <c r="V577" i="4"/>
  <c r="Y577" i="4"/>
  <c r="Z577" i="4"/>
  <c r="AA577" i="4"/>
  <c r="AB577" i="4"/>
  <c r="M577" i="4"/>
  <c r="N577" i="4"/>
  <c r="Q577" i="4"/>
  <c r="R577" i="4"/>
  <c r="O578" i="4"/>
  <c r="BD578" i="4"/>
  <c r="P578" i="4"/>
  <c r="V578" i="4"/>
  <c r="Y578" i="4"/>
  <c r="Z578" i="4"/>
  <c r="AA578" i="4"/>
  <c r="AB578" i="4"/>
  <c r="M578" i="4"/>
  <c r="N578" i="4"/>
  <c r="Q578" i="4"/>
  <c r="R578" i="4"/>
  <c r="O579" i="4"/>
  <c r="BD579" i="4"/>
  <c r="P579" i="4"/>
  <c r="V579" i="4"/>
  <c r="Y579" i="4"/>
  <c r="Z579" i="4"/>
  <c r="AA579" i="4"/>
  <c r="AB579" i="4"/>
  <c r="M579" i="4"/>
  <c r="N579" i="4"/>
  <c r="Q579" i="4"/>
  <c r="R579" i="4"/>
  <c r="O580" i="4"/>
  <c r="BD580" i="4"/>
  <c r="P580" i="4"/>
  <c r="V580" i="4"/>
  <c r="Y580" i="4"/>
  <c r="Z580" i="4"/>
  <c r="AA580" i="4"/>
  <c r="AB580" i="4"/>
  <c r="M580" i="4"/>
  <c r="N580" i="4"/>
  <c r="Q580" i="4"/>
  <c r="R580" i="4"/>
  <c r="O581" i="4"/>
  <c r="BD581" i="4"/>
  <c r="P581" i="4"/>
  <c r="V581" i="4"/>
  <c r="Y581" i="4"/>
  <c r="Z581" i="4"/>
  <c r="AA581" i="4"/>
  <c r="AB581" i="4"/>
  <c r="M581" i="4"/>
  <c r="N581" i="4"/>
  <c r="Q581" i="4"/>
  <c r="R581" i="4"/>
  <c r="O582" i="4"/>
  <c r="BD582" i="4"/>
  <c r="P582" i="4"/>
  <c r="V582" i="4"/>
  <c r="Y582" i="4"/>
  <c r="Z582" i="4"/>
  <c r="AA582" i="4"/>
  <c r="AB582" i="4"/>
  <c r="M582" i="4"/>
  <c r="N582" i="4"/>
  <c r="Q582" i="4"/>
  <c r="R582" i="4"/>
  <c r="O583" i="4"/>
  <c r="BD583" i="4"/>
  <c r="P583" i="4"/>
  <c r="V583" i="4"/>
  <c r="Y583" i="4"/>
  <c r="Z583" i="4"/>
  <c r="AA583" i="4"/>
  <c r="AB583" i="4"/>
  <c r="M583" i="4"/>
  <c r="N583" i="4"/>
  <c r="Q583" i="4"/>
  <c r="R583" i="4"/>
  <c r="O584" i="4"/>
  <c r="BD584" i="4"/>
  <c r="P584" i="4"/>
  <c r="V584" i="4"/>
  <c r="Y584" i="4"/>
  <c r="Z584" i="4"/>
  <c r="AA584" i="4"/>
  <c r="AB584" i="4"/>
  <c r="M584" i="4"/>
  <c r="N584" i="4"/>
  <c r="Q584" i="4"/>
  <c r="R584" i="4"/>
  <c r="O585" i="4"/>
  <c r="BD585" i="4"/>
  <c r="P585" i="4"/>
  <c r="V585" i="4"/>
  <c r="Y585" i="4"/>
  <c r="Z585" i="4"/>
  <c r="AA585" i="4"/>
  <c r="AB585" i="4"/>
  <c r="M585" i="4"/>
  <c r="N585" i="4"/>
  <c r="Q585" i="4"/>
  <c r="R585" i="4"/>
  <c r="O586" i="4"/>
  <c r="BD586" i="4"/>
  <c r="P586" i="4"/>
  <c r="V586" i="4"/>
  <c r="Y586" i="4"/>
  <c r="Z586" i="4"/>
  <c r="AA586" i="4"/>
  <c r="AB586" i="4"/>
  <c r="M586" i="4"/>
  <c r="N586" i="4"/>
  <c r="Q586" i="4"/>
  <c r="R586" i="4"/>
  <c r="O587" i="4"/>
  <c r="BD587" i="4"/>
  <c r="P587" i="4"/>
  <c r="V587" i="4"/>
  <c r="Y587" i="4"/>
  <c r="Z587" i="4"/>
  <c r="AA587" i="4"/>
  <c r="AB587" i="4"/>
  <c r="M587" i="4"/>
  <c r="N587" i="4"/>
  <c r="Q587" i="4"/>
  <c r="R587" i="4"/>
  <c r="O588" i="4"/>
  <c r="BD588" i="4"/>
  <c r="P588" i="4"/>
  <c r="V588" i="4"/>
  <c r="Y588" i="4"/>
  <c r="Z588" i="4"/>
  <c r="AA588" i="4"/>
  <c r="AB588" i="4"/>
  <c r="M588" i="4"/>
  <c r="N588" i="4"/>
  <c r="Q588" i="4"/>
  <c r="R588" i="4"/>
  <c r="O589" i="4"/>
  <c r="BD589" i="4"/>
  <c r="P589" i="4"/>
  <c r="V589" i="4"/>
  <c r="Y589" i="4"/>
  <c r="Z589" i="4"/>
  <c r="AA589" i="4"/>
  <c r="AB589" i="4"/>
  <c r="M589" i="4"/>
  <c r="N589" i="4"/>
  <c r="Q589" i="4"/>
  <c r="R589" i="4"/>
  <c r="O590" i="4"/>
  <c r="BD590" i="4"/>
  <c r="P590" i="4"/>
  <c r="V590" i="4"/>
  <c r="Y590" i="4"/>
  <c r="Z590" i="4"/>
  <c r="AA590" i="4"/>
  <c r="AB590" i="4"/>
  <c r="M590" i="4"/>
  <c r="N590" i="4"/>
  <c r="Q590" i="4"/>
  <c r="R590" i="4"/>
  <c r="O591" i="4"/>
  <c r="BD591" i="4"/>
  <c r="P591" i="4"/>
  <c r="V591" i="4"/>
  <c r="Y591" i="4"/>
  <c r="Z591" i="4"/>
  <c r="AA591" i="4"/>
  <c r="AB591" i="4"/>
  <c r="M591" i="4"/>
  <c r="N591" i="4"/>
  <c r="Q591" i="4"/>
  <c r="R591" i="4"/>
  <c r="O592" i="4"/>
  <c r="BD592" i="4"/>
  <c r="P592" i="4"/>
  <c r="V592" i="4"/>
  <c r="Y592" i="4"/>
  <c r="Z592" i="4"/>
  <c r="AA592" i="4"/>
  <c r="AB592" i="4"/>
  <c r="M592" i="4"/>
  <c r="N592" i="4"/>
  <c r="Q592" i="4"/>
  <c r="R592" i="4"/>
  <c r="O593" i="4"/>
  <c r="BD593" i="4"/>
  <c r="P593" i="4"/>
  <c r="V593" i="4"/>
  <c r="Y593" i="4"/>
  <c r="Z593" i="4"/>
  <c r="AA593" i="4"/>
  <c r="AB593" i="4"/>
  <c r="M593" i="4"/>
  <c r="N593" i="4"/>
  <c r="Q593" i="4"/>
  <c r="R593" i="4"/>
  <c r="O594" i="4"/>
  <c r="BD594" i="4"/>
  <c r="P594" i="4"/>
  <c r="V594" i="4"/>
  <c r="Y594" i="4"/>
  <c r="Z594" i="4"/>
  <c r="AA594" i="4"/>
  <c r="AB594" i="4"/>
  <c r="M594" i="4"/>
  <c r="N594" i="4"/>
  <c r="Q594" i="4"/>
  <c r="R594" i="4"/>
  <c r="O595" i="4"/>
  <c r="BD595" i="4"/>
  <c r="P595" i="4"/>
  <c r="V595" i="4"/>
  <c r="Y595" i="4"/>
  <c r="Z595" i="4"/>
  <c r="AA595" i="4"/>
  <c r="AB595" i="4"/>
  <c r="M595" i="4"/>
  <c r="N595" i="4"/>
  <c r="Q595" i="4"/>
  <c r="R595" i="4"/>
  <c r="O596" i="4"/>
  <c r="BD596" i="4"/>
  <c r="P596" i="4"/>
  <c r="V596" i="4"/>
  <c r="Y596" i="4"/>
  <c r="Z596" i="4"/>
  <c r="AA596" i="4"/>
  <c r="AB596" i="4"/>
  <c r="M596" i="4"/>
  <c r="N596" i="4"/>
  <c r="Q596" i="4"/>
  <c r="R596" i="4"/>
  <c r="O597" i="4"/>
  <c r="BD597" i="4"/>
  <c r="P597" i="4"/>
  <c r="V597" i="4"/>
  <c r="Y597" i="4"/>
  <c r="Z597" i="4"/>
  <c r="AA597" i="4"/>
  <c r="AB597" i="4"/>
  <c r="M597" i="4"/>
  <c r="N597" i="4"/>
  <c r="Q597" i="4"/>
  <c r="R597" i="4"/>
  <c r="O598" i="4"/>
  <c r="BD598" i="4"/>
  <c r="P598" i="4"/>
  <c r="V598" i="4"/>
  <c r="Y598" i="4"/>
  <c r="Z598" i="4"/>
  <c r="AA598" i="4"/>
  <c r="AB598" i="4"/>
  <c r="M598" i="4"/>
  <c r="N598" i="4"/>
  <c r="Q598" i="4"/>
  <c r="R598" i="4"/>
  <c r="O599" i="4"/>
  <c r="BD599" i="4"/>
  <c r="P599" i="4"/>
  <c r="V599" i="4"/>
  <c r="Y599" i="4"/>
  <c r="Z599" i="4"/>
  <c r="AA599" i="4"/>
  <c r="AB599" i="4"/>
  <c r="M599" i="4"/>
  <c r="N599" i="4"/>
  <c r="Q599" i="4"/>
  <c r="R599" i="4"/>
  <c r="O600" i="4"/>
  <c r="BD600" i="4"/>
  <c r="P600" i="4"/>
  <c r="V600" i="4"/>
  <c r="Y600" i="4"/>
  <c r="Z600" i="4"/>
  <c r="AA600" i="4"/>
  <c r="AB600" i="4"/>
  <c r="M600" i="4"/>
  <c r="N600" i="4"/>
  <c r="Q600" i="4"/>
  <c r="R600" i="4"/>
  <c r="O601" i="4"/>
  <c r="BD601" i="4"/>
  <c r="P601" i="4"/>
  <c r="V601" i="4"/>
  <c r="Y601" i="4"/>
  <c r="Z601" i="4"/>
  <c r="AA601" i="4"/>
  <c r="AB601" i="4"/>
  <c r="M601" i="4"/>
  <c r="N601" i="4"/>
  <c r="Q601" i="4"/>
  <c r="R601" i="4"/>
  <c r="O602" i="4"/>
  <c r="BD602" i="4"/>
  <c r="P602" i="4"/>
  <c r="V602" i="4"/>
  <c r="Y602" i="4"/>
  <c r="Z602" i="4"/>
  <c r="AA602" i="4"/>
  <c r="AB602" i="4"/>
  <c r="M602" i="4"/>
  <c r="N602" i="4"/>
  <c r="Q602" i="4"/>
  <c r="R602" i="4"/>
  <c r="O603" i="4"/>
  <c r="BD603" i="4"/>
  <c r="P603" i="4"/>
  <c r="V603" i="4"/>
  <c r="Y603" i="4"/>
  <c r="Z603" i="4"/>
  <c r="AA603" i="4"/>
  <c r="AB603" i="4"/>
  <c r="M603" i="4"/>
  <c r="N603" i="4"/>
  <c r="Q603" i="4"/>
  <c r="R603" i="4"/>
  <c r="O604" i="4"/>
  <c r="BD604" i="4"/>
  <c r="P604" i="4"/>
  <c r="V604" i="4"/>
  <c r="Y604" i="4"/>
  <c r="Z604" i="4"/>
  <c r="AA604" i="4"/>
  <c r="AB604" i="4"/>
  <c r="M604" i="4"/>
  <c r="N604" i="4"/>
  <c r="Q604" i="4"/>
  <c r="R604" i="4"/>
  <c r="O605" i="4"/>
  <c r="BD605" i="4"/>
  <c r="P605" i="4"/>
  <c r="V605" i="4"/>
  <c r="Y605" i="4"/>
  <c r="Z605" i="4"/>
  <c r="AA605" i="4"/>
  <c r="AB605" i="4"/>
  <c r="M605" i="4"/>
  <c r="N605" i="4"/>
  <c r="Q605" i="4"/>
  <c r="R605" i="4"/>
  <c r="O606" i="4"/>
  <c r="BD606" i="4"/>
  <c r="P606" i="4"/>
  <c r="V606" i="4"/>
  <c r="Y606" i="4"/>
  <c r="Z606" i="4"/>
  <c r="AA606" i="4"/>
  <c r="AB606" i="4"/>
  <c r="M606" i="4"/>
  <c r="N606" i="4"/>
  <c r="Q606" i="4"/>
  <c r="R606" i="4"/>
  <c r="O607" i="4"/>
  <c r="BD607" i="4"/>
  <c r="P607" i="4"/>
  <c r="V607" i="4"/>
  <c r="Y607" i="4"/>
  <c r="Z607" i="4"/>
  <c r="AA607" i="4"/>
  <c r="AB607" i="4"/>
  <c r="M607" i="4"/>
  <c r="N607" i="4"/>
  <c r="Q607" i="4"/>
  <c r="R607" i="4"/>
  <c r="O608" i="4"/>
  <c r="BD608" i="4"/>
  <c r="P608" i="4"/>
  <c r="V608" i="4"/>
  <c r="Y608" i="4"/>
  <c r="Z608" i="4"/>
  <c r="AA608" i="4"/>
  <c r="AB608" i="4"/>
  <c r="M608" i="4"/>
  <c r="N608" i="4"/>
  <c r="Q608" i="4"/>
  <c r="R608" i="4"/>
  <c r="O609" i="4"/>
  <c r="BD609" i="4"/>
  <c r="P609" i="4"/>
  <c r="V609" i="4"/>
  <c r="Y609" i="4"/>
  <c r="Z609" i="4"/>
  <c r="AA609" i="4"/>
  <c r="AB609" i="4"/>
  <c r="M609" i="4"/>
  <c r="N609" i="4"/>
  <c r="Q609" i="4"/>
  <c r="R609" i="4"/>
  <c r="O610" i="4"/>
  <c r="BD610" i="4"/>
  <c r="P610" i="4"/>
  <c r="V610" i="4"/>
  <c r="Y610" i="4"/>
  <c r="Z610" i="4"/>
  <c r="AA610" i="4"/>
  <c r="AB610" i="4"/>
  <c r="M610" i="4"/>
  <c r="N610" i="4"/>
  <c r="Q610" i="4"/>
  <c r="R610" i="4"/>
  <c r="O611" i="4"/>
  <c r="BD611" i="4"/>
  <c r="P611" i="4"/>
  <c r="V611" i="4"/>
  <c r="Y611" i="4"/>
  <c r="Z611" i="4"/>
  <c r="AA611" i="4"/>
  <c r="AB611" i="4"/>
  <c r="M611" i="4"/>
  <c r="N611" i="4"/>
  <c r="Q611" i="4"/>
  <c r="R611" i="4"/>
  <c r="O612" i="4"/>
  <c r="BD612" i="4"/>
  <c r="P612" i="4"/>
  <c r="V612" i="4"/>
  <c r="Y612" i="4"/>
  <c r="Z612" i="4"/>
  <c r="AA612" i="4"/>
  <c r="AB612" i="4"/>
  <c r="M612" i="4"/>
  <c r="N612" i="4"/>
  <c r="Q612" i="4"/>
  <c r="R612" i="4"/>
  <c r="O613" i="4"/>
  <c r="BD613" i="4"/>
  <c r="P613" i="4"/>
  <c r="V613" i="4"/>
  <c r="Y613" i="4"/>
  <c r="Z613" i="4"/>
  <c r="AA613" i="4"/>
  <c r="AB613" i="4"/>
  <c r="M613" i="4"/>
  <c r="N613" i="4"/>
  <c r="Q613" i="4"/>
  <c r="R613" i="4"/>
  <c r="O614" i="4"/>
  <c r="BD614" i="4"/>
  <c r="P614" i="4"/>
  <c r="V614" i="4"/>
  <c r="Y614" i="4"/>
  <c r="Z614" i="4"/>
  <c r="AA614" i="4"/>
  <c r="AB614" i="4"/>
  <c r="M614" i="4"/>
  <c r="N614" i="4"/>
  <c r="Q614" i="4"/>
  <c r="R614" i="4"/>
  <c r="O615" i="4"/>
  <c r="BD615" i="4"/>
  <c r="P615" i="4"/>
  <c r="V615" i="4"/>
  <c r="Y615" i="4"/>
  <c r="Z615" i="4"/>
  <c r="AA615" i="4"/>
  <c r="AB615" i="4"/>
  <c r="M615" i="4"/>
  <c r="N615" i="4"/>
  <c r="Q615" i="4"/>
  <c r="R615" i="4"/>
  <c r="O616" i="4"/>
  <c r="BD616" i="4"/>
  <c r="P616" i="4"/>
  <c r="V616" i="4"/>
  <c r="Y616" i="4"/>
  <c r="Z616" i="4"/>
  <c r="AA616" i="4"/>
  <c r="AB616" i="4"/>
  <c r="M616" i="4"/>
  <c r="N616" i="4"/>
  <c r="Q616" i="4"/>
  <c r="R616" i="4"/>
  <c r="O617" i="4"/>
  <c r="BD617" i="4"/>
  <c r="P617" i="4"/>
  <c r="V617" i="4"/>
  <c r="Y617" i="4"/>
  <c r="Z617" i="4"/>
  <c r="AA617" i="4"/>
  <c r="AB617" i="4"/>
  <c r="M617" i="4"/>
  <c r="N617" i="4"/>
  <c r="Q617" i="4"/>
  <c r="R617" i="4"/>
  <c r="O618" i="4"/>
  <c r="BD618" i="4"/>
  <c r="P618" i="4"/>
  <c r="V618" i="4"/>
  <c r="Y618" i="4"/>
  <c r="Z618" i="4"/>
  <c r="AA618" i="4"/>
  <c r="AB618" i="4"/>
  <c r="M618" i="4"/>
  <c r="N618" i="4"/>
  <c r="Q618" i="4"/>
  <c r="R618" i="4"/>
  <c r="O619" i="4"/>
  <c r="BD619" i="4"/>
  <c r="P619" i="4"/>
  <c r="V619" i="4"/>
  <c r="Y619" i="4"/>
  <c r="Z619" i="4"/>
  <c r="AA619" i="4"/>
  <c r="AB619" i="4"/>
  <c r="M619" i="4"/>
  <c r="N619" i="4"/>
  <c r="Q619" i="4"/>
  <c r="R619" i="4"/>
  <c r="O620" i="4"/>
  <c r="BD620" i="4"/>
  <c r="P620" i="4"/>
  <c r="V620" i="4"/>
  <c r="Y620" i="4"/>
  <c r="Z620" i="4"/>
  <c r="AA620" i="4"/>
  <c r="AB620" i="4"/>
  <c r="M620" i="4"/>
  <c r="N620" i="4"/>
  <c r="Q620" i="4"/>
  <c r="R620" i="4"/>
  <c r="O621" i="4"/>
  <c r="BD621" i="4"/>
  <c r="P621" i="4"/>
  <c r="V621" i="4"/>
  <c r="Y621" i="4"/>
  <c r="Z621" i="4"/>
  <c r="AA621" i="4"/>
  <c r="AB621" i="4"/>
  <c r="M621" i="4"/>
  <c r="N621" i="4"/>
  <c r="Q621" i="4"/>
  <c r="R621" i="4"/>
  <c r="O622" i="4"/>
  <c r="BD622" i="4"/>
  <c r="P622" i="4"/>
  <c r="V622" i="4"/>
  <c r="Y622" i="4"/>
  <c r="Z622" i="4"/>
  <c r="AA622" i="4"/>
  <c r="AB622" i="4"/>
  <c r="M622" i="4"/>
  <c r="N622" i="4"/>
  <c r="Q622" i="4"/>
  <c r="R622" i="4"/>
  <c r="O623" i="4"/>
  <c r="BD623" i="4"/>
  <c r="P623" i="4"/>
  <c r="V623" i="4"/>
  <c r="Y623" i="4"/>
  <c r="Z623" i="4"/>
  <c r="AA623" i="4"/>
  <c r="AB623" i="4"/>
  <c r="M623" i="4"/>
  <c r="N623" i="4"/>
  <c r="Q623" i="4"/>
  <c r="R623" i="4"/>
  <c r="O624" i="4"/>
  <c r="BD624" i="4"/>
  <c r="P624" i="4"/>
  <c r="V624" i="4"/>
  <c r="Y624" i="4"/>
  <c r="Z624" i="4"/>
  <c r="AA624" i="4"/>
  <c r="AB624" i="4"/>
  <c r="M624" i="4"/>
  <c r="N624" i="4"/>
  <c r="Q624" i="4"/>
  <c r="R624" i="4"/>
  <c r="O625" i="4"/>
  <c r="BD625" i="4"/>
  <c r="P625" i="4"/>
  <c r="V625" i="4"/>
  <c r="Y625" i="4"/>
  <c r="Z625" i="4"/>
  <c r="AA625" i="4"/>
  <c r="AB625" i="4"/>
  <c r="M625" i="4"/>
  <c r="N625" i="4"/>
  <c r="Q625" i="4"/>
  <c r="R625" i="4"/>
  <c r="O626" i="4"/>
  <c r="BD626" i="4"/>
  <c r="P626" i="4"/>
  <c r="V626" i="4"/>
  <c r="Y626" i="4"/>
  <c r="Z626" i="4"/>
  <c r="AA626" i="4"/>
  <c r="AB626" i="4"/>
  <c r="M626" i="4"/>
  <c r="N626" i="4"/>
  <c r="Q626" i="4"/>
  <c r="R626" i="4"/>
  <c r="O627" i="4"/>
  <c r="BD627" i="4"/>
  <c r="P627" i="4"/>
  <c r="V627" i="4"/>
  <c r="Y627" i="4"/>
  <c r="Z627" i="4"/>
  <c r="AA627" i="4"/>
  <c r="AB627" i="4"/>
  <c r="M627" i="4"/>
  <c r="N627" i="4"/>
  <c r="Q627" i="4"/>
  <c r="R627" i="4"/>
  <c r="O628" i="4"/>
  <c r="BD628" i="4"/>
  <c r="P628" i="4"/>
  <c r="V628" i="4"/>
  <c r="Y628" i="4"/>
  <c r="Z628" i="4"/>
  <c r="AA628" i="4"/>
  <c r="AB628" i="4"/>
  <c r="M628" i="4"/>
  <c r="N628" i="4"/>
  <c r="Q628" i="4"/>
  <c r="R628" i="4"/>
  <c r="O629" i="4"/>
  <c r="BD629" i="4"/>
  <c r="P629" i="4"/>
  <c r="V629" i="4"/>
  <c r="Y629" i="4"/>
  <c r="Z629" i="4"/>
  <c r="AA629" i="4"/>
  <c r="AB629" i="4"/>
  <c r="M629" i="4"/>
  <c r="N629" i="4"/>
  <c r="Q629" i="4"/>
  <c r="R629" i="4"/>
  <c r="O630" i="4"/>
  <c r="BD630" i="4"/>
  <c r="P630" i="4"/>
  <c r="V630" i="4"/>
  <c r="Y630" i="4"/>
  <c r="Z630" i="4"/>
  <c r="AA630" i="4"/>
  <c r="AB630" i="4"/>
  <c r="M630" i="4"/>
  <c r="N630" i="4"/>
  <c r="Q630" i="4"/>
  <c r="R630" i="4"/>
  <c r="O631" i="4"/>
  <c r="BD631" i="4"/>
  <c r="P631" i="4"/>
  <c r="V631" i="4"/>
  <c r="Y631" i="4"/>
  <c r="Z631" i="4"/>
  <c r="AA631" i="4"/>
  <c r="AB631" i="4"/>
  <c r="M631" i="4"/>
  <c r="N631" i="4"/>
  <c r="Q631" i="4"/>
  <c r="R631" i="4"/>
  <c r="O632" i="4"/>
  <c r="BD632" i="4"/>
  <c r="P632" i="4"/>
  <c r="V632" i="4"/>
  <c r="Y632" i="4"/>
  <c r="Z632" i="4"/>
  <c r="AA632" i="4"/>
  <c r="AB632" i="4"/>
  <c r="M632" i="4"/>
  <c r="N632" i="4"/>
  <c r="Q632" i="4"/>
  <c r="R632" i="4"/>
  <c r="O633" i="4"/>
  <c r="BD633" i="4"/>
  <c r="P633" i="4"/>
  <c r="V633" i="4"/>
  <c r="Y633" i="4"/>
  <c r="Z633" i="4"/>
  <c r="AA633" i="4"/>
  <c r="AB633" i="4"/>
  <c r="M633" i="4"/>
  <c r="N633" i="4"/>
  <c r="Q633" i="4"/>
  <c r="R633" i="4"/>
  <c r="O634" i="4"/>
  <c r="BD634" i="4"/>
  <c r="P634" i="4"/>
  <c r="V634" i="4"/>
  <c r="Y634" i="4"/>
  <c r="Z634" i="4"/>
  <c r="AA634" i="4"/>
  <c r="AB634" i="4"/>
  <c r="M634" i="4"/>
  <c r="N634" i="4"/>
  <c r="Q634" i="4"/>
  <c r="R634" i="4"/>
  <c r="O635" i="4"/>
  <c r="BD635" i="4"/>
  <c r="P635" i="4"/>
  <c r="V635" i="4"/>
  <c r="Y635" i="4"/>
  <c r="Z635" i="4"/>
  <c r="AA635" i="4"/>
  <c r="AB635" i="4"/>
  <c r="M635" i="4"/>
  <c r="N635" i="4"/>
  <c r="Q635" i="4"/>
  <c r="R635" i="4"/>
  <c r="O636" i="4"/>
  <c r="BD636" i="4"/>
  <c r="P636" i="4"/>
  <c r="V636" i="4"/>
  <c r="Y636" i="4"/>
  <c r="Z636" i="4"/>
  <c r="AA636" i="4"/>
  <c r="AB636" i="4"/>
  <c r="M636" i="4"/>
  <c r="N636" i="4"/>
  <c r="Q636" i="4"/>
  <c r="R636" i="4"/>
  <c r="O637" i="4"/>
  <c r="BD637" i="4"/>
  <c r="P637" i="4"/>
  <c r="V637" i="4"/>
  <c r="Y637" i="4"/>
  <c r="Z637" i="4"/>
  <c r="AA637" i="4"/>
  <c r="AB637" i="4"/>
  <c r="M637" i="4"/>
  <c r="N637" i="4"/>
  <c r="Q637" i="4"/>
  <c r="R637" i="4"/>
  <c r="O638" i="4"/>
  <c r="BD638" i="4"/>
  <c r="P638" i="4"/>
  <c r="V638" i="4"/>
  <c r="Y638" i="4"/>
  <c r="Z638" i="4"/>
  <c r="AA638" i="4"/>
  <c r="AB638" i="4"/>
  <c r="M638" i="4"/>
  <c r="N638" i="4"/>
  <c r="Q638" i="4"/>
  <c r="R638" i="4"/>
  <c r="O639" i="4"/>
  <c r="BD639" i="4"/>
  <c r="P639" i="4"/>
  <c r="V639" i="4"/>
  <c r="Y639" i="4"/>
  <c r="Z639" i="4"/>
  <c r="AA639" i="4"/>
  <c r="AB639" i="4"/>
  <c r="M639" i="4"/>
  <c r="N639" i="4"/>
  <c r="Q639" i="4"/>
  <c r="R639" i="4"/>
  <c r="O640" i="4"/>
  <c r="BD640" i="4"/>
  <c r="P640" i="4"/>
  <c r="V640" i="4"/>
  <c r="Y640" i="4"/>
  <c r="Z640" i="4"/>
  <c r="AA640" i="4"/>
  <c r="AB640" i="4"/>
  <c r="M640" i="4"/>
  <c r="N640" i="4"/>
  <c r="Q640" i="4"/>
  <c r="R640" i="4"/>
  <c r="O641" i="4"/>
  <c r="BD641" i="4"/>
  <c r="P641" i="4"/>
  <c r="V641" i="4"/>
  <c r="Y641" i="4"/>
  <c r="Z641" i="4"/>
  <c r="AA641" i="4"/>
  <c r="AB641" i="4"/>
  <c r="M641" i="4"/>
  <c r="N641" i="4"/>
  <c r="Q641" i="4"/>
  <c r="R641" i="4"/>
  <c r="O642" i="4"/>
  <c r="BD642" i="4"/>
  <c r="P642" i="4"/>
  <c r="V642" i="4"/>
  <c r="Y642" i="4"/>
  <c r="Z642" i="4"/>
  <c r="AA642" i="4"/>
  <c r="AB642" i="4"/>
  <c r="M642" i="4"/>
  <c r="N642" i="4"/>
  <c r="Q642" i="4"/>
  <c r="R642" i="4"/>
  <c r="O643" i="4"/>
  <c r="BD643" i="4"/>
  <c r="P643" i="4"/>
  <c r="V643" i="4"/>
  <c r="Y643" i="4"/>
  <c r="Z643" i="4"/>
  <c r="AA643" i="4"/>
  <c r="AB643" i="4"/>
  <c r="M643" i="4"/>
  <c r="N643" i="4"/>
  <c r="Q643" i="4"/>
  <c r="R643" i="4"/>
  <c r="O644" i="4"/>
  <c r="BD644" i="4"/>
  <c r="P644" i="4"/>
  <c r="V644" i="4"/>
  <c r="Y644" i="4"/>
  <c r="Z644" i="4"/>
  <c r="AA644" i="4"/>
  <c r="AB644" i="4"/>
  <c r="M644" i="4"/>
  <c r="N644" i="4"/>
  <c r="Q644" i="4"/>
  <c r="R644" i="4"/>
  <c r="O645" i="4"/>
  <c r="BD645" i="4"/>
  <c r="P645" i="4"/>
  <c r="V645" i="4"/>
  <c r="Y645" i="4"/>
  <c r="Z645" i="4"/>
  <c r="AA645" i="4"/>
  <c r="AB645" i="4"/>
  <c r="M645" i="4"/>
  <c r="N645" i="4"/>
  <c r="Q645" i="4"/>
  <c r="R645" i="4"/>
  <c r="O646" i="4"/>
  <c r="BD646" i="4"/>
  <c r="P646" i="4"/>
  <c r="V646" i="4"/>
  <c r="Y646" i="4"/>
  <c r="Z646" i="4"/>
  <c r="AA646" i="4"/>
  <c r="AB646" i="4"/>
  <c r="M646" i="4"/>
  <c r="N646" i="4"/>
  <c r="Q646" i="4"/>
  <c r="R646" i="4"/>
  <c r="O647" i="4"/>
  <c r="BD647" i="4"/>
  <c r="P647" i="4"/>
  <c r="V647" i="4"/>
  <c r="Y647" i="4"/>
  <c r="Z647" i="4"/>
  <c r="AA647" i="4"/>
  <c r="AB647" i="4"/>
  <c r="M647" i="4"/>
  <c r="N647" i="4"/>
  <c r="Q647" i="4"/>
  <c r="R647" i="4"/>
  <c r="O648" i="4"/>
  <c r="BD648" i="4"/>
  <c r="P648" i="4"/>
  <c r="V648" i="4"/>
  <c r="Y648" i="4"/>
  <c r="Z648" i="4"/>
  <c r="AA648" i="4"/>
  <c r="AB648" i="4"/>
  <c r="M648" i="4"/>
  <c r="N648" i="4"/>
  <c r="Q648" i="4"/>
  <c r="R648" i="4"/>
  <c r="O649" i="4"/>
  <c r="BD649" i="4"/>
  <c r="P649" i="4"/>
  <c r="V649" i="4"/>
  <c r="Y649" i="4"/>
  <c r="Z649" i="4"/>
  <c r="AA649" i="4"/>
  <c r="AB649" i="4"/>
  <c r="M649" i="4"/>
  <c r="N649" i="4"/>
  <c r="Q649" i="4"/>
  <c r="R649" i="4"/>
  <c r="O650" i="4"/>
  <c r="BD650" i="4"/>
  <c r="P650" i="4"/>
  <c r="V650" i="4"/>
  <c r="Y650" i="4"/>
  <c r="Z650" i="4"/>
  <c r="AA650" i="4"/>
  <c r="AB650" i="4"/>
  <c r="M650" i="4"/>
  <c r="N650" i="4"/>
  <c r="Q650" i="4"/>
  <c r="R650" i="4"/>
  <c r="O651" i="4"/>
  <c r="BD651" i="4"/>
  <c r="P651" i="4"/>
  <c r="V651" i="4"/>
  <c r="Y651" i="4"/>
  <c r="Z651" i="4"/>
  <c r="AA651" i="4"/>
  <c r="AB651" i="4"/>
  <c r="M651" i="4"/>
  <c r="N651" i="4"/>
  <c r="Q651" i="4"/>
  <c r="R651" i="4"/>
  <c r="O652" i="4"/>
  <c r="BD652" i="4"/>
  <c r="P652" i="4"/>
  <c r="V652" i="4"/>
  <c r="Y652" i="4"/>
  <c r="Z652" i="4"/>
  <c r="AA652" i="4"/>
  <c r="AB652" i="4"/>
  <c r="M652" i="4"/>
  <c r="N652" i="4"/>
  <c r="Q652" i="4"/>
  <c r="R652" i="4"/>
  <c r="O653" i="4"/>
  <c r="BD653" i="4"/>
  <c r="P653" i="4"/>
  <c r="V653" i="4"/>
  <c r="Y653" i="4"/>
  <c r="Z653" i="4"/>
  <c r="AA653" i="4"/>
  <c r="AB653" i="4"/>
  <c r="M653" i="4"/>
  <c r="N653" i="4"/>
  <c r="Q653" i="4"/>
  <c r="R653" i="4"/>
  <c r="O654" i="4"/>
  <c r="BD654" i="4"/>
  <c r="P654" i="4"/>
  <c r="V654" i="4"/>
  <c r="Y654" i="4"/>
  <c r="Z654" i="4"/>
  <c r="AA654" i="4"/>
  <c r="AB654" i="4"/>
  <c r="M654" i="4"/>
  <c r="N654" i="4"/>
  <c r="Q654" i="4"/>
  <c r="R654" i="4"/>
  <c r="O655" i="4"/>
  <c r="BD655" i="4"/>
  <c r="P655" i="4"/>
  <c r="V655" i="4"/>
  <c r="Y655" i="4"/>
  <c r="Z655" i="4"/>
  <c r="AA655" i="4"/>
  <c r="AB655" i="4"/>
  <c r="M655" i="4"/>
  <c r="N655" i="4"/>
  <c r="Q655" i="4"/>
  <c r="R655" i="4"/>
  <c r="O656" i="4"/>
  <c r="BD656" i="4"/>
  <c r="P656" i="4"/>
  <c r="V656" i="4"/>
  <c r="Y656" i="4"/>
  <c r="Z656" i="4"/>
  <c r="AA656" i="4"/>
  <c r="AB656" i="4"/>
  <c r="M656" i="4"/>
  <c r="N656" i="4"/>
  <c r="Q656" i="4"/>
  <c r="R656" i="4"/>
  <c r="O657" i="4"/>
  <c r="BD657" i="4"/>
  <c r="P657" i="4"/>
  <c r="V657" i="4"/>
  <c r="Y657" i="4"/>
  <c r="Z657" i="4"/>
  <c r="AA657" i="4"/>
  <c r="AB657" i="4"/>
  <c r="M657" i="4"/>
  <c r="N657" i="4"/>
  <c r="Q657" i="4"/>
  <c r="R657" i="4"/>
  <c r="O658" i="4"/>
  <c r="BD658" i="4"/>
  <c r="P658" i="4"/>
  <c r="V658" i="4"/>
  <c r="Y658" i="4"/>
  <c r="Z658" i="4"/>
  <c r="AA658" i="4"/>
  <c r="AB658" i="4"/>
  <c r="M658" i="4"/>
  <c r="N658" i="4"/>
  <c r="Q658" i="4"/>
  <c r="R658" i="4"/>
  <c r="O659" i="4"/>
  <c r="BD659" i="4"/>
  <c r="P659" i="4"/>
  <c r="V659" i="4"/>
  <c r="Y659" i="4"/>
  <c r="Z659" i="4"/>
  <c r="AA659" i="4"/>
  <c r="AB659" i="4"/>
  <c r="M659" i="4"/>
  <c r="N659" i="4"/>
  <c r="Q659" i="4"/>
  <c r="R659" i="4"/>
  <c r="O660" i="4"/>
  <c r="BD660" i="4"/>
  <c r="P660" i="4"/>
  <c r="V660" i="4"/>
  <c r="Y660" i="4"/>
  <c r="Z660" i="4"/>
  <c r="AA660" i="4"/>
  <c r="AB660" i="4"/>
  <c r="M660" i="4"/>
  <c r="N660" i="4"/>
  <c r="Q660" i="4"/>
  <c r="R660" i="4"/>
  <c r="O661" i="4"/>
  <c r="BD661" i="4"/>
  <c r="P661" i="4"/>
  <c r="V661" i="4"/>
  <c r="Y661" i="4"/>
  <c r="Z661" i="4"/>
  <c r="AA661" i="4"/>
  <c r="AB661" i="4"/>
  <c r="M661" i="4"/>
  <c r="N661" i="4"/>
  <c r="Q661" i="4"/>
  <c r="R661" i="4"/>
  <c r="O662" i="4"/>
  <c r="BD662" i="4"/>
  <c r="P662" i="4"/>
  <c r="V662" i="4"/>
  <c r="Y662" i="4"/>
  <c r="Z662" i="4"/>
  <c r="AA662" i="4"/>
  <c r="AB662" i="4"/>
  <c r="M662" i="4"/>
  <c r="N662" i="4"/>
  <c r="Q662" i="4"/>
  <c r="R662" i="4"/>
  <c r="O663" i="4"/>
  <c r="BD663" i="4"/>
  <c r="P663" i="4"/>
  <c r="V663" i="4"/>
  <c r="Y663" i="4"/>
  <c r="Z663" i="4"/>
  <c r="AA663" i="4"/>
  <c r="AB663" i="4"/>
  <c r="M663" i="4"/>
  <c r="N663" i="4"/>
  <c r="Q663" i="4"/>
  <c r="R663" i="4"/>
  <c r="O664" i="4"/>
  <c r="BD664" i="4"/>
  <c r="P664" i="4"/>
  <c r="V664" i="4"/>
  <c r="Y664" i="4"/>
  <c r="Z664" i="4"/>
  <c r="AA664" i="4"/>
  <c r="AB664" i="4"/>
  <c r="M664" i="4"/>
  <c r="N664" i="4"/>
  <c r="Q664" i="4"/>
  <c r="R664" i="4"/>
  <c r="O665" i="4"/>
  <c r="BD665" i="4"/>
  <c r="P665" i="4"/>
  <c r="V665" i="4"/>
  <c r="Y665" i="4"/>
  <c r="Z665" i="4"/>
  <c r="AA665" i="4"/>
  <c r="AB665" i="4"/>
  <c r="M665" i="4"/>
  <c r="N665" i="4"/>
  <c r="Q665" i="4"/>
  <c r="R665" i="4"/>
  <c r="O666" i="4"/>
  <c r="BD666" i="4"/>
  <c r="P666" i="4"/>
  <c r="V666" i="4"/>
  <c r="Y666" i="4"/>
  <c r="Z666" i="4"/>
  <c r="AA666" i="4"/>
  <c r="AB666" i="4"/>
  <c r="M666" i="4"/>
  <c r="N666" i="4"/>
  <c r="Q666" i="4"/>
  <c r="R666" i="4"/>
  <c r="O667" i="4"/>
  <c r="BD667" i="4"/>
  <c r="P667" i="4"/>
  <c r="V667" i="4"/>
  <c r="Y667" i="4"/>
  <c r="Z667" i="4"/>
  <c r="AA667" i="4"/>
  <c r="AB667" i="4"/>
  <c r="M667" i="4"/>
  <c r="N667" i="4"/>
  <c r="Q667" i="4"/>
  <c r="R667" i="4"/>
  <c r="O668" i="4"/>
  <c r="BD668" i="4"/>
  <c r="P668" i="4"/>
  <c r="V668" i="4"/>
  <c r="Y668" i="4"/>
  <c r="Z668" i="4"/>
  <c r="AA668" i="4"/>
  <c r="AB668" i="4"/>
  <c r="M668" i="4"/>
  <c r="N668" i="4"/>
  <c r="Q668" i="4"/>
  <c r="R668" i="4"/>
  <c r="O669" i="4"/>
  <c r="BD669" i="4"/>
  <c r="P669" i="4"/>
  <c r="V669" i="4"/>
  <c r="Y669" i="4"/>
  <c r="Z669" i="4"/>
  <c r="AA669" i="4"/>
  <c r="AB669" i="4"/>
  <c r="M669" i="4"/>
  <c r="N669" i="4"/>
  <c r="Q669" i="4"/>
  <c r="R669" i="4"/>
  <c r="O670" i="4"/>
  <c r="BD670" i="4"/>
  <c r="P670" i="4"/>
  <c r="V670" i="4"/>
  <c r="Y670" i="4"/>
  <c r="Z670" i="4"/>
  <c r="AA670" i="4"/>
  <c r="AB670" i="4"/>
  <c r="M670" i="4"/>
  <c r="N670" i="4"/>
  <c r="Q670" i="4"/>
  <c r="R670" i="4"/>
  <c r="O671" i="4"/>
  <c r="BD671" i="4"/>
  <c r="P671" i="4"/>
  <c r="V671" i="4"/>
  <c r="Y671" i="4"/>
  <c r="Z671" i="4"/>
  <c r="AA671" i="4"/>
  <c r="AB671" i="4"/>
  <c r="M671" i="4"/>
  <c r="N671" i="4"/>
  <c r="Q671" i="4"/>
  <c r="R671" i="4"/>
  <c r="O672" i="4"/>
  <c r="BD672" i="4"/>
  <c r="P672" i="4"/>
  <c r="V672" i="4"/>
  <c r="Y672" i="4"/>
  <c r="Z672" i="4"/>
  <c r="AA672" i="4"/>
  <c r="AB672" i="4"/>
  <c r="M672" i="4"/>
  <c r="N672" i="4"/>
  <c r="Q672" i="4"/>
  <c r="R672" i="4"/>
  <c r="O673" i="4"/>
  <c r="BD673" i="4"/>
  <c r="P673" i="4"/>
  <c r="V673" i="4"/>
  <c r="Y673" i="4"/>
  <c r="Z673" i="4"/>
  <c r="AA673" i="4"/>
  <c r="AB673" i="4"/>
  <c r="M673" i="4"/>
  <c r="N673" i="4"/>
  <c r="Q673" i="4"/>
  <c r="R673" i="4"/>
  <c r="O674" i="4"/>
  <c r="BD674" i="4"/>
  <c r="P674" i="4"/>
  <c r="V674" i="4"/>
  <c r="Y674" i="4"/>
  <c r="Z674" i="4"/>
  <c r="AA674" i="4"/>
  <c r="AB674" i="4"/>
  <c r="M674" i="4"/>
  <c r="N674" i="4"/>
  <c r="Q674" i="4"/>
  <c r="R674" i="4"/>
  <c r="O675" i="4"/>
  <c r="BD675" i="4"/>
  <c r="P675" i="4"/>
  <c r="V675" i="4"/>
  <c r="Y675" i="4"/>
  <c r="Z675" i="4"/>
  <c r="AA675" i="4"/>
  <c r="AB675" i="4"/>
  <c r="M675" i="4"/>
  <c r="N675" i="4"/>
  <c r="Q675" i="4"/>
  <c r="R675" i="4"/>
  <c r="O676" i="4"/>
  <c r="BD676" i="4"/>
  <c r="P676" i="4"/>
  <c r="V676" i="4"/>
  <c r="Y676" i="4"/>
  <c r="Z676" i="4"/>
  <c r="AA676" i="4"/>
  <c r="AB676" i="4"/>
  <c r="M676" i="4"/>
  <c r="N676" i="4"/>
  <c r="Q676" i="4"/>
  <c r="R676" i="4"/>
  <c r="O677" i="4"/>
  <c r="BD677" i="4"/>
  <c r="P677" i="4"/>
  <c r="V677" i="4"/>
  <c r="Y677" i="4"/>
  <c r="Z677" i="4"/>
  <c r="AA677" i="4"/>
  <c r="AB677" i="4"/>
  <c r="M677" i="4"/>
  <c r="N677" i="4"/>
  <c r="Q677" i="4"/>
  <c r="R677" i="4"/>
  <c r="O678" i="4"/>
  <c r="BD678" i="4"/>
  <c r="P678" i="4"/>
  <c r="V678" i="4"/>
  <c r="Y678" i="4"/>
  <c r="Z678" i="4"/>
  <c r="AA678" i="4"/>
  <c r="AB678" i="4"/>
  <c r="M678" i="4"/>
  <c r="N678" i="4"/>
  <c r="Q678" i="4"/>
  <c r="R678" i="4"/>
  <c r="O679" i="4"/>
  <c r="BD679" i="4"/>
  <c r="P679" i="4"/>
  <c r="V679" i="4"/>
  <c r="Y679" i="4"/>
  <c r="Z679" i="4"/>
  <c r="AA679" i="4"/>
  <c r="AB679" i="4"/>
  <c r="M679" i="4"/>
  <c r="N679" i="4"/>
  <c r="Q679" i="4"/>
  <c r="R679" i="4"/>
  <c r="O680" i="4"/>
  <c r="BD680" i="4"/>
  <c r="P680" i="4"/>
  <c r="V680" i="4"/>
  <c r="Y680" i="4"/>
  <c r="Z680" i="4"/>
  <c r="AA680" i="4"/>
  <c r="AB680" i="4"/>
  <c r="M680" i="4"/>
  <c r="N680" i="4"/>
  <c r="Q680" i="4"/>
  <c r="R680" i="4"/>
  <c r="O681" i="4"/>
  <c r="BD681" i="4"/>
  <c r="P681" i="4"/>
  <c r="V681" i="4"/>
  <c r="Y681" i="4"/>
  <c r="Z681" i="4"/>
  <c r="AA681" i="4"/>
  <c r="AB681" i="4"/>
  <c r="M681" i="4"/>
  <c r="N681" i="4"/>
  <c r="Q681" i="4"/>
  <c r="R681" i="4"/>
  <c r="O682" i="4"/>
  <c r="BD682" i="4"/>
  <c r="P682" i="4"/>
  <c r="V682" i="4"/>
  <c r="Y682" i="4"/>
  <c r="Z682" i="4"/>
  <c r="AA682" i="4"/>
  <c r="AB682" i="4"/>
  <c r="M682" i="4"/>
  <c r="N682" i="4"/>
  <c r="Q682" i="4"/>
  <c r="R682" i="4"/>
  <c r="O683" i="4"/>
  <c r="BD683" i="4"/>
  <c r="P683" i="4"/>
  <c r="V683" i="4"/>
  <c r="Y683" i="4"/>
  <c r="Z683" i="4"/>
  <c r="AA683" i="4"/>
  <c r="AB683" i="4"/>
  <c r="M683" i="4"/>
  <c r="N683" i="4"/>
  <c r="Q683" i="4"/>
  <c r="R683" i="4"/>
  <c r="O684" i="4"/>
  <c r="BD684" i="4"/>
  <c r="P684" i="4"/>
  <c r="V684" i="4"/>
  <c r="Y684" i="4"/>
  <c r="Z684" i="4"/>
  <c r="AA684" i="4"/>
  <c r="AB684" i="4"/>
  <c r="M684" i="4"/>
  <c r="N684" i="4"/>
  <c r="Q684" i="4"/>
  <c r="R684" i="4"/>
  <c r="O685" i="4"/>
  <c r="BD685" i="4"/>
  <c r="P685" i="4"/>
  <c r="V685" i="4"/>
  <c r="Y685" i="4"/>
  <c r="Z685" i="4"/>
  <c r="AA685" i="4"/>
  <c r="AB685" i="4"/>
  <c r="M685" i="4"/>
  <c r="N685" i="4"/>
  <c r="Q685" i="4"/>
  <c r="R685" i="4"/>
  <c r="O686" i="4"/>
  <c r="BD686" i="4"/>
  <c r="P686" i="4"/>
  <c r="V686" i="4"/>
  <c r="Y686" i="4"/>
  <c r="Z686" i="4"/>
  <c r="AA686" i="4"/>
  <c r="AB686" i="4"/>
  <c r="M686" i="4"/>
  <c r="N686" i="4"/>
  <c r="Q686" i="4"/>
  <c r="R686" i="4"/>
  <c r="O687" i="4"/>
  <c r="BD687" i="4"/>
  <c r="P687" i="4"/>
  <c r="V687" i="4"/>
  <c r="Y687" i="4"/>
  <c r="Z687" i="4"/>
  <c r="AA687" i="4"/>
  <c r="AB687" i="4"/>
  <c r="M687" i="4"/>
  <c r="N687" i="4"/>
  <c r="Q687" i="4"/>
  <c r="R687" i="4"/>
  <c r="O688" i="4"/>
  <c r="BD688" i="4"/>
  <c r="P688" i="4"/>
  <c r="V688" i="4"/>
  <c r="Y688" i="4"/>
  <c r="Z688" i="4"/>
  <c r="AA688" i="4"/>
  <c r="AB688" i="4"/>
  <c r="M688" i="4"/>
  <c r="N688" i="4"/>
  <c r="Q688" i="4"/>
  <c r="R688" i="4"/>
  <c r="O689" i="4"/>
  <c r="BD689" i="4"/>
  <c r="P689" i="4"/>
  <c r="V689" i="4"/>
  <c r="Y689" i="4"/>
  <c r="Z689" i="4"/>
  <c r="AA689" i="4"/>
  <c r="AB689" i="4"/>
  <c r="M689" i="4"/>
  <c r="N689" i="4"/>
  <c r="Q689" i="4"/>
  <c r="R689" i="4"/>
  <c r="O690" i="4"/>
  <c r="BD690" i="4"/>
  <c r="P690" i="4"/>
  <c r="V690" i="4"/>
  <c r="Y690" i="4"/>
  <c r="Z690" i="4"/>
  <c r="AA690" i="4"/>
  <c r="AB690" i="4"/>
  <c r="M690" i="4"/>
  <c r="N690" i="4"/>
  <c r="Q690" i="4"/>
  <c r="R690" i="4"/>
  <c r="O691" i="4"/>
  <c r="BD691" i="4"/>
  <c r="P691" i="4"/>
  <c r="V691" i="4"/>
  <c r="Y691" i="4"/>
  <c r="Z691" i="4"/>
  <c r="AA691" i="4"/>
  <c r="AB691" i="4"/>
  <c r="M691" i="4"/>
  <c r="N691" i="4"/>
  <c r="Q691" i="4"/>
  <c r="R691" i="4"/>
  <c r="O692" i="4"/>
  <c r="BD692" i="4"/>
  <c r="P692" i="4"/>
  <c r="V692" i="4"/>
  <c r="Y692" i="4"/>
  <c r="Z692" i="4"/>
  <c r="AA692" i="4"/>
  <c r="AB692" i="4"/>
  <c r="M692" i="4"/>
  <c r="N692" i="4"/>
  <c r="Q692" i="4"/>
  <c r="R692" i="4"/>
  <c r="O693" i="4"/>
  <c r="BD693" i="4"/>
  <c r="P693" i="4"/>
  <c r="V693" i="4"/>
  <c r="Y693" i="4"/>
  <c r="Z693" i="4"/>
  <c r="AA693" i="4"/>
  <c r="AB693" i="4"/>
  <c r="M693" i="4"/>
  <c r="N693" i="4"/>
  <c r="Q693" i="4"/>
  <c r="R693" i="4"/>
  <c r="O694" i="4"/>
  <c r="BD694" i="4"/>
  <c r="P694" i="4"/>
  <c r="V694" i="4"/>
  <c r="Y694" i="4"/>
  <c r="Z694" i="4"/>
  <c r="AA694" i="4"/>
  <c r="AB694" i="4"/>
  <c r="M694" i="4"/>
  <c r="N694" i="4"/>
  <c r="Q694" i="4"/>
  <c r="R694" i="4"/>
  <c r="O695" i="4"/>
  <c r="BD695" i="4"/>
  <c r="P695" i="4"/>
  <c r="V695" i="4"/>
  <c r="Y695" i="4"/>
  <c r="Z695" i="4"/>
  <c r="AA695" i="4"/>
  <c r="AB695" i="4"/>
  <c r="M695" i="4"/>
  <c r="N695" i="4"/>
  <c r="Q695" i="4"/>
  <c r="R695" i="4"/>
  <c r="O696" i="4"/>
  <c r="BD696" i="4"/>
  <c r="P696" i="4"/>
  <c r="V696" i="4"/>
  <c r="Y696" i="4"/>
  <c r="Z696" i="4"/>
  <c r="AA696" i="4"/>
  <c r="AB696" i="4"/>
  <c r="M696" i="4"/>
  <c r="N696" i="4"/>
  <c r="Q696" i="4"/>
  <c r="R696" i="4"/>
  <c r="O697" i="4"/>
  <c r="BD697" i="4"/>
  <c r="P697" i="4"/>
  <c r="V697" i="4"/>
  <c r="Y697" i="4"/>
  <c r="Z697" i="4"/>
  <c r="AA697" i="4"/>
  <c r="AB697" i="4"/>
  <c r="M697" i="4"/>
  <c r="N697" i="4"/>
  <c r="Q697" i="4"/>
  <c r="R697" i="4"/>
  <c r="O698" i="4"/>
  <c r="BD698" i="4"/>
  <c r="P698" i="4"/>
  <c r="V698" i="4"/>
  <c r="Y698" i="4"/>
  <c r="Z698" i="4"/>
  <c r="AA698" i="4"/>
  <c r="AB698" i="4"/>
  <c r="M698" i="4"/>
  <c r="N698" i="4"/>
  <c r="Q698" i="4"/>
  <c r="R698" i="4"/>
  <c r="O699" i="4"/>
  <c r="BD699" i="4"/>
  <c r="P699" i="4"/>
  <c r="V699" i="4"/>
  <c r="Y699" i="4"/>
  <c r="Z699" i="4"/>
  <c r="AA699" i="4"/>
  <c r="AB699" i="4"/>
  <c r="M699" i="4"/>
  <c r="N699" i="4"/>
  <c r="Q699" i="4"/>
  <c r="R699" i="4"/>
  <c r="O700" i="4"/>
  <c r="BD700" i="4"/>
  <c r="P700" i="4"/>
  <c r="V700" i="4"/>
  <c r="Y700" i="4"/>
  <c r="Z700" i="4"/>
  <c r="AA700" i="4"/>
  <c r="AB700" i="4"/>
  <c r="M700" i="4"/>
  <c r="N700" i="4"/>
  <c r="Q700" i="4"/>
  <c r="R700" i="4"/>
  <c r="O701" i="4"/>
  <c r="BD701" i="4"/>
  <c r="P701" i="4"/>
  <c r="V701" i="4"/>
  <c r="Y701" i="4"/>
  <c r="Z701" i="4"/>
  <c r="AA701" i="4"/>
  <c r="AB701" i="4"/>
  <c r="M701" i="4"/>
  <c r="N701" i="4"/>
  <c r="Q701" i="4"/>
  <c r="R701" i="4"/>
  <c r="O702" i="4"/>
  <c r="BD702" i="4"/>
  <c r="P702" i="4"/>
  <c r="V702" i="4"/>
  <c r="Y702" i="4"/>
  <c r="Z702" i="4"/>
  <c r="AA702" i="4"/>
  <c r="AB702" i="4"/>
  <c r="M702" i="4"/>
  <c r="N702" i="4"/>
  <c r="Q702" i="4"/>
  <c r="R702" i="4"/>
  <c r="O703" i="4"/>
  <c r="BD703" i="4"/>
  <c r="P703" i="4"/>
  <c r="V703" i="4"/>
  <c r="Y703" i="4"/>
  <c r="Z703" i="4"/>
  <c r="AA703" i="4"/>
  <c r="AB703" i="4"/>
  <c r="M703" i="4"/>
  <c r="N703" i="4"/>
  <c r="Q703" i="4"/>
  <c r="R703" i="4"/>
  <c r="O704" i="4"/>
  <c r="BD704" i="4"/>
  <c r="P704" i="4"/>
  <c r="V704" i="4"/>
  <c r="Y704" i="4"/>
  <c r="Z704" i="4"/>
  <c r="AA704" i="4"/>
  <c r="AB704" i="4"/>
  <c r="M704" i="4"/>
  <c r="N704" i="4"/>
  <c r="Q704" i="4"/>
  <c r="R704" i="4"/>
  <c r="O705" i="4"/>
  <c r="BD705" i="4"/>
  <c r="P705" i="4"/>
  <c r="V705" i="4"/>
  <c r="Y705" i="4"/>
  <c r="Z705" i="4"/>
  <c r="AA705" i="4"/>
  <c r="AB705" i="4"/>
  <c r="M705" i="4"/>
  <c r="N705" i="4"/>
  <c r="Q705" i="4"/>
  <c r="R705" i="4"/>
  <c r="O706" i="4"/>
  <c r="BD706" i="4"/>
  <c r="P706" i="4"/>
  <c r="V706" i="4"/>
  <c r="Y706" i="4"/>
  <c r="Z706" i="4"/>
  <c r="AA706" i="4"/>
  <c r="AB706" i="4"/>
  <c r="M706" i="4"/>
  <c r="N706" i="4"/>
  <c r="Q706" i="4"/>
  <c r="R706" i="4"/>
  <c r="O707" i="4"/>
  <c r="BD707" i="4"/>
  <c r="P707" i="4"/>
  <c r="V707" i="4"/>
  <c r="Y707" i="4"/>
  <c r="Z707" i="4"/>
  <c r="AA707" i="4"/>
  <c r="AB707" i="4"/>
  <c r="M707" i="4"/>
  <c r="N707" i="4"/>
  <c r="Q707" i="4"/>
  <c r="R707" i="4"/>
  <c r="O708" i="4"/>
  <c r="BD708" i="4"/>
  <c r="P708" i="4"/>
  <c r="V708" i="4"/>
  <c r="Y708" i="4"/>
  <c r="Z708" i="4"/>
  <c r="AA708" i="4"/>
  <c r="AB708" i="4"/>
  <c r="M708" i="4"/>
  <c r="N708" i="4"/>
  <c r="Q708" i="4"/>
  <c r="R708" i="4"/>
  <c r="O709" i="4"/>
  <c r="BD709" i="4"/>
  <c r="P709" i="4"/>
  <c r="V709" i="4"/>
  <c r="Y709" i="4"/>
  <c r="Z709" i="4"/>
  <c r="AA709" i="4"/>
  <c r="AB709" i="4"/>
  <c r="M709" i="4"/>
  <c r="N709" i="4"/>
  <c r="Q709" i="4"/>
  <c r="R709" i="4"/>
  <c r="O710" i="4"/>
  <c r="BD710" i="4"/>
  <c r="P710" i="4"/>
  <c r="V710" i="4"/>
  <c r="Y710" i="4"/>
  <c r="Z710" i="4"/>
  <c r="AA710" i="4"/>
  <c r="AB710" i="4"/>
  <c r="M710" i="4"/>
  <c r="N710" i="4"/>
  <c r="Q710" i="4"/>
  <c r="R710" i="4"/>
  <c r="O711" i="4"/>
  <c r="BD711" i="4"/>
  <c r="P711" i="4"/>
  <c r="V711" i="4"/>
  <c r="Y711" i="4"/>
  <c r="Z711" i="4"/>
  <c r="AA711" i="4"/>
  <c r="AB711" i="4"/>
  <c r="M711" i="4"/>
  <c r="N711" i="4"/>
  <c r="Q711" i="4"/>
  <c r="R711" i="4"/>
  <c r="O712" i="4"/>
  <c r="BD712" i="4"/>
  <c r="P712" i="4"/>
  <c r="V712" i="4"/>
  <c r="Y712" i="4"/>
  <c r="Z712" i="4"/>
  <c r="AA712" i="4"/>
  <c r="AB712" i="4"/>
  <c r="M712" i="4"/>
  <c r="N712" i="4"/>
  <c r="Q712" i="4"/>
  <c r="R712" i="4"/>
  <c r="O713" i="4"/>
  <c r="BD713" i="4"/>
  <c r="P713" i="4"/>
  <c r="V713" i="4"/>
  <c r="Y713" i="4"/>
  <c r="Z713" i="4"/>
  <c r="AA713" i="4"/>
  <c r="AB713" i="4"/>
  <c r="M713" i="4"/>
  <c r="N713" i="4"/>
  <c r="Q713" i="4"/>
  <c r="R713" i="4"/>
  <c r="O714" i="4"/>
  <c r="BD714" i="4"/>
  <c r="P714" i="4"/>
  <c r="V714" i="4"/>
  <c r="Y714" i="4"/>
  <c r="Z714" i="4"/>
  <c r="AA714" i="4"/>
  <c r="AB714" i="4"/>
  <c r="M714" i="4"/>
  <c r="N714" i="4"/>
  <c r="Q714" i="4"/>
  <c r="R714" i="4"/>
  <c r="O715" i="4"/>
  <c r="BD715" i="4"/>
  <c r="P715" i="4"/>
  <c r="V715" i="4"/>
  <c r="Y715" i="4"/>
  <c r="Z715" i="4"/>
  <c r="AA715" i="4"/>
  <c r="AB715" i="4"/>
  <c r="M715" i="4"/>
  <c r="N715" i="4"/>
  <c r="Q715" i="4"/>
  <c r="R715" i="4"/>
  <c r="O716" i="4"/>
  <c r="BD716" i="4"/>
  <c r="P716" i="4"/>
  <c r="V716" i="4"/>
  <c r="Y716" i="4"/>
  <c r="Z716" i="4"/>
  <c r="AA716" i="4"/>
  <c r="AB716" i="4"/>
  <c r="M716" i="4"/>
  <c r="N716" i="4"/>
  <c r="Q716" i="4"/>
  <c r="R716" i="4"/>
  <c r="O717" i="4"/>
  <c r="BD717" i="4"/>
  <c r="P717" i="4"/>
  <c r="V717" i="4"/>
  <c r="Y717" i="4"/>
  <c r="Z717" i="4"/>
  <c r="AA717" i="4"/>
  <c r="AB717" i="4"/>
  <c r="M717" i="4"/>
  <c r="N717" i="4"/>
  <c r="Q717" i="4"/>
  <c r="R717" i="4"/>
  <c r="O718" i="4"/>
  <c r="BD718" i="4"/>
  <c r="P718" i="4"/>
  <c r="V718" i="4"/>
  <c r="Y718" i="4"/>
  <c r="Z718" i="4"/>
  <c r="AA718" i="4"/>
  <c r="AB718" i="4"/>
  <c r="M718" i="4"/>
  <c r="N718" i="4"/>
  <c r="Q718" i="4"/>
  <c r="R718" i="4"/>
  <c r="O719" i="4"/>
  <c r="BD719" i="4"/>
  <c r="P719" i="4"/>
  <c r="V719" i="4"/>
  <c r="Y719" i="4"/>
  <c r="Z719" i="4"/>
  <c r="AA719" i="4"/>
  <c r="AB719" i="4"/>
  <c r="M719" i="4"/>
  <c r="N719" i="4"/>
  <c r="Q719" i="4"/>
  <c r="R719" i="4"/>
  <c r="O720" i="4"/>
  <c r="BD720" i="4"/>
  <c r="P720" i="4"/>
  <c r="V720" i="4"/>
  <c r="Y720" i="4"/>
  <c r="Z720" i="4"/>
  <c r="AA720" i="4"/>
  <c r="AB720" i="4"/>
  <c r="M720" i="4"/>
  <c r="N720" i="4"/>
  <c r="Q720" i="4"/>
  <c r="R720" i="4"/>
  <c r="O721" i="4"/>
  <c r="BD721" i="4"/>
  <c r="P721" i="4"/>
  <c r="V721" i="4"/>
  <c r="Y721" i="4"/>
  <c r="Z721" i="4"/>
  <c r="AA721" i="4"/>
  <c r="AB721" i="4"/>
  <c r="M721" i="4"/>
  <c r="N721" i="4"/>
  <c r="Q721" i="4"/>
  <c r="R721" i="4"/>
  <c r="O722" i="4"/>
  <c r="BD722" i="4"/>
  <c r="P722" i="4"/>
  <c r="V722" i="4"/>
  <c r="Y722" i="4"/>
  <c r="Z722" i="4"/>
  <c r="AA722" i="4"/>
  <c r="AB722" i="4"/>
  <c r="M722" i="4"/>
  <c r="N722" i="4"/>
  <c r="Q722" i="4"/>
  <c r="R722" i="4"/>
  <c r="O723" i="4"/>
  <c r="BD723" i="4"/>
  <c r="P723" i="4"/>
  <c r="V723" i="4"/>
  <c r="Y723" i="4"/>
  <c r="Z723" i="4"/>
  <c r="AA723" i="4"/>
  <c r="AB723" i="4"/>
  <c r="M723" i="4"/>
  <c r="N723" i="4"/>
  <c r="Q723" i="4"/>
  <c r="R723" i="4"/>
  <c r="O724" i="4"/>
  <c r="BD724" i="4"/>
  <c r="P724" i="4"/>
  <c r="V724" i="4"/>
  <c r="Y724" i="4"/>
  <c r="Z724" i="4"/>
  <c r="AA724" i="4"/>
  <c r="AB724" i="4"/>
  <c r="M724" i="4"/>
  <c r="N724" i="4"/>
  <c r="Q724" i="4"/>
  <c r="R724" i="4"/>
  <c r="O725" i="4"/>
  <c r="BD725" i="4"/>
  <c r="P725" i="4"/>
  <c r="V725" i="4"/>
  <c r="Y725" i="4"/>
  <c r="Z725" i="4"/>
  <c r="AA725" i="4"/>
  <c r="AB725" i="4"/>
  <c r="M725" i="4"/>
  <c r="N725" i="4"/>
  <c r="Q725" i="4"/>
  <c r="R725" i="4"/>
  <c r="O726" i="4"/>
  <c r="BD726" i="4"/>
  <c r="P726" i="4"/>
  <c r="V726" i="4"/>
  <c r="Y726" i="4"/>
  <c r="Z726" i="4"/>
  <c r="AA726" i="4"/>
  <c r="AB726" i="4"/>
  <c r="M726" i="4"/>
  <c r="N726" i="4"/>
  <c r="Q726" i="4"/>
  <c r="R726" i="4"/>
  <c r="O727" i="4"/>
  <c r="BD727" i="4"/>
  <c r="P727" i="4"/>
  <c r="V727" i="4"/>
  <c r="Y727" i="4"/>
  <c r="Z727" i="4"/>
  <c r="AA727" i="4"/>
  <c r="AB727" i="4"/>
  <c r="M727" i="4"/>
  <c r="N727" i="4"/>
  <c r="Q727" i="4"/>
  <c r="R727" i="4"/>
  <c r="O728" i="4"/>
  <c r="BD728" i="4"/>
  <c r="P728" i="4"/>
  <c r="V728" i="4"/>
  <c r="Y728" i="4"/>
  <c r="Z728" i="4"/>
  <c r="AA728" i="4"/>
  <c r="AB728" i="4"/>
  <c r="M728" i="4"/>
  <c r="N728" i="4"/>
  <c r="Q728" i="4"/>
  <c r="R728" i="4"/>
  <c r="O729" i="4"/>
  <c r="BD729" i="4"/>
  <c r="P729" i="4"/>
  <c r="V729" i="4"/>
  <c r="Y729" i="4"/>
  <c r="Z729" i="4"/>
  <c r="AA729" i="4"/>
  <c r="AB729" i="4"/>
  <c r="M729" i="4"/>
  <c r="N729" i="4"/>
  <c r="Q729" i="4"/>
  <c r="R729" i="4"/>
  <c r="O730" i="4"/>
  <c r="BD730" i="4"/>
  <c r="P730" i="4"/>
  <c r="V730" i="4"/>
  <c r="Y730" i="4"/>
  <c r="Z730" i="4"/>
  <c r="AA730" i="4"/>
  <c r="AB730" i="4"/>
  <c r="M730" i="4"/>
  <c r="N730" i="4"/>
  <c r="Q730" i="4"/>
  <c r="R730" i="4"/>
  <c r="O731" i="4"/>
  <c r="BD731" i="4"/>
  <c r="P731" i="4"/>
  <c r="V731" i="4"/>
  <c r="Y731" i="4"/>
  <c r="Z731" i="4"/>
  <c r="AA731" i="4"/>
  <c r="AB731" i="4"/>
  <c r="M731" i="4"/>
  <c r="N731" i="4"/>
  <c r="Q731" i="4"/>
  <c r="R731" i="4"/>
  <c r="O732" i="4"/>
  <c r="BD732" i="4"/>
  <c r="P732" i="4"/>
  <c r="V732" i="4"/>
  <c r="Y732" i="4"/>
  <c r="Z732" i="4"/>
  <c r="AA732" i="4"/>
  <c r="AB732" i="4"/>
  <c r="M732" i="4"/>
  <c r="N732" i="4"/>
  <c r="Q732" i="4"/>
  <c r="R732" i="4"/>
  <c r="O733" i="4"/>
  <c r="BD733" i="4"/>
  <c r="P733" i="4"/>
  <c r="V733" i="4"/>
  <c r="Y733" i="4"/>
  <c r="Z733" i="4"/>
  <c r="AA733" i="4"/>
  <c r="AB733" i="4"/>
  <c r="M733" i="4"/>
  <c r="N733" i="4"/>
  <c r="Q733" i="4"/>
  <c r="R733" i="4"/>
  <c r="O734" i="4"/>
  <c r="BD734" i="4"/>
  <c r="P734" i="4"/>
  <c r="V734" i="4"/>
  <c r="Y734" i="4"/>
  <c r="Z734" i="4"/>
  <c r="AA734" i="4"/>
  <c r="AB734" i="4"/>
  <c r="M734" i="4"/>
  <c r="N734" i="4"/>
  <c r="Q734" i="4"/>
  <c r="R734" i="4"/>
  <c r="O735" i="4"/>
  <c r="BD735" i="4"/>
  <c r="P735" i="4"/>
  <c r="V735" i="4"/>
  <c r="Y735" i="4"/>
  <c r="Z735" i="4"/>
  <c r="AA735" i="4"/>
  <c r="AB735" i="4"/>
  <c r="M735" i="4"/>
  <c r="N735" i="4"/>
  <c r="Q735" i="4"/>
  <c r="R735" i="4"/>
  <c r="O736" i="4"/>
  <c r="BD736" i="4"/>
  <c r="P736" i="4"/>
  <c r="V736" i="4"/>
  <c r="Y736" i="4"/>
  <c r="Z736" i="4"/>
  <c r="AA736" i="4"/>
  <c r="AB736" i="4"/>
  <c r="M736" i="4"/>
  <c r="N736" i="4"/>
  <c r="Q736" i="4"/>
  <c r="R736" i="4"/>
  <c r="O737" i="4"/>
  <c r="BD737" i="4"/>
  <c r="P737" i="4"/>
  <c r="V737" i="4"/>
  <c r="Y737" i="4"/>
  <c r="Z737" i="4"/>
  <c r="AA737" i="4"/>
  <c r="AB737" i="4"/>
  <c r="M737" i="4"/>
  <c r="N737" i="4"/>
  <c r="Q737" i="4"/>
  <c r="R737" i="4"/>
  <c r="O738" i="4"/>
  <c r="BD738" i="4"/>
  <c r="P738" i="4"/>
  <c r="V738" i="4"/>
  <c r="Y738" i="4"/>
  <c r="Z738" i="4"/>
  <c r="AA738" i="4"/>
  <c r="AB738" i="4"/>
  <c r="M738" i="4"/>
  <c r="N738" i="4"/>
  <c r="Q738" i="4"/>
  <c r="R738" i="4"/>
  <c r="O739" i="4"/>
  <c r="BD739" i="4"/>
  <c r="P739" i="4"/>
  <c r="V739" i="4"/>
  <c r="Y739" i="4"/>
  <c r="Z739" i="4"/>
  <c r="AA739" i="4"/>
  <c r="AB739" i="4"/>
  <c r="M739" i="4"/>
  <c r="N739" i="4"/>
  <c r="Q739" i="4"/>
  <c r="R739" i="4"/>
  <c r="O740" i="4"/>
  <c r="BD740" i="4"/>
  <c r="P740" i="4"/>
  <c r="V740" i="4"/>
  <c r="Y740" i="4"/>
  <c r="Z740" i="4"/>
  <c r="AA740" i="4"/>
  <c r="AB740" i="4"/>
  <c r="M740" i="4"/>
  <c r="N740" i="4"/>
  <c r="Q740" i="4"/>
  <c r="R740" i="4"/>
  <c r="O741" i="4"/>
  <c r="BD741" i="4"/>
  <c r="P741" i="4"/>
  <c r="V741" i="4"/>
  <c r="Y741" i="4"/>
  <c r="Z741" i="4"/>
  <c r="AA741" i="4"/>
  <c r="AB741" i="4"/>
  <c r="M741" i="4"/>
  <c r="N741" i="4"/>
  <c r="Q741" i="4"/>
  <c r="R741" i="4"/>
  <c r="O742" i="4"/>
  <c r="BD742" i="4"/>
  <c r="P742" i="4"/>
  <c r="V742" i="4"/>
  <c r="Y742" i="4"/>
  <c r="Z742" i="4"/>
  <c r="AA742" i="4"/>
  <c r="AB742" i="4"/>
  <c r="M742" i="4"/>
  <c r="N742" i="4"/>
  <c r="Q742" i="4"/>
  <c r="R742" i="4"/>
  <c r="O743" i="4"/>
  <c r="BD743" i="4"/>
  <c r="P743" i="4"/>
  <c r="V743" i="4"/>
  <c r="Y743" i="4"/>
  <c r="Z743" i="4"/>
  <c r="AA743" i="4"/>
  <c r="AB743" i="4"/>
  <c r="M743" i="4"/>
  <c r="N743" i="4"/>
  <c r="Q743" i="4"/>
  <c r="R743" i="4"/>
  <c r="O744" i="4"/>
  <c r="BD744" i="4"/>
  <c r="P744" i="4"/>
  <c r="V744" i="4"/>
  <c r="Y744" i="4"/>
  <c r="Z744" i="4"/>
  <c r="AA744" i="4"/>
  <c r="AB744" i="4"/>
  <c r="M744" i="4"/>
  <c r="N744" i="4"/>
  <c r="Q744" i="4"/>
  <c r="R744" i="4"/>
  <c r="O745" i="4"/>
  <c r="BD745" i="4"/>
  <c r="P745" i="4"/>
  <c r="V745" i="4"/>
  <c r="Y745" i="4"/>
  <c r="Z745" i="4"/>
  <c r="AA745" i="4"/>
  <c r="AB745" i="4"/>
  <c r="M745" i="4"/>
  <c r="N745" i="4"/>
  <c r="Q745" i="4"/>
  <c r="R745" i="4"/>
  <c r="O746" i="4"/>
  <c r="BD746" i="4"/>
  <c r="P746" i="4"/>
  <c r="V746" i="4"/>
  <c r="Y746" i="4"/>
  <c r="Z746" i="4"/>
  <c r="AA746" i="4"/>
  <c r="AB746" i="4"/>
  <c r="M746" i="4"/>
  <c r="N746" i="4"/>
  <c r="Q746" i="4"/>
  <c r="R746" i="4"/>
  <c r="O747" i="4"/>
  <c r="BD747" i="4"/>
  <c r="P747" i="4"/>
  <c r="V747" i="4"/>
  <c r="Y747" i="4"/>
  <c r="Z747" i="4"/>
  <c r="AA747" i="4"/>
  <c r="AB747" i="4"/>
  <c r="M747" i="4"/>
  <c r="N747" i="4"/>
  <c r="Q747" i="4"/>
  <c r="R747" i="4"/>
  <c r="O748" i="4"/>
  <c r="BD748" i="4"/>
  <c r="P748" i="4"/>
  <c r="V748" i="4"/>
  <c r="Y748" i="4"/>
  <c r="Z748" i="4"/>
  <c r="AA748" i="4"/>
  <c r="AB748" i="4"/>
  <c r="M748" i="4"/>
  <c r="N748" i="4"/>
  <c r="Q748" i="4"/>
  <c r="R748" i="4"/>
  <c r="O749" i="4"/>
  <c r="BD749" i="4"/>
  <c r="P749" i="4"/>
  <c r="V749" i="4"/>
  <c r="Y749" i="4"/>
  <c r="Z749" i="4"/>
  <c r="AA749" i="4"/>
  <c r="AB749" i="4"/>
  <c r="M749" i="4"/>
  <c r="N749" i="4"/>
  <c r="Q749" i="4"/>
  <c r="R749" i="4"/>
  <c r="O750" i="4"/>
  <c r="BD750" i="4"/>
  <c r="P750" i="4"/>
  <c r="V750" i="4"/>
  <c r="Y750" i="4"/>
  <c r="Z750" i="4"/>
  <c r="AA750" i="4"/>
  <c r="AB750" i="4"/>
  <c r="M750" i="4"/>
  <c r="N750" i="4"/>
  <c r="Q750" i="4"/>
  <c r="R750" i="4"/>
  <c r="O751" i="4"/>
  <c r="BD751" i="4"/>
  <c r="P751" i="4"/>
  <c r="V751" i="4"/>
  <c r="Y751" i="4"/>
  <c r="Z751" i="4"/>
  <c r="AA751" i="4"/>
  <c r="AB751" i="4"/>
  <c r="M751" i="4"/>
  <c r="N751" i="4"/>
  <c r="Q751" i="4"/>
  <c r="R751" i="4"/>
  <c r="O752" i="4"/>
  <c r="BD752" i="4"/>
  <c r="P752" i="4"/>
  <c r="V752" i="4"/>
  <c r="Y752" i="4"/>
  <c r="Z752" i="4"/>
  <c r="AA752" i="4"/>
  <c r="AB752" i="4"/>
  <c r="M752" i="4"/>
  <c r="N752" i="4"/>
  <c r="Q752" i="4"/>
  <c r="R752" i="4"/>
  <c r="O753" i="4"/>
  <c r="BD753" i="4"/>
  <c r="P753" i="4"/>
  <c r="V753" i="4"/>
  <c r="Y753" i="4"/>
  <c r="Z753" i="4"/>
  <c r="AA753" i="4"/>
  <c r="AB753" i="4"/>
  <c r="M753" i="4"/>
  <c r="N753" i="4"/>
  <c r="Q753" i="4"/>
  <c r="R753" i="4"/>
  <c r="O754" i="4"/>
  <c r="BD754" i="4"/>
  <c r="P754" i="4"/>
  <c r="V754" i="4"/>
  <c r="Y754" i="4"/>
  <c r="Z754" i="4"/>
  <c r="AA754" i="4"/>
  <c r="AB754" i="4"/>
  <c r="M754" i="4"/>
  <c r="N754" i="4"/>
  <c r="Q754" i="4"/>
  <c r="R754" i="4"/>
  <c r="O755" i="4"/>
  <c r="BD755" i="4"/>
  <c r="P755" i="4"/>
  <c r="V755" i="4"/>
  <c r="Y755" i="4"/>
  <c r="Z755" i="4"/>
  <c r="AA755" i="4"/>
  <c r="AB755" i="4"/>
  <c r="M755" i="4"/>
  <c r="N755" i="4"/>
  <c r="Q755" i="4"/>
  <c r="R755" i="4"/>
  <c r="O756" i="4"/>
  <c r="BD756" i="4"/>
  <c r="P756" i="4"/>
  <c r="V756" i="4"/>
  <c r="Y756" i="4"/>
  <c r="Z756" i="4"/>
  <c r="AA756" i="4"/>
  <c r="AB756" i="4"/>
  <c r="M756" i="4"/>
  <c r="N756" i="4"/>
  <c r="Q756" i="4"/>
  <c r="R756" i="4"/>
  <c r="O757" i="4"/>
  <c r="BD757" i="4"/>
  <c r="P757" i="4"/>
  <c r="V757" i="4"/>
  <c r="Y757" i="4"/>
  <c r="Z757" i="4"/>
  <c r="AA757" i="4"/>
  <c r="AB757" i="4"/>
  <c r="M757" i="4"/>
  <c r="N757" i="4"/>
  <c r="Q757" i="4"/>
  <c r="R757" i="4"/>
  <c r="O758" i="4"/>
  <c r="BD758" i="4"/>
  <c r="P758" i="4"/>
  <c r="V758" i="4"/>
  <c r="Y758" i="4"/>
  <c r="Z758" i="4"/>
  <c r="AA758" i="4"/>
  <c r="AB758" i="4"/>
  <c r="M758" i="4"/>
  <c r="N758" i="4"/>
  <c r="Q758" i="4"/>
  <c r="R758" i="4"/>
  <c r="O759" i="4"/>
  <c r="BD759" i="4"/>
  <c r="P759" i="4"/>
  <c r="V759" i="4"/>
  <c r="Y759" i="4"/>
  <c r="Z759" i="4"/>
  <c r="AA759" i="4"/>
  <c r="AB759" i="4"/>
  <c r="M759" i="4"/>
  <c r="N759" i="4"/>
  <c r="Q759" i="4"/>
  <c r="R759" i="4"/>
  <c r="O760" i="4"/>
  <c r="BD760" i="4"/>
  <c r="P760" i="4"/>
  <c r="V760" i="4"/>
  <c r="Y760" i="4"/>
  <c r="Z760" i="4"/>
  <c r="AA760" i="4"/>
  <c r="AB760" i="4"/>
  <c r="M760" i="4"/>
  <c r="N760" i="4"/>
  <c r="Q760" i="4"/>
  <c r="R760" i="4"/>
  <c r="O761" i="4"/>
  <c r="BD761" i="4"/>
  <c r="P761" i="4"/>
  <c r="V761" i="4"/>
  <c r="Y761" i="4"/>
  <c r="Z761" i="4"/>
  <c r="AA761" i="4"/>
  <c r="AB761" i="4"/>
  <c r="M761" i="4"/>
  <c r="N761" i="4"/>
  <c r="Q761" i="4"/>
  <c r="R761" i="4"/>
  <c r="O762" i="4"/>
  <c r="BD762" i="4"/>
  <c r="P762" i="4"/>
  <c r="V762" i="4"/>
  <c r="Y762" i="4"/>
  <c r="Z762" i="4"/>
  <c r="AA762" i="4"/>
  <c r="AB762" i="4"/>
  <c r="M762" i="4"/>
  <c r="N762" i="4"/>
  <c r="Q762" i="4"/>
  <c r="R762" i="4"/>
  <c r="O763" i="4"/>
  <c r="BD763" i="4"/>
  <c r="P763" i="4"/>
  <c r="V763" i="4"/>
  <c r="Y763" i="4"/>
  <c r="Z763" i="4"/>
  <c r="AA763" i="4"/>
  <c r="AB763" i="4"/>
  <c r="M763" i="4"/>
  <c r="N763" i="4"/>
  <c r="Q763" i="4"/>
  <c r="R763" i="4"/>
  <c r="O764" i="4"/>
  <c r="BD764" i="4"/>
  <c r="P764" i="4"/>
  <c r="V764" i="4"/>
  <c r="Y764" i="4"/>
  <c r="Z764" i="4"/>
  <c r="AA764" i="4"/>
  <c r="AB764" i="4"/>
  <c r="M764" i="4"/>
  <c r="N764" i="4"/>
  <c r="Q764" i="4"/>
  <c r="R764" i="4"/>
  <c r="O765" i="4"/>
  <c r="BD765" i="4"/>
  <c r="P765" i="4"/>
  <c r="V765" i="4"/>
  <c r="Y765" i="4"/>
  <c r="Z765" i="4"/>
  <c r="AA765" i="4"/>
  <c r="AB765" i="4"/>
  <c r="M765" i="4"/>
  <c r="N765" i="4"/>
  <c r="Q765" i="4"/>
  <c r="R765" i="4"/>
  <c r="O766" i="4"/>
  <c r="BD766" i="4"/>
  <c r="P766" i="4"/>
  <c r="V766" i="4"/>
  <c r="Y766" i="4"/>
  <c r="Z766" i="4"/>
  <c r="AA766" i="4"/>
  <c r="AB766" i="4"/>
  <c r="M766" i="4"/>
  <c r="N766" i="4"/>
  <c r="Q766" i="4"/>
  <c r="R766" i="4"/>
  <c r="O767" i="4"/>
  <c r="BD767" i="4"/>
  <c r="P767" i="4"/>
  <c r="V767" i="4"/>
  <c r="Y767" i="4"/>
  <c r="Z767" i="4"/>
  <c r="AA767" i="4"/>
  <c r="AB767" i="4"/>
  <c r="M767" i="4"/>
  <c r="N767" i="4"/>
  <c r="Q767" i="4"/>
  <c r="R767" i="4"/>
  <c r="O768" i="4"/>
  <c r="BD768" i="4"/>
  <c r="P768" i="4"/>
  <c r="V768" i="4"/>
  <c r="Y768" i="4"/>
  <c r="Z768" i="4"/>
  <c r="AA768" i="4"/>
  <c r="AB768" i="4"/>
  <c r="M768" i="4"/>
  <c r="N768" i="4"/>
  <c r="Q768" i="4"/>
  <c r="R768" i="4"/>
  <c r="O769" i="4"/>
  <c r="BD769" i="4"/>
  <c r="P769" i="4"/>
  <c r="V769" i="4"/>
  <c r="Y769" i="4"/>
  <c r="Z769" i="4"/>
  <c r="AA769" i="4"/>
  <c r="AB769" i="4"/>
  <c r="M769" i="4"/>
  <c r="N769" i="4"/>
  <c r="Q769" i="4"/>
  <c r="R769" i="4"/>
  <c r="O770" i="4"/>
  <c r="BD770" i="4"/>
  <c r="P770" i="4"/>
  <c r="V770" i="4"/>
  <c r="Y770" i="4"/>
  <c r="Z770" i="4"/>
  <c r="AA770" i="4"/>
  <c r="AB770" i="4"/>
  <c r="M770" i="4"/>
  <c r="N770" i="4"/>
  <c r="Q770" i="4"/>
  <c r="R770" i="4"/>
  <c r="O771" i="4"/>
  <c r="BD771" i="4"/>
  <c r="P771" i="4"/>
  <c r="V771" i="4"/>
  <c r="Y771" i="4"/>
  <c r="Z771" i="4"/>
  <c r="AA771" i="4"/>
  <c r="AB771" i="4"/>
  <c r="M771" i="4"/>
  <c r="N771" i="4"/>
  <c r="Q771" i="4"/>
  <c r="R771" i="4"/>
  <c r="O772" i="4"/>
  <c r="BD772" i="4"/>
  <c r="P772" i="4"/>
  <c r="V772" i="4"/>
  <c r="Y772" i="4"/>
  <c r="Z772" i="4"/>
  <c r="AA772" i="4"/>
  <c r="AB772" i="4"/>
  <c r="M772" i="4"/>
  <c r="N772" i="4"/>
  <c r="Q772" i="4"/>
  <c r="R772" i="4"/>
  <c r="O773" i="4"/>
  <c r="BD773" i="4"/>
  <c r="P773" i="4"/>
  <c r="V773" i="4"/>
  <c r="Y773" i="4"/>
  <c r="Z773" i="4"/>
  <c r="AA773" i="4"/>
  <c r="AB773" i="4"/>
  <c r="M773" i="4"/>
  <c r="N773" i="4"/>
  <c r="Q773" i="4"/>
  <c r="R773" i="4"/>
  <c r="O774" i="4"/>
  <c r="BD774" i="4"/>
  <c r="P774" i="4"/>
  <c r="V774" i="4"/>
  <c r="Y774" i="4"/>
  <c r="Z774" i="4"/>
  <c r="AA774" i="4"/>
  <c r="AB774" i="4"/>
  <c r="M774" i="4"/>
  <c r="N774" i="4"/>
  <c r="Q774" i="4"/>
  <c r="R774" i="4"/>
  <c r="O775" i="4"/>
  <c r="BD775" i="4"/>
  <c r="P775" i="4"/>
  <c r="V775" i="4"/>
  <c r="Y775" i="4"/>
  <c r="Z775" i="4"/>
  <c r="AA775" i="4"/>
  <c r="AB775" i="4"/>
  <c r="M775" i="4"/>
  <c r="N775" i="4"/>
  <c r="Q775" i="4"/>
  <c r="R775" i="4"/>
  <c r="O776" i="4"/>
  <c r="BD776" i="4"/>
  <c r="P776" i="4"/>
  <c r="V776" i="4"/>
  <c r="Y776" i="4"/>
  <c r="Z776" i="4"/>
  <c r="AA776" i="4"/>
  <c r="AB776" i="4"/>
  <c r="M776" i="4"/>
  <c r="N776" i="4"/>
  <c r="Q776" i="4"/>
  <c r="R776" i="4"/>
  <c r="O777" i="4"/>
  <c r="BD777" i="4"/>
  <c r="P777" i="4"/>
  <c r="V777" i="4"/>
  <c r="Y777" i="4"/>
  <c r="Z777" i="4"/>
  <c r="AA777" i="4"/>
  <c r="AB777" i="4"/>
  <c r="M777" i="4"/>
  <c r="N777" i="4"/>
  <c r="Q777" i="4"/>
  <c r="R777" i="4"/>
  <c r="O778" i="4"/>
  <c r="BD778" i="4"/>
  <c r="P778" i="4"/>
  <c r="V778" i="4"/>
  <c r="Y778" i="4"/>
  <c r="Z778" i="4"/>
  <c r="AA778" i="4"/>
  <c r="AB778" i="4"/>
  <c r="M778" i="4"/>
  <c r="N778" i="4"/>
  <c r="Q778" i="4"/>
  <c r="R778" i="4"/>
  <c r="O779" i="4"/>
  <c r="BD779" i="4"/>
  <c r="P779" i="4"/>
  <c r="V779" i="4"/>
  <c r="Y779" i="4"/>
  <c r="Z779" i="4"/>
  <c r="AA779" i="4"/>
  <c r="AB779" i="4"/>
  <c r="M779" i="4"/>
  <c r="N779" i="4"/>
  <c r="Q779" i="4"/>
  <c r="R779" i="4"/>
  <c r="O780" i="4"/>
  <c r="BD780" i="4"/>
  <c r="P780" i="4"/>
  <c r="V780" i="4"/>
  <c r="Y780" i="4"/>
  <c r="Z780" i="4"/>
  <c r="AA780" i="4"/>
  <c r="AB780" i="4"/>
  <c r="M780" i="4"/>
  <c r="N780" i="4"/>
  <c r="Q780" i="4"/>
  <c r="R780" i="4"/>
  <c r="O781" i="4"/>
  <c r="BD781" i="4"/>
  <c r="P781" i="4"/>
  <c r="V781" i="4"/>
  <c r="Y781" i="4"/>
  <c r="Z781" i="4"/>
  <c r="AA781" i="4"/>
  <c r="AB781" i="4"/>
  <c r="M781" i="4"/>
  <c r="N781" i="4"/>
  <c r="Q781" i="4"/>
  <c r="R781" i="4"/>
  <c r="O782" i="4"/>
  <c r="BD782" i="4"/>
  <c r="P782" i="4"/>
  <c r="V782" i="4"/>
  <c r="Y782" i="4"/>
  <c r="Z782" i="4"/>
  <c r="AA782" i="4"/>
  <c r="AB782" i="4"/>
  <c r="M782" i="4"/>
  <c r="N782" i="4"/>
  <c r="Q782" i="4"/>
  <c r="R782" i="4"/>
  <c r="O783" i="4"/>
  <c r="BD783" i="4"/>
  <c r="P783" i="4"/>
  <c r="V783" i="4"/>
  <c r="Y783" i="4"/>
  <c r="Z783" i="4"/>
  <c r="AA783" i="4"/>
  <c r="AB783" i="4"/>
  <c r="M783" i="4"/>
  <c r="N783" i="4"/>
  <c r="Q783" i="4"/>
  <c r="R783" i="4"/>
  <c r="O784" i="4"/>
  <c r="BD784" i="4"/>
  <c r="P784" i="4"/>
  <c r="V784" i="4"/>
  <c r="Y784" i="4"/>
  <c r="Z784" i="4"/>
  <c r="AA784" i="4"/>
  <c r="AB784" i="4"/>
  <c r="M784" i="4"/>
  <c r="N784" i="4"/>
  <c r="Q784" i="4"/>
  <c r="R784" i="4"/>
  <c r="O785" i="4"/>
  <c r="BD785" i="4"/>
  <c r="P785" i="4"/>
  <c r="V785" i="4"/>
  <c r="Y785" i="4"/>
  <c r="Z785" i="4"/>
  <c r="AA785" i="4"/>
  <c r="AB785" i="4"/>
  <c r="M785" i="4"/>
  <c r="N785" i="4"/>
  <c r="Q785" i="4"/>
  <c r="R785" i="4"/>
  <c r="O786" i="4"/>
  <c r="BD786" i="4"/>
  <c r="P786" i="4"/>
  <c r="V786" i="4"/>
  <c r="Y786" i="4"/>
  <c r="Z786" i="4"/>
  <c r="AA786" i="4"/>
  <c r="AB786" i="4"/>
  <c r="M786" i="4"/>
  <c r="N786" i="4"/>
  <c r="Q786" i="4"/>
  <c r="R786" i="4"/>
  <c r="O787" i="4"/>
  <c r="BD787" i="4"/>
  <c r="P787" i="4"/>
  <c r="V787" i="4"/>
  <c r="Y787" i="4"/>
  <c r="Z787" i="4"/>
  <c r="AA787" i="4"/>
  <c r="AB787" i="4"/>
  <c r="M787" i="4"/>
  <c r="N787" i="4"/>
  <c r="Q787" i="4"/>
  <c r="R787" i="4"/>
  <c r="O788" i="4"/>
  <c r="BD788" i="4"/>
  <c r="P788" i="4"/>
  <c r="V788" i="4"/>
  <c r="Y788" i="4"/>
  <c r="Z788" i="4"/>
  <c r="AA788" i="4"/>
  <c r="AB788" i="4"/>
  <c r="M788" i="4"/>
  <c r="N788" i="4"/>
  <c r="Q788" i="4"/>
  <c r="R788" i="4"/>
  <c r="O789" i="4"/>
  <c r="BD789" i="4"/>
  <c r="P789" i="4"/>
  <c r="V789" i="4"/>
  <c r="Y789" i="4"/>
  <c r="Z789" i="4"/>
  <c r="AA789" i="4"/>
  <c r="AB789" i="4"/>
  <c r="M789" i="4"/>
  <c r="N789" i="4"/>
  <c r="Q789" i="4"/>
  <c r="R789" i="4"/>
  <c r="O790" i="4"/>
  <c r="BD790" i="4"/>
  <c r="P790" i="4"/>
  <c r="V790" i="4"/>
  <c r="Y790" i="4"/>
  <c r="Z790" i="4"/>
  <c r="AA790" i="4"/>
  <c r="AB790" i="4"/>
  <c r="M790" i="4"/>
  <c r="N790" i="4"/>
  <c r="Q790" i="4"/>
  <c r="R790" i="4"/>
  <c r="O791" i="4"/>
  <c r="BD791" i="4"/>
  <c r="P791" i="4"/>
  <c r="V791" i="4"/>
  <c r="Y791" i="4"/>
  <c r="Z791" i="4"/>
  <c r="AA791" i="4"/>
  <c r="AB791" i="4"/>
  <c r="M791" i="4"/>
  <c r="N791" i="4"/>
  <c r="Q791" i="4"/>
  <c r="R791" i="4"/>
  <c r="O792" i="4"/>
  <c r="BD792" i="4"/>
  <c r="P792" i="4"/>
  <c r="V792" i="4"/>
  <c r="Y792" i="4"/>
  <c r="Z792" i="4"/>
  <c r="AA792" i="4"/>
  <c r="AB792" i="4"/>
  <c r="M792" i="4"/>
  <c r="N792" i="4"/>
  <c r="Q792" i="4"/>
  <c r="R792" i="4"/>
  <c r="O793" i="4"/>
  <c r="BD793" i="4"/>
  <c r="P793" i="4"/>
  <c r="V793" i="4"/>
  <c r="Y793" i="4"/>
  <c r="Z793" i="4"/>
  <c r="AA793" i="4"/>
  <c r="AB793" i="4"/>
  <c r="M793" i="4"/>
  <c r="N793" i="4"/>
  <c r="Q793" i="4"/>
  <c r="R793" i="4"/>
  <c r="O794" i="4"/>
  <c r="BD794" i="4"/>
  <c r="P794" i="4"/>
  <c r="V794" i="4"/>
  <c r="Y794" i="4"/>
  <c r="Z794" i="4"/>
  <c r="AA794" i="4"/>
  <c r="AB794" i="4"/>
  <c r="M794" i="4"/>
  <c r="N794" i="4"/>
  <c r="Q794" i="4"/>
  <c r="R794" i="4"/>
  <c r="O795" i="4"/>
  <c r="BD795" i="4"/>
  <c r="P795" i="4"/>
  <c r="V795" i="4"/>
  <c r="Y795" i="4"/>
  <c r="Z795" i="4"/>
  <c r="AA795" i="4"/>
  <c r="AB795" i="4"/>
  <c r="M795" i="4"/>
  <c r="N795" i="4"/>
  <c r="Q795" i="4"/>
  <c r="R795" i="4"/>
  <c r="O796" i="4"/>
  <c r="BD796" i="4"/>
  <c r="P796" i="4"/>
  <c r="V796" i="4"/>
  <c r="Y796" i="4"/>
  <c r="Z796" i="4"/>
  <c r="AA796" i="4"/>
  <c r="AB796" i="4"/>
  <c r="M796" i="4"/>
  <c r="N796" i="4"/>
  <c r="Q796" i="4"/>
  <c r="R796" i="4"/>
  <c r="O797" i="4"/>
  <c r="BD797" i="4"/>
  <c r="P797" i="4"/>
  <c r="V797" i="4"/>
  <c r="Y797" i="4"/>
  <c r="Z797" i="4"/>
  <c r="AA797" i="4"/>
  <c r="AB797" i="4"/>
  <c r="M797" i="4"/>
  <c r="N797" i="4"/>
  <c r="Q797" i="4"/>
  <c r="R797" i="4"/>
  <c r="O798" i="4"/>
  <c r="BD798" i="4"/>
  <c r="P798" i="4"/>
  <c r="V798" i="4"/>
  <c r="Y798" i="4"/>
  <c r="Z798" i="4"/>
  <c r="AA798" i="4"/>
  <c r="AB798" i="4"/>
  <c r="M798" i="4"/>
  <c r="N798" i="4"/>
  <c r="Q798" i="4"/>
  <c r="R798" i="4"/>
  <c r="O799" i="4"/>
  <c r="BD799" i="4"/>
  <c r="P799" i="4"/>
  <c r="V799" i="4"/>
  <c r="Y799" i="4"/>
  <c r="Z799" i="4"/>
  <c r="AA799" i="4"/>
  <c r="AB799" i="4"/>
  <c r="M799" i="4"/>
  <c r="N799" i="4"/>
  <c r="Q799" i="4"/>
  <c r="R799" i="4"/>
  <c r="O800" i="4"/>
  <c r="BD800" i="4"/>
  <c r="P800" i="4"/>
  <c r="V800" i="4"/>
  <c r="Y800" i="4"/>
  <c r="Z800" i="4"/>
  <c r="AA800" i="4"/>
  <c r="AB800" i="4"/>
  <c r="M800" i="4"/>
  <c r="N800" i="4"/>
  <c r="Q800" i="4"/>
  <c r="R800" i="4"/>
  <c r="O801" i="4"/>
  <c r="BD801" i="4"/>
  <c r="P801" i="4"/>
  <c r="V801" i="4"/>
  <c r="Y801" i="4"/>
  <c r="Z801" i="4"/>
  <c r="AA801" i="4"/>
  <c r="AB801" i="4"/>
  <c r="M801" i="4"/>
  <c r="N801" i="4"/>
  <c r="Q801" i="4"/>
  <c r="R801" i="4"/>
  <c r="O802" i="4"/>
  <c r="BD802" i="4"/>
  <c r="P802" i="4"/>
  <c r="V802" i="4"/>
  <c r="Y802" i="4"/>
  <c r="Z802" i="4"/>
  <c r="AA802" i="4"/>
  <c r="AB802" i="4"/>
  <c r="M802" i="4"/>
  <c r="N802" i="4"/>
  <c r="Q802" i="4"/>
  <c r="R802" i="4"/>
  <c r="O803" i="4"/>
  <c r="BD803" i="4"/>
  <c r="P803" i="4"/>
  <c r="V803" i="4"/>
  <c r="Y803" i="4"/>
  <c r="Z803" i="4"/>
  <c r="AA803" i="4"/>
  <c r="AB803" i="4"/>
  <c r="M803" i="4"/>
  <c r="N803" i="4"/>
  <c r="Q803" i="4"/>
  <c r="R803" i="4"/>
  <c r="O804" i="4"/>
  <c r="BD804" i="4"/>
  <c r="P804" i="4"/>
  <c r="V804" i="4"/>
  <c r="Y804" i="4"/>
  <c r="Z804" i="4"/>
  <c r="AA804" i="4"/>
  <c r="AB804" i="4"/>
  <c r="M804" i="4"/>
  <c r="N804" i="4"/>
  <c r="Q804" i="4"/>
  <c r="R804" i="4"/>
  <c r="O805" i="4"/>
  <c r="BD805" i="4"/>
  <c r="P805" i="4"/>
  <c r="V805" i="4"/>
  <c r="Y805" i="4"/>
  <c r="Z805" i="4"/>
  <c r="AA805" i="4"/>
  <c r="AB805" i="4"/>
  <c r="M805" i="4"/>
  <c r="N805" i="4"/>
  <c r="Q805" i="4"/>
  <c r="R805" i="4"/>
  <c r="O806" i="4"/>
  <c r="BD806" i="4"/>
  <c r="P806" i="4"/>
  <c r="V806" i="4"/>
  <c r="Y806" i="4"/>
  <c r="Z806" i="4"/>
  <c r="AA806" i="4"/>
  <c r="AB806" i="4"/>
  <c r="M806" i="4"/>
  <c r="N806" i="4"/>
  <c r="Q806" i="4"/>
  <c r="R806" i="4"/>
  <c r="O807" i="4"/>
  <c r="BD807" i="4"/>
  <c r="P807" i="4"/>
  <c r="V807" i="4"/>
  <c r="Y807" i="4"/>
  <c r="Z807" i="4"/>
  <c r="AA807" i="4"/>
  <c r="AB807" i="4"/>
  <c r="M807" i="4"/>
  <c r="N807" i="4"/>
  <c r="Q807" i="4"/>
  <c r="R807" i="4"/>
  <c r="O808" i="4"/>
  <c r="BD808" i="4"/>
  <c r="P808" i="4"/>
  <c r="V808" i="4"/>
  <c r="Y808" i="4"/>
  <c r="Z808" i="4"/>
  <c r="AA808" i="4"/>
  <c r="AB808" i="4"/>
  <c r="M808" i="4"/>
  <c r="N808" i="4"/>
  <c r="Q808" i="4"/>
  <c r="R808" i="4"/>
  <c r="O809" i="4"/>
  <c r="BD809" i="4"/>
  <c r="P809" i="4"/>
  <c r="V809" i="4"/>
  <c r="Y809" i="4"/>
  <c r="Z809" i="4"/>
  <c r="AA809" i="4"/>
  <c r="AB809" i="4"/>
  <c r="M809" i="4"/>
  <c r="N809" i="4"/>
  <c r="Q809" i="4"/>
  <c r="R809" i="4"/>
  <c r="O810" i="4"/>
  <c r="BD810" i="4"/>
  <c r="P810" i="4"/>
  <c r="V810" i="4"/>
  <c r="Y810" i="4"/>
  <c r="Z810" i="4"/>
  <c r="AA810" i="4"/>
  <c r="AB810" i="4"/>
  <c r="M810" i="4"/>
  <c r="N810" i="4"/>
  <c r="Q810" i="4"/>
  <c r="R810" i="4"/>
  <c r="O811" i="4"/>
  <c r="BD811" i="4"/>
  <c r="P811" i="4"/>
  <c r="V811" i="4"/>
  <c r="Y811" i="4"/>
  <c r="Z811" i="4"/>
  <c r="AA811" i="4"/>
  <c r="AB811" i="4"/>
  <c r="M811" i="4"/>
  <c r="N811" i="4"/>
  <c r="Q811" i="4"/>
  <c r="R811" i="4"/>
  <c r="O812" i="4"/>
  <c r="BD812" i="4"/>
  <c r="P812" i="4"/>
  <c r="V812" i="4"/>
  <c r="Y812" i="4"/>
  <c r="Z812" i="4"/>
  <c r="AA812" i="4"/>
  <c r="AB812" i="4"/>
  <c r="M812" i="4"/>
  <c r="N812" i="4"/>
  <c r="Q812" i="4"/>
  <c r="R812" i="4"/>
  <c r="O813" i="4"/>
  <c r="BD813" i="4"/>
  <c r="P813" i="4"/>
  <c r="V813" i="4"/>
  <c r="Y813" i="4"/>
  <c r="Z813" i="4"/>
  <c r="AA813" i="4"/>
  <c r="AB813" i="4"/>
  <c r="M813" i="4"/>
  <c r="N813" i="4"/>
  <c r="Q813" i="4"/>
  <c r="R813" i="4"/>
  <c r="O814" i="4"/>
  <c r="BD814" i="4"/>
  <c r="P814" i="4"/>
  <c r="V814" i="4"/>
  <c r="Y814" i="4"/>
  <c r="Z814" i="4"/>
  <c r="AA814" i="4"/>
  <c r="AB814" i="4"/>
  <c r="M814" i="4"/>
  <c r="N814" i="4"/>
  <c r="Q814" i="4"/>
  <c r="R814" i="4"/>
  <c r="O815" i="4"/>
  <c r="BD815" i="4"/>
  <c r="P815" i="4"/>
  <c r="V815" i="4"/>
  <c r="Y815" i="4"/>
  <c r="Z815" i="4"/>
  <c r="AA815" i="4"/>
  <c r="AB815" i="4"/>
  <c r="M815" i="4"/>
  <c r="N815" i="4"/>
  <c r="Q815" i="4"/>
  <c r="R815" i="4"/>
  <c r="O816" i="4"/>
  <c r="BD816" i="4"/>
  <c r="P816" i="4"/>
  <c r="V816" i="4"/>
  <c r="Y816" i="4"/>
  <c r="Z816" i="4"/>
  <c r="AA816" i="4"/>
  <c r="AB816" i="4"/>
  <c r="M816" i="4"/>
  <c r="N816" i="4"/>
  <c r="Q816" i="4"/>
  <c r="R816" i="4"/>
  <c r="O817" i="4"/>
  <c r="BD817" i="4"/>
  <c r="P817" i="4"/>
  <c r="V817" i="4"/>
  <c r="Y817" i="4"/>
  <c r="Z817" i="4"/>
  <c r="AA817" i="4"/>
  <c r="AB817" i="4"/>
  <c r="M817" i="4"/>
  <c r="N817" i="4"/>
  <c r="Q817" i="4"/>
  <c r="R817" i="4"/>
  <c r="O818" i="4"/>
  <c r="BD818" i="4"/>
  <c r="P818" i="4"/>
  <c r="V818" i="4"/>
  <c r="Y818" i="4"/>
  <c r="Z818" i="4"/>
  <c r="AA818" i="4"/>
  <c r="AB818" i="4"/>
  <c r="M818" i="4"/>
  <c r="N818" i="4"/>
  <c r="Q818" i="4"/>
  <c r="R818" i="4"/>
  <c r="O819" i="4"/>
  <c r="BD819" i="4"/>
  <c r="P819" i="4"/>
  <c r="V819" i="4"/>
  <c r="Y819" i="4"/>
  <c r="Z819" i="4"/>
  <c r="AA819" i="4"/>
  <c r="AB819" i="4"/>
  <c r="M819" i="4"/>
  <c r="N819" i="4"/>
  <c r="Q819" i="4"/>
  <c r="R819" i="4"/>
  <c r="O820" i="4"/>
  <c r="BD820" i="4"/>
  <c r="P820" i="4"/>
  <c r="V820" i="4"/>
  <c r="Y820" i="4"/>
  <c r="Z820" i="4"/>
  <c r="AA820" i="4"/>
  <c r="AB820" i="4"/>
  <c r="M820" i="4"/>
  <c r="N820" i="4"/>
  <c r="Q820" i="4"/>
  <c r="R820" i="4"/>
  <c r="O821" i="4"/>
  <c r="BD821" i="4"/>
  <c r="P821" i="4"/>
  <c r="V821" i="4"/>
  <c r="Y821" i="4"/>
  <c r="Z821" i="4"/>
  <c r="AA821" i="4"/>
  <c r="AB821" i="4"/>
  <c r="M821" i="4"/>
  <c r="N821" i="4"/>
  <c r="Q821" i="4"/>
  <c r="R821" i="4"/>
  <c r="O822" i="4"/>
  <c r="BD822" i="4"/>
  <c r="P822" i="4"/>
  <c r="V822" i="4"/>
  <c r="Y822" i="4"/>
  <c r="Z822" i="4"/>
  <c r="AA822" i="4"/>
  <c r="AB822" i="4"/>
  <c r="M822" i="4"/>
  <c r="N822" i="4"/>
  <c r="Q822" i="4"/>
  <c r="R822" i="4"/>
  <c r="O823" i="4"/>
  <c r="BD823" i="4"/>
  <c r="P823" i="4"/>
  <c r="V823" i="4"/>
  <c r="Y823" i="4"/>
  <c r="Z823" i="4"/>
  <c r="AA823" i="4"/>
  <c r="AB823" i="4"/>
  <c r="M823" i="4"/>
  <c r="N823" i="4"/>
  <c r="Q823" i="4"/>
  <c r="R823" i="4"/>
  <c r="O824" i="4"/>
  <c r="BD824" i="4"/>
  <c r="P824" i="4"/>
  <c r="V824" i="4"/>
  <c r="Y824" i="4"/>
  <c r="Z824" i="4"/>
  <c r="AA824" i="4"/>
  <c r="AB824" i="4"/>
  <c r="M824" i="4"/>
  <c r="N824" i="4"/>
  <c r="Q824" i="4"/>
  <c r="R824" i="4"/>
  <c r="O825" i="4"/>
  <c r="BD825" i="4"/>
  <c r="P825" i="4"/>
  <c r="V825" i="4"/>
  <c r="Y825" i="4"/>
  <c r="Z825" i="4"/>
  <c r="AA825" i="4"/>
  <c r="AB825" i="4"/>
  <c r="M825" i="4"/>
  <c r="N825" i="4"/>
  <c r="Q825" i="4"/>
  <c r="R825" i="4"/>
  <c r="O826" i="4"/>
  <c r="BD826" i="4"/>
  <c r="P826" i="4"/>
  <c r="V826" i="4"/>
  <c r="Y826" i="4"/>
  <c r="Z826" i="4"/>
  <c r="AA826" i="4"/>
  <c r="AB826" i="4"/>
  <c r="M826" i="4"/>
  <c r="N826" i="4"/>
  <c r="Q826" i="4"/>
  <c r="R826" i="4"/>
  <c r="O827" i="4"/>
  <c r="BD827" i="4"/>
  <c r="P827" i="4"/>
  <c r="V827" i="4"/>
  <c r="Y827" i="4"/>
  <c r="Z827" i="4"/>
  <c r="AA827" i="4"/>
  <c r="AB827" i="4"/>
  <c r="M827" i="4"/>
  <c r="N827" i="4"/>
  <c r="Q827" i="4"/>
  <c r="R827" i="4"/>
  <c r="O828" i="4"/>
  <c r="BD828" i="4"/>
  <c r="P828" i="4"/>
  <c r="V828" i="4"/>
  <c r="Y828" i="4"/>
  <c r="Z828" i="4"/>
  <c r="AA828" i="4"/>
  <c r="AB828" i="4"/>
  <c r="M828" i="4"/>
  <c r="N828" i="4"/>
  <c r="Q828" i="4"/>
  <c r="R828" i="4"/>
  <c r="O829" i="4"/>
  <c r="BD829" i="4"/>
  <c r="P829" i="4"/>
  <c r="V829" i="4"/>
  <c r="Y829" i="4"/>
  <c r="Z829" i="4"/>
  <c r="AA829" i="4"/>
  <c r="AB829" i="4"/>
  <c r="M829" i="4"/>
  <c r="N829" i="4"/>
  <c r="Q829" i="4"/>
  <c r="R829" i="4"/>
  <c r="O830" i="4"/>
  <c r="BD830" i="4"/>
  <c r="P830" i="4"/>
  <c r="V830" i="4"/>
  <c r="Y830" i="4"/>
  <c r="Z830" i="4"/>
  <c r="AA830" i="4"/>
  <c r="AB830" i="4"/>
  <c r="M830" i="4"/>
  <c r="N830" i="4"/>
  <c r="Q830" i="4"/>
  <c r="R830" i="4"/>
  <c r="O831" i="4"/>
  <c r="BD831" i="4"/>
  <c r="P831" i="4"/>
  <c r="V831" i="4"/>
  <c r="Y831" i="4"/>
  <c r="Z831" i="4"/>
  <c r="AA831" i="4"/>
  <c r="AB831" i="4"/>
  <c r="M831" i="4"/>
  <c r="N831" i="4"/>
  <c r="Q831" i="4"/>
  <c r="R831" i="4"/>
  <c r="O832" i="4"/>
  <c r="BD832" i="4"/>
  <c r="P832" i="4"/>
  <c r="V832" i="4"/>
  <c r="Y832" i="4"/>
  <c r="Z832" i="4"/>
  <c r="AA832" i="4"/>
  <c r="AB832" i="4"/>
  <c r="M832" i="4"/>
  <c r="N832" i="4"/>
  <c r="Q832" i="4"/>
  <c r="R832" i="4"/>
  <c r="O833" i="4"/>
  <c r="BD833" i="4"/>
  <c r="P833" i="4"/>
  <c r="V833" i="4"/>
  <c r="Y833" i="4"/>
  <c r="Z833" i="4"/>
  <c r="AA833" i="4"/>
  <c r="AB833" i="4"/>
  <c r="M833" i="4"/>
  <c r="N833" i="4"/>
  <c r="Q833" i="4"/>
  <c r="R833" i="4"/>
  <c r="O834" i="4"/>
  <c r="BD834" i="4"/>
  <c r="P834" i="4"/>
  <c r="V834" i="4"/>
  <c r="Y834" i="4"/>
  <c r="Z834" i="4"/>
  <c r="AA834" i="4"/>
  <c r="AB834" i="4"/>
  <c r="M834" i="4"/>
  <c r="N834" i="4"/>
  <c r="Q834" i="4"/>
  <c r="R834" i="4"/>
  <c r="O835" i="4"/>
  <c r="BD835" i="4"/>
  <c r="P835" i="4"/>
  <c r="V835" i="4"/>
  <c r="Y835" i="4"/>
  <c r="Z835" i="4"/>
  <c r="AA835" i="4"/>
  <c r="AB835" i="4"/>
  <c r="M835" i="4"/>
  <c r="N835" i="4"/>
  <c r="Q835" i="4"/>
  <c r="R835" i="4"/>
  <c r="O836" i="4"/>
  <c r="BD836" i="4"/>
  <c r="P836" i="4"/>
  <c r="V836" i="4"/>
  <c r="Y836" i="4"/>
  <c r="Z836" i="4"/>
  <c r="AA836" i="4"/>
  <c r="AB836" i="4"/>
  <c r="M836" i="4"/>
  <c r="N836" i="4"/>
  <c r="Q836" i="4"/>
  <c r="R836" i="4"/>
  <c r="O837" i="4"/>
  <c r="BD837" i="4"/>
  <c r="P837" i="4"/>
  <c r="V837" i="4"/>
  <c r="Y837" i="4"/>
  <c r="Z837" i="4"/>
  <c r="AA837" i="4"/>
  <c r="AB837" i="4"/>
  <c r="M837" i="4"/>
  <c r="N837" i="4"/>
  <c r="Q837" i="4"/>
  <c r="R837" i="4"/>
  <c r="O838" i="4"/>
  <c r="BD838" i="4"/>
  <c r="P838" i="4"/>
  <c r="V838" i="4"/>
  <c r="Y838" i="4"/>
  <c r="Z838" i="4"/>
  <c r="AA838" i="4"/>
  <c r="AB838" i="4"/>
  <c r="M838" i="4"/>
  <c r="N838" i="4"/>
  <c r="Q838" i="4"/>
  <c r="R838" i="4"/>
  <c r="O839" i="4"/>
  <c r="BD839" i="4"/>
  <c r="P839" i="4"/>
  <c r="V839" i="4"/>
  <c r="Y839" i="4"/>
  <c r="Z839" i="4"/>
  <c r="AA839" i="4"/>
  <c r="AB839" i="4"/>
  <c r="M839" i="4"/>
  <c r="N839" i="4"/>
  <c r="Q839" i="4"/>
  <c r="R839" i="4"/>
  <c r="O840" i="4"/>
  <c r="BD840" i="4"/>
  <c r="P840" i="4"/>
  <c r="V840" i="4"/>
  <c r="Y840" i="4"/>
  <c r="Z840" i="4"/>
  <c r="AA840" i="4"/>
  <c r="AB840" i="4"/>
  <c r="M840" i="4"/>
  <c r="N840" i="4"/>
  <c r="Q840" i="4"/>
  <c r="R840" i="4"/>
  <c r="O841" i="4"/>
  <c r="BD841" i="4"/>
  <c r="P841" i="4"/>
  <c r="V841" i="4"/>
  <c r="Y841" i="4"/>
  <c r="Z841" i="4"/>
  <c r="AA841" i="4"/>
  <c r="AB841" i="4"/>
  <c r="M841" i="4"/>
  <c r="N841" i="4"/>
  <c r="Q841" i="4"/>
  <c r="R841" i="4"/>
  <c r="O842" i="4"/>
  <c r="BD842" i="4"/>
  <c r="P842" i="4"/>
  <c r="V842" i="4"/>
  <c r="Y842" i="4"/>
  <c r="Z842" i="4"/>
  <c r="AA842" i="4"/>
  <c r="AB842" i="4"/>
  <c r="M842" i="4"/>
  <c r="N842" i="4"/>
  <c r="Q842" i="4"/>
  <c r="R842" i="4"/>
  <c r="O843" i="4"/>
  <c r="BD843" i="4"/>
  <c r="P843" i="4"/>
  <c r="V843" i="4"/>
  <c r="Y843" i="4"/>
  <c r="Z843" i="4"/>
  <c r="AA843" i="4"/>
  <c r="AB843" i="4"/>
  <c r="M843" i="4"/>
  <c r="N843" i="4"/>
  <c r="Q843" i="4"/>
  <c r="R843" i="4"/>
  <c r="O844" i="4"/>
  <c r="BD844" i="4"/>
  <c r="P844" i="4"/>
  <c r="V844" i="4"/>
  <c r="Y844" i="4"/>
  <c r="Z844" i="4"/>
  <c r="AA844" i="4"/>
  <c r="AB844" i="4"/>
  <c r="M844" i="4"/>
  <c r="N844" i="4"/>
  <c r="Q844" i="4"/>
  <c r="R844" i="4"/>
  <c r="O845" i="4"/>
  <c r="BD845" i="4"/>
  <c r="P845" i="4"/>
  <c r="V845" i="4"/>
  <c r="Y845" i="4"/>
  <c r="Z845" i="4"/>
  <c r="AA845" i="4"/>
  <c r="AB845" i="4"/>
  <c r="M845" i="4"/>
  <c r="N845" i="4"/>
  <c r="Q845" i="4"/>
  <c r="R845" i="4"/>
  <c r="O846" i="4"/>
  <c r="BD846" i="4"/>
  <c r="P846" i="4"/>
  <c r="V846" i="4"/>
  <c r="Y846" i="4"/>
  <c r="Z846" i="4"/>
  <c r="AA846" i="4"/>
  <c r="AB846" i="4"/>
  <c r="M846" i="4"/>
  <c r="N846" i="4"/>
  <c r="Q846" i="4"/>
  <c r="R846" i="4"/>
  <c r="O847" i="4"/>
  <c r="BD847" i="4"/>
  <c r="P847" i="4"/>
  <c r="V847" i="4"/>
  <c r="Y847" i="4"/>
  <c r="Z847" i="4"/>
  <c r="AA847" i="4"/>
  <c r="AB847" i="4"/>
  <c r="M847" i="4"/>
  <c r="N847" i="4"/>
  <c r="Q847" i="4"/>
  <c r="R847" i="4"/>
  <c r="O848" i="4"/>
  <c r="BD848" i="4"/>
  <c r="P848" i="4"/>
  <c r="V848" i="4"/>
  <c r="Y848" i="4"/>
  <c r="Z848" i="4"/>
  <c r="AA848" i="4"/>
  <c r="AB848" i="4"/>
  <c r="M848" i="4"/>
  <c r="N848" i="4"/>
  <c r="Q848" i="4"/>
  <c r="R848" i="4"/>
  <c r="O849" i="4"/>
  <c r="BD849" i="4"/>
  <c r="P849" i="4"/>
  <c r="V849" i="4"/>
  <c r="Y849" i="4"/>
  <c r="Z849" i="4"/>
  <c r="AA849" i="4"/>
  <c r="AB849" i="4"/>
  <c r="M849" i="4"/>
  <c r="N849" i="4"/>
  <c r="Q849" i="4"/>
  <c r="R849" i="4"/>
  <c r="O850" i="4"/>
  <c r="BD850" i="4"/>
  <c r="P850" i="4"/>
  <c r="V850" i="4"/>
  <c r="Y850" i="4"/>
  <c r="Z850" i="4"/>
  <c r="AA850" i="4"/>
  <c r="AB850" i="4"/>
  <c r="M850" i="4"/>
  <c r="N850" i="4"/>
  <c r="Q850" i="4"/>
  <c r="R850" i="4"/>
  <c r="O851" i="4"/>
  <c r="BD851" i="4"/>
  <c r="P851" i="4"/>
  <c r="V851" i="4"/>
  <c r="Y851" i="4"/>
  <c r="Z851" i="4"/>
  <c r="AA851" i="4"/>
  <c r="AB851" i="4"/>
  <c r="M851" i="4"/>
  <c r="N851" i="4"/>
  <c r="Q851" i="4"/>
  <c r="R851" i="4"/>
  <c r="O852" i="4"/>
  <c r="BD852" i="4"/>
  <c r="P852" i="4"/>
  <c r="V852" i="4"/>
  <c r="Y852" i="4"/>
  <c r="Z852" i="4"/>
  <c r="AA852" i="4"/>
  <c r="AB852" i="4"/>
  <c r="M852" i="4"/>
  <c r="N852" i="4"/>
  <c r="Q852" i="4"/>
  <c r="R852" i="4"/>
  <c r="O853" i="4"/>
  <c r="BD853" i="4"/>
  <c r="P853" i="4"/>
  <c r="V853" i="4"/>
  <c r="Y853" i="4"/>
  <c r="Z853" i="4"/>
  <c r="AA853" i="4"/>
  <c r="AB853" i="4"/>
  <c r="M853" i="4"/>
  <c r="N853" i="4"/>
  <c r="Q853" i="4"/>
  <c r="R853" i="4"/>
  <c r="O854" i="4"/>
  <c r="BD854" i="4"/>
  <c r="P854" i="4"/>
  <c r="V854" i="4"/>
  <c r="Y854" i="4"/>
  <c r="Z854" i="4"/>
  <c r="AA854" i="4"/>
  <c r="AB854" i="4"/>
  <c r="M854" i="4"/>
  <c r="N854" i="4"/>
  <c r="Q854" i="4"/>
  <c r="R854" i="4"/>
  <c r="O855" i="4"/>
  <c r="BD855" i="4"/>
  <c r="P855" i="4"/>
  <c r="V855" i="4"/>
  <c r="Y855" i="4"/>
  <c r="Z855" i="4"/>
  <c r="AA855" i="4"/>
  <c r="AB855" i="4"/>
  <c r="M855" i="4"/>
  <c r="N855" i="4"/>
  <c r="Q855" i="4"/>
  <c r="R855" i="4"/>
  <c r="O856" i="4"/>
  <c r="BD856" i="4"/>
  <c r="P856" i="4"/>
  <c r="V856" i="4"/>
  <c r="Y856" i="4"/>
  <c r="Z856" i="4"/>
  <c r="AA856" i="4"/>
  <c r="AB856" i="4"/>
  <c r="M856" i="4"/>
  <c r="N856" i="4"/>
  <c r="Q856" i="4"/>
  <c r="R856" i="4"/>
  <c r="O857" i="4"/>
  <c r="BD857" i="4"/>
  <c r="P857" i="4"/>
  <c r="V857" i="4"/>
  <c r="Y857" i="4"/>
  <c r="Z857" i="4"/>
  <c r="AA857" i="4"/>
  <c r="AB857" i="4"/>
  <c r="M857" i="4"/>
  <c r="N857" i="4"/>
  <c r="Q857" i="4"/>
  <c r="R857" i="4"/>
  <c r="O858" i="4"/>
  <c r="BD858" i="4"/>
  <c r="P858" i="4"/>
  <c r="V858" i="4"/>
  <c r="Y858" i="4"/>
  <c r="Z858" i="4"/>
  <c r="AA858" i="4"/>
  <c r="AB858" i="4"/>
  <c r="M858" i="4"/>
  <c r="N858" i="4"/>
  <c r="Q858" i="4"/>
  <c r="R858" i="4"/>
  <c r="O859" i="4"/>
  <c r="BD859" i="4"/>
  <c r="P859" i="4"/>
  <c r="V859" i="4"/>
  <c r="Y859" i="4"/>
  <c r="Z859" i="4"/>
  <c r="AA859" i="4"/>
  <c r="AB859" i="4"/>
  <c r="M859" i="4"/>
  <c r="N859" i="4"/>
  <c r="Q859" i="4"/>
  <c r="R859" i="4"/>
  <c r="O860" i="4"/>
  <c r="BD860" i="4"/>
  <c r="P860" i="4"/>
  <c r="V860" i="4"/>
  <c r="Y860" i="4"/>
  <c r="Z860" i="4"/>
  <c r="AA860" i="4"/>
  <c r="AB860" i="4"/>
  <c r="M860" i="4"/>
  <c r="N860" i="4"/>
  <c r="Q860" i="4"/>
  <c r="R860" i="4"/>
  <c r="O861" i="4"/>
  <c r="BD861" i="4"/>
  <c r="P861" i="4"/>
  <c r="V861" i="4"/>
  <c r="Y861" i="4"/>
  <c r="Z861" i="4"/>
  <c r="AA861" i="4"/>
  <c r="AB861" i="4"/>
  <c r="M861" i="4"/>
  <c r="N861" i="4"/>
  <c r="Q861" i="4"/>
  <c r="R861" i="4"/>
  <c r="O862" i="4"/>
  <c r="BD862" i="4"/>
  <c r="P862" i="4"/>
  <c r="V862" i="4"/>
  <c r="Y862" i="4"/>
  <c r="Z862" i="4"/>
  <c r="AA862" i="4"/>
  <c r="AB862" i="4"/>
  <c r="M862" i="4"/>
  <c r="N862" i="4"/>
  <c r="Q862" i="4"/>
  <c r="R862" i="4"/>
  <c r="O863" i="4"/>
  <c r="BD863" i="4"/>
  <c r="P863" i="4"/>
  <c r="V863" i="4"/>
  <c r="Y863" i="4"/>
  <c r="Z863" i="4"/>
  <c r="AA863" i="4"/>
  <c r="AB863" i="4"/>
  <c r="M863" i="4"/>
  <c r="N863" i="4"/>
  <c r="Q863" i="4"/>
  <c r="R863" i="4"/>
  <c r="O864" i="4"/>
  <c r="BD864" i="4"/>
  <c r="P864" i="4"/>
  <c r="V864" i="4"/>
  <c r="Y864" i="4"/>
  <c r="Z864" i="4"/>
  <c r="AA864" i="4"/>
  <c r="AB864" i="4"/>
  <c r="M864" i="4"/>
  <c r="N864" i="4"/>
  <c r="Q864" i="4"/>
  <c r="R864" i="4"/>
  <c r="O865" i="4"/>
  <c r="BD865" i="4"/>
  <c r="P865" i="4"/>
  <c r="V865" i="4"/>
  <c r="Y865" i="4"/>
  <c r="Z865" i="4"/>
  <c r="AA865" i="4"/>
  <c r="AB865" i="4"/>
  <c r="M865" i="4"/>
  <c r="N865" i="4"/>
  <c r="Q865" i="4"/>
  <c r="R865" i="4"/>
  <c r="O866" i="4"/>
  <c r="BD866" i="4"/>
  <c r="P866" i="4"/>
  <c r="V866" i="4"/>
  <c r="Y866" i="4"/>
  <c r="Z866" i="4"/>
  <c r="AA866" i="4"/>
  <c r="AB866" i="4"/>
  <c r="M866" i="4"/>
  <c r="N866" i="4"/>
  <c r="Q866" i="4"/>
  <c r="R866" i="4"/>
  <c r="O867" i="4"/>
  <c r="BD867" i="4"/>
  <c r="P867" i="4"/>
  <c r="V867" i="4"/>
  <c r="Y867" i="4"/>
  <c r="Z867" i="4"/>
  <c r="AA867" i="4"/>
  <c r="AB867" i="4"/>
  <c r="M867" i="4"/>
  <c r="N867" i="4"/>
  <c r="Q867" i="4"/>
  <c r="R867" i="4"/>
  <c r="O868" i="4"/>
  <c r="BD868" i="4"/>
  <c r="P868" i="4"/>
  <c r="V868" i="4"/>
  <c r="Y868" i="4"/>
  <c r="Z868" i="4"/>
  <c r="AA868" i="4"/>
  <c r="AB868" i="4"/>
  <c r="M868" i="4"/>
  <c r="N868" i="4"/>
  <c r="Q868" i="4"/>
  <c r="R868" i="4"/>
  <c r="O869" i="4"/>
  <c r="BD869" i="4"/>
  <c r="P869" i="4"/>
  <c r="V869" i="4"/>
  <c r="Y869" i="4"/>
  <c r="Z869" i="4"/>
  <c r="AA869" i="4"/>
  <c r="AB869" i="4"/>
  <c r="M869" i="4"/>
  <c r="N869" i="4"/>
  <c r="Q869" i="4"/>
  <c r="R869" i="4"/>
  <c r="O870" i="4"/>
  <c r="BD870" i="4"/>
  <c r="P870" i="4"/>
  <c r="V870" i="4"/>
  <c r="Y870" i="4"/>
  <c r="Z870" i="4"/>
  <c r="AA870" i="4"/>
  <c r="AB870" i="4"/>
  <c r="M870" i="4"/>
  <c r="N870" i="4"/>
  <c r="Q870" i="4"/>
  <c r="R870" i="4"/>
  <c r="O871" i="4"/>
  <c r="BD871" i="4"/>
  <c r="P871" i="4"/>
  <c r="V871" i="4"/>
  <c r="Y871" i="4"/>
  <c r="Z871" i="4"/>
  <c r="AA871" i="4"/>
  <c r="AB871" i="4"/>
  <c r="M871" i="4"/>
  <c r="N871" i="4"/>
  <c r="Q871" i="4"/>
  <c r="R871" i="4"/>
  <c r="O872" i="4"/>
  <c r="BD872" i="4"/>
  <c r="P872" i="4"/>
  <c r="V872" i="4"/>
  <c r="Y872" i="4"/>
  <c r="Z872" i="4"/>
  <c r="AA872" i="4"/>
  <c r="AB872" i="4"/>
  <c r="M872" i="4"/>
  <c r="N872" i="4"/>
  <c r="Q872" i="4"/>
  <c r="R872" i="4"/>
  <c r="O873" i="4"/>
  <c r="BD873" i="4"/>
  <c r="P873" i="4"/>
  <c r="V873" i="4"/>
  <c r="Y873" i="4"/>
  <c r="Z873" i="4"/>
  <c r="AA873" i="4"/>
  <c r="AB873" i="4"/>
  <c r="M873" i="4"/>
  <c r="N873" i="4"/>
  <c r="Q873" i="4"/>
  <c r="R873" i="4"/>
  <c r="O874" i="4"/>
  <c r="BD874" i="4"/>
  <c r="P874" i="4"/>
  <c r="V874" i="4"/>
  <c r="Y874" i="4"/>
  <c r="Z874" i="4"/>
  <c r="AA874" i="4"/>
  <c r="AB874" i="4"/>
  <c r="M874" i="4"/>
  <c r="N874" i="4"/>
  <c r="Q874" i="4"/>
  <c r="R874" i="4"/>
  <c r="O875" i="4"/>
  <c r="BD875" i="4"/>
  <c r="P875" i="4"/>
  <c r="V875" i="4"/>
  <c r="Y875" i="4"/>
  <c r="Z875" i="4"/>
  <c r="AA875" i="4"/>
  <c r="AB875" i="4"/>
  <c r="M875" i="4"/>
  <c r="N875" i="4"/>
  <c r="Q875" i="4"/>
  <c r="R875" i="4"/>
  <c r="O876" i="4"/>
  <c r="BD876" i="4"/>
  <c r="P876" i="4"/>
  <c r="V876" i="4"/>
  <c r="Y876" i="4"/>
  <c r="Z876" i="4"/>
  <c r="AA876" i="4"/>
  <c r="AB876" i="4"/>
  <c r="M876" i="4"/>
  <c r="N876" i="4"/>
  <c r="Q876" i="4"/>
  <c r="R876" i="4"/>
  <c r="O877" i="4"/>
  <c r="BD877" i="4"/>
  <c r="P877" i="4"/>
  <c r="V877" i="4"/>
  <c r="Y877" i="4"/>
  <c r="Z877" i="4"/>
  <c r="AA877" i="4"/>
  <c r="AB877" i="4"/>
  <c r="M877" i="4"/>
  <c r="N877" i="4"/>
  <c r="Q877" i="4"/>
  <c r="R877" i="4"/>
  <c r="O878" i="4"/>
  <c r="BD878" i="4"/>
  <c r="P878" i="4"/>
  <c r="V878" i="4"/>
  <c r="Y878" i="4"/>
  <c r="Z878" i="4"/>
  <c r="AA878" i="4"/>
  <c r="AB878" i="4"/>
  <c r="M878" i="4"/>
  <c r="N878" i="4"/>
  <c r="Q878" i="4"/>
  <c r="R878" i="4"/>
  <c r="O879" i="4"/>
  <c r="BD879" i="4"/>
  <c r="P879" i="4"/>
  <c r="V879" i="4"/>
  <c r="Y879" i="4"/>
  <c r="Z879" i="4"/>
  <c r="AA879" i="4"/>
  <c r="AB879" i="4"/>
  <c r="M879" i="4"/>
  <c r="N879" i="4"/>
  <c r="Q879" i="4"/>
  <c r="R879" i="4"/>
  <c r="O880" i="4"/>
  <c r="BD880" i="4"/>
  <c r="P880" i="4"/>
  <c r="V880" i="4"/>
  <c r="Y880" i="4"/>
  <c r="Z880" i="4"/>
  <c r="AA880" i="4"/>
  <c r="AB880" i="4"/>
  <c r="M880" i="4"/>
  <c r="N880" i="4"/>
  <c r="Q880" i="4"/>
  <c r="R880" i="4"/>
  <c r="O881" i="4"/>
  <c r="BD881" i="4"/>
  <c r="P881" i="4"/>
  <c r="V881" i="4"/>
  <c r="Y881" i="4"/>
  <c r="Z881" i="4"/>
  <c r="AA881" i="4"/>
  <c r="AB881" i="4"/>
  <c r="M881" i="4"/>
  <c r="N881" i="4"/>
  <c r="Q881" i="4"/>
  <c r="R881" i="4"/>
  <c r="O882" i="4"/>
  <c r="BD882" i="4"/>
  <c r="P882" i="4"/>
  <c r="V882" i="4"/>
  <c r="Y882" i="4"/>
  <c r="Z882" i="4"/>
  <c r="AA882" i="4"/>
  <c r="AB882" i="4"/>
  <c r="M882" i="4"/>
  <c r="N882" i="4"/>
  <c r="Q882" i="4"/>
  <c r="R882" i="4"/>
  <c r="O883" i="4"/>
  <c r="BD883" i="4"/>
  <c r="P883" i="4"/>
  <c r="V883" i="4"/>
  <c r="Y883" i="4"/>
  <c r="Z883" i="4"/>
  <c r="AA883" i="4"/>
  <c r="AB883" i="4"/>
  <c r="M883" i="4"/>
  <c r="N883" i="4"/>
  <c r="Q883" i="4"/>
  <c r="R883" i="4"/>
  <c r="O884" i="4"/>
  <c r="BD884" i="4"/>
  <c r="P884" i="4"/>
  <c r="V884" i="4"/>
  <c r="Y884" i="4"/>
  <c r="Z884" i="4"/>
  <c r="AA884" i="4"/>
  <c r="AB884" i="4"/>
  <c r="M884" i="4"/>
  <c r="N884" i="4"/>
  <c r="Q884" i="4"/>
  <c r="R884" i="4"/>
  <c r="O885" i="4"/>
  <c r="BD885" i="4"/>
  <c r="P885" i="4"/>
  <c r="V885" i="4"/>
  <c r="Y885" i="4"/>
  <c r="Z885" i="4"/>
  <c r="AA885" i="4"/>
  <c r="AB885" i="4"/>
  <c r="M885" i="4"/>
  <c r="N885" i="4"/>
  <c r="Q885" i="4"/>
  <c r="R885" i="4"/>
  <c r="O886" i="4"/>
  <c r="BD886" i="4"/>
  <c r="P886" i="4"/>
  <c r="V886" i="4"/>
  <c r="Y886" i="4"/>
  <c r="Z886" i="4"/>
  <c r="AA886" i="4"/>
  <c r="AB886" i="4"/>
  <c r="M886" i="4"/>
  <c r="N886" i="4"/>
  <c r="Q886" i="4"/>
  <c r="R886" i="4"/>
  <c r="O887" i="4"/>
  <c r="BD887" i="4"/>
  <c r="P887" i="4"/>
  <c r="V887" i="4"/>
  <c r="Y887" i="4"/>
  <c r="Z887" i="4"/>
  <c r="AA887" i="4"/>
  <c r="AB887" i="4"/>
  <c r="M887" i="4"/>
  <c r="N887" i="4"/>
  <c r="Q887" i="4"/>
  <c r="R887" i="4"/>
  <c r="O888" i="4"/>
  <c r="BD888" i="4"/>
  <c r="P888" i="4"/>
  <c r="V888" i="4"/>
  <c r="Y888" i="4"/>
  <c r="Z888" i="4"/>
  <c r="AA888" i="4"/>
  <c r="AB888" i="4"/>
  <c r="M888" i="4"/>
  <c r="N888" i="4"/>
  <c r="Q888" i="4"/>
  <c r="R888" i="4"/>
  <c r="O889" i="4"/>
  <c r="BD889" i="4"/>
  <c r="P889" i="4"/>
  <c r="V889" i="4"/>
  <c r="Y889" i="4"/>
  <c r="Z889" i="4"/>
  <c r="AA889" i="4"/>
  <c r="AB889" i="4"/>
  <c r="M889" i="4"/>
  <c r="N889" i="4"/>
  <c r="Q889" i="4"/>
  <c r="R889" i="4"/>
  <c r="O890" i="4"/>
  <c r="BD890" i="4"/>
  <c r="P890" i="4"/>
  <c r="V890" i="4"/>
  <c r="Y890" i="4"/>
  <c r="Z890" i="4"/>
  <c r="AA890" i="4"/>
  <c r="AB890" i="4"/>
  <c r="M890" i="4"/>
  <c r="N890" i="4"/>
  <c r="Q890" i="4"/>
  <c r="R890" i="4"/>
  <c r="O891" i="4"/>
  <c r="BD891" i="4"/>
  <c r="P891" i="4"/>
  <c r="V891" i="4"/>
  <c r="Y891" i="4"/>
  <c r="Z891" i="4"/>
  <c r="AA891" i="4"/>
  <c r="AB891" i="4"/>
  <c r="M891" i="4"/>
  <c r="N891" i="4"/>
  <c r="Q891" i="4"/>
  <c r="R891" i="4"/>
  <c r="O892" i="4"/>
  <c r="BD892" i="4"/>
  <c r="P892" i="4"/>
  <c r="V892" i="4"/>
  <c r="Y892" i="4"/>
  <c r="Z892" i="4"/>
  <c r="AA892" i="4"/>
  <c r="AB892" i="4"/>
  <c r="M892" i="4"/>
  <c r="N892" i="4"/>
  <c r="Q892" i="4"/>
  <c r="R892" i="4"/>
  <c r="O893" i="4"/>
  <c r="BD893" i="4"/>
  <c r="P893" i="4"/>
  <c r="V893" i="4"/>
  <c r="Y893" i="4"/>
  <c r="Z893" i="4"/>
  <c r="AA893" i="4"/>
  <c r="AB893" i="4"/>
  <c r="M893" i="4"/>
  <c r="N893" i="4"/>
  <c r="Q893" i="4"/>
  <c r="R893" i="4"/>
  <c r="O894" i="4"/>
  <c r="BD894" i="4"/>
  <c r="P894" i="4"/>
  <c r="V894" i="4"/>
  <c r="Y894" i="4"/>
  <c r="Z894" i="4"/>
  <c r="AA894" i="4"/>
  <c r="AB894" i="4"/>
  <c r="M894" i="4"/>
  <c r="N894" i="4"/>
  <c r="Q894" i="4"/>
  <c r="R894" i="4"/>
  <c r="O895" i="4"/>
  <c r="BD895" i="4"/>
  <c r="P895" i="4"/>
  <c r="V895" i="4"/>
  <c r="Y895" i="4"/>
  <c r="Z895" i="4"/>
  <c r="AA895" i="4"/>
  <c r="AB895" i="4"/>
  <c r="M895" i="4"/>
  <c r="N895" i="4"/>
  <c r="Q895" i="4"/>
  <c r="R895" i="4"/>
  <c r="O896" i="4"/>
  <c r="BD896" i="4"/>
  <c r="P896" i="4"/>
  <c r="V896" i="4"/>
  <c r="Y896" i="4"/>
  <c r="Z896" i="4"/>
  <c r="AA896" i="4"/>
  <c r="AB896" i="4"/>
  <c r="M896" i="4"/>
  <c r="N896" i="4"/>
  <c r="Q896" i="4"/>
  <c r="R896" i="4"/>
  <c r="O897" i="4"/>
  <c r="BD897" i="4"/>
  <c r="P897" i="4"/>
  <c r="V897" i="4"/>
  <c r="Y897" i="4"/>
  <c r="Z897" i="4"/>
  <c r="AA897" i="4"/>
  <c r="AB897" i="4"/>
  <c r="M897" i="4"/>
  <c r="N897" i="4"/>
  <c r="Q897" i="4"/>
  <c r="R897" i="4"/>
  <c r="O898" i="4"/>
  <c r="BD898" i="4"/>
  <c r="P898" i="4"/>
  <c r="V898" i="4"/>
  <c r="Y898" i="4"/>
  <c r="Z898" i="4"/>
  <c r="AA898" i="4"/>
  <c r="AB898" i="4"/>
  <c r="M898" i="4"/>
  <c r="N898" i="4"/>
  <c r="Q898" i="4"/>
  <c r="R898" i="4"/>
  <c r="O899" i="4"/>
  <c r="BD899" i="4"/>
  <c r="P899" i="4"/>
  <c r="V899" i="4"/>
  <c r="Y899" i="4"/>
  <c r="Z899" i="4"/>
  <c r="AA899" i="4"/>
  <c r="AB899" i="4"/>
  <c r="M899" i="4"/>
  <c r="N899" i="4"/>
  <c r="Q899" i="4"/>
  <c r="R899" i="4"/>
  <c r="O900" i="4"/>
  <c r="BD900" i="4"/>
  <c r="P900" i="4"/>
  <c r="V900" i="4"/>
  <c r="Y900" i="4"/>
  <c r="Z900" i="4"/>
  <c r="AA900" i="4"/>
  <c r="AB900" i="4"/>
  <c r="M900" i="4"/>
  <c r="N900" i="4"/>
  <c r="Q900" i="4"/>
  <c r="R900" i="4"/>
  <c r="O901" i="4"/>
  <c r="BD901" i="4"/>
  <c r="P901" i="4"/>
  <c r="V901" i="4"/>
  <c r="Y901" i="4"/>
  <c r="Z901" i="4"/>
  <c r="AA901" i="4"/>
  <c r="AB901" i="4"/>
  <c r="M901" i="4"/>
  <c r="N901" i="4"/>
  <c r="Q901" i="4"/>
  <c r="R901" i="4"/>
  <c r="O902" i="4"/>
  <c r="BD902" i="4"/>
  <c r="P902" i="4"/>
  <c r="V902" i="4"/>
  <c r="Y902" i="4"/>
  <c r="Z902" i="4"/>
  <c r="AA902" i="4"/>
  <c r="AB902" i="4"/>
  <c r="M902" i="4"/>
  <c r="N902" i="4"/>
  <c r="Q902" i="4"/>
  <c r="R902" i="4"/>
  <c r="O903" i="4"/>
  <c r="BD903" i="4"/>
  <c r="P903" i="4"/>
  <c r="V903" i="4"/>
  <c r="Y903" i="4"/>
  <c r="Z903" i="4"/>
  <c r="AA903" i="4"/>
  <c r="AB903" i="4"/>
  <c r="M903" i="4"/>
  <c r="N903" i="4"/>
  <c r="Q903" i="4"/>
  <c r="R903" i="4"/>
  <c r="O904" i="4"/>
  <c r="BD904" i="4"/>
  <c r="P904" i="4"/>
  <c r="V904" i="4"/>
  <c r="Y904" i="4"/>
  <c r="Z904" i="4"/>
  <c r="AA904" i="4"/>
  <c r="AB904" i="4"/>
  <c r="M904" i="4"/>
  <c r="N904" i="4"/>
  <c r="Q904" i="4"/>
  <c r="R904" i="4"/>
  <c r="O905" i="4"/>
  <c r="BD905" i="4"/>
  <c r="P905" i="4"/>
  <c r="V905" i="4"/>
  <c r="Y905" i="4"/>
  <c r="Z905" i="4"/>
  <c r="AA905" i="4"/>
  <c r="AB905" i="4"/>
  <c r="M905" i="4"/>
  <c r="N905" i="4"/>
  <c r="Q905" i="4"/>
  <c r="R905" i="4"/>
  <c r="O906" i="4"/>
  <c r="BD906" i="4"/>
  <c r="P906" i="4"/>
  <c r="V906" i="4"/>
  <c r="Y906" i="4"/>
  <c r="Z906" i="4"/>
  <c r="AA906" i="4"/>
  <c r="AB906" i="4"/>
  <c r="M906" i="4"/>
  <c r="N906" i="4"/>
  <c r="Q906" i="4"/>
  <c r="R906" i="4"/>
  <c r="O907" i="4"/>
  <c r="BD907" i="4"/>
  <c r="P907" i="4"/>
  <c r="V907" i="4"/>
  <c r="Y907" i="4"/>
  <c r="Z907" i="4"/>
  <c r="AA907" i="4"/>
  <c r="AB907" i="4"/>
  <c r="M907" i="4"/>
  <c r="N907" i="4"/>
  <c r="Q907" i="4"/>
  <c r="R907" i="4"/>
  <c r="O908" i="4"/>
  <c r="BD908" i="4"/>
  <c r="P908" i="4"/>
  <c r="V908" i="4"/>
  <c r="Y908" i="4"/>
  <c r="Z908" i="4"/>
  <c r="AA908" i="4"/>
  <c r="AB908" i="4"/>
  <c r="M908" i="4"/>
  <c r="N908" i="4"/>
  <c r="Q908" i="4"/>
  <c r="R908" i="4"/>
  <c r="O909" i="4"/>
  <c r="BD909" i="4"/>
  <c r="P909" i="4"/>
  <c r="V909" i="4"/>
  <c r="Y909" i="4"/>
  <c r="Z909" i="4"/>
  <c r="AA909" i="4"/>
  <c r="AB909" i="4"/>
  <c r="M909" i="4"/>
  <c r="N909" i="4"/>
  <c r="Q909" i="4"/>
  <c r="R909" i="4"/>
  <c r="O910" i="4"/>
  <c r="BD910" i="4"/>
  <c r="P910" i="4"/>
  <c r="V910" i="4"/>
  <c r="Y910" i="4"/>
  <c r="Z910" i="4"/>
  <c r="AA910" i="4"/>
  <c r="AB910" i="4"/>
  <c r="M910" i="4"/>
  <c r="N910" i="4"/>
  <c r="Q910" i="4"/>
  <c r="R910" i="4"/>
  <c r="O911" i="4"/>
  <c r="BD911" i="4"/>
  <c r="P911" i="4"/>
  <c r="V911" i="4"/>
  <c r="Y911" i="4"/>
  <c r="Z911" i="4"/>
  <c r="AA911" i="4"/>
  <c r="AB911" i="4"/>
  <c r="M911" i="4"/>
  <c r="N911" i="4"/>
  <c r="Q911" i="4"/>
  <c r="R911" i="4"/>
  <c r="O912" i="4"/>
  <c r="BD912" i="4"/>
  <c r="P912" i="4"/>
  <c r="V912" i="4"/>
  <c r="Y912" i="4"/>
  <c r="Z912" i="4"/>
  <c r="AA912" i="4"/>
  <c r="AB912" i="4"/>
  <c r="M912" i="4"/>
  <c r="N912" i="4"/>
  <c r="Q912" i="4"/>
  <c r="R912" i="4"/>
  <c r="O913" i="4"/>
  <c r="BD913" i="4"/>
  <c r="P913" i="4"/>
  <c r="V913" i="4"/>
  <c r="Y913" i="4"/>
  <c r="Z913" i="4"/>
  <c r="AA913" i="4"/>
  <c r="AB913" i="4"/>
  <c r="M913" i="4"/>
  <c r="N913" i="4"/>
  <c r="Q913" i="4"/>
  <c r="R913" i="4"/>
  <c r="O914" i="4"/>
  <c r="BD914" i="4"/>
  <c r="P914" i="4"/>
  <c r="V914" i="4"/>
  <c r="Y914" i="4"/>
  <c r="Z914" i="4"/>
  <c r="AA914" i="4"/>
  <c r="AB914" i="4"/>
  <c r="M914" i="4"/>
  <c r="N914" i="4"/>
  <c r="Q914" i="4"/>
  <c r="R914" i="4"/>
  <c r="O915" i="4"/>
  <c r="BD915" i="4"/>
  <c r="P915" i="4"/>
  <c r="V915" i="4"/>
  <c r="Y915" i="4"/>
  <c r="Z915" i="4"/>
  <c r="AA915" i="4"/>
  <c r="AB915" i="4"/>
  <c r="M915" i="4"/>
  <c r="N915" i="4"/>
  <c r="Q915" i="4"/>
  <c r="R915" i="4"/>
  <c r="O916" i="4"/>
  <c r="BD916" i="4"/>
  <c r="P916" i="4"/>
  <c r="V916" i="4"/>
  <c r="Y916" i="4"/>
  <c r="Z916" i="4"/>
  <c r="AA916" i="4"/>
  <c r="AB916" i="4"/>
  <c r="M916" i="4"/>
  <c r="N916" i="4"/>
  <c r="Q916" i="4"/>
  <c r="R916" i="4"/>
  <c r="O917" i="4"/>
  <c r="BD917" i="4"/>
  <c r="P917" i="4"/>
  <c r="V917" i="4"/>
  <c r="Y917" i="4"/>
  <c r="Z917" i="4"/>
  <c r="AA917" i="4"/>
  <c r="AB917" i="4"/>
  <c r="M917" i="4"/>
  <c r="N917" i="4"/>
  <c r="Q917" i="4"/>
  <c r="R917" i="4"/>
  <c r="O918" i="4"/>
  <c r="BD918" i="4"/>
  <c r="P918" i="4"/>
  <c r="V918" i="4"/>
  <c r="Y918" i="4"/>
  <c r="Z918" i="4"/>
  <c r="AA918" i="4"/>
  <c r="AB918" i="4"/>
  <c r="M918" i="4"/>
  <c r="N918" i="4"/>
  <c r="Q918" i="4"/>
  <c r="R918" i="4"/>
  <c r="O919" i="4"/>
  <c r="BD919" i="4"/>
  <c r="P919" i="4"/>
  <c r="V919" i="4"/>
  <c r="Y919" i="4"/>
  <c r="Z919" i="4"/>
  <c r="AA919" i="4"/>
  <c r="AB919" i="4"/>
  <c r="M919" i="4"/>
  <c r="N919" i="4"/>
  <c r="Q919" i="4"/>
  <c r="R919" i="4"/>
  <c r="O920" i="4"/>
  <c r="BD920" i="4"/>
  <c r="P920" i="4"/>
  <c r="V920" i="4"/>
  <c r="Y920" i="4"/>
  <c r="Z920" i="4"/>
  <c r="AA920" i="4"/>
  <c r="AB920" i="4"/>
  <c r="M920" i="4"/>
  <c r="N920" i="4"/>
  <c r="Q920" i="4"/>
  <c r="R920" i="4"/>
  <c r="O921" i="4"/>
  <c r="BD921" i="4"/>
  <c r="P921" i="4"/>
  <c r="V921" i="4"/>
  <c r="Y921" i="4"/>
  <c r="Z921" i="4"/>
  <c r="AA921" i="4"/>
  <c r="AB921" i="4"/>
  <c r="M921" i="4"/>
  <c r="N921" i="4"/>
  <c r="Q921" i="4"/>
  <c r="R921" i="4"/>
  <c r="O922" i="4"/>
  <c r="BD922" i="4"/>
  <c r="P922" i="4"/>
  <c r="V922" i="4"/>
  <c r="Y922" i="4"/>
  <c r="Z922" i="4"/>
  <c r="AA922" i="4"/>
  <c r="AB922" i="4"/>
  <c r="M922" i="4"/>
  <c r="N922" i="4"/>
  <c r="Q922" i="4"/>
  <c r="R922" i="4"/>
  <c r="O923" i="4"/>
  <c r="BD923" i="4"/>
  <c r="P923" i="4"/>
  <c r="V923" i="4"/>
  <c r="Y923" i="4"/>
  <c r="Z923" i="4"/>
  <c r="AA923" i="4"/>
  <c r="AB923" i="4"/>
  <c r="M923" i="4"/>
  <c r="N923" i="4"/>
  <c r="Q923" i="4"/>
  <c r="R923" i="4"/>
  <c r="O924" i="4"/>
  <c r="BD924" i="4"/>
  <c r="P924" i="4"/>
  <c r="V924" i="4"/>
  <c r="Y924" i="4"/>
  <c r="Z924" i="4"/>
  <c r="AA924" i="4"/>
  <c r="AB924" i="4"/>
  <c r="M924" i="4"/>
  <c r="N924" i="4"/>
  <c r="Q924" i="4"/>
  <c r="R924" i="4"/>
  <c r="O925" i="4"/>
  <c r="BD925" i="4"/>
  <c r="P925" i="4"/>
  <c r="V925" i="4"/>
  <c r="Y925" i="4"/>
  <c r="Z925" i="4"/>
  <c r="AA925" i="4"/>
  <c r="AB925" i="4"/>
  <c r="M925" i="4"/>
  <c r="N925" i="4"/>
  <c r="Q925" i="4"/>
  <c r="R925" i="4"/>
  <c r="O926" i="4"/>
  <c r="BD926" i="4"/>
  <c r="P926" i="4"/>
  <c r="V926" i="4"/>
  <c r="Y926" i="4"/>
  <c r="Z926" i="4"/>
  <c r="AA926" i="4"/>
  <c r="AB926" i="4"/>
  <c r="M926" i="4"/>
  <c r="N926" i="4"/>
  <c r="Q926" i="4"/>
  <c r="R926" i="4"/>
  <c r="O927" i="4"/>
  <c r="BD927" i="4"/>
  <c r="P927" i="4"/>
  <c r="V927" i="4"/>
  <c r="Y927" i="4"/>
  <c r="Z927" i="4"/>
  <c r="AA927" i="4"/>
  <c r="AB927" i="4"/>
  <c r="M927" i="4"/>
  <c r="N927" i="4"/>
  <c r="Q927" i="4"/>
  <c r="R927" i="4"/>
  <c r="O928" i="4"/>
  <c r="BD928" i="4"/>
  <c r="P928" i="4"/>
  <c r="V928" i="4"/>
  <c r="Y928" i="4"/>
  <c r="Z928" i="4"/>
  <c r="AA928" i="4"/>
  <c r="AB928" i="4"/>
  <c r="M928" i="4"/>
  <c r="N928" i="4"/>
  <c r="Q928" i="4"/>
  <c r="R928" i="4"/>
  <c r="O929" i="4"/>
  <c r="BD929" i="4"/>
  <c r="P929" i="4"/>
  <c r="V929" i="4"/>
  <c r="Y929" i="4"/>
  <c r="Z929" i="4"/>
  <c r="AA929" i="4"/>
  <c r="AB929" i="4"/>
  <c r="M929" i="4"/>
  <c r="N929" i="4"/>
  <c r="Q929" i="4"/>
  <c r="R929" i="4"/>
  <c r="O930" i="4"/>
  <c r="BD930" i="4"/>
  <c r="P930" i="4"/>
  <c r="V930" i="4"/>
  <c r="Y930" i="4"/>
  <c r="Z930" i="4"/>
  <c r="AA930" i="4"/>
  <c r="AB930" i="4"/>
  <c r="M930" i="4"/>
  <c r="N930" i="4"/>
  <c r="Q930" i="4"/>
  <c r="R930" i="4"/>
  <c r="O931" i="4"/>
  <c r="BD931" i="4"/>
  <c r="P931" i="4"/>
  <c r="V931" i="4"/>
  <c r="Y931" i="4"/>
  <c r="Z931" i="4"/>
  <c r="AA931" i="4"/>
  <c r="AB931" i="4"/>
  <c r="M931" i="4"/>
  <c r="N931" i="4"/>
  <c r="Q931" i="4"/>
  <c r="R931" i="4"/>
  <c r="O932" i="4"/>
  <c r="BD932" i="4"/>
  <c r="P932" i="4"/>
  <c r="V932" i="4"/>
  <c r="Y932" i="4"/>
  <c r="Z932" i="4"/>
  <c r="AA932" i="4"/>
  <c r="AB932" i="4"/>
  <c r="M932" i="4"/>
  <c r="N932" i="4"/>
  <c r="Q932" i="4"/>
  <c r="R932" i="4"/>
  <c r="O933" i="4"/>
  <c r="BD933" i="4"/>
  <c r="P933" i="4"/>
  <c r="V933" i="4"/>
  <c r="Y933" i="4"/>
  <c r="Z933" i="4"/>
  <c r="AA933" i="4"/>
  <c r="AB933" i="4"/>
  <c r="M933" i="4"/>
  <c r="N933" i="4"/>
  <c r="Q933" i="4"/>
  <c r="R933" i="4"/>
  <c r="O934" i="4"/>
  <c r="BD934" i="4"/>
  <c r="P934" i="4"/>
  <c r="V934" i="4"/>
  <c r="Y934" i="4"/>
  <c r="Z934" i="4"/>
  <c r="AA934" i="4"/>
  <c r="AB934" i="4"/>
  <c r="M934" i="4"/>
  <c r="N934" i="4"/>
  <c r="Q934" i="4"/>
  <c r="R934" i="4"/>
  <c r="O935" i="4"/>
  <c r="BD935" i="4"/>
  <c r="P935" i="4"/>
  <c r="V935" i="4"/>
  <c r="Y935" i="4"/>
  <c r="Z935" i="4"/>
  <c r="AA935" i="4"/>
  <c r="AB935" i="4"/>
  <c r="M935" i="4"/>
  <c r="N935" i="4"/>
  <c r="Q935" i="4"/>
  <c r="R935" i="4"/>
  <c r="O936" i="4"/>
  <c r="BD936" i="4"/>
  <c r="P936" i="4"/>
  <c r="V936" i="4"/>
  <c r="Y936" i="4"/>
  <c r="Z936" i="4"/>
  <c r="AA936" i="4"/>
  <c r="AB936" i="4"/>
  <c r="M936" i="4"/>
  <c r="N936" i="4"/>
  <c r="Q936" i="4"/>
  <c r="R936" i="4"/>
  <c r="O937" i="4"/>
  <c r="BD937" i="4"/>
  <c r="P937" i="4"/>
  <c r="V937" i="4"/>
  <c r="Y937" i="4"/>
  <c r="Z937" i="4"/>
  <c r="AA937" i="4"/>
  <c r="AB937" i="4"/>
  <c r="M937" i="4"/>
  <c r="N937" i="4"/>
  <c r="Q937" i="4"/>
  <c r="R937" i="4"/>
  <c r="O938" i="4"/>
  <c r="BD938" i="4"/>
  <c r="P938" i="4"/>
  <c r="V938" i="4"/>
  <c r="Y938" i="4"/>
  <c r="Z938" i="4"/>
  <c r="AA938" i="4"/>
  <c r="AB938" i="4"/>
  <c r="M938" i="4"/>
  <c r="N938" i="4"/>
  <c r="Q938" i="4"/>
  <c r="R938" i="4"/>
  <c r="O939" i="4"/>
  <c r="BD939" i="4"/>
  <c r="P939" i="4"/>
  <c r="V939" i="4"/>
  <c r="Y939" i="4"/>
  <c r="Z939" i="4"/>
  <c r="AA939" i="4"/>
  <c r="AB939" i="4"/>
  <c r="M939" i="4"/>
  <c r="N939" i="4"/>
  <c r="Q939" i="4"/>
  <c r="R939" i="4"/>
  <c r="O940" i="4"/>
  <c r="BD940" i="4"/>
  <c r="P940" i="4"/>
  <c r="V940" i="4"/>
  <c r="Y940" i="4"/>
  <c r="Z940" i="4"/>
  <c r="AA940" i="4"/>
  <c r="AB940" i="4"/>
  <c r="M940" i="4"/>
  <c r="N940" i="4"/>
  <c r="Q940" i="4"/>
  <c r="R940" i="4"/>
  <c r="O941" i="4"/>
  <c r="BD941" i="4"/>
  <c r="P941" i="4"/>
  <c r="V941" i="4"/>
  <c r="Y941" i="4"/>
  <c r="Z941" i="4"/>
  <c r="AA941" i="4"/>
  <c r="AB941" i="4"/>
  <c r="M941" i="4"/>
  <c r="N941" i="4"/>
  <c r="Q941" i="4"/>
  <c r="R941" i="4"/>
  <c r="O942" i="4"/>
  <c r="BD942" i="4"/>
  <c r="P942" i="4"/>
  <c r="V942" i="4"/>
  <c r="Y942" i="4"/>
  <c r="Z942" i="4"/>
  <c r="AA942" i="4"/>
  <c r="AB942" i="4"/>
  <c r="M942" i="4"/>
  <c r="N942" i="4"/>
  <c r="Q942" i="4"/>
  <c r="R942" i="4"/>
  <c r="O943" i="4"/>
  <c r="BD943" i="4"/>
  <c r="P943" i="4"/>
  <c r="V943" i="4"/>
  <c r="Y943" i="4"/>
  <c r="Z943" i="4"/>
  <c r="AA943" i="4"/>
  <c r="AB943" i="4"/>
  <c r="M943" i="4"/>
  <c r="N943" i="4"/>
  <c r="Q943" i="4"/>
  <c r="R943" i="4"/>
  <c r="O944" i="4"/>
  <c r="BD944" i="4"/>
  <c r="P944" i="4"/>
  <c r="V944" i="4"/>
  <c r="Y944" i="4"/>
  <c r="Z944" i="4"/>
  <c r="AA944" i="4"/>
  <c r="AB944" i="4"/>
  <c r="M944" i="4"/>
  <c r="N944" i="4"/>
  <c r="Q944" i="4"/>
  <c r="R944" i="4"/>
  <c r="O945" i="4"/>
  <c r="BD945" i="4"/>
  <c r="P945" i="4"/>
  <c r="V945" i="4"/>
  <c r="Y945" i="4"/>
  <c r="Z945" i="4"/>
  <c r="AA945" i="4"/>
  <c r="AB945" i="4"/>
  <c r="M945" i="4"/>
  <c r="N945" i="4"/>
  <c r="Q945" i="4"/>
  <c r="R945" i="4"/>
  <c r="O946" i="4"/>
  <c r="BD946" i="4"/>
  <c r="P946" i="4"/>
  <c r="V946" i="4"/>
  <c r="Y946" i="4"/>
  <c r="Z946" i="4"/>
  <c r="AA946" i="4"/>
  <c r="AB946" i="4"/>
  <c r="M946" i="4"/>
  <c r="N946" i="4"/>
  <c r="Q946" i="4"/>
  <c r="R946" i="4"/>
  <c r="O947" i="4"/>
  <c r="BD947" i="4"/>
  <c r="P947" i="4"/>
  <c r="V947" i="4"/>
  <c r="Y947" i="4"/>
  <c r="Z947" i="4"/>
  <c r="AA947" i="4"/>
  <c r="AB947" i="4"/>
  <c r="M947" i="4"/>
  <c r="N947" i="4"/>
  <c r="Q947" i="4"/>
  <c r="R947" i="4"/>
  <c r="O948" i="4"/>
  <c r="BD948" i="4"/>
  <c r="P948" i="4"/>
  <c r="V948" i="4"/>
  <c r="Y948" i="4"/>
  <c r="Z948" i="4"/>
  <c r="AA948" i="4"/>
  <c r="AB948" i="4"/>
  <c r="M948" i="4"/>
  <c r="N948" i="4"/>
  <c r="Q948" i="4"/>
  <c r="R948" i="4"/>
  <c r="O949" i="4"/>
  <c r="BD949" i="4"/>
  <c r="P949" i="4"/>
  <c r="V949" i="4"/>
  <c r="Y949" i="4"/>
  <c r="Z949" i="4"/>
  <c r="AA949" i="4"/>
  <c r="AB949" i="4"/>
  <c r="M949" i="4"/>
  <c r="N949" i="4"/>
  <c r="Q949" i="4"/>
  <c r="R949" i="4"/>
  <c r="O950" i="4"/>
  <c r="BD950" i="4"/>
  <c r="P950" i="4"/>
  <c r="V950" i="4"/>
  <c r="Y950" i="4"/>
  <c r="Z950" i="4"/>
  <c r="AA950" i="4"/>
  <c r="AB950" i="4"/>
  <c r="M950" i="4"/>
  <c r="N950" i="4"/>
  <c r="Q950" i="4"/>
  <c r="R950" i="4"/>
  <c r="O951" i="4"/>
  <c r="BD951" i="4"/>
  <c r="P951" i="4"/>
  <c r="V951" i="4"/>
  <c r="Y951" i="4"/>
  <c r="Z951" i="4"/>
  <c r="AA951" i="4"/>
  <c r="AB951" i="4"/>
  <c r="M951" i="4"/>
  <c r="N951" i="4"/>
  <c r="Q951" i="4"/>
  <c r="R951" i="4"/>
  <c r="O952" i="4"/>
  <c r="BD952" i="4"/>
  <c r="P952" i="4"/>
  <c r="V952" i="4"/>
  <c r="Y952" i="4"/>
  <c r="Z952" i="4"/>
  <c r="AA952" i="4"/>
  <c r="AB952" i="4"/>
  <c r="M952" i="4"/>
  <c r="N952" i="4"/>
  <c r="Q952" i="4"/>
  <c r="R952" i="4"/>
  <c r="O953" i="4"/>
  <c r="BD953" i="4"/>
  <c r="P953" i="4"/>
  <c r="V953" i="4"/>
  <c r="Y953" i="4"/>
  <c r="Z953" i="4"/>
  <c r="AA953" i="4"/>
  <c r="AB953" i="4"/>
  <c r="M953" i="4"/>
  <c r="N953" i="4"/>
  <c r="Q953" i="4"/>
  <c r="R953" i="4"/>
  <c r="O954" i="4"/>
  <c r="BD954" i="4"/>
  <c r="P954" i="4"/>
  <c r="V954" i="4"/>
  <c r="Y954" i="4"/>
  <c r="Z954" i="4"/>
  <c r="AA954" i="4"/>
  <c r="AB954" i="4"/>
  <c r="M954" i="4"/>
  <c r="N954" i="4"/>
  <c r="Q954" i="4"/>
  <c r="R954" i="4"/>
  <c r="O955" i="4"/>
  <c r="BD955" i="4"/>
  <c r="P955" i="4"/>
  <c r="V955" i="4"/>
  <c r="Y955" i="4"/>
  <c r="Z955" i="4"/>
  <c r="AA955" i="4"/>
  <c r="AB955" i="4"/>
  <c r="M955" i="4"/>
  <c r="N955" i="4"/>
  <c r="Q955" i="4"/>
  <c r="R955" i="4"/>
  <c r="O956" i="4"/>
  <c r="BD956" i="4"/>
  <c r="P956" i="4"/>
  <c r="V956" i="4"/>
  <c r="Y956" i="4"/>
  <c r="Z956" i="4"/>
  <c r="AA956" i="4"/>
  <c r="AB956" i="4"/>
  <c r="M956" i="4"/>
  <c r="N956" i="4"/>
  <c r="Q956" i="4"/>
  <c r="R956" i="4"/>
  <c r="O957" i="4"/>
  <c r="BD957" i="4"/>
  <c r="P957" i="4"/>
  <c r="V957" i="4"/>
  <c r="Y957" i="4"/>
  <c r="Z957" i="4"/>
  <c r="AA957" i="4"/>
  <c r="AB957" i="4"/>
  <c r="M957" i="4"/>
  <c r="N957" i="4"/>
  <c r="Q957" i="4"/>
  <c r="R957" i="4"/>
  <c r="O958" i="4"/>
  <c r="BD958" i="4"/>
  <c r="P958" i="4"/>
  <c r="V958" i="4"/>
  <c r="Y958" i="4"/>
  <c r="Z958" i="4"/>
  <c r="AA958" i="4"/>
  <c r="AB958" i="4"/>
  <c r="M958" i="4"/>
  <c r="N958" i="4"/>
  <c r="Q958" i="4"/>
  <c r="R958" i="4"/>
  <c r="O959" i="4"/>
  <c r="BD959" i="4"/>
  <c r="P959" i="4"/>
  <c r="V959" i="4"/>
  <c r="Y959" i="4"/>
  <c r="Z959" i="4"/>
  <c r="AA959" i="4"/>
  <c r="AB959" i="4"/>
  <c r="M959" i="4"/>
  <c r="N959" i="4"/>
  <c r="Q959" i="4"/>
  <c r="R959" i="4"/>
  <c r="O960" i="4"/>
  <c r="BD960" i="4"/>
  <c r="P960" i="4"/>
  <c r="V960" i="4"/>
  <c r="Y960" i="4"/>
  <c r="Z960" i="4"/>
  <c r="AA960" i="4"/>
  <c r="AB960" i="4"/>
  <c r="M960" i="4"/>
  <c r="N960" i="4"/>
  <c r="Q960" i="4"/>
  <c r="R960" i="4"/>
  <c r="O961" i="4"/>
  <c r="BD961" i="4"/>
  <c r="P961" i="4"/>
  <c r="V961" i="4"/>
  <c r="Y961" i="4"/>
  <c r="Z961" i="4"/>
  <c r="AA961" i="4"/>
  <c r="AB961" i="4"/>
  <c r="M961" i="4"/>
  <c r="N961" i="4"/>
  <c r="Q961" i="4"/>
  <c r="R961" i="4"/>
  <c r="O962" i="4"/>
  <c r="BD962" i="4"/>
  <c r="P962" i="4"/>
  <c r="V962" i="4"/>
  <c r="Y962" i="4"/>
  <c r="Z962" i="4"/>
  <c r="AA962" i="4"/>
  <c r="AB962" i="4"/>
  <c r="M962" i="4"/>
  <c r="N962" i="4"/>
  <c r="Q962" i="4"/>
  <c r="R962" i="4"/>
  <c r="O963" i="4"/>
  <c r="BD963" i="4"/>
  <c r="P963" i="4"/>
  <c r="V963" i="4"/>
  <c r="Y963" i="4"/>
  <c r="Z963" i="4"/>
  <c r="AA963" i="4"/>
  <c r="AB963" i="4"/>
  <c r="M963" i="4"/>
  <c r="N963" i="4"/>
  <c r="Q963" i="4"/>
  <c r="R963" i="4"/>
  <c r="O964" i="4"/>
  <c r="BD964" i="4"/>
  <c r="P964" i="4"/>
  <c r="V964" i="4"/>
  <c r="Y964" i="4"/>
  <c r="Z964" i="4"/>
  <c r="AA964" i="4"/>
  <c r="AB964" i="4"/>
  <c r="M964" i="4"/>
  <c r="N964" i="4"/>
  <c r="Q964" i="4"/>
  <c r="R964" i="4"/>
  <c r="O965" i="4"/>
  <c r="BD965" i="4"/>
  <c r="P965" i="4"/>
  <c r="V965" i="4"/>
  <c r="Y965" i="4"/>
  <c r="Z965" i="4"/>
  <c r="AA965" i="4"/>
  <c r="AB965" i="4"/>
  <c r="M965" i="4"/>
  <c r="N965" i="4"/>
  <c r="Q965" i="4"/>
  <c r="R965" i="4"/>
  <c r="O966" i="4"/>
  <c r="BD966" i="4"/>
  <c r="P966" i="4"/>
  <c r="V966" i="4"/>
  <c r="Y966" i="4"/>
  <c r="Z966" i="4"/>
  <c r="AA966" i="4"/>
  <c r="AB966" i="4"/>
  <c r="M966" i="4"/>
  <c r="N966" i="4"/>
  <c r="Q966" i="4"/>
  <c r="R966" i="4"/>
  <c r="O967" i="4"/>
  <c r="BD967" i="4"/>
  <c r="P967" i="4"/>
  <c r="V967" i="4"/>
  <c r="Y967" i="4"/>
  <c r="Z967" i="4"/>
  <c r="AA967" i="4"/>
  <c r="AB967" i="4"/>
  <c r="M967" i="4"/>
  <c r="N967" i="4"/>
  <c r="Q967" i="4"/>
  <c r="R967" i="4"/>
  <c r="O968" i="4"/>
  <c r="BD968" i="4"/>
  <c r="P968" i="4"/>
  <c r="V968" i="4"/>
  <c r="Y968" i="4"/>
  <c r="Z968" i="4"/>
  <c r="AA968" i="4"/>
  <c r="AB968" i="4"/>
  <c r="M968" i="4"/>
  <c r="N968" i="4"/>
  <c r="Q968" i="4"/>
  <c r="R968" i="4"/>
  <c r="O969" i="4"/>
  <c r="BD969" i="4"/>
  <c r="P969" i="4"/>
  <c r="V969" i="4"/>
  <c r="Y969" i="4"/>
  <c r="Z969" i="4"/>
  <c r="AA969" i="4"/>
  <c r="AB969" i="4"/>
  <c r="M969" i="4"/>
  <c r="N969" i="4"/>
  <c r="Q969" i="4"/>
  <c r="R969" i="4"/>
  <c r="O970" i="4"/>
  <c r="BD970" i="4"/>
  <c r="P970" i="4"/>
  <c r="V970" i="4"/>
  <c r="Y970" i="4"/>
  <c r="Z970" i="4"/>
  <c r="AA970" i="4"/>
  <c r="AB970" i="4"/>
  <c r="M970" i="4"/>
  <c r="N970" i="4"/>
  <c r="Q970" i="4"/>
  <c r="R970" i="4"/>
  <c r="O971" i="4"/>
  <c r="BD971" i="4"/>
  <c r="P971" i="4"/>
  <c r="V971" i="4"/>
  <c r="Y971" i="4"/>
  <c r="Z971" i="4"/>
  <c r="AA971" i="4"/>
  <c r="AB971" i="4"/>
  <c r="M971" i="4"/>
  <c r="N971" i="4"/>
  <c r="Q971" i="4"/>
  <c r="R971" i="4"/>
  <c r="O972" i="4"/>
  <c r="BD972" i="4"/>
  <c r="P972" i="4"/>
  <c r="V972" i="4"/>
  <c r="Y972" i="4"/>
  <c r="Z972" i="4"/>
  <c r="AA972" i="4"/>
  <c r="AB972" i="4"/>
  <c r="M972" i="4"/>
  <c r="N972" i="4"/>
  <c r="Q972" i="4"/>
  <c r="R972" i="4"/>
  <c r="O973" i="4"/>
  <c r="BD973" i="4"/>
  <c r="P973" i="4"/>
  <c r="V973" i="4"/>
  <c r="Y973" i="4"/>
  <c r="Z973" i="4"/>
  <c r="AA973" i="4"/>
  <c r="AB973" i="4"/>
  <c r="M973" i="4"/>
  <c r="N973" i="4"/>
  <c r="Q973" i="4"/>
  <c r="R973" i="4"/>
  <c r="O974" i="4"/>
  <c r="BD974" i="4"/>
  <c r="P974" i="4"/>
  <c r="V974" i="4"/>
  <c r="Y974" i="4"/>
  <c r="Z974" i="4"/>
  <c r="AA974" i="4"/>
  <c r="AB974" i="4"/>
  <c r="M974" i="4"/>
  <c r="N974" i="4"/>
  <c r="Q974" i="4"/>
  <c r="R974" i="4"/>
  <c r="O975" i="4"/>
  <c r="BD975" i="4"/>
  <c r="P975" i="4"/>
  <c r="V975" i="4"/>
  <c r="Y975" i="4"/>
  <c r="Z975" i="4"/>
  <c r="AA975" i="4"/>
  <c r="AB975" i="4"/>
  <c r="M975" i="4"/>
  <c r="N975" i="4"/>
  <c r="Q975" i="4"/>
  <c r="R975" i="4"/>
  <c r="O976" i="4"/>
  <c r="BD976" i="4"/>
  <c r="P976" i="4"/>
  <c r="V976" i="4"/>
  <c r="Y976" i="4"/>
  <c r="Z976" i="4"/>
  <c r="AA976" i="4"/>
  <c r="AB976" i="4"/>
  <c r="M976" i="4"/>
  <c r="N976" i="4"/>
  <c r="Q976" i="4"/>
  <c r="R976" i="4"/>
  <c r="O977" i="4"/>
  <c r="BD977" i="4"/>
  <c r="P977" i="4"/>
  <c r="V977" i="4"/>
  <c r="Y977" i="4"/>
  <c r="Z977" i="4"/>
  <c r="AA977" i="4"/>
  <c r="AB977" i="4"/>
  <c r="M977" i="4"/>
  <c r="N977" i="4"/>
  <c r="Q977" i="4"/>
  <c r="R977" i="4"/>
  <c r="O978" i="4"/>
  <c r="BD978" i="4"/>
  <c r="P978" i="4"/>
  <c r="V978" i="4"/>
  <c r="Y978" i="4"/>
  <c r="Z978" i="4"/>
  <c r="AA978" i="4"/>
  <c r="AB978" i="4"/>
  <c r="M978" i="4"/>
  <c r="N978" i="4"/>
  <c r="Q978" i="4"/>
  <c r="R978" i="4"/>
  <c r="O979" i="4"/>
  <c r="BD979" i="4"/>
  <c r="P979" i="4"/>
  <c r="V979" i="4"/>
  <c r="Y979" i="4"/>
  <c r="Z979" i="4"/>
  <c r="AA979" i="4"/>
  <c r="AB979" i="4"/>
  <c r="M979" i="4"/>
  <c r="N979" i="4"/>
  <c r="Q979" i="4"/>
  <c r="R979" i="4"/>
  <c r="O980" i="4"/>
  <c r="BD980" i="4"/>
  <c r="P980" i="4"/>
  <c r="V980" i="4"/>
  <c r="Y980" i="4"/>
  <c r="Z980" i="4"/>
  <c r="AA980" i="4"/>
  <c r="AB980" i="4"/>
  <c r="M980" i="4"/>
  <c r="N980" i="4"/>
  <c r="Q980" i="4"/>
  <c r="R980" i="4"/>
  <c r="O981" i="4"/>
  <c r="BD981" i="4"/>
  <c r="P981" i="4"/>
  <c r="V981" i="4"/>
  <c r="Y981" i="4"/>
  <c r="Z981" i="4"/>
  <c r="AA981" i="4"/>
  <c r="AB981" i="4"/>
  <c r="M981" i="4"/>
  <c r="N981" i="4"/>
  <c r="Q981" i="4"/>
  <c r="R981" i="4"/>
  <c r="O982" i="4"/>
  <c r="BD982" i="4"/>
  <c r="P982" i="4"/>
  <c r="V982" i="4"/>
  <c r="Y982" i="4"/>
  <c r="Z982" i="4"/>
  <c r="AA982" i="4"/>
  <c r="AB982" i="4"/>
  <c r="M982" i="4"/>
  <c r="N982" i="4"/>
  <c r="Q982" i="4"/>
  <c r="R982" i="4"/>
  <c r="O983" i="4"/>
  <c r="BD983" i="4"/>
  <c r="P983" i="4"/>
  <c r="V983" i="4"/>
  <c r="Y983" i="4"/>
  <c r="Z983" i="4"/>
  <c r="AA983" i="4"/>
  <c r="AB983" i="4"/>
  <c r="M983" i="4"/>
  <c r="N983" i="4"/>
  <c r="Q983" i="4"/>
  <c r="R983" i="4"/>
  <c r="O984" i="4"/>
  <c r="BD984" i="4"/>
  <c r="P984" i="4"/>
  <c r="V984" i="4"/>
  <c r="Y984" i="4"/>
  <c r="Z984" i="4"/>
  <c r="AA984" i="4"/>
  <c r="AB984" i="4"/>
  <c r="M984" i="4"/>
  <c r="N984" i="4"/>
  <c r="Q984" i="4"/>
  <c r="R984" i="4"/>
  <c r="O985" i="4"/>
  <c r="BD985" i="4"/>
  <c r="P985" i="4"/>
  <c r="V985" i="4"/>
  <c r="Y985" i="4"/>
  <c r="Z985" i="4"/>
  <c r="AA985" i="4"/>
  <c r="AB985" i="4"/>
  <c r="M985" i="4"/>
  <c r="N985" i="4"/>
  <c r="Q985" i="4"/>
  <c r="R985" i="4"/>
  <c r="O986" i="4"/>
  <c r="BD986" i="4"/>
  <c r="P986" i="4"/>
  <c r="V986" i="4"/>
  <c r="Y986" i="4"/>
  <c r="Z986" i="4"/>
  <c r="AA986" i="4"/>
  <c r="AB986" i="4"/>
  <c r="M986" i="4"/>
  <c r="N986" i="4"/>
  <c r="Q986" i="4"/>
  <c r="R986" i="4"/>
  <c r="O987" i="4"/>
  <c r="BD987" i="4"/>
  <c r="P987" i="4"/>
  <c r="V987" i="4"/>
  <c r="Y987" i="4"/>
  <c r="Z987" i="4"/>
  <c r="AA987" i="4"/>
  <c r="AB987" i="4"/>
  <c r="M987" i="4"/>
  <c r="N987" i="4"/>
  <c r="Q987" i="4"/>
  <c r="R987" i="4"/>
  <c r="O988" i="4"/>
  <c r="BD988" i="4"/>
  <c r="P988" i="4"/>
  <c r="V988" i="4"/>
  <c r="Y988" i="4"/>
  <c r="Z988" i="4"/>
  <c r="AA988" i="4"/>
  <c r="AB988" i="4"/>
  <c r="M988" i="4"/>
  <c r="N988" i="4"/>
  <c r="Q988" i="4"/>
  <c r="R988" i="4"/>
  <c r="O989" i="4"/>
  <c r="BD989" i="4"/>
  <c r="P989" i="4"/>
  <c r="V989" i="4"/>
  <c r="Y989" i="4"/>
  <c r="Z989" i="4"/>
  <c r="AA989" i="4"/>
  <c r="AB989" i="4"/>
  <c r="M989" i="4"/>
  <c r="N989" i="4"/>
  <c r="Q989" i="4"/>
  <c r="R989" i="4"/>
  <c r="O990" i="4"/>
  <c r="BD990" i="4"/>
  <c r="P990" i="4"/>
  <c r="V990" i="4"/>
  <c r="Y990" i="4"/>
  <c r="Z990" i="4"/>
  <c r="AA990" i="4"/>
  <c r="AB990" i="4"/>
  <c r="M990" i="4"/>
  <c r="N990" i="4"/>
  <c r="Q990" i="4"/>
  <c r="R990" i="4"/>
  <c r="O991" i="4"/>
  <c r="BD991" i="4"/>
  <c r="P991" i="4"/>
  <c r="V991" i="4"/>
  <c r="Y991" i="4"/>
  <c r="Z991" i="4"/>
  <c r="AA991" i="4"/>
  <c r="AB991" i="4"/>
  <c r="M991" i="4"/>
  <c r="N991" i="4"/>
  <c r="Q991" i="4"/>
  <c r="R991" i="4"/>
  <c r="O992" i="4"/>
  <c r="BD992" i="4"/>
  <c r="P992" i="4"/>
  <c r="V992" i="4"/>
  <c r="Y992" i="4"/>
  <c r="Z992" i="4"/>
  <c r="AA992" i="4"/>
  <c r="AB992" i="4"/>
  <c r="M992" i="4"/>
  <c r="N992" i="4"/>
  <c r="Q992" i="4"/>
  <c r="R992" i="4"/>
  <c r="O993" i="4"/>
  <c r="BD993" i="4"/>
  <c r="P993" i="4"/>
  <c r="V993" i="4"/>
  <c r="Y993" i="4"/>
  <c r="Z993" i="4"/>
  <c r="AA993" i="4"/>
  <c r="AB993" i="4"/>
  <c r="M993" i="4"/>
  <c r="N993" i="4"/>
  <c r="Q993" i="4"/>
  <c r="R993" i="4"/>
  <c r="O994" i="4"/>
  <c r="BD994" i="4"/>
  <c r="P994" i="4"/>
  <c r="V994" i="4"/>
  <c r="Y994" i="4"/>
  <c r="Z994" i="4"/>
  <c r="AA994" i="4"/>
  <c r="AB994" i="4"/>
  <c r="M994" i="4"/>
  <c r="N994" i="4"/>
  <c r="Q994" i="4"/>
  <c r="R994" i="4"/>
  <c r="O995" i="4"/>
  <c r="BD995" i="4"/>
  <c r="P995" i="4"/>
  <c r="V995" i="4"/>
  <c r="Y995" i="4"/>
  <c r="Z995" i="4"/>
  <c r="AA995" i="4"/>
  <c r="AB995" i="4"/>
  <c r="M995" i="4"/>
  <c r="N995" i="4"/>
  <c r="Q995" i="4"/>
  <c r="R995" i="4"/>
  <c r="O996" i="4"/>
  <c r="BD996" i="4"/>
  <c r="P996" i="4"/>
  <c r="V996" i="4"/>
  <c r="Y996" i="4"/>
  <c r="Z996" i="4"/>
  <c r="AA996" i="4"/>
  <c r="AB996" i="4"/>
  <c r="M996" i="4"/>
  <c r="N996" i="4"/>
  <c r="Q996" i="4"/>
  <c r="R996" i="4"/>
  <c r="O997" i="4"/>
  <c r="BD997" i="4"/>
  <c r="P997" i="4"/>
  <c r="V997" i="4"/>
  <c r="Y997" i="4"/>
  <c r="Z997" i="4"/>
  <c r="AA997" i="4"/>
  <c r="AB997" i="4"/>
  <c r="M997" i="4"/>
  <c r="N997" i="4"/>
  <c r="Q997" i="4"/>
  <c r="R997" i="4"/>
  <c r="O998" i="4"/>
  <c r="BD998" i="4"/>
  <c r="P998" i="4"/>
  <c r="V998" i="4"/>
  <c r="Y998" i="4"/>
  <c r="Z998" i="4"/>
  <c r="AA998" i="4"/>
  <c r="AB998" i="4"/>
  <c r="M998" i="4"/>
  <c r="N998" i="4"/>
  <c r="Q998" i="4"/>
  <c r="R998" i="4"/>
  <c r="O999" i="4"/>
  <c r="BD999" i="4"/>
  <c r="P999" i="4"/>
  <c r="V999" i="4"/>
  <c r="Y999" i="4"/>
  <c r="Z999" i="4"/>
  <c r="AA999" i="4"/>
  <c r="AB999" i="4"/>
  <c r="M999" i="4"/>
  <c r="N999" i="4"/>
  <c r="Q999" i="4"/>
  <c r="R999" i="4"/>
  <c r="O1000" i="4"/>
  <c r="BD1000" i="4"/>
  <c r="P1000" i="4"/>
  <c r="V1000" i="4"/>
  <c r="Y1000" i="4"/>
  <c r="Z1000" i="4"/>
  <c r="AA1000" i="4"/>
  <c r="AB1000" i="4"/>
  <c r="M1000" i="4"/>
  <c r="N1000" i="4"/>
  <c r="Q1000" i="4"/>
  <c r="R1000" i="4"/>
  <c r="O1001" i="4"/>
  <c r="BD1001" i="4"/>
  <c r="P1001" i="4"/>
  <c r="V1001" i="4"/>
  <c r="Y1001" i="4"/>
  <c r="Z1001" i="4"/>
  <c r="AA1001" i="4"/>
  <c r="AB1001" i="4"/>
  <c r="M1001" i="4"/>
  <c r="N1001" i="4"/>
  <c r="Q1001" i="4"/>
  <c r="R1001" i="4"/>
  <c r="O1002" i="4"/>
  <c r="BD1002" i="4"/>
  <c r="P1002" i="4"/>
  <c r="V1002" i="4"/>
  <c r="Y1002" i="4"/>
  <c r="Z1002" i="4"/>
  <c r="AA1002" i="4"/>
  <c r="AB1002" i="4"/>
  <c r="M1002" i="4"/>
  <c r="N1002" i="4"/>
  <c r="Q1002" i="4"/>
  <c r="R1002" i="4"/>
  <c r="O1003" i="4"/>
  <c r="BD1003" i="4"/>
  <c r="P1003" i="4"/>
  <c r="V1003" i="4"/>
  <c r="Y1003" i="4"/>
  <c r="Z1003" i="4"/>
  <c r="AA1003" i="4"/>
  <c r="AB1003" i="4"/>
  <c r="M1003" i="4"/>
  <c r="N1003" i="4"/>
  <c r="Q1003" i="4"/>
  <c r="R1003" i="4"/>
  <c r="O1004" i="4"/>
  <c r="BD1004" i="4"/>
  <c r="P1004" i="4"/>
  <c r="V1004" i="4"/>
  <c r="Y1004" i="4"/>
  <c r="Z1004" i="4"/>
  <c r="AA1004" i="4"/>
  <c r="AB1004" i="4"/>
  <c r="M1004" i="4"/>
  <c r="N1004" i="4"/>
  <c r="Q1004" i="4"/>
  <c r="R1004" i="4"/>
  <c r="O1005" i="4"/>
  <c r="BD1005" i="4"/>
  <c r="P1005" i="4"/>
  <c r="V1005" i="4"/>
  <c r="Y1005" i="4"/>
  <c r="Z1005" i="4"/>
  <c r="AA1005" i="4"/>
  <c r="AB1005" i="4"/>
  <c r="M1005" i="4"/>
  <c r="N1005" i="4"/>
  <c r="Q1005" i="4"/>
  <c r="R1005" i="4"/>
  <c r="O1006" i="4"/>
  <c r="BD1006" i="4"/>
  <c r="P1006" i="4"/>
  <c r="V1006" i="4"/>
  <c r="Y1006" i="4"/>
  <c r="Z1006" i="4"/>
  <c r="AA1006" i="4"/>
  <c r="AB1006" i="4"/>
  <c r="M1006" i="4"/>
  <c r="N1006" i="4"/>
  <c r="Q1006" i="4"/>
  <c r="R1006" i="4"/>
  <c r="O1007" i="4"/>
  <c r="BD1007" i="4"/>
  <c r="P1007" i="4"/>
  <c r="V1007" i="4"/>
  <c r="Y1007" i="4"/>
  <c r="Z1007" i="4"/>
  <c r="AA1007" i="4"/>
  <c r="AB1007" i="4"/>
  <c r="M1007" i="4"/>
  <c r="N1007" i="4"/>
  <c r="Q1007" i="4"/>
  <c r="R1007" i="4"/>
  <c r="O1008" i="4"/>
  <c r="BD1008" i="4"/>
  <c r="P1008" i="4"/>
  <c r="V1008" i="4"/>
  <c r="Y1008" i="4"/>
  <c r="Z1008" i="4"/>
  <c r="AA1008" i="4"/>
  <c r="AB1008" i="4"/>
  <c r="M1008" i="4"/>
  <c r="N1008" i="4"/>
  <c r="Q1008" i="4"/>
  <c r="R1008" i="4"/>
  <c r="O1009" i="4"/>
  <c r="BD1009" i="4"/>
  <c r="P1009" i="4"/>
  <c r="V1009" i="4"/>
  <c r="Y1009" i="4"/>
  <c r="Z1009" i="4"/>
  <c r="AA1009" i="4"/>
  <c r="AB1009" i="4"/>
  <c r="M1009" i="4"/>
  <c r="N1009" i="4"/>
  <c r="Q1009" i="4"/>
  <c r="R1009" i="4"/>
  <c r="O1010" i="4"/>
  <c r="BD1010" i="4"/>
  <c r="P1010" i="4"/>
  <c r="V1010" i="4"/>
  <c r="Y1010" i="4"/>
  <c r="Z1010" i="4"/>
  <c r="AA1010" i="4"/>
  <c r="AB1010" i="4"/>
  <c r="M1010" i="4"/>
  <c r="N1010" i="4"/>
  <c r="Q1010" i="4"/>
  <c r="R1010" i="4"/>
  <c r="O1011" i="4"/>
  <c r="BD1011" i="4"/>
  <c r="P1011" i="4"/>
  <c r="V1011" i="4"/>
  <c r="Y1011" i="4"/>
  <c r="Z1011" i="4"/>
  <c r="AA1011" i="4"/>
  <c r="AB1011" i="4"/>
  <c r="M1011" i="4"/>
  <c r="N1011" i="4"/>
  <c r="Q1011" i="4"/>
  <c r="R1011" i="4"/>
  <c r="O1012" i="4"/>
  <c r="BD1012" i="4"/>
  <c r="P1012" i="4"/>
  <c r="V1012" i="4"/>
  <c r="Y1012" i="4"/>
  <c r="Z1012" i="4"/>
  <c r="AA1012" i="4"/>
  <c r="AB1012" i="4"/>
  <c r="M1012" i="4"/>
  <c r="N1012" i="4"/>
  <c r="Q1012" i="4"/>
  <c r="R1012" i="4"/>
  <c r="O1013" i="4"/>
  <c r="BD1013" i="4"/>
  <c r="P1013" i="4"/>
  <c r="V1013" i="4"/>
  <c r="Y1013" i="4"/>
  <c r="Z1013" i="4"/>
  <c r="AA1013" i="4"/>
  <c r="AB1013" i="4"/>
  <c r="M1013" i="4"/>
  <c r="N1013" i="4"/>
  <c r="Q1013" i="4"/>
  <c r="R1013" i="4"/>
  <c r="O1014" i="4"/>
  <c r="BD1014" i="4"/>
  <c r="P1014" i="4"/>
  <c r="V1014" i="4"/>
  <c r="Y1014" i="4"/>
  <c r="Z1014" i="4"/>
  <c r="AA1014" i="4"/>
  <c r="AB1014" i="4"/>
  <c r="M1014" i="4"/>
  <c r="N1014" i="4"/>
  <c r="Q1014" i="4"/>
  <c r="R1014" i="4"/>
  <c r="O1015" i="4"/>
  <c r="BD1015" i="4"/>
  <c r="P1015" i="4"/>
  <c r="V1015" i="4"/>
  <c r="Y1015" i="4"/>
  <c r="Z1015" i="4"/>
  <c r="AA1015" i="4"/>
  <c r="AB1015" i="4"/>
  <c r="M1015" i="4"/>
  <c r="N1015" i="4"/>
  <c r="Q1015" i="4"/>
  <c r="R1015" i="4"/>
  <c r="O1016" i="4"/>
  <c r="BD1016" i="4"/>
  <c r="P1016" i="4"/>
  <c r="V1016" i="4"/>
  <c r="Y1016" i="4"/>
  <c r="Z1016" i="4"/>
  <c r="AA1016" i="4"/>
  <c r="AB1016" i="4"/>
  <c r="M1016" i="4"/>
  <c r="N1016" i="4"/>
  <c r="Q1016" i="4"/>
  <c r="R1016" i="4"/>
  <c r="O1017" i="4"/>
  <c r="BD1017" i="4"/>
  <c r="P1017" i="4"/>
  <c r="V1017" i="4"/>
  <c r="Y1017" i="4"/>
  <c r="Z1017" i="4"/>
  <c r="AA1017" i="4"/>
  <c r="AB1017" i="4"/>
  <c r="M1017" i="4"/>
  <c r="N1017" i="4"/>
  <c r="Q1017" i="4"/>
  <c r="R1017" i="4"/>
  <c r="O1018" i="4"/>
  <c r="BD1018" i="4"/>
  <c r="P1018" i="4"/>
  <c r="V1018" i="4"/>
  <c r="Y1018" i="4"/>
  <c r="Z1018" i="4"/>
  <c r="AA1018" i="4"/>
  <c r="AB1018" i="4"/>
  <c r="M1018" i="4"/>
  <c r="N1018" i="4"/>
  <c r="Q1018" i="4"/>
  <c r="R1018" i="4"/>
  <c r="O1019" i="4"/>
  <c r="BD1019" i="4"/>
  <c r="P1019" i="4"/>
  <c r="V1019" i="4"/>
  <c r="Y1019" i="4"/>
  <c r="Z1019" i="4"/>
  <c r="AA1019" i="4"/>
  <c r="AB1019" i="4"/>
  <c r="M1019" i="4"/>
  <c r="N1019" i="4"/>
  <c r="Q1019" i="4"/>
  <c r="R1019" i="4"/>
  <c r="O1020" i="4"/>
  <c r="BD1020" i="4"/>
  <c r="P1020" i="4"/>
  <c r="V1020" i="4"/>
  <c r="Y1020" i="4"/>
  <c r="Z1020" i="4"/>
  <c r="AA1020" i="4"/>
  <c r="AB1020" i="4"/>
  <c r="M1020" i="4"/>
  <c r="N1020" i="4"/>
  <c r="Q1020" i="4"/>
  <c r="R1020" i="4"/>
  <c r="O1021" i="4"/>
  <c r="BD1021" i="4"/>
  <c r="P1021" i="4"/>
  <c r="V1021" i="4"/>
  <c r="Y1021" i="4"/>
  <c r="Z1021" i="4"/>
  <c r="AA1021" i="4"/>
  <c r="AB1021" i="4"/>
  <c r="M1021" i="4"/>
  <c r="N1021" i="4"/>
  <c r="Q1021" i="4"/>
  <c r="R1021" i="4"/>
  <c r="O1022" i="4"/>
  <c r="BD1022" i="4"/>
  <c r="P1022" i="4"/>
  <c r="V1022" i="4"/>
  <c r="Y1022" i="4"/>
  <c r="Z1022" i="4"/>
  <c r="AA1022" i="4"/>
  <c r="AB1022" i="4"/>
  <c r="M1022" i="4"/>
  <c r="N1022" i="4"/>
  <c r="Q1022" i="4"/>
  <c r="R1022" i="4"/>
  <c r="O1023" i="4"/>
  <c r="BD1023" i="4"/>
  <c r="P1023" i="4"/>
  <c r="V1023" i="4"/>
  <c r="Y1023" i="4"/>
  <c r="Z1023" i="4"/>
  <c r="AA1023" i="4"/>
  <c r="AB1023" i="4"/>
  <c r="M1023" i="4"/>
  <c r="N1023" i="4"/>
  <c r="Q1023" i="4"/>
  <c r="R1023" i="4"/>
  <c r="O1024" i="4"/>
  <c r="BD1024" i="4"/>
  <c r="P1024" i="4"/>
  <c r="V1024" i="4"/>
  <c r="Y1024" i="4"/>
  <c r="Z1024" i="4"/>
  <c r="AA1024" i="4"/>
  <c r="AB1024" i="4"/>
  <c r="M1024" i="4"/>
  <c r="N1024" i="4"/>
  <c r="Q1024" i="4"/>
  <c r="R1024" i="4"/>
  <c r="O1025" i="4"/>
  <c r="BD1025" i="4"/>
  <c r="P1025" i="4"/>
  <c r="V1025" i="4"/>
  <c r="Y1025" i="4"/>
  <c r="Z1025" i="4"/>
  <c r="AA1025" i="4"/>
  <c r="AB1025" i="4"/>
  <c r="M1025" i="4"/>
  <c r="N1025" i="4"/>
  <c r="Q1025" i="4"/>
  <c r="R1025" i="4"/>
  <c r="O1026" i="4"/>
  <c r="BD1026" i="4"/>
  <c r="P1026" i="4"/>
  <c r="V1026" i="4"/>
  <c r="Y1026" i="4"/>
  <c r="Z1026" i="4"/>
  <c r="AA1026" i="4"/>
  <c r="AB1026" i="4"/>
  <c r="M1026" i="4"/>
  <c r="N1026" i="4"/>
  <c r="Q1026" i="4"/>
  <c r="R1026" i="4"/>
  <c r="O1027" i="4"/>
  <c r="BD1027" i="4"/>
  <c r="P1027" i="4"/>
  <c r="V1027" i="4"/>
  <c r="Y1027" i="4"/>
  <c r="Z1027" i="4"/>
  <c r="AA1027" i="4"/>
  <c r="AB1027" i="4"/>
  <c r="M1027" i="4"/>
  <c r="N1027" i="4"/>
  <c r="Q1027" i="4"/>
  <c r="R1027" i="4"/>
  <c r="O1028" i="4"/>
  <c r="BD1028" i="4"/>
  <c r="P1028" i="4"/>
  <c r="V1028" i="4"/>
  <c r="Y1028" i="4"/>
  <c r="Z1028" i="4"/>
  <c r="AA1028" i="4"/>
  <c r="AB1028" i="4"/>
  <c r="M1028" i="4"/>
  <c r="N1028" i="4"/>
  <c r="Q1028" i="4"/>
  <c r="R1028" i="4"/>
  <c r="O1029" i="4"/>
  <c r="BD1029" i="4"/>
  <c r="P1029" i="4"/>
  <c r="V1029" i="4"/>
  <c r="Y1029" i="4"/>
  <c r="Z1029" i="4"/>
  <c r="AA1029" i="4"/>
  <c r="AB1029" i="4"/>
  <c r="M1029" i="4"/>
  <c r="N1029" i="4"/>
  <c r="Q1029" i="4"/>
  <c r="R1029" i="4"/>
  <c r="O1030" i="4"/>
  <c r="BD1030" i="4"/>
  <c r="P1030" i="4"/>
  <c r="V1030" i="4"/>
  <c r="Y1030" i="4"/>
  <c r="Z1030" i="4"/>
  <c r="AA1030" i="4"/>
  <c r="AB1030" i="4"/>
  <c r="M1030" i="4"/>
  <c r="N1030" i="4"/>
  <c r="Q1030" i="4"/>
  <c r="R1030" i="4"/>
  <c r="O1031" i="4"/>
  <c r="BD1031" i="4"/>
  <c r="P1031" i="4"/>
  <c r="V1031" i="4"/>
  <c r="Y1031" i="4"/>
  <c r="Z1031" i="4"/>
  <c r="AA1031" i="4"/>
  <c r="AB1031" i="4"/>
  <c r="M1031" i="4"/>
  <c r="N1031" i="4"/>
  <c r="Q1031" i="4"/>
  <c r="R1031" i="4"/>
  <c r="O1032" i="4"/>
  <c r="BD1032" i="4"/>
  <c r="P1032" i="4"/>
  <c r="V1032" i="4"/>
  <c r="Y1032" i="4"/>
  <c r="Z1032" i="4"/>
  <c r="AA1032" i="4"/>
  <c r="AB1032" i="4"/>
  <c r="M1032" i="4"/>
  <c r="N1032" i="4"/>
  <c r="Q1032" i="4"/>
  <c r="R1032" i="4"/>
  <c r="O1033" i="4"/>
  <c r="BD1033" i="4"/>
  <c r="P1033" i="4"/>
  <c r="V1033" i="4"/>
  <c r="Y1033" i="4"/>
  <c r="Z1033" i="4"/>
  <c r="AA1033" i="4"/>
  <c r="AB1033" i="4"/>
  <c r="M1033" i="4"/>
  <c r="N1033" i="4"/>
  <c r="Q1033" i="4"/>
  <c r="R1033" i="4"/>
  <c r="O1034" i="4"/>
  <c r="BD1034" i="4"/>
  <c r="P1034" i="4"/>
  <c r="V1034" i="4"/>
  <c r="Y1034" i="4"/>
  <c r="Z1034" i="4"/>
  <c r="AA1034" i="4"/>
  <c r="AB1034" i="4"/>
  <c r="M1034" i="4"/>
  <c r="N1034" i="4"/>
  <c r="Q1034" i="4"/>
  <c r="R1034" i="4"/>
  <c r="O1035" i="4"/>
  <c r="BD1035" i="4"/>
  <c r="P1035" i="4"/>
  <c r="V1035" i="4"/>
  <c r="Y1035" i="4"/>
  <c r="Z1035" i="4"/>
  <c r="AA1035" i="4"/>
  <c r="AB1035" i="4"/>
  <c r="M1035" i="4"/>
  <c r="N1035" i="4"/>
  <c r="Q1035" i="4"/>
  <c r="R1035" i="4"/>
  <c r="O1036" i="4"/>
  <c r="BD1036" i="4"/>
  <c r="P1036" i="4"/>
  <c r="V1036" i="4"/>
  <c r="Y1036" i="4"/>
  <c r="Z1036" i="4"/>
  <c r="AA1036" i="4"/>
  <c r="AB1036" i="4"/>
  <c r="M1036" i="4"/>
  <c r="N1036" i="4"/>
  <c r="Q1036" i="4"/>
  <c r="R1036" i="4"/>
  <c r="O1037" i="4"/>
  <c r="BD1037" i="4"/>
  <c r="P1037" i="4"/>
  <c r="V1037" i="4"/>
  <c r="Y1037" i="4"/>
  <c r="Z1037" i="4"/>
  <c r="AA1037" i="4"/>
  <c r="AB1037" i="4"/>
  <c r="M1037" i="4"/>
  <c r="N1037" i="4"/>
  <c r="Q1037" i="4"/>
  <c r="R1037" i="4"/>
  <c r="O1038" i="4"/>
  <c r="BD1038" i="4"/>
  <c r="P1038" i="4"/>
  <c r="V1038" i="4"/>
  <c r="Y1038" i="4"/>
  <c r="Z1038" i="4"/>
  <c r="AA1038" i="4"/>
  <c r="AB1038" i="4"/>
  <c r="M1038" i="4"/>
  <c r="N1038" i="4"/>
  <c r="Q1038" i="4"/>
  <c r="R1038" i="4"/>
  <c r="O1039" i="4"/>
  <c r="BD1039" i="4"/>
  <c r="P1039" i="4"/>
  <c r="V1039" i="4"/>
  <c r="Y1039" i="4"/>
  <c r="Z1039" i="4"/>
  <c r="AA1039" i="4"/>
  <c r="AB1039" i="4"/>
  <c r="M1039" i="4"/>
  <c r="N1039" i="4"/>
  <c r="Q1039" i="4"/>
  <c r="R1039" i="4"/>
  <c r="O1040" i="4"/>
  <c r="BD1040" i="4"/>
  <c r="P1040" i="4"/>
  <c r="V1040" i="4"/>
  <c r="Y1040" i="4"/>
  <c r="Z1040" i="4"/>
  <c r="AA1040" i="4"/>
  <c r="AB1040" i="4"/>
  <c r="M1040" i="4"/>
  <c r="N1040" i="4"/>
  <c r="Q1040" i="4"/>
  <c r="R1040" i="4"/>
  <c r="O1041" i="4"/>
  <c r="BD1041" i="4"/>
  <c r="P1041" i="4"/>
  <c r="V1041" i="4"/>
  <c r="Y1041" i="4"/>
  <c r="Z1041" i="4"/>
  <c r="AA1041" i="4"/>
  <c r="AB1041" i="4"/>
  <c r="M1041" i="4"/>
  <c r="N1041" i="4"/>
  <c r="Q1041" i="4"/>
  <c r="R1041" i="4"/>
  <c r="O1042" i="4"/>
  <c r="BD1042" i="4"/>
  <c r="P1042" i="4"/>
  <c r="V1042" i="4"/>
  <c r="Y1042" i="4"/>
  <c r="Z1042" i="4"/>
  <c r="AA1042" i="4"/>
  <c r="AB1042" i="4"/>
  <c r="M1042" i="4"/>
  <c r="N1042" i="4"/>
  <c r="Q1042" i="4"/>
  <c r="R1042" i="4"/>
  <c r="O1043" i="4"/>
  <c r="BD1043" i="4"/>
  <c r="P1043" i="4"/>
  <c r="V1043" i="4"/>
  <c r="Y1043" i="4"/>
  <c r="Z1043" i="4"/>
  <c r="AA1043" i="4"/>
  <c r="AB1043" i="4"/>
  <c r="M1043" i="4"/>
  <c r="N1043" i="4"/>
  <c r="Q1043" i="4"/>
  <c r="R1043" i="4"/>
  <c r="O1044" i="4"/>
  <c r="BD1044" i="4"/>
  <c r="P1044" i="4"/>
  <c r="V1044" i="4"/>
  <c r="Y1044" i="4"/>
  <c r="Z1044" i="4"/>
  <c r="AA1044" i="4"/>
  <c r="AB1044" i="4"/>
  <c r="M1044" i="4"/>
  <c r="N1044" i="4"/>
  <c r="Q1044" i="4"/>
  <c r="R1044" i="4"/>
  <c r="O1045" i="4"/>
  <c r="BD1045" i="4"/>
  <c r="P1045" i="4"/>
  <c r="V1045" i="4"/>
  <c r="Y1045" i="4"/>
  <c r="Z1045" i="4"/>
  <c r="AA1045" i="4"/>
  <c r="AB1045" i="4"/>
  <c r="M1045" i="4"/>
  <c r="N1045" i="4"/>
  <c r="Q1045" i="4"/>
  <c r="R1045" i="4"/>
  <c r="O1046" i="4"/>
  <c r="BD1046" i="4"/>
  <c r="P1046" i="4"/>
  <c r="V1046" i="4"/>
  <c r="Y1046" i="4"/>
  <c r="Z1046" i="4"/>
  <c r="AA1046" i="4"/>
  <c r="AB1046" i="4"/>
  <c r="M1046" i="4"/>
  <c r="N1046" i="4"/>
  <c r="Q1046" i="4"/>
  <c r="R1046" i="4"/>
  <c r="O1047" i="4"/>
  <c r="BD1047" i="4"/>
  <c r="P1047" i="4"/>
  <c r="V1047" i="4"/>
  <c r="Y1047" i="4"/>
  <c r="Z1047" i="4"/>
  <c r="AA1047" i="4"/>
  <c r="AB1047" i="4"/>
  <c r="M1047" i="4"/>
  <c r="N1047" i="4"/>
  <c r="Q1047" i="4"/>
  <c r="R1047" i="4"/>
  <c r="O1048" i="4"/>
  <c r="BD1048" i="4"/>
  <c r="P1048" i="4"/>
  <c r="V1048" i="4"/>
  <c r="Y1048" i="4"/>
  <c r="Z1048" i="4"/>
  <c r="AA1048" i="4"/>
  <c r="AB1048" i="4"/>
  <c r="M1048" i="4"/>
  <c r="N1048" i="4"/>
  <c r="Q1048" i="4"/>
  <c r="R1048" i="4"/>
  <c r="O1049" i="4"/>
  <c r="BD1049" i="4"/>
  <c r="P1049" i="4"/>
  <c r="V1049" i="4"/>
  <c r="Y1049" i="4"/>
  <c r="Z1049" i="4"/>
  <c r="AA1049" i="4"/>
  <c r="AB1049" i="4"/>
  <c r="M1049" i="4"/>
  <c r="N1049" i="4"/>
  <c r="Q1049" i="4"/>
  <c r="R1049" i="4"/>
  <c r="O1050" i="4"/>
  <c r="BD1050" i="4"/>
  <c r="P1050" i="4"/>
  <c r="V1050" i="4"/>
  <c r="Y1050" i="4"/>
  <c r="Z1050" i="4"/>
  <c r="AA1050" i="4"/>
  <c r="AB1050" i="4"/>
  <c r="M1050" i="4"/>
  <c r="N1050" i="4"/>
  <c r="Q1050" i="4"/>
  <c r="R1050" i="4"/>
  <c r="O1051" i="4"/>
  <c r="BD1051" i="4"/>
  <c r="P1051" i="4"/>
  <c r="V1051" i="4"/>
  <c r="Y1051" i="4"/>
  <c r="Z1051" i="4"/>
  <c r="AA1051" i="4"/>
  <c r="AB1051" i="4"/>
  <c r="M1051" i="4"/>
  <c r="N1051" i="4"/>
  <c r="Q1051" i="4"/>
  <c r="R1051" i="4"/>
  <c r="O1052" i="4"/>
  <c r="BD1052" i="4"/>
  <c r="P1052" i="4"/>
  <c r="V1052" i="4"/>
  <c r="Y1052" i="4"/>
  <c r="Z1052" i="4"/>
  <c r="AA1052" i="4"/>
  <c r="AB1052" i="4"/>
  <c r="M1052" i="4"/>
  <c r="N1052" i="4"/>
  <c r="Q1052" i="4"/>
  <c r="R1052" i="4"/>
  <c r="O1053" i="4"/>
  <c r="BD1053" i="4"/>
  <c r="P1053" i="4"/>
  <c r="V1053" i="4"/>
  <c r="Y1053" i="4"/>
  <c r="Z1053" i="4"/>
  <c r="AA1053" i="4"/>
  <c r="AB1053" i="4"/>
  <c r="M1053" i="4"/>
  <c r="N1053" i="4"/>
  <c r="Q1053" i="4"/>
  <c r="R1053" i="4"/>
  <c r="O1054" i="4"/>
  <c r="BD1054" i="4"/>
  <c r="P1054" i="4"/>
  <c r="V1054" i="4"/>
  <c r="Y1054" i="4"/>
  <c r="Z1054" i="4"/>
  <c r="AA1054" i="4"/>
  <c r="AB1054" i="4"/>
  <c r="M1054" i="4"/>
  <c r="N1054" i="4"/>
  <c r="Q1054" i="4"/>
  <c r="R1054" i="4"/>
  <c r="O1055" i="4"/>
  <c r="BD1055" i="4"/>
  <c r="P1055" i="4"/>
  <c r="V1055" i="4"/>
  <c r="Y1055" i="4"/>
  <c r="Z1055" i="4"/>
  <c r="AA1055" i="4"/>
  <c r="AB1055" i="4"/>
  <c r="M1055" i="4"/>
  <c r="N1055" i="4"/>
  <c r="Q1055" i="4"/>
  <c r="R1055" i="4"/>
  <c r="O1056" i="4"/>
  <c r="BD1056" i="4"/>
  <c r="P1056" i="4"/>
  <c r="V1056" i="4"/>
  <c r="Y1056" i="4"/>
  <c r="Z1056" i="4"/>
  <c r="AA1056" i="4"/>
  <c r="AB1056" i="4"/>
  <c r="M1056" i="4"/>
  <c r="N1056" i="4"/>
  <c r="Q1056" i="4"/>
  <c r="R1056" i="4"/>
  <c r="O1057" i="4"/>
  <c r="BD1057" i="4"/>
  <c r="P1057" i="4"/>
  <c r="V1057" i="4"/>
  <c r="Y1057" i="4"/>
  <c r="Z1057" i="4"/>
  <c r="AA1057" i="4"/>
  <c r="AB1057" i="4"/>
  <c r="M1057" i="4"/>
  <c r="N1057" i="4"/>
  <c r="Q1057" i="4"/>
  <c r="R1057" i="4"/>
  <c r="O1058" i="4"/>
  <c r="BD1058" i="4"/>
  <c r="P1058" i="4"/>
  <c r="V1058" i="4"/>
  <c r="Y1058" i="4"/>
  <c r="Z1058" i="4"/>
  <c r="AA1058" i="4"/>
  <c r="AB1058" i="4"/>
  <c r="M1058" i="4"/>
  <c r="N1058" i="4"/>
  <c r="Q1058" i="4"/>
  <c r="R1058" i="4"/>
  <c r="O1059" i="4"/>
  <c r="BD1059" i="4"/>
  <c r="P1059" i="4"/>
  <c r="V1059" i="4"/>
  <c r="Y1059" i="4"/>
  <c r="Z1059" i="4"/>
  <c r="AA1059" i="4"/>
  <c r="AB1059" i="4"/>
  <c r="M1059" i="4"/>
  <c r="N1059" i="4"/>
  <c r="Q1059" i="4"/>
  <c r="R1059" i="4"/>
  <c r="O1060" i="4"/>
  <c r="BD1060" i="4"/>
  <c r="P1060" i="4"/>
  <c r="V1060" i="4"/>
  <c r="Y1060" i="4"/>
  <c r="Z1060" i="4"/>
  <c r="AA1060" i="4"/>
  <c r="AB1060" i="4"/>
  <c r="M1060" i="4"/>
  <c r="N1060" i="4"/>
  <c r="Q1060" i="4"/>
  <c r="R1060" i="4"/>
  <c r="O1061" i="4"/>
  <c r="BD1061" i="4"/>
  <c r="P1061" i="4"/>
  <c r="V1061" i="4"/>
  <c r="Y1061" i="4"/>
  <c r="Z1061" i="4"/>
  <c r="AA1061" i="4"/>
  <c r="AB1061" i="4"/>
  <c r="M1061" i="4"/>
  <c r="N1061" i="4"/>
  <c r="Q1061" i="4"/>
  <c r="R1061" i="4"/>
  <c r="O1062" i="4"/>
  <c r="BD1062" i="4"/>
  <c r="P1062" i="4"/>
  <c r="V1062" i="4"/>
  <c r="Y1062" i="4"/>
  <c r="Z1062" i="4"/>
  <c r="AA1062" i="4"/>
  <c r="AB1062" i="4"/>
  <c r="M1062" i="4"/>
  <c r="N1062" i="4"/>
  <c r="Q1062" i="4"/>
  <c r="R1062" i="4"/>
  <c r="O1063" i="4"/>
  <c r="BD1063" i="4"/>
  <c r="P1063" i="4"/>
  <c r="V1063" i="4"/>
  <c r="Y1063" i="4"/>
  <c r="Z1063" i="4"/>
  <c r="AA1063" i="4"/>
  <c r="AB1063" i="4"/>
  <c r="M1063" i="4"/>
  <c r="N1063" i="4"/>
  <c r="Q1063" i="4"/>
  <c r="R1063" i="4"/>
  <c r="O1064" i="4"/>
  <c r="BD1064" i="4"/>
  <c r="P1064" i="4"/>
  <c r="V1064" i="4"/>
  <c r="Y1064" i="4"/>
  <c r="Z1064" i="4"/>
  <c r="AA1064" i="4"/>
  <c r="AB1064" i="4"/>
  <c r="M1064" i="4"/>
  <c r="N1064" i="4"/>
  <c r="Q1064" i="4"/>
  <c r="R1064" i="4"/>
  <c r="O1065" i="4"/>
  <c r="BD1065" i="4"/>
  <c r="P1065" i="4"/>
  <c r="V1065" i="4"/>
  <c r="Y1065" i="4"/>
  <c r="Z1065" i="4"/>
  <c r="AA1065" i="4"/>
  <c r="AB1065" i="4"/>
  <c r="M1065" i="4"/>
  <c r="N1065" i="4"/>
  <c r="Q1065" i="4"/>
  <c r="R1065" i="4"/>
  <c r="O1066" i="4"/>
  <c r="BD1066" i="4"/>
  <c r="P1066" i="4"/>
  <c r="V1066" i="4"/>
  <c r="Y1066" i="4"/>
  <c r="Z1066" i="4"/>
  <c r="AA1066" i="4"/>
  <c r="AB1066" i="4"/>
  <c r="M1066" i="4"/>
  <c r="N1066" i="4"/>
  <c r="Q1066" i="4"/>
  <c r="R1066" i="4"/>
  <c r="O1067" i="4"/>
  <c r="BD1067" i="4"/>
  <c r="P1067" i="4"/>
  <c r="V1067" i="4"/>
  <c r="Y1067" i="4"/>
  <c r="Z1067" i="4"/>
  <c r="AA1067" i="4"/>
  <c r="AB1067" i="4"/>
  <c r="M1067" i="4"/>
  <c r="N1067" i="4"/>
  <c r="Q1067" i="4"/>
  <c r="R1067" i="4"/>
  <c r="O1068" i="4"/>
  <c r="BD1068" i="4"/>
  <c r="P1068" i="4"/>
  <c r="V1068" i="4"/>
  <c r="Y1068" i="4"/>
  <c r="Z1068" i="4"/>
  <c r="AA1068" i="4"/>
  <c r="AB1068" i="4"/>
  <c r="M1068" i="4"/>
  <c r="N1068" i="4"/>
  <c r="Q1068" i="4"/>
  <c r="R1068" i="4"/>
  <c r="O1069" i="4"/>
  <c r="BD1069" i="4"/>
  <c r="P1069" i="4"/>
  <c r="V1069" i="4"/>
  <c r="Y1069" i="4"/>
  <c r="Z1069" i="4"/>
  <c r="AA1069" i="4"/>
  <c r="AB1069" i="4"/>
  <c r="M1069" i="4"/>
  <c r="N1069" i="4"/>
  <c r="Q1069" i="4"/>
  <c r="R1069" i="4"/>
  <c r="O1070" i="4"/>
  <c r="BD1070" i="4"/>
  <c r="P1070" i="4"/>
  <c r="V1070" i="4"/>
  <c r="Y1070" i="4"/>
  <c r="Z1070" i="4"/>
  <c r="AA1070" i="4"/>
  <c r="AB1070" i="4"/>
  <c r="M1070" i="4"/>
  <c r="N1070" i="4"/>
  <c r="Q1070" i="4"/>
  <c r="R1070" i="4"/>
  <c r="O1071" i="4"/>
  <c r="BD1071" i="4"/>
  <c r="P1071" i="4"/>
  <c r="V1071" i="4"/>
  <c r="Y1071" i="4"/>
  <c r="Z1071" i="4"/>
  <c r="AA1071" i="4"/>
  <c r="AB1071" i="4"/>
  <c r="M1071" i="4"/>
  <c r="N1071" i="4"/>
  <c r="Q1071" i="4"/>
  <c r="R1071" i="4"/>
  <c r="O1072" i="4"/>
  <c r="BD1072" i="4"/>
  <c r="P1072" i="4"/>
  <c r="V1072" i="4"/>
  <c r="Y1072" i="4"/>
  <c r="Z1072" i="4"/>
  <c r="AA1072" i="4"/>
  <c r="AB1072" i="4"/>
  <c r="M1072" i="4"/>
  <c r="N1072" i="4"/>
  <c r="Q1072" i="4"/>
  <c r="R1072" i="4"/>
  <c r="O1073" i="4"/>
  <c r="BD1073" i="4"/>
  <c r="P1073" i="4"/>
  <c r="V1073" i="4"/>
  <c r="Y1073" i="4"/>
  <c r="Z1073" i="4"/>
  <c r="AA1073" i="4"/>
  <c r="AB1073" i="4"/>
  <c r="M1073" i="4"/>
  <c r="N1073" i="4"/>
  <c r="Q1073" i="4"/>
  <c r="R1073" i="4"/>
  <c r="O1074" i="4"/>
  <c r="BD1074" i="4"/>
  <c r="P1074" i="4"/>
  <c r="V1074" i="4"/>
  <c r="Y1074" i="4"/>
  <c r="Z1074" i="4"/>
  <c r="AA1074" i="4"/>
  <c r="AB1074" i="4"/>
  <c r="M1074" i="4"/>
  <c r="N1074" i="4"/>
  <c r="Q1074" i="4"/>
  <c r="R1074" i="4"/>
  <c r="O1075" i="4"/>
  <c r="BD1075" i="4"/>
  <c r="P1075" i="4"/>
  <c r="V1075" i="4"/>
  <c r="Y1075" i="4"/>
  <c r="Z1075" i="4"/>
  <c r="AA1075" i="4"/>
  <c r="AB1075" i="4"/>
  <c r="M1075" i="4"/>
  <c r="N1075" i="4"/>
  <c r="Q1075" i="4"/>
  <c r="R1075" i="4"/>
  <c r="O1076" i="4"/>
  <c r="BD1076" i="4"/>
  <c r="P1076" i="4"/>
  <c r="V1076" i="4"/>
  <c r="Y1076" i="4"/>
  <c r="Z1076" i="4"/>
  <c r="AA1076" i="4"/>
  <c r="AB1076" i="4"/>
  <c r="M1076" i="4"/>
  <c r="N1076" i="4"/>
  <c r="Q1076" i="4"/>
  <c r="R1076" i="4"/>
  <c r="O1077" i="4"/>
  <c r="BD1077" i="4"/>
  <c r="P1077" i="4"/>
  <c r="V1077" i="4"/>
  <c r="Y1077" i="4"/>
  <c r="Z1077" i="4"/>
  <c r="AA1077" i="4"/>
  <c r="AB1077" i="4"/>
  <c r="M1077" i="4"/>
  <c r="N1077" i="4"/>
  <c r="Q1077" i="4"/>
  <c r="R1077" i="4"/>
  <c r="O1078" i="4"/>
  <c r="BD1078" i="4"/>
  <c r="P1078" i="4"/>
  <c r="V1078" i="4"/>
  <c r="Y1078" i="4"/>
  <c r="Z1078" i="4"/>
  <c r="AA1078" i="4"/>
  <c r="AB1078" i="4"/>
  <c r="M1078" i="4"/>
  <c r="N1078" i="4"/>
  <c r="Q1078" i="4"/>
  <c r="R1078" i="4"/>
  <c r="O1079" i="4"/>
  <c r="BD1079" i="4"/>
  <c r="P1079" i="4"/>
  <c r="V1079" i="4"/>
  <c r="Y1079" i="4"/>
  <c r="Z1079" i="4"/>
  <c r="AA1079" i="4"/>
  <c r="AB1079" i="4"/>
  <c r="M1079" i="4"/>
  <c r="N1079" i="4"/>
  <c r="Q1079" i="4"/>
  <c r="R1079" i="4"/>
  <c r="O1080" i="4"/>
  <c r="BD1080" i="4"/>
  <c r="P1080" i="4"/>
  <c r="V1080" i="4"/>
  <c r="Y1080" i="4"/>
  <c r="Z1080" i="4"/>
  <c r="AA1080" i="4"/>
  <c r="AB1080" i="4"/>
  <c r="M1080" i="4"/>
  <c r="N1080" i="4"/>
  <c r="Q1080" i="4"/>
  <c r="R1080" i="4"/>
  <c r="O1081" i="4"/>
  <c r="BD1081" i="4"/>
  <c r="P1081" i="4"/>
  <c r="V1081" i="4"/>
  <c r="Y1081" i="4"/>
  <c r="Z1081" i="4"/>
  <c r="AA1081" i="4"/>
  <c r="AB1081" i="4"/>
  <c r="M1081" i="4"/>
  <c r="N1081" i="4"/>
  <c r="Q1081" i="4"/>
  <c r="R1081" i="4"/>
  <c r="O1082" i="4"/>
  <c r="BD1082" i="4"/>
  <c r="P1082" i="4"/>
  <c r="V1082" i="4"/>
  <c r="Y1082" i="4"/>
  <c r="Z1082" i="4"/>
  <c r="AA1082" i="4"/>
  <c r="AB1082" i="4"/>
  <c r="M1082" i="4"/>
  <c r="N1082" i="4"/>
  <c r="Q1082" i="4"/>
  <c r="R1082" i="4"/>
  <c r="O1083" i="4"/>
  <c r="BD1083" i="4"/>
  <c r="P1083" i="4"/>
  <c r="V1083" i="4"/>
  <c r="Y1083" i="4"/>
  <c r="Z1083" i="4"/>
  <c r="AA1083" i="4"/>
  <c r="AB1083" i="4"/>
  <c r="M1083" i="4"/>
  <c r="N1083" i="4"/>
  <c r="Q1083" i="4"/>
  <c r="R1083" i="4"/>
  <c r="O1084" i="4"/>
  <c r="BD1084" i="4"/>
  <c r="P1084" i="4"/>
  <c r="V1084" i="4"/>
  <c r="Y1084" i="4"/>
  <c r="Z1084" i="4"/>
  <c r="AA1084" i="4"/>
  <c r="AB1084" i="4"/>
  <c r="M1084" i="4"/>
  <c r="N1084" i="4"/>
  <c r="Q1084" i="4"/>
  <c r="R1084" i="4"/>
  <c r="O1085" i="4"/>
  <c r="BD1085" i="4"/>
  <c r="P1085" i="4"/>
  <c r="V1085" i="4"/>
  <c r="Y1085" i="4"/>
  <c r="Z1085" i="4"/>
  <c r="AA1085" i="4"/>
  <c r="AB1085" i="4"/>
  <c r="M1085" i="4"/>
  <c r="N1085" i="4"/>
  <c r="Q1085" i="4"/>
  <c r="R1085" i="4"/>
  <c r="O1086" i="4"/>
  <c r="BD1086" i="4"/>
  <c r="P1086" i="4"/>
  <c r="V1086" i="4"/>
  <c r="Y1086" i="4"/>
  <c r="Z1086" i="4"/>
  <c r="AA1086" i="4"/>
  <c r="AB1086" i="4"/>
  <c r="M1086" i="4"/>
  <c r="N1086" i="4"/>
  <c r="Q1086" i="4"/>
  <c r="R1086" i="4"/>
  <c r="O1087" i="4"/>
  <c r="BD1087" i="4"/>
  <c r="P1087" i="4"/>
  <c r="V1087" i="4"/>
  <c r="Y1087" i="4"/>
  <c r="Z1087" i="4"/>
  <c r="AA1087" i="4"/>
  <c r="AB1087" i="4"/>
  <c r="M1087" i="4"/>
  <c r="N1087" i="4"/>
  <c r="Q1087" i="4"/>
  <c r="R1087" i="4"/>
  <c r="O1088" i="4"/>
  <c r="BD1088" i="4"/>
  <c r="P1088" i="4"/>
  <c r="V1088" i="4"/>
  <c r="Y1088" i="4"/>
  <c r="Z1088" i="4"/>
  <c r="AA1088" i="4"/>
  <c r="AB1088" i="4"/>
  <c r="M1088" i="4"/>
  <c r="N1088" i="4"/>
  <c r="Q1088" i="4"/>
  <c r="R1088" i="4"/>
  <c r="O1089" i="4"/>
  <c r="BD1089" i="4"/>
  <c r="P1089" i="4"/>
  <c r="V1089" i="4"/>
  <c r="Y1089" i="4"/>
  <c r="Z1089" i="4"/>
  <c r="AA1089" i="4"/>
  <c r="AB1089" i="4"/>
  <c r="M1089" i="4"/>
  <c r="N1089" i="4"/>
  <c r="Q1089" i="4"/>
  <c r="R1089" i="4"/>
  <c r="O1090" i="4"/>
  <c r="BD1090" i="4"/>
  <c r="P1090" i="4"/>
  <c r="V1090" i="4"/>
  <c r="Y1090" i="4"/>
  <c r="Z1090" i="4"/>
  <c r="AA1090" i="4"/>
  <c r="AB1090" i="4"/>
  <c r="M1090" i="4"/>
  <c r="N1090" i="4"/>
  <c r="Q1090" i="4"/>
  <c r="R1090" i="4"/>
  <c r="O1091" i="4"/>
  <c r="BD1091" i="4"/>
  <c r="P1091" i="4"/>
  <c r="V1091" i="4"/>
  <c r="Y1091" i="4"/>
  <c r="Z1091" i="4"/>
  <c r="AA1091" i="4"/>
  <c r="AB1091" i="4"/>
  <c r="M1091" i="4"/>
  <c r="N1091" i="4"/>
  <c r="Q1091" i="4"/>
  <c r="R1091" i="4"/>
  <c r="O1092" i="4"/>
  <c r="BD1092" i="4"/>
  <c r="P1092" i="4"/>
  <c r="V1092" i="4"/>
  <c r="Y1092" i="4"/>
  <c r="Z1092" i="4"/>
  <c r="AA1092" i="4"/>
  <c r="AB1092" i="4"/>
  <c r="M1092" i="4"/>
  <c r="N1092" i="4"/>
  <c r="Q1092" i="4"/>
  <c r="R1092" i="4"/>
  <c r="O1093" i="4"/>
  <c r="BD1093" i="4"/>
  <c r="P1093" i="4"/>
  <c r="V1093" i="4"/>
  <c r="Y1093" i="4"/>
  <c r="Z1093" i="4"/>
  <c r="AA1093" i="4"/>
  <c r="AB1093" i="4"/>
  <c r="M1093" i="4"/>
  <c r="N1093" i="4"/>
  <c r="Q1093" i="4"/>
  <c r="R1093" i="4"/>
  <c r="O1094" i="4"/>
  <c r="BD1094" i="4"/>
  <c r="P1094" i="4"/>
  <c r="V1094" i="4"/>
  <c r="Y1094" i="4"/>
  <c r="Z1094" i="4"/>
  <c r="AA1094" i="4"/>
  <c r="AB1094" i="4"/>
  <c r="M1094" i="4"/>
  <c r="N1094" i="4"/>
  <c r="Q1094" i="4"/>
  <c r="R1094" i="4"/>
  <c r="O1095" i="4"/>
  <c r="BD1095" i="4"/>
  <c r="P1095" i="4"/>
  <c r="V1095" i="4"/>
  <c r="Y1095" i="4"/>
  <c r="Z1095" i="4"/>
  <c r="AA1095" i="4"/>
  <c r="AB1095" i="4"/>
  <c r="M1095" i="4"/>
  <c r="N1095" i="4"/>
  <c r="Q1095" i="4"/>
  <c r="R1095" i="4"/>
  <c r="O1096" i="4"/>
  <c r="BD1096" i="4"/>
  <c r="P1096" i="4"/>
  <c r="V1096" i="4"/>
  <c r="Y1096" i="4"/>
  <c r="Z1096" i="4"/>
  <c r="AA1096" i="4"/>
  <c r="AB1096" i="4"/>
  <c r="M1096" i="4"/>
  <c r="N1096" i="4"/>
  <c r="Q1096" i="4"/>
  <c r="R1096" i="4"/>
  <c r="O1097" i="4"/>
  <c r="BD1097" i="4"/>
  <c r="P1097" i="4"/>
  <c r="V1097" i="4"/>
  <c r="Y1097" i="4"/>
  <c r="Z1097" i="4"/>
  <c r="AA1097" i="4"/>
  <c r="AB1097" i="4"/>
  <c r="M1097" i="4"/>
  <c r="N1097" i="4"/>
  <c r="Q1097" i="4"/>
  <c r="R1097" i="4"/>
  <c r="O1098" i="4"/>
  <c r="BD1098" i="4"/>
  <c r="P1098" i="4"/>
  <c r="V1098" i="4"/>
  <c r="Y1098" i="4"/>
  <c r="Z1098" i="4"/>
  <c r="AA1098" i="4"/>
  <c r="AB1098" i="4"/>
  <c r="M1098" i="4"/>
  <c r="N1098" i="4"/>
  <c r="Q1098" i="4"/>
  <c r="R1098" i="4"/>
  <c r="O1099" i="4"/>
  <c r="BD1099" i="4"/>
  <c r="P1099" i="4"/>
  <c r="V1099" i="4"/>
  <c r="Y1099" i="4"/>
  <c r="Z1099" i="4"/>
  <c r="AA1099" i="4"/>
  <c r="AB1099" i="4"/>
  <c r="M1099" i="4"/>
  <c r="N1099" i="4"/>
  <c r="Q1099" i="4"/>
  <c r="R1099" i="4"/>
  <c r="O1100" i="4"/>
  <c r="BD1100" i="4"/>
  <c r="P1100" i="4"/>
  <c r="V1100" i="4"/>
  <c r="Y1100" i="4"/>
  <c r="Z1100" i="4"/>
  <c r="AA1100" i="4"/>
  <c r="AB1100" i="4"/>
  <c r="M1100" i="4"/>
  <c r="N1100" i="4"/>
  <c r="Q1100" i="4"/>
  <c r="R1100" i="4"/>
  <c r="O1101" i="4"/>
  <c r="BD1101" i="4"/>
  <c r="P1101" i="4"/>
  <c r="V1101" i="4"/>
  <c r="Y1101" i="4"/>
  <c r="Z1101" i="4"/>
  <c r="AA1101" i="4"/>
  <c r="AB1101" i="4"/>
  <c r="M1101" i="4"/>
  <c r="N1101" i="4"/>
  <c r="Q1101" i="4"/>
  <c r="R1101" i="4"/>
  <c r="O1102" i="4"/>
  <c r="BD1102" i="4"/>
  <c r="P1102" i="4"/>
  <c r="V1102" i="4"/>
  <c r="Y1102" i="4"/>
  <c r="Z1102" i="4"/>
  <c r="AA1102" i="4"/>
  <c r="AB1102" i="4"/>
  <c r="M1102" i="4"/>
  <c r="N1102" i="4"/>
  <c r="Q1102" i="4"/>
  <c r="R1102" i="4"/>
  <c r="O1103" i="4"/>
  <c r="BD1103" i="4"/>
  <c r="P1103" i="4"/>
  <c r="V1103" i="4"/>
  <c r="Y1103" i="4"/>
  <c r="Z1103" i="4"/>
  <c r="AA1103" i="4"/>
  <c r="AB1103" i="4"/>
  <c r="M1103" i="4"/>
  <c r="N1103" i="4"/>
  <c r="Q1103" i="4"/>
  <c r="R1103" i="4"/>
  <c r="O1104" i="4"/>
  <c r="BD1104" i="4"/>
  <c r="P1104" i="4"/>
  <c r="V1104" i="4"/>
  <c r="Y1104" i="4"/>
  <c r="Z1104" i="4"/>
  <c r="AA1104" i="4"/>
  <c r="AB1104" i="4"/>
  <c r="M1104" i="4"/>
  <c r="N1104" i="4"/>
  <c r="Q1104" i="4"/>
  <c r="R1104" i="4"/>
  <c r="O1105" i="4"/>
  <c r="BD1105" i="4"/>
  <c r="P1105" i="4"/>
  <c r="V1105" i="4"/>
  <c r="Y1105" i="4"/>
  <c r="Z1105" i="4"/>
  <c r="AA1105" i="4"/>
  <c r="AB1105" i="4"/>
  <c r="M1105" i="4"/>
  <c r="N1105" i="4"/>
  <c r="Q1105" i="4"/>
  <c r="R1105" i="4"/>
  <c r="O1106" i="4"/>
  <c r="BD1106" i="4"/>
  <c r="P1106" i="4"/>
  <c r="V1106" i="4"/>
  <c r="Y1106" i="4"/>
  <c r="Z1106" i="4"/>
  <c r="AA1106" i="4"/>
  <c r="AB1106" i="4"/>
  <c r="M1106" i="4"/>
  <c r="N1106" i="4"/>
  <c r="Q1106" i="4"/>
  <c r="R1106" i="4"/>
  <c r="O1107" i="4"/>
  <c r="BD1107" i="4"/>
  <c r="P1107" i="4"/>
  <c r="V1107" i="4"/>
  <c r="Y1107" i="4"/>
  <c r="Z1107" i="4"/>
  <c r="AA1107" i="4"/>
  <c r="AB1107" i="4"/>
  <c r="M1107" i="4"/>
  <c r="N1107" i="4"/>
  <c r="Q1107" i="4"/>
  <c r="R1107" i="4"/>
  <c r="O1108" i="4"/>
  <c r="BD1108" i="4"/>
  <c r="P1108" i="4"/>
  <c r="V1108" i="4"/>
  <c r="Y1108" i="4"/>
  <c r="Z1108" i="4"/>
  <c r="AA1108" i="4"/>
  <c r="AB1108" i="4"/>
  <c r="M1108" i="4"/>
  <c r="N1108" i="4"/>
  <c r="Q1108" i="4"/>
  <c r="R1108" i="4"/>
  <c r="O1109" i="4"/>
  <c r="BD1109" i="4"/>
  <c r="P1109" i="4"/>
  <c r="V1109" i="4"/>
  <c r="Y1109" i="4"/>
  <c r="Z1109" i="4"/>
  <c r="AA1109" i="4"/>
  <c r="AB1109" i="4"/>
  <c r="M1109" i="4"/>
  <c r="N1109" i="4"/>
  <c r="Q1109" i="4"/>
  <c r="R1109" i="4"/>
  <c r="O1110" i="4"/>
  <c r="BD1110" i="4"/>
  <c r="P1110" i="4"/>
  <c r="V1110" i="4"/>
  <c r="Y1110" i="4"/>
  <c r="Z1110" i="4"/>
  <c r="AA1110" i="4"/>
  <c r="AB1110" i="4"/>
  <c r="M1110" i="4"/>
  <c r="N1110" i="4"/>
  <c r="Q1110" i="4"/>
  <c r="R1110" i="4"/>
  <c r="O1111" i="4"/>
  <c r="BD1111" i="4"/>
  <c r="P1111" i="4"/>
  <c r="V1111" i="4"/>
  <c r="Y1111" i="4"/>
  <c r="Z1111" i="4"/>
  <c r="AA1111" i="4"/>
  <c r="AB1111" i="4"/>
  <c r="M1111" i="4"/>
  <c r="N1111" i="4"/>
  <c r="Q1111" i="4"/>
  <c r="R1111" i="4"/>
  <c r="O1112" i="4"/>
  <c r="BD1112" i="4"/>
  <c r="P1112" i="4"/>
  <c r="V1112" i="4"/>
  <c r="Y1112" i="4"/>
  <c r="Z1112" i="4"/>
  <c r="AA1112" i="4"/>
  <c r="AB1112" i="4"/>
  <c r="M1112" i="4"/>
  <c r="N1112" i="4"/>
  <c r="Q1112" i="4"/>
  <c r="R1112" i="4"/>
  <c r="O1113" i="4"/>
  <c r="BD1113" i="4"/>
  <c r="P1113" i="4"/>
  <c r="V1113" i="4"/>
  <c r="Y1113" i="4"/>
  <c r="Z1113" i="4"/>
  <c r="AA1113" i="4"/>
  <c r="AB1113" i="4"/>
  <c r="M1113" i="4"/>
  <c r="N1113" i="4"/>
  <c r="Q1113" i="4"/>
  <c r="R1113" i="4"/>
  <c r="O1114" i="4"/>
  <c r="BD1114" i="4"/>
  <c r="P1114" i="4"/>
  <c r="V1114" i="4"/>
  <c r="Y1114" i="4"/>
  <c r="Z1114" i="4"/>
  <c r="AA1114" i="4"/>
  <c r="AB1114" i="4"/>
  <c r="M1114" i="4"/>
  <c r="N1114" i="4"/>
  <c r="Q1114" i="4"/>
  <c r="R1114" i="4"/>
  <c r="O1115" i="4"/>
  <c r="BD1115" i="4"/>
  <c r="P1115" i="4"/>
  <c r="V1115" i="4"/>
  <c r="Y1115" i="4"/>
  <c r="Z1115" i="4"/>
  <c r="AA1115" i="4"/>
  <c r="AB1115" i="4"/>
  <c r="M1115" i="4"/>
  <c r="N1115" i="4"/>
  <c r="Q1115" i="4"/>
  <c r="R1115" i="4"/>
  <c r="O1116" i="4"/>
  <c r="BD1116" i="4"/>
  <c r="P1116" i="4"/>
  <c r="V1116" i="4"/>
  <c r="Y1116" i="4"/>
  <c r="Z1116" i="4"/>
  <c r="AA1116" i="4"/>
  <c r="AB1116" i="4"/>
  <c r="M1116" i="4"/>
  <c r="N1116" i="4"/>
  <c r="Q1116" i="4"/>
  <c r="R1116" i="4"/>
  <c r="O1117" i="4"/>
  <c r="BD1117" i="4"/>
  <c r="P1117" i="4"/>
  <c r="V1117" i="4"/>
  <c r="Y1117" i="4"/>
  <c r="Z1117" i="4"/>
  <c r="AA1117" i="4"/>
  <c r="AB1117" i="4"/>
  <c r="M1117" i="4"/>
  <c r="N1117" i="4"/>
  <c r="Q1117" i="4"/>
  <c r="R1117" i="4"/>
  <c r="O1118" i="4"/>
  <c r="BD1118" i="4"/>
  <c r="P1118" i="4"/>
  <c r="V1118" i="4"/>
  <c r="Y1118" i="4"/>
  <c r="Z1118" i="4"/>
  <c r="AA1118" i="4"/>
  <c r="AB1118" i="4"/>
  <c r="M1118" i="4"/>
  <c r="N1118" i="4"/>
  <c r="Q1118" i="4"/>
  <c r="R1118" i="4"/>
  <c r="O1119" i="4"/>
  <c r="BD1119" i="4"/>
  <c r="P1119" i="4"/>
  <c r="V1119" i="4"/>
  <c r="Y1119" i="4"/>
  <c r="Z1119" i="4"/>
  <c r="AA1119" i="4"/>
  <c r="AB1119" i="4"/>
  <c r="M1119" i="4"/>
  <c r="N1119" i="4"/>
  <c r="Q1119" i="4"/>
  <c r="R1119" i="4"/>
  <c r="O1120" i="4"/>
  <c r="BD1120" i="4"/>
  <c r="P1120" i="4"/>
  <c r="V1120" i="4"/>
  <c r="Y1120" i="4"/>
  <c r="Z1120" i="4"/>
  <c r="AA1120" i="4"/>
  <c r="AB1120" i="4"/>
  <c r="M1120" i="4"/>
  <c r="N1120" i="4"/>
  <c r="Q1120" i="4"/>
  <c r="R1120" i="4"/>
  <c r="O1121" i="4"/>
  <c r="BD1121" i="4"/>
  <c r="P1121" i="4"/>
  <c r="V1121" i="4"/>
  <c r="Y1121" i="4"/>
  <c r="Z1121" i="4"/>
  <c r="AA1121" i="4"/>
  <c r="AB1121" i="4"/>
  <c r="M1121" i="4"/>
  <c r="N1121" i="4"/>
  <c r="Q1121" i="4"/>
  <c r="R1121" i="4"/>
  <c r="O1122" i="4"/>
  <c r="BD1122" i="4"/>
  <c r="P1122" i="4"/>
  <c r="V1122" i="4"/>
  <c r="Y1122" i="4"/>
  <c r="Z1122" i="4"/>
  <c r="AA1122" i="4"/>
  <c r="AB1122" i="4"/>
  <c r="M1122" i="4"/>
  <c r="N1122" i="4"/>
  <c r="Q1122" i="4"/>
  <c r="R1122" i="4"/>
  <c r="O1123" i="4"/>
  <c r="BD1123" i="4"/>
  <c r="P1123" i="4"/>
  <c r="V1123" i="4"/>
  <c r="Y1123" i="4"/>
  <c r="Z1123" i="4"/>
  <c r="AA1123" i="4"/>
  <c r="AB1123" i="4"/>
  <c r="M1123" i="4"/>
  <c r="N1123" i="4"/>
  <c r="Q1123" i="4"/>
  <c r="R1123" i="4"/>
  <c r="O1124" i="4"/>
  <c r="BD1124" i="4"/>
  <c r="P1124" i="4"/>
  <c r="V1124" i="4"/>
  <c r="Y1124" i="4"/>
  <c r="Z1124" i="4"/>
  <c r="AA1124" i="4"/>
  <c r="AB1124" i="4"/>
  <c r="M1124" i="4"/>
  <c r="N1124" i="4"/>
  <c r="Q1124" i="4"/>
  <c r="R1124" i="4"/>
  <c r="O1125" i="4"/>
  <c r="BD1125" i="4"/>
  <c r="P1125" i="4"/>
  <c r="V1125" i="4"/>
  <c r="Y1125" i="4"/>
  <c r="Z1125" i="4"/>
  <c r="AA1125" i="4"/>
  <c r="AB1125" i="4"/>
  <c r="M1125" i="4"/>
  <c r="N1125" i="4"/>
  <c r="Q1125" i="4"/>
  <c r="R1125" i="4"/>
  <c r="O1126" i="4"/>
  <c r="BD1126" i="4"/>
  <c r="P1126" i="4"/>
  <c r="V1126" i="4"/>
  <c r="Y1126" i="4"/>
  <c r="Z1126" i="4"/>
  <c r="AA1126" i="4"/>
  <c r="AB1126" i="4"/>
  <c r="M1126" i="4"/>
  <c r="N1126" i="4"/>
  <c r="Q1126" i="4"/>
  <c r="R1126" i="4"/>
  <c r="O1127" i="4"/>
  <c r="BD1127" i="4"/>
  <c r="P1127" i="4"/>
  <c r="V1127" i="4"/>
  <c r="Y1127" i="4"/>
  <c r="Z1127" i="4"/>
  <c r="AA1127" i="4"/>
  <c r="AB1127" i="4"/>
  <c r="M1127" i="4"/>
  <c r="N1127" i="4"/>
  <c r="Q1127" i="4"/>
  <c r="R1127" i="4"/>
  <c r="O1128" i="4"/>
  <c r="BD1128" i="4"/>
  <c r="P1128" i="4"/>
  <c r="V1128" i="4"/>
  <c r="Y1128" i="4"/>
  <c r="Z1128" i="4"/>
  <c r="AA1128" i="4"/>
  <c r="AB1128" i="4"/>
  <c r="M1128" i="4"/>
  <c r="N1128" i="4"/>
  <c r="Q1128" i="4"/>
  <c r="R1128" i="4"/>
  <c r="O1129" i="4"/>
  <c r="BD1129" i="4"/>
  <c r="P1129" i="4"/>
  <c r="V1129" i="4"/>
  <c r="Y1129" i="4"/>
  <c r="Z1129" i="4"/>
  <c r="AA1129" i="4"/>
  <c r="AB1129" i="4"/>
  <c r="M1129" i="4"/>
  <c r="N1129" i="4"/>
  <c r="Q1129" i="4"/>
  <c r="R1129" i="4"/>
  <c r="O1130" i="4"/>
  <c r="BD1130" i="4"/>
  <c r="P1130" i="4"/>
  <c r="V1130" i="4"/>
  <c r="Y1130" i="4"/>
  <c r="Z1130" i="4"/>
  <c r="AA1130" i="4"/>
  <c r="AB1130" i="4"/>
  <c r="M1130" i="4"/>
  <c r="N1130" i="4"/>
  <c r="Q1130" i="4"/>
  <c r="R1130" i="4"/>
  <c r="O1131" i="4"/>
  <c r="BD1131" i="4"/>
  <c r="P1131" i="4"/>
  <c r="V1131" i="4"/>
  <c r="Y1131" i="4"/>
  <c r="Z1131" i="4"/>
  <c r="AA1131" i="4"/>
  <c r="AB1131" i="4"/>
  <c r="M1131" i="4"/>
  <c r="N1131" i="4"/>
  <c r="Q1131" i="4"/>
  <c r="R1131" i="4"/>
  <c r="O1132" i="4"/>
  <c r="BD1132" i="4"/>
  <c r="P1132" i="4"/>
  <c r="V1132" i="4"/>
  <c r="Y1132" i="4"/>
  <c r="Z1132" i="4"/>
  <c r="AA1132" i="4"/>
  <c r="AB1132" i="4"/>
  <c r="M1132" i="4"/>
  <c r="N1132" i="4"/>
  <c r="Q1132" i="4"/>
  <c r="R1132" i="4"/>
  <c r="O1133" i="4"/>
  <c r="BD1133" i="4"/>
  <c r="P1133" i="4"/>
  <c r="V1133" i="4"/>
  <c r="Y1133" i="4"/>
  <c r="Z1133" i="4"/>
  <c r="AA1133" i="4"/>
  <c r="AB1133" i="4"/>
  <c r="M1133" i="4"/>
  <c r="N1133" i="4"/>
  <c r="Q1133" i="4"/>
  <c r="R1133" i="4"/>
  <c r="O1134" i="4"/>
  <c r="BD1134" i="4"/>
  <c r="P1134" i="4"/>
  <c r="V1134" i="4"/>
  <c r="Y1134" i="4"/>
  <c r="Z1134" i="4"/>
  <c r="AA1134" i="4"/>
  <c r="AB1134" i="4"/>
  <c r="M1134" i="4"/>
  <c r="N1134" i="4"/>
  <c r="Q1134" i="4"/>
  <c r="R1134" i="4"/>
  <c r="O1135" i="4"/>
  <c r="BD1135" i="4"/>
  <c r="P1135" i="4"/>
  <c r="V1135" i="4"/>
  <c r="Y1135" i="4"/>
  <c r="Z1135" i="4"/>
  <c r="AA1135" i="4"/>
  <c r="AB1135" i="4"/>
  <c r="M1135" i="4"/>
  <c r="N1135" i="4"/>
  <c r="Q1135" i="4"/>
  <c r="R1135" i="4"/>
  <c r="O1136" i="4"/>
  <c r="BD1136" i="4"/>
  <c r="P1136" i="4"/>
  <c r="V1136" i="4"/>
  <c r="Y1136" i="4"/>
  <c r="Z1136" i="4"/>
  <c r="AA1136" i="4"/>
  <c r="AB1136" i="4"/>
  <c r="M1136" i="4"/>
  <c r="N1136" i="4"/>
  <c r="Q1136" i="4"/>
  <c r="R1136" i="4"/>
  <c r="O1137" i="4"/>
  <c r="BD1137" i="4"/>
  <c r="P1137" i="4"/>
  <c r="V1137" i="4"/>
  <c r="Y1137" i="4"/>
  <c r="Z1137" i="4"/>
  <c r="AA1137" i="4"/>
  <c r="AB1137" i="4"/>
  <c r="M1137" i="4"/>
  <c r="N1137" i="4"/>
  <c r="Q1137" i="4"/>
  <c r="R1137" i="4"/>
  <c r="O1138" i="4"/>
  <c r="BD1138" i="4"/>
  <c r="P1138" i="4"/>
  <c r="V1138" i="4"/>
  <c r="Y1138" i="4"/>
  <c r="Z1138" i="4"/>
  <c r="AA1138" i="4"/>
  <c r="AB1138" i="4"/>
  <c r="M1138" i="4"/>
  <c r="N1138" i="4"/>
  <c r="Q1138" i="4"/>
  <c r="R1138" i="4"/>
  <c r="O1139" i="4"/>
  <c r="BD1139" i="4"/>
  <c r="P1139" i="4"/>
  <c r="V1139" i="4"/>
  <c r="Y1139" i="4"/>
  <c r="Z1139" i="4"/>
  <c r="AA1139" i="4"/>
  <c r="AB1139" i="4"/>
  <c r="M1139" i="4"/>
  <c r="N1139" i="4"/>
  <c r="Q1139" i="4"/>
  <c r="R1139" i="4"/>
  <c r="O1140" i="4"/>
  <c r="BD1140" i="4"/>
  <c r="P1140" i="4"/>
  <c r="V1140" i="4"/>
  <c r="Y1140" i="4"/>
  <c r="Z1140" i="4"/>
  <c r="AA1140" i="4"/>
  <c r="AB1140" i="4"/>
  <c r="M1140" i="4"/>
  <c r="N1140" i="4"/>
  <c r="Q1140" i="4"/>
  <c r="R1140" i="4"/>
  <c r="O1141" i="4"/>
  <c r="BD1141" i="4"/>
  <c r="P1141" i="4"/>
  <c r="V1141" i="4"/>
  <c r="Y1141" i="4"/>
  <c r="Z1141" i="4"/>
  <c r="AA1141" i="4"/>
  <c r="AB1141" i="4"/>
  <c r="M1141" i="4"/>
  <c r="N1141" i="4"/>
  <c r="Q1141" i="4"/>
  <c r="R1141" i="4"/>
  <c r="O1142" i="4"/>
  <c r="BD1142" i="4"/>
  <c r="P1142" i="4"/>
  <c r="V1142" i="4"/>
  <c r="Y1142" i="4"/>
  <c r="Z1142" i="4"/>
  <c r="AA1142" i="4"/>
  <c r="AB1142" i="4"/>
  <c r="M1142" i="4"/>
  <c r="N1142" i="4"/>
  <c r="Q1142" i="4"/>
  <c r="R1142" i="4"/>
  <c r="O1143" i="4"/>
  <c r="BD1143" i="4"/>
  <c r="P1143" i="4"/>
  <c r="V1143" i="4"/>
  <c r="Y1143" i="4"/>
  <c r="Z1143" i="4"/>
  <c r="AA1143" i="4"/>
  <c r="AB1143" i="4"/>
  <c r="M1143" i="4"/>
  <c r="N1143" i="4"/>
  <c r="Q1143" i="4"/>
  <c r="R1143" i="4"/>
  <c r="O1144" i="4"/>
  <c r="BD1144" i="4"/>
  <c r="P1144" i="4"/>
  <c r="V1144" i="4"/>
  <c r="Y1144" i="4"/>
  <c r="Z1144" i="4"/>
  <c r="AA1144" i="4"/>
  <c r="AB1144" i="4"/>
  <c r="M1144" i="4"/>
  <c r="N1144" i="4"/>
  <c r="Q1144" i="4"/>
  <c r="R1144" i="4"/>
  <c r="O1145" i="4"/>
  <c r="BD1145" i="4"/>
  <c r="P1145" i="4"/>
  <c r="V1145" i="4"/>
  <c r="Y1145" i="4"/>
  <c r="Z1145" i="4"/>
  <c r="AA1145" i="4"/>
  <c r="AB1145" i="4"/>
  <c r="M1145" i="4"/>
  <c r="N1145" i="4"/>
  <c r="Q1145" i="4"/>
  <c r="R1145" i="4"/>
  <c r="O1146" i="4"/>
  <c r="BD1146" i="4"/>
  <c r="P1146" i="4"/>
  <c r="V1146" i="4"/>
  <c r="Y1146" i="4"/>
  <c r="Z1146" i="4"/>
  <c r="AA1146" i="4"/>
  <c r="AB1146" i="4"/>
  <c r="M1146" i="4"/>
  <c r="N1146" i="4"/>
  <c r="Q1146" i="4"/>
  <c r="R1146" i="4"/>
  <c r="O1147" i="4"/>
  <c r="BD1147" i="4"/>
  <c r="P1147" i="4"/>
  <c r="V1147" i="4"/>
  <c r="Y1147" i="4"/>
  <c r="Z1147" i="4"/>
  <c r="AA1147" i="4"/>
  <c r="AB1147" i="4"/>
  <c r="M1147" i="4"/>
  <c r="N1147" i="4"/>
  <c r="Q1147" i="4"/>
  <c r="R1147" i="4"/>
  <c r="O1148" i="4"/>
  <c r="BD1148" i="4"/>
  <c r="P1148" i="4"/>
  <c r="V1148" i="4"/>
  <c r="Y1148" i="4"/>
  <c r="Z1148" i="4"/>
  <c r="AA1148" i="4"/>
  <c r="AB1148" i="4"/>
  <c r="M1148" i="4"/>
  <c r="N1148" i="4"/>
  <c r="Q1148" i="4"/>
  <c r="R1148" i="4"/>
  <c r="O1149" i="4"/>
  <c r="BD1149" i="4"/>
  <c r="P1149" i="4"/>
  <c r="V1149" i="4"/>
  <c r="Y1149" i="4"/>
  <c r="Z1149" i="4"/>
  <c r="AA1149" i="4"/>
  <c r="AB1149" i="4"/>
  <c r="M1149" i="4"/>
  <c r="N1149" i="4"/>
  <c r="Q1149" i="4"/>
  <c r="R1149" i="4"/>
  <c r="O1150" i="4"/>
  <c r="BD1150" i="4"/>
  <c r="P1150" i="4"/>
  <c r="V1150" i="4"/>
  <c r="Y1150" i="4"/>
  <c r="Z1150" i="4"/>
  <c r="AA1150" i="4"/>
  <c r="AB1150" i="4"/>
  <c r="M1150" i="4"/>
  <c r="N1150" i="4"/>
  <c r="Q1150" i="4"/>
  <c r="R1150" i="4"/>
  <c r="O1151" i="4"/>
  <c r="BD1151" i="4"/>
  <c r="P1151" i="4"/>
  <c r="V1151" i="4"/>
  <c r="Y1151" i="4"/>
  <c r="Z1151" i="4"/>
  <c r="AA1151" i="4"/>
  <c r="AB1151" i="4"/>
  <c r="M1151" i="4"/>
  <c r="N1151" i="4"/>
  <c r="Q1151" i="4"/>
  <c r="R1151" i="4"/>
  <c r="O1152" i="4"/>
  <c r="BD1152" i="4"/>
  <c r="P1152" i="4"/>
  <c r="V1152" i="4"/>
  <c r="Y1152" i="4"/>
  <c r="Z1152" i="4"/>
  <c r="AA1152" i="4"/>
  <c r="AB1152" i="4"/>
  <c r="M1152" i="4"/>
  <c r="N1152" i="4"/>
  <c r="Q1152" i="4"/>
  <c r="R1152" i="4"/>
  <c r="O1153" i="4"/>
  <c r="BD1153" i="4"/>
  <c r="P1153" i="4"/>
  <c r="V1153" i="4"/>
  <c r="Y1153" i="4"/>
  <c r="Z1153" i="4"/>
  <c r="AA1153" i="4"/>
  <c r="AB1153" i="4"/>
  <c r="M1153" i="4"/>
  <c r="N1153" i="4"/>
  <c r="Q1153" i="4"/>
  <c r="R1153" i="4"/>
  <c r="O1154" i="4"/>
  <c r="BD1154" i="4"/>
  <c r="P1154" i="4"/>
  <c r="V1154" i="4"/>
  <c r="Y1154" i="4"/>
  <c r="Z1154" i="4"/>
  <c r="AA1154" i="4"/>
  <c r="AB1154" i="4"/>
  <c r="M1154" i="4"/>
  <c r="N1154" i="4"/>
  <c r="Q1154" i="4"/>
  <c r="R1154" i="4"/>
  <c r="O1155" i="4"/>
  <c r="BD1155" i="4"/>
  <c r="P1155" i="4"/>
  <c r="V1155" i="4"/>
  <c r="Y1155" i="4"/>
  <c r="Z1155" i="4"/>
  <c r="AA1155" i="4"/>
  <c r="AB1155" i="4"/>
  <c r="M1155" i="4"/>
  <c r="N1155" i="4"/>
  <c r="Q1155" i="4"/>
  <c r="R1155" i="4"/>
  <c r="O1156" i="4"/>
  <c r="BD1156" i="4"/>
  <c r="P1156" i="4"/>
  <c r="V1156" i="4"/>
  <c r="Y1156" i="4"/>
  <c r="Z1156" i="4"/>
  <c r="AA1156" i="4"/>
  <c r="AB1156" i="4"/>
  <c r="M1156" i="4"/>
  <c r="N1156" i="4"/>
  <c r="Q1156" i="4"/>
  <c r="R1156" i="4"/>
  <c r="O1157" i="4"/>
  <c r="BD1157" i="4"/>
  <c r="P1157" i="4"/>
  <c r="V1157" i="4"/>
  <c r="Y1157" i="4"/>
  <c r="Z1157" i="4"/>
  <c r="AA1157" i="4"/>
  <c r="AB1157" i="4"/>
  <c r="M1157" i="4"/>
  <c r="N1157" i="4"/>
  <c r="Q1157" i="4"/>
  <c r="R1157" i="4"/>
  <c r="O1158" i="4"/>
  <c r="BD1158" i="4"/>
  <c r="P1158" i="4"/>
  <c r="V1158" i="4"/>
  <c r="Y1158" i="4"/>
  <c r="Z1158" i="4"/>
  <c r="AA1158" i="4"/>
  <c r="AB1158" i="4"/>
  <c r="M1158" i="4"/>
  <c r="N1158" i="4"/>
  <c r="Q1158" i="4"/>
  <c r="R1158" i="4"/>
  <c r="O1159" i="4"/>
  <c r="BD1159" i="4"/>
  <c r="P1159" i="4"/>
  <c r="V1159" i="4"/>
  <c r="Y1159" i="4"/>
  <c r="Z1159" i="4"/>
  <c r="AA1159" i="4"/>
  <c r="AB1159" i="4"/>
  <c r="M1159" i="4"/>
  <c r="N1159" i="4"/>
  <c r="Q1159" i="4"/>
  <c r="R1159" i="4"/>
  <c r="O1160" i="4"/>
  <c r="BD1160" i="4"/>
  <c r="P1160" i="4"/>
  <c r="V1160" i="4"/>
  <c r="Y1160" i="4"/>
  <c r="Z1160" i="4"/>
  <c r="AA1160" i="4"/>
  <c r="AB1160" i="4"/>
  <c r="M1160" i="4"/>
  <c r="N1160" i="4"/>
  <c r="Q1160" i="4"/>
  <c r="R1160" i="4"/>
  <c r="O1161" i="4"/>
  <c r="BD1161" i="4"/>
  <c r="P1161" i="4"/>
  <c r="V1161" i="4"/>
  <c r="Y1161" i="4"/>
  <c r="Z1161" i="4"/>
  <c r="AA1161" i="4"/>
  <c r="AB1161" i="4"/>
  <c r="M1161" i="4"/>
  <c r="N1161" i="4"/>
  <c r="Q1161" i="4"/>
  <c r="R1161" i="4"/>
  <c r="O1162" i="4"/>
  <c r="BD1162" i="4"/>
  <c r="P1162" i="4"/>
  <c r="V1162" i="4"/>
  <c r="Y1162" i="4"/>
  <c r="Z1162" i="4"/>
  <c r="AA1162" i="4"/>
  <c r="AB1162" i="4"/>
  <c r="M1162" i="4"/>
  <c r="N1162" i="4"/>
  <c r="Q1162" i="4"/>
  <c r="R1162" i="4"/>
  <c r="O1163" i="4"/>
  <c r="BD1163" i="4"/>
  <c r="P1163" i="4"/>
  <c r="V1163" i="4"/>
  <c r="Y1163" i="4"/>
  <c r="Z1163" i="4"/>
  <c r="AA1163" i="4"/>
  <c r="AB1163" i="4"/>
  <c r="M1163" i="4"/>
  <c r="N1163" i="4"/>
  <c r="Q1163" i="4"/>
  <c r="R1163" i="4"/>
  <c r="O1164" i="4"/>
  <c r="BD1164" i="4"/>
  <c r="P1164" i="4"/>
  <c r="V1164" i="4"/>
  <c r="Y1164" i="4"/>
  <c r="Z1164" i="4"/>
  <c r="AA1164" i="4"/>
  <c r="AB1164" i="4"/>
  <c r="M1164" i="4"/>
  <c r="N1164" i="4"/>
  <c r="Q1164" i="4"/>
  <c r="R1164" i="4"/>
  <c r="O1165" i="4"/>
  <c r="BD1165" i="4"/>
  <c r="P1165" i="4"/>
  <c r="V1165" i="4"/>
  <c r="Y1165" i="4"/>
  <c r="Z1165" i="4"/>
  <c r="AA1165" i="4"/>
  <c r="AB1165" i="4"/>
  <c r="M1165" i="4"/>
  <c r="N1165" i="4"/>
  <c r="Q1165" i="4"/>
  <c r="R1165" i="4"/>
  <c r="O1166" i="4"/>
  <c r="BD1166" i="4"/>
  <c r="P1166" i="4"/>
  <c r="V1166" i="4"/>
  <c r="Y1166" i="4"/>
  <c r="Z1166" i="4"/>
  <c r="AA1166" i="4"/>
  <c r="AB1166" i="4"/>
  <c r="M1166" i="4"/>
  <c r="N1166" i="4"/>
  <c r="Q1166" i="4"/>
  <c r="R1166" i="4"/>
  <c r="O1167" i="4"/>
  <c r="BD1167" i="4"/>
  <c r="P1167" i="4"/>
  <c r="V1167" i="4"/>
  <c r="Y1167" i="4"/>
  <c r="Z1167" i="4"/>
  <c r="AA1167" i="4"/>
  <c r="AB1167" i="4"/>
  <c r="M1167" i="4"/>
  <c r="N1167" i="4"/>
  <c r="Q1167" i="4"/>
  <c r="R1167" i="4"/>
  <c r="O1168" i="4"/>
  <c r="BD1168" i="4"/>
  <c r="P1168" i="4"/>
  <c r="V1168" i="4"/>
  <c r="Y1168" i="4"/>
  <c r="Z1168" i="4"/>
  <c r="AA1168" i="4"/>
  <c r="AB1168" i="4"/>
  <c r="M1168" i="4"/>
  <c r="N1168" i="4"/>
  <c r="Q1168" i="4"/>
  <c r="R1168" i="4"/>
  <c r="O1169" i="4"/>
  <c r="BD1169" i="4"/>
  <c r="P1169" i="4"/>
  <c r="V1169" i="4"/>
  <c r="Y1169" i="4"/>
  <c r="Z1169" i="4"/>
  <c r="AA1169" i="4"/>
  <c r="AB1169" i="4"/>
  <c r="M1169" i="4"/>
  <c r="N1169" i="4"/>
  <c r="Q1169" i="4"/>
  <c r="R1169" i="4"/>
  <c r="O1170" i="4"/>
  <c r="BD1170" i="4"/>
  <c r="P1170" i="4"/>
  <c r="V1170" i="4"/>
  <c r="Y1170" i="4"/>
  <c r="Z1170" i="4"/>
  <c r="AA1170" i="4"/>
  <c r="AB1170" i="4"/>
  <c r="M1170" i="4"/>
  <c r="N1170" i="4"/>
  <c r="Q1170" i="4"/>
  <c r="R1170" i="4"/>
  <c r="O1171" i="4"/>
  <c r="BD1171" i="4"/>
  <c r="P1171" i="4"/>
  <c r="V1171" i="4"/>
  <c r="Y1171" i="4"/>
  <c r="Z1171" i="4"/>
  <c r="AA1171" i="4"/>
  <c r="AB1171" i="4"/>
  <c r="M1171" i="4"/>
  <c r="N1171" i="4"/>
  <c r="Q1171" i="4"/>
  <c r="R1171" i="4"/>
  <c r="O1172" i="4"/>
  <c r="BD1172" i="4"/>
  <c r="P1172" i="4"/>
  <c r="V1172" i="4"/>
  <c r="Y1172" i="4"/>
  <c r="Z1172" i="4"/>
  <c r="AA1172" i="4"/>
  <c r="AB1172" i="4"/>
  <c r="M1172" i="4"/>
  <c r="N1172" i="4"/>
  <c r="Q1172" i="4"/>
  <c r="R1172" i="4"/>
  <c r="O1173" i="4"/>
  <c r="BD1173" i="4"/>
  <c r="P1173" i="4"/>
  <c r="V1173" i="4"/>
  <c r="Y1173" i="4"/>
  <c r="Z1173" i="4"/>
  <c r="AA1173" i="4"/>
  <c r="AB1173" i="4"/>
  <c r="M1173" i="4"/>
  <c r="N1173" i="4"/>
  <c r="Q1173" i="4"/>
  <c r="R1173" i="4"/>
  <c r="O1174" i="4"/>
  <c r="BD1174" i="4"/>
  <c r="P1174" i="4"/>
  <c r="V1174" i="4"/>
  <c r="Y1174" i="4"/>
  <c r="Z1174" i="4"/>
  <c r="AA1174" i="4"/>
  <c r="AB1174" i="4"/>
  <c r="M1174" i="4"/>
  <c r="N1174" i="4"/>
  <c r="Q1174" i="4"/>
  <c r="R1174" i="4"/>
  <c r="O1175" i="4"/>
  <c r="BD1175" i="4"/>
  <c r="P1175" i="4"/>
  <c r="V1175" i="4"/>
  <c r="Y1175" i="4"/>
  <c r="Z1175" i="4"/>
  <c r="AA1175" i="4"/>
  <c r="AB1175" i="4"/>
  <c r="M1175" i="4"/>
  <c r="N1175" i="4"/>
  <c r="Q1175" i="4"/>
  <c r="R1175" i="4"/>
  <c r="O1176" i="4"/>
  <c r="BD1176" i="4"/>
  <c r="P1176" i="4"/>
  <c r="V1176" i="4"/>
  <c r="Y1176" i="4"/>
  <c r="Z1176" i="4"/>
  <c r="AA1176" i="4"/>
  <c r="AB1176" i="4"/>
  <c r="M1176" i="4"/>
  <c r="N1176" i="4"/>
  <c r="Q1176" i="4"/>
  <c r="R1176" i="4"/>
  <c r="O1177" i="4"/>
  <c r="BD1177" i="4"/>
  <c r="P1177" i="4"/>
  <c r="V1177" i="4"/>
  <c r="Y1177" i="4"/>
  <c r="Z1177" i="4"/>
  <c r="AA1177" i="4"/>
  <c r="AB1177" i="4"/>
  <c r="M1177" i="4"/>
  <c r="N1177" i="4"/>
  <c r="Q1177" i="4"/>
  <c r="R1177" i="4"/>
  <c r="O1178" i="4"/>
  <c r="BD1178" i="4"/>
  <c r="P1178" i="4"/>
  <c r="V1178" i="4"/>
  <c r="Y1178" i="4"/>
  <c r="Z1178" i="4"/>
  <c r="AA1178" i="4"/>
  <c r="AB1178" i="4"/>
  <c r="M1178" i="4"/>
  <c r="N1178" i="4"/>
  <c r="Q1178" i="4"/>
  <c r="R1178" i="4"/>
  <c r="O1179" i="4"/>
  <c r="BD1179" i="4"/>
  <c r="P1179" i="4"/>
  <c r="V1179" i="4"/>
  <c r="Y1179" i="4"/>
  <c r="Z1179" i="4"/>
  <c r="AA1179" i="4"/>
  <c r="AB1179" i="4"/>
  <c r="M1179" i="4"/>
  <c r="N1179" i="4"/>
  <c r="Q1179" i="4"/>
  <c r="R1179" i="4"/>
  <c r="O1180" i="4"/>
  <c r="BD1180" i="4"/>
  <c r="P1180" i="4"/>
  <c r="V1180" i="4"/>
  <c r="Y1180" i="4"/>
  <c r="Z1180" i="4"/>
  <c r="AA1180" i="4"/>
  <c r="AB1180" i="4"/>
  <c r="M1180" i="4"/>
  <c r="N1180" i="4"/>
  <c r="Q1180" i="4"/>
  <c r="R1180" i="4"/>
  <c r="O1181" i="4"/>
  <c r="BD1181" i="4"/>
  <c r="P1181" i="4"/>
  <c r="V1181" i="4"/>
  <c r="Y1181" i="4"/>
  <c r="Z1181" i="4"/>
  <c r="AA1181" i="4"/>
  <c r="AB1181" i="4"/>
  <c r="M1181" i="4"/>
  <c r="N1181" i="4"/>
  <c r="Q1181" i="4"/>
  <c r="R1181" i="4"/>
  <c r="O1182" i="4"/>
  <c r="BD1182" i="4"/>
  <c r="P1182" i="4"/>
  <c r="V1182" i="4"/>
  <c r="Y1182" i="4"/>
  <c r="Z1182" i="4"/>
  <c r="AA1182" i="4"/>
  <c r="AB1182" i="4"/>
  <c r="M1182" i="4"/>
  <c r="N1182" i="4"/>
  <c r="Q1182" i="4"/>
  <c r="R1182" i="4"/>
  <c r="O1183" i="4"/>
  <c r="BD1183" i="4"/>
  <c r="P1183" i="4"/>
  <c r="V1183" i="4"/>
  <c r="Y1183" i="4"/>
  <c r="Z1183" i="4"/>
  <c r="AA1183" i="4"/>
  <c r="AB1183" i="4"/>
  <c r="M1183" i="4"/>
  <c r="N1183" i="4"/>
  <c r="Q1183" i="4"/>
  <c r="R1183" i="4"/>
  <c r="O1184" i="4"/>
  <c r="BD1184" i="4"/>
  <c r="P1184" i="4"/>
  <c r="V1184" i="4"/>
  <c r="Y1184" i="4"/>
  <c r="Z1184" i="4"/>
  <c r="AA1184" i="4"/>
  <c r="AB1184" i="4"/>
  <c r="M1184" i="4"/>
  <c r="N1184" i="4"/>
  <c r="Q1184" i="4"/>
  <c r="R1184" i="4"/>
  <c r="O1185" i="4"/>
  <c r="BD1185" i="4"/>
  <c r="P1185" i="4"/>
  <c r="V1185" i="4"/>
  <c r="Y1185" i="4"/>
  <c r="Z1185" i="4"/>
  <c r="AA1185" i="4"/>
  <c r="AB1185" i="4"/>
  <c r="M1185" i="4"/>
  <c r="N1185" i="4"/>
  <c r="Q1185" i="4"/>
  <c r="R1185" i="4"/>
  <c r="O1186" i="4"/>
  <c r="BD1186" i="4"/>
  <c r="P1186" i="4"/>
  <c r="V1186" i="4"/>
  <c r="Y1186" i="4"/>
  <c r="Z1186" i="4"/>
  <c r="AA1186" i="4"/>
  <c r="AB1186" i="4"/>
  <c r="M1186" i="4"/>
  <c r="N1186" i="4"/>
  <c r="Q1186" i="4"/>
  <c r="R1186" i="4"/>
  <c r="O1187" i="4"/>
  <c r="BD1187" i="4"/>
  <c r="P1187" i="4"/>
  <c r="V1187" i="4"/>
  <c r="Y1187" i="4"/>
  <c r="Z1187" i="4"/>
  <c r="AA1187" i="4"/>
  <c r="AB1187" i="4"/>
  <c r="M1187" i="4"/>
  <c r="N1187" i="4"/>
  <c r="Q1187" i="4"/>
  <c r="R1187" i="4"/>
  <c r="O1188" i="4"/>
  <c r="BD1188" i="4"/>
  <c r="P1188" i="4"/>
  <c r="V1188" i="4"/>
  <c r="Y1188" i="4"/>
  <c r="Z1188" i="4"/>
  <c r="AA1188" i="4"/>
  <c r="AB1188" i="4"/>
  <c r="M1188" i="4"/>
  <c r="N1188" i="4"/>
  <c r="Q1188" i="4"/>
  <c r="R1188" i="4"/>
  <c r="O1189" i="4"/>
  <c r="BD1189" i="4"/>
  <c r="P1189" i="4"/>
  <c r="V1189" i="4"/>
  <c r="Y1189" i="4"/>
  <c r="Z1189" i="4"/>
  <c r="AA1189" i="4"/>
  <c r="AB1189" i="4"/>
  <c r="M1189" i="4"/>
  <c r="N1189" i="4"/>
  <c r="Q1189" i="4"/>
  <c r="R1189" i="4"/>
  <c r="O1190" i="4"/>
  <c r="BD1190" i="4"/>
  <c r="P1190" i="4"/>
  <c r="V1190" i="4"/>
  <c r="Y1190" i="4"/>
  <c r="Z1190" i="4"/>
  <c r="AA1190" i="4"/>
  <c r="AB1190" i="4"/>
  <c r="M1190" i="4"/>
  <c r="N1190" i="4"/>
  <c r="Q1190" i="4"/>
  <c r="R1190" i="4"/>
  <c r="O1191" i="4"/>
  <c r="BD1191" i="4"/>
  <c r="P1191" i="4"/>
  <c r="V1191" i="4"/>
  <c r="Y1191" i="4"/>
  <c r="Z1191" i="4"/>
  <c r="AA1191" i="4"/>
  <c r="AB1191" i="4"/>
  <c r="M1191" i="4"/>
  <c r="N1191" i="4"/>
  <c r="Q1191" i="4"/>
  <c r="R1191" i="4"/>
  <c r="O1192" i="4"/>
  <c r="BD1192" i="4"/>
  <c r="P1192" i="4"/>
  <c r="V1192" i="4"/>
  <c r="Y1192" i="4"/>
  <c r="Z1192" i="4"/>
  <c r="AA1192" i="4"/>
  <c r="AB1192" i="4"/>
  <c r="M1192" i="4"/>
  <c r="N1192" i="4"/>
  <c r="Q1192" i="4"/>
  <c r="R1192" i="4"/>
  <c r="O1193" i="4"/>
  <c r="BD1193" i="4"/>
  <c r="P1193" i="4"/>
  <c r="V1193" i="4"/>
  <c r="Y1193" i="4"/>
  <c r="Z1193" i="4"/>
  <c r="AA1193" i="4"/>
  <c r="AB1193" i="4"/>
  <c r="M1193" i="4"/>
  <c r="N1193" i="4"/>
  <c r="Q1193" i="4"/>
  <c r="R1193" i="4"/>
  <c r="O1194" i="4"/>
  <c r="BD1194" i="4"/>
  <c r="P1194" i="4"/>
  <c r="V1194" i="4"/>
  <c r="Y1194" i="4"/>
  <c r="Z1194" i="4"/>
  <c r="AA1194" i="4"/>
  <c r="AB1194" i="4"/>
  <c r="M1194" i="4"/>
  <c r="N1194" i="4"/>
  <c r="Q1194" i="4"/>
  <c r="R1194" i="4"/>
  <c r="O1195" i="4"/>
  <c r="BD1195" i="4"/>
  <c r="P1195" i="4"/>
  <c r="V1195" i="4"/>
  <c r="Y1195" i="4"/>
  <c r="Z1195" i="4"/>
  <c r="AA1195" i="4"/>
  <c r="AB1195" i="4"/>
  <c r="M1195" i="4"/>
  <c r="N1195" i="4"/>
  <c r="Q1195" i="4"/>
  <c r="R1195" i="4"/>
  <c r="O1196" i="4"/>
  <c r="BD1196" i="4"/>
  <c r="P1196" i="4"/>
  <c r="V1196" i="4"/>
  <c r="Y1196" i="4"/>
  <c r="Z1196" i="4"/>
  <c r="AA1196" i="4"/>
  <c r="AB1196" i="4"/>
  <c r="M1196" i="4"/>
  <c r="N1196" i="4"/>
  <c r="Q1196" i="4"/>
  <c r="R1196" i="4"/>
  <c r="O1197" i="4"/>
  <c r="BD1197" i="4"/>
  <c r="P1197" i="4"/>
  <c r="V1197" i="4"/>
  <c r="Y1197" i="4"/>
  <c r="Z1197" i="4"/>
  <c r="AA1197" i="4"/>
  <c r="AB1197" i="4"/>
  <c r="M1197" i="4"/>
  <c r="N1197" i="4"/>
  <c r="Q1197" i="4"/>
  <c r="R1197" i="4"/>
  <c r="O1198" i="4"/>
  <c r="BD1198" i="4"/>
  <c r="P1198" i="4"/>
  <c r="V1198" i="4"/>
  <c r="Y1198" i="4"/>
  <c r="Z1198" i="4"/>
  <c r="AA1198" i="4"/>
  <c r="AB1198" i="4"/>
  <c r="M1198" i="4"/>
  <c r="N1198" i="4"/>
  <c r="Q1198" i="4"/>
  <c r="R1198" i="4"/>
  <c r="O1199" i="4"/>
  <c r="BD1199" i="4"/>
  <c r="P1199" i="4"/>
  <c r="V1199" i="4"/>
  <c r="Y1199" i="4"/>
  <c r="Z1199" i="4"/>
  <c r="AA1199" i="4"/>
  <c r="AB1199" i="4"/>
  <c r="M1199" i="4"/>
  <c r="N1199" i="4"/>
  <c r="Q1199" i="4"/>
  <c r="R1199" i="4"/>
  <c r="O1200" i="4"/>
  <c r="BD1200" i="4"/>
  <c r="P1200" i="4"/>
  <c r="V1200" i="4"/>
  <c r="Y1200" i="4"/>
  <c r="Z1200" i="4"/>
  <c r="AA1200" i="4"/>
  <c r="AB1200" i="4"/>
  <c r="M1200" i="4"/>
  <c r="N1200" i="4"/>
  <c r="Q1200" i="4"/>
  <c r="R1200" i="4"/>
  <c r="O1201" i="4"/>
  <c r="BD1201" i="4"/>
  <c r="P1201" i="4"/>
  <c r="V1201" i="4"/>
  <c r="Y1201" i="4"/>
  <c r="Z1201" i="4"/>
  <c r="AA1201" i="4"/>
  <c r="AB1201" i="4"/>
  <c r="M1201" i="4"/>
  <c r="N1201" i="4"/>
  <c r="Q1201" i="4"/>
  <c r="R1201" i="4"/>
  <c r="O1202" i="4"/>
  <c r="BD1202" i="4"/>
  <c r="P1202" i="4"/>
  <c r="V1202" i="4"/>
  <c r="Y1202" i="4"/>
  <c r="Z1202" i="4"/>
  <c r="AA1202" i="4"/>
  <c r="AB1202" i="4"/>
  <c r="M1202" i="4"/>
  <c r="N1202" i="4"/>
  <c r="Q1202" i="4"/>
  <c r="R1202" i="4"/>
  <c r="O1203" i="4"/>
  <c r="BD1203" i="4"/>
  <c r="P1203" i="4"/>
  <c r="V1203" i="4"/>
  <c r="Y1203" i="4"/>
  <c r="Z1203" i="4"/>
  <c r="AA1203" i="4"/>
  <c r="AB1203" i="4"/>
  <c r="M1203" i="4"/>
  <c r="N1203" i="4"/>
  <c r="Q1203" i="4"/>
  <c r="R1203" i="4"/>
  <c r="O1204" i="4"/>
  <c r="BD1204" i="4"/>
  <c r="H17" i="5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AR1197" i="4"/>
  <c r="AR1198" i="4"/>
  <c r="AR1199" i="4"/>
  <c r="AR1200" i="4"/>
  <c r="AR1201" i="4"/>
  <c r="AR1202" i="4"/>
  <c r="AR1203" i="4"/>
  <c r="AR1204" i="4"/>
  <c r="H5" i="5"/>
  <c r="E28" i="5"/>
  <c r="AX5" i="4" a="1"/>
  <c r="AX5" i="4"/>
  <c r="AY5" i="4" a="1"/>
  <c r="AY5" i="4"/>
  <c r="AZ5" i="4"/>
  <c r="AS6" i="4"/>
  <c r="AT6" i="4"/>
  <c r="AU6" i="4"/>
  <c r="AV6" i="4"/>
  <c r="AW6" i="4"/>
  <c r="AX6" i="4"/>
  <c r="AY6" i="4"/>
  <c r="AZ6" i="4"/>
  <c r="AS7" i="4"/>
  <c r="AT7" i="4"/>
  <c r="AU7" i="4"/>
  <c r="AV7" i="4"/>
  <c r="AW7" i="4"/>
  <c r="AX7" i="4"/>
  <c r="AY7" i="4"/>
  <c r="AZ7" i="4"/>
  <c r="AS8" i="4"/>
  <c r="AT8" i="4"/>
  <c r="AU8" i="4"/>
  <c r="AV8" i="4"/>
  <c r="AW8" i="4"/>
  <c r="AX8" i="4"/>
  <c r="AY8" i="4"/>
  <c r="AZ8" i="4"/>
  <c r="AS9" i="4"/>
  <c r="AT9" i="4"/>
  <c r="AU9" i="4"/>
  <c r="AV9" i="4"/>
  <c r="AW9" i="4"/>
  <c r="AX9" i="4"/>
  <c r="AY9" i="4"/>
  <c r="AZ9" i="4"/>
  <c r="AS10" i="4"/>
  <c r="AT10" i="4"/>
  <c r="AU10" i="4"/>
  <c r="AV10" i="4"/>
  <c r="AW10" i="4"/>
  <c r="AX10" i="4"/>
  <c r="AY10" i="4"/>
  <c r="AZ10" i="4"/>
  <c r="AS11" i="4"/>
  <c r="AT11" i="4"/>
  <c r="AU11" i="4"/>
  <c r="AV11" i="4"/>
  <c r="AW11" i="4"/>
  <c r="AX11" i="4"/>
  <c r="AY11" i="4"/>
  <c r="AZ11" i="4"/>
  <c r="AS12" i="4"/>
  <c r="AT12" i="4"/>
  <c r="AU12" i="4"/>
  <c r="AV12" i="4"/>
  <c r="AW12" i="4"/>
  <c r="AX12" i="4"/>
  <c r="AY12" i="4"/>
  <c r="AZ12" i="4"/>
  <c r="AS13" i="4"/>
  <c r="AT13" i="4"/>
  <c r="AU13" i="4"/>
  <c r="AV13" i="4"/>
  <c r="AW13" i="4"/>
  <c r="AX13" i="4"/>
  <c r="AY13" i="4"/>
  <c r="AZ13" i="4"/>
  <c r="AS14" i="4"/>
  <c r="AT14" i="4"/>
  <c r="AU14" i="4"/>
  <c r="AV14" i="4"/>
  <c r="AW14" i="4"/>
  <c r="AX14" i="4"/>
  <c r="AY14" i="4"/>
  <c r="AZ14" i="4"/>
  <c r="AS15" i="4"/>
  <c r="AT15" i="4"/>
  <c r="AU15" i="4"/>
  <c r="AV15" i="4"/>
  <c r="AW15" i="4"/>
  <c r="AX15" i="4"/>
  <c r="AY15" i="4"/>
  <c r="AZ15" i="4"/>
  <c r="AS16" i="4"/>
  <c r="AT16" i="4"/>
  <c r="AU16" i="4"/>
  <c r="AV16" i="4"/>
  <c r="AW16" i="4"/>
  <c r="AX16" i="4"/>
  <c r="AY16" i="4"/>
  <c r="AZ16" i="4"/>
  <c r="AS17" i="4"/>
  <c r="AT17" i="4"/>
  <c r="AU17" i="4"/>
  <c r="AV17" i="4"/>
  <c r="AW17" i="4"/>
  <c r="AX17" i="4"/>
  <c r="AY17" i="4"/>
  <c r="AZ17" i="4"/>
  <c r="AS18" i="4"/>
  <c r="AT18" i="4"/>
  <c r="AU18" i="4"/>
  <c r="AV18" i="4"/>
  <c r="AW18" i="4"/>
  <c r="AX18" i="4"/>
  <c r="AY18" i="4"/>
  <c r="AZ18" i="4"/>
  <c r="AS19" i="4"/>
  <c r="AT19" i="4"/>
  <c r="AU19" i="4"/>
  <c r="AV19" i="4"/>
  <c r="AW19" i="4"/>
  <c r="AX19" i="4"/>
  <c r="AY19" i="4"/>
  <c r="AZ19" i="4"/>
  <c r="AS20" i="4"/>
  <c r="AT20" i="4"/>
  <c r="AU20" i="4"/>
  <c r="AV20" i="4"/>
  <c r="AW20" i="4"/>
  <c r="AX20" i="4"/>
  <c r="AY20" i="4"/>
  <c r="AZ20" i="4"/>
  <c r="AS21" i="4"/>
  <c r="AT21" i="4"/>
  <c r="AU21" i="4"/>
  <c r="AV21" i="4"/>
  <c r="AW21" i="4"/>
  <c r="AX21" i="4"/>
  <c r="AY21" i="4"/>
  <c r="AZ21" i="4"/>
  <c r="AS22" i="4"/>
  <c r="AT22" i="4"/>
  <c r="AU22" i="4"/>
  <c r="AV22" i="4"/>
  <c r="AW22" i="4"/>
  <c r="AX22" i="4"/>
  <c r="AY22" i="4"/>
  <c r="AZ22" i="4"/>
  <c r="AS23" i="4"/>
  <c r="AT23" i="4"/>
  <c r="AU23" i="4"/>
  <c r="AV23" i="4"/>
  <c r="AW23" i="4"/>
  <c r="AX23" i="4"/>
  <c r="AY23" i="4"/>
  <c r="AZ23" i="4"/>
  <c r="AS24" i="4"/>
  <c r="AT24" i="4"/>
  <c r="AU24" i="4"/>
  <c r="AV24" i="4"/>
  <c r="AW24" i="4"/>
  <c r="AX24" i="4"/>
  <c r="AY24" i="4"/>
  <c r="AZ24" i="4"/>
  <c r="AS25" i="4"/>
  <c r="AT25" i="4"/>
  <c r="AU25" i="4"/>
  <c r="AV25" i="4"/>
  <c r="AW25" i="4"/>
  <c r="AX25" i="4"/>
  <c r="AY25" i="4"/>
  <c r="AZ25" i="4"/>
  <c r="AS26" i="4"/>
  <c r="AT26" i="4"/>
  <c r="AU26" i="4"/>
  <c r="AV26" i="4"/>
  <c r="AW26" i="4"/>
  <c r="AX26" i="4"/>
  <c r="AY26" i="4"/>
  <c r="AZ26" i="4"/>
  <c r="AS27" i="4"/>
  <c r="AT27" i="4"/>
  <c r="AU27" i="4"/>
  <c r="AV27" i="4"/>
  <c r="AW27" i="4"/>
  <c r="AX27" i="4"/>
  <c r="AY27" i="4"/>
  <c r="AZ27" i="4"/>
  <c r="AS28" i="4"/>
  <c r="AT28" i="4"/>
  <c r="AU28" i="4"/>
  <c r="AV28" i="4"/>
  <c r="AW28" i="4"/>
  <c r="AX28" i="4"/>
  <c r="AY28" i="4"/>
  <c r="AZ28" i="4"/>
  <c r="AS29" i="4"/>
  <c r="AT29" i="4"/>
  <c r="AU29" i="4"/>
  <c r="AV29" i="4"/>
  <c r="AW29" i="4"/>
  <c r="AX29" i="4"/>
  <c r="AY29" i="4"/>
  <c r="AZ29" i="4"/>
  <c r="AS30" i="4"/>
  <c r="AT30" i="4"/>
  <c r="AU30" i="4"/>
  <c r="AV30" i="4"/>
  <c r="AW30" i="4"/>
  <c r="AX30" i="4"/>
  <c r="AY30" i="4"/>
  <c r="AZ30" i="4"/>
  <c r="AS31" i="4"/>
  <c r="AT31" i="4"/>
  <c r="AU31" i="4"/>
  <c r="AV31" i="4"/>
  <c r="AW31" i="4"/>
  <c r="AX31" i="4"/>
  <c r="AY31" i="4"/>
  <c r="AZ31" i="4"/>
  <c r="AS32" i="4"/>
  <c r="AT32" i="4"/>
  <c r="AU32" i="4"/>
  <c r="AV32" i="4"/>
  <c r="AW32" i="4"/>
  <c r="AX32" i="4"/>
  <c r="AY32" i="4"/>
  <c r="AZ32" i="4"/>
  <c r="AS33" i="4"/>
  <c r="AT33" i="4"/>
  <c r="AU33" i="4"/>
  <c r="AV33" i="4"/>
  <c r="AW33" i="4"/>
  <c r="AX33" i="4"/>
  <c r="AY33" i="4"/>
  <c r="AZ33" i="4"/>
  <c r="AS34" i="4"/>
  <c r="AT34" i="4"/>
  <c r="AU34" i="4"/>
  <c r="AV34" i="4"/>
  <c r="AW34" i="4"/>
  <c r="AX34" i="4"/>
  <c r="AY34" i="4"/>
  <c r="AZ34" i="4"/>
  <c r="AS35" i="4"/>
  <c r="AT35" i="4"/>
  <c r="AU35" i="4"/>
  <c r="AV35" i="4"/>
  <c r="AW35" i="4"/>
  <c r="AX35" i="4"/>
  <c r="AY35" i="4"/>
  <c r="AZ35" i="4"/>
  <c r="AS36" i="4"/>
  <c r="AT36" i="4"/>
  <c r="AU36" i="4"/>
  <c r="AV36" i="4"/>
  <c r="AW36" i="4"/>
  <c r="AX36" i="4"/>
  <c r="AY36" i="4"/>
  <c r="AZ36" i="4"/>
  <c r="AS37" i="4"/>
  <c r="AT37" i="4"/>
  <c r="AU37" i="4"/>
  <c r="AV37" i="4"/>
  <c r="AW37" i="4"/>
  <c r="AX37" i="4"/>
  <c r="AY37" i="4"/>
  <c r="AZ37" i="4"/>
  <c r="AS38" i="4"/>
  <c r="AT38" i="4"/>
  <c r="AU38" i="4"/>
  <c r="AV38" i="4"/>
  <c r="AW38" i="4"/>
  <c r="AX38" i="4"/>
  <c r="AY38" i="4"/>
  <c r="AZ38" i="4"/>
  <c r="AS39" i="4"/>
  <c r="AT39" i="4"/>
  <c r="AU39" i="4"/>
  <c r="AV39" i="4"/>
  <c r="AW39" i="4"/>
  <c r="AX39" i="4"/>
  <c r="AY39" i="4"/>
  <c r="AZ39" i="4"/>
  <c r="AS40" i="4"/>
  <c r="AT40" i="4"/>
  <c r="AU40" i="4"/>
  <c r="AV40" i="4"/>
  <c r="AW40" i="4"/>
  <c r="AX40" i="4"/>
  <c r="AY40" i="4"/>
  <c r="AZ40" i="4"/>
  <c r="AS41" i="4"/>
  <c r="AT41" i="4"/>
  <c r="AU41" i="4"/>
  <c r="AV41" i="4"/>
  <c r="AW41" i="4"/>
  <c r="AX41" i="4"/>
  <c r="AY41" i="4"/>
  <c r="AZ41" i="4"/>
  <c r="AS42" i="4"/>
  <c r="AT42" i="4"/>
  <c r="AU42" i="4"/>
  <c r="AV42" i="4"/>
  <c r="AW42" i="4"/>
  <c r="AX42" i="4"/>
  <c r="AY42" i="4"/>
  <c r="AZ42" i="4"/>
  <c r="AS43" i="4"/>
  <c r="AT43" i="4"/>
  <c r="AU43" i="4"/>
  <c r="AV43" i="4"/>
  <c r="AW43" i="4"/>
  <c r="AX43" i="4"/>
  <c r="AY43" i="4"/>
  <c r="AZ43" i="4"/>
  <c r="AS44" i="4"/>
  <c r="AT44" i="4"/>
  <c r="AU44" i="4"/>
  <c r="AV44" i="4"/>
  <c r="AW44" i="4"/>
  <c r="AX44" i="4"/>
  <c r="AY44" i="4"/>
  <c r="AZ44" i="4"/>
  <c r="AS45" i="4"/>
  <c r="AT45" i="4"/>
  <c r="AU45" i="4"/>
  <c r="AV45" i="4"/>
  <c r="AW45" i="4"/>
  <c r="AX45" i="4"/>
  <c r="AY45" i="4"/>
  <c r="AZ45" i="4"/>
  <c r="AS46" i="4"/>
  <c r="AT46" i="4"/>
  <c r="AU46" i="4"/>
  <c r="AV46" i="4"/>
  <c r="AW46" i="4"/>
  <c r="AX46" i="4"/>
  <c r="AY46" i="4"/>
  <c r="AZ46" i="4"/>
  <c r="AS47" i="4"/>
  <c r="AT47" i="4"/>
  <c r="AU47" i="4"/>
  <c r="AV47" i="4"/>
  <c r="AW47" i="4"/>
  <c r="AX47" i="4"/>
  <c r="AY47" i="4"/>
  <c r="AZ47" i="4"/>
  <c r="AS48" i="4"/>
  <c r="AT48" i="4"/>
  <c r="AU48" i="4"/>
  <c r="AV48" i="4"/>
  <c r="AW48" i="4"/>
  <c r="AX48" i="4"/>
  <c r="AY48" i="4"/>
  <c r="AZ48" i="4"/>
  <c r="AS49" i="4"/>
  <c r="AT49" i="4"/>
  <c r="AU49" i="4"/>
  <c r="AV49" i="4"/>
  <c r="AW49" i="4"/>
  <c r="AX49" i="4"/>
  <c r="AY49" i="4"/>
  <c r="AZ49" i="4"/>
  <c r="AS50" i="4"/>
  <c r="AT50" i="4"/>
  <c r="AU50" i="4"/>
  <c r="AV50" i="4"/>
  <c r="AW50" i="4"/>
  <c r="AX50" i="4"/>
  <c r="AY50" i="4"/>
  <c r="AZ50" i="4"/>
  <c r="AS51" i="4"/>
  <c r="AT51" i="4"/>
  <c r="AU51" i="4"/>
  <c r="AV51" i="4"/>
  <c r="AW51" i="4"/>
  <c r="AX51" i="4"/>
  <c r="AY51" i="4"/>
  <c r="AZ51" i="4"/>
  <c r="AS52" i="4"/>
  <c r="AT52" i="4"/>
  <c r="AU52" i="4"/>
  <c r="AV52" i="4"/>
  <c r="AW52" i="4"/>
  <c r="AX52" i="4"/>
  <c r="AY52" i="4"/>
  <c r="AZ52" i="4"/>
  <c r="AS53" i="4"/>
  <c r="AT53" i="4"/>
  <c r="AU53" i="4"/>
  <c r="AV53" i="4"/>
  <c r="AW53" i="4"/>
  <c r="AX53" i="4"/>
  <c r="AY53" i="4"/>
  <c r="AZ53" i="4"/>
  <c r="AS54" i="4"/>
  <c r="AT54" i="4"/>
  <c r="AU54" i="4"/>
  <c r="AV54" i="4"/>
  <c r="AW54" i="4"/>
  <c r="AX54" i="4"/>
  <c r="AY54" i="4"/>
  <c r="AZ54" i="4"/>
  <c r="AS55" i="4"/>
  <c r="AT55" i="4"/>
  <c r="AU55" i="4"/>
  <c r="AV55" i="4"/>
  <c r="AW55" i="4"/>
  <c r="AX55" i="4"/>
  <c r="AY55" i="4"/>
  <c r="AZ55" i="4"/>
  <c r="AS56" i="4"/>
  <c r="AT56" i="4"/>
  <c r="AU56" i="4"/>
  <c r="AV56" i="4"/>
  <c r="AW56" i="4"/>
  <c r="AX56" i="4"/>
  <c r="AY56" i="4"/>
  <c r="AZ56" i="4"/>
  <c r="AS57" i="4"/>
  <c r="AT57" i="4"/>
  <c r="AU57" i="4"/>
  <c r="AV57" i="4"/>
  <c r="AW57" i="4"/>
  <c r="AX57" i="4"/>
  <c r="AY57" i="4"/>
  <c r="AZ57" i="4"/>
  <c r="AS58" i="4"/>
  <c r="AT58" i="4"/>
  <c r="AU58" i="4"/>
  <c r="AV58" i="4"/>
  <c r="AW58" i="4"/>
  <c r="AX58" i="4"/>
  <c r="AY58" i="4"/>
  <c r="AZ58" i="4"/>
  <c r="AS59" i="4"/>
  <c r="AT59" i="4"/>
  <c r="AU59" i="4"/>
  <c r="AV59" i="4"/>
  <c r="AW59" i="4"/>
  <c r="AX59" i="4"/>
  <c r="AY59" i="4"/>
  <c r="AZ59" i="4"/>
  <c r="AS60" i="4"/>
  <c r="AT60" i="4"/>
  <c r="AU60" i="4"/>
  <c r="AV60" i="4"/>
  <c r="AW60" i="4"/>
  <c r="AX60" i="4"/>
  <c r="AY60" i="4"/>
  <c r="AZ60" i="4"/>
  <c r="AS61" i="4"/>
  <c r="AT61" i="4"/>
  <c r="AU61" i="4"/>
  <c r="AV61" i="4"/>
  <c r="AW61" i="4"/>
  <c r="AX61" i="4"/>
  <c r="AY61" i="4"/>
  <c r="AZ61" i="4"/>
  <c r="AS62" i="4"/>
  <c r="AT62" i="4"/>
  <c r="AU62" i="4"/>
  <c r="AV62" i="4"/>
  <c r="AW62" i="4"/>
  <c r="AX62" i="4"/>
  <c r="AY62" i="4"/>
  <c r="AZ62" i="4"/>
  <c r="AS63" i="4"/>
  <c r="AT63" i="4"/>
  <c r="AU63" i="4"/>
  <c r="AV63" i="4"/>
  <c r="AW63" i="4"/>
  <c r="AX63" i="4"/>
  <c r="AY63" i="4"/>
  <c r="AZ63" i="4"/>
  <c r="AS64" i="4"/>
  <c r="AT64" i="4"/>
  <c r="AU64" i="4"/>
  <c r="AV64" i="4"/>
  <c r="AW64" i="4"/>
  <c r="AX64" i="4"/>
  <c r="AY64" i="4"/>
  <c r="AZ64" i="4"/>
  <c r="AS65" i="4"/>
  <c r="AT65" i="4"/>
  <c r="AU65" i="4"/>
  <c r="AV65" i="4"/>
  <c r="AW65" i="4"/>
  <c r="AX65" i="4"/>
  <c r="AY65" i="4"/>
  <c r="AZ65" i="4"/>
  <c r="AS66" i="4"/>
  <c r="AT66" i="4"/>
  <c r="AU66" i="4"/>
  <c r="AV66" i="4"/>
  <c r="AW66" i="4"/>
  <c r="AX66" i="4"/>
  <c r="AY66" i="4"/>
  <c r="AZ66" i="4"/>
  <c r="AS67" i="4"/>
  <c r="AT67" i="4"/>
  <c r="AU67" i="4"/>
  <c r="AV67" i="4"/>
  <c r="AW67" i="4"/>
  <c r="AX67" i="4"/>
  <c r="AY67" i="4"/>
  <c r="AZ67" i="4"/>
  <c r="AS68" i="4"/>
  <c r="AT68" i="4"/>
  <c r="AU68" i="4"/>
  <c r="AV68" i="4"/>
  <c r="AW68" i="4"/>
  <c r="AX68" i="4"/>
  <c r="AY68" i="4"/>
  <c r="AZ68" i="4"/>
  <c r="AS69" i="4"/>
  <c r="AT69" i="4"/>
  <c r="AU69" i="4"/>
  <c r="AV69" i="4"/>
  <c r="AW69" i="4"/>
  <c r="AX69" i="4"/>
  <c r="AY69" i="4"/>
  <c r="AZ69" i="4"/>
  <c r="AS70" i="4"/>
  <c r="AT70" i="4"/>
  <c r="AU70" i="4"/>
  <c r="AV70" i="4"/>
  <c r="AW70" i="4"/>
  <c r="AX70" i="4"/>
  <c r="AY70" i="4"/>
  <c r="AZ70" i="4"/>
  <c r="AS71" i="4"/>
  <c r="AT71" i="4"/>
  <c r="AU71" i="4"/>
  <c r="AV71" i="4"/>
  <c r="AW71" i="4"/>
  <c r="AX71" i="4"/>
  <c r="AY71" i="4"/>
  <c r="AZ71" i="4"/>
  <c r="AS72" i="4"/>
  <c r="AT72" i="4"/>
  <c r="AU72" i="4"/>
  <c r="AV72" i="4"/>
  <c r="AW72" i="4"/>
  <c r="AX72" i="4"/>
  <c r="AY72" i="4"/>
  <c r="AZ72" i="4"/>
  <c r="AS73" i="4"/>
  <c r="AT73" i="4"/>
  <c r="AU73" i="4"/>
  <c r="AV73" i="4"/>
  <c r="AW73" i="4"/>
  <c r="AX73" i="4"/>
  <c r="AY73" i="4"/>
  <c r="AZ73" i="4"/>
  <c r="AS74" i="4"/>
  <c r="AT74" i="4"/>
  <c r="AU74" i="4"/>
  <c r="AV74" i="4"/>
  <c r="AW74" i="4"/>
  <c r="AX74" i="4"/>
  <c r="AY74" i="4"/>
  <c r="AZ74" i="4"/>
  <c r="AS75" i="4"/>
  <c r="AT75" i="4"/>
  <c r="AU75" i="4"/>
  <c r="AV75" i="4"/>
  <c r="AW75" i="4"/>
  <c r="AX75" i="4"/>
  <c r="AY75" i="4"/>
  <c r="AZ75" i="4"/>
  <c r="AS76" i="4"/>
  <c r="AT76" i="4"/>
  <c r="AU76" i="4"/>
  <c r="AV76" i="4"/>
  <c r="AW76" i="4"/>
  <c r="AX76" i="4"/>
  <c r="AY76" i="4"/>
  <c r="AZ76" i="4"/>
  <c r="AS77" i="4"/>
  <c r="AT77" i="4"/>
  <c r="AU77" i="4"/>
  <c r="AV77" i="4"/>
  <c r="AW77" i="4"/>
  <c r="AX77" i="4"/>
  <c r="AY77" i="4"/>
  <c r="AZ77" i="4"/>
  <c r="AS78" i="4"/>
  <c r="AT78" i="4"/>
  <c r="AU78" i="4"/>
  <c r="AV78" i="4"/>
  <c r="AW78" i="4"/>
  <c r="AX78" i="4"/>
  <c r="AY78" i="4"/>
  <c r="AZ78" i="4"/>
  <c r="AS79" i="4"/>
  <c r="AT79" i="4"/>
  <c r="AU79" i="4"/>
  <c r="AV79" i="4"/>
  <c r="AW79" i="4"/>
  <c r="AX79" i="4"/>
  <c r="AY79" i="4"/>
  <c r="AZ79" i="4"/>
  <c r="AS80" i="4"/>
  <c r="AT80" i="4"/>
  <c r="AU80" i="4"/>
  <c r="AV80" i="4"/>
  <c r="AW80" i="4"/>
  <c r="AX80" i="4"/>
  <c r="AY80" i="4"/>
  <c r="AZ80" i="4"/>
  <c r="AS81" i="4"/>
  <c r="AT81" i="4"/>
  <c r="AU81" i="4"/>
  <c r="AV81" i="4"/>
  <c r="AW81" i="4"/>
  <c r="AX81" i="4"/>
  <c r="AY81" i="4"/>
  <c r="AZ81" i="4"/>
  <c r="AS82" i="4"/>
  <c r="AT82" i="4"/>
  <c r="AU82" i="4"/>
  <c r="AV82" i="4"/>
  <c r="AW82" i="4"/>
  <c r="AX82" i="4"/>
  <c r="AY82" i="4"/>
  <c r="AZ82" i="4"/>
  <c r="AS83" i="4"/>
  <c r="AT83" i="4"/>
  <c r="AU83" i="4"/>
  <c r="AV83" i="4"/>
  <c r="AW83" i="4"/>
  <c r="AX83" i="4"/>
  <c r="AY83" i="4"/>
  <c r="AZ83" i="4"/>
  <c r="AS84" i="4"/>
  <c r="AT84" i="4"/>
  <c r="AU84" i="4"/>
  <c r="AV84" i="4"/>
  <c r="AW84" i="4"/>
  <c r="AX84" i="4"/>
  <c r="AY84" i="4"/>
  <c r="AZ84" i="4"/>
  <c r="AS85" i="4"/>
  <c r="AT85" i="4"/>
  <c r="AU85" i="4"/>
  <c r="AV85" i="4"/>
  <c r="AW85" i="4"/>
  <c r="AX85" i="4"/>
  <c r="AY85" i="4"/>
  <c r="AZ85" i="4"/>
  <c r="AS86" i="4"/>
  <c r="AT86" i="4"/>
  <c r="AU86" i="4"/>
  <c r="AV86" i="4"/>
  <c r="AW86" i="4"/>
  <c r="AX86" i="4"/>
  <c r="AY86" i="4"/>
  <c r="AZ86" i="4"/>
  <c r="AS87" i="4"/>
  <c r="AT87" i="4"/>
  <c r="AU87" i="4"/>
  <c r="AV87" i="4"/>
  <c r="AW87" i="4"/>
  <c r="AX87" i="4"/>
  <c r="AY87" i="4"/>
  <c r="AZ87" i="4"/>
  <c r="AS88" i="4"/>
  <c r="AT88" i="4"/>
  <c r="AU88" i="4"/>
  <c r="AV88" i="4"/>
  <c r="AW88" i="4"/>
  <c r="AX88" i="4"/>
  <c r="AY88" i="4"/>
  <c r="AZ88" i="4"/>
  <c r="AS89" i="4"/>
  <c r="AT89" i="4"/>
  <c r="AU89" i="4"/>
  <c r="AV89" i="4"/>
  <c r="AW89" i="4"/>
  <c r="AX89" i="4"/>
  <c r="AY89" i="4"/>
  <c r="AZ89" i="4"/>
  <c r="AS90" i="4"/>
  <c r="AT90" i="4"/>
  <c r="AU90" i="4"/>
  <c r="AV90" i="4"/>
  <c r="AW90" i="4"/>
  <c r="AX90" i="4"/>
  <c r="AY90" i="4"/>
  <c r="AZ90" i="4"/>
  <c r="AS91" i="4"/>
  <c r="AT91" i="4"/>
  <c r="AU91" i="4"/>
  <c r="AV91" i="4"/>
  <c r="AW91" i="4"/>
  <c r="AX91" i="4"/>
  <c r="AY91" i="4"/>
  <c r="AZ91" i="4"/>
  <c r="AS92" i="4"/>
  <c r="AT92" i="4"/>
  <c r="AU92" i="4"/>
  <c r="AV92" i="4"/>
  <c r="AW92" i="4"/>
  <c r="AX92" i="4"/>
  <c r="AY92" i="4"/>
  <c r="AZ92" i="4"/>
  <c r="AS93" i="4"/>
  <c r="AT93" i="4"/>
  <c r="AU93" i="4"/>
  <c r="AV93" i="4"/>
  <c r="AW93" i="4"/>
  <c r="AX93" i="4"/>
  <c r="AY93" i="4"/>
  <c r="AZ93" i="4"/>
  <c r="AS94" i="4"/>
  <c r="AT94" i="4"/>
  <c r="AU94" i="4"/>
  <c r="AV94" i="4"/>
  <c r="AW94" i="4"/>
  <c r="AX94" i="4"/>
  <c r="AY94" i="4"/>
  <c r="AZ94" i="4"/>
  <c r="AS95" i="4"/>
  <c r="AT95" i="4"/>
  <c r="AU95" i="4"/>
  <c r="AV95" i="4"/>
  <c r="AW95" i="4"/>
  <c r="AX95" i="4"/>
  <c r="AY95" i="4"/>
  <c r="AZ95" i="4"/>
  <c r="AS96" i="4"/>
  <c r="AT96" i="4"/>
  <c r="AU96" i="4"/>
  <c r="AV96" i="4"/>
  <c r="AW96" i="4"/>
  <c r="AX96" i="4"/>
  <c r="AY96" i="4"/>
  <c r="AZ96" i="4"/>
  <c r="AS97" i="4"/>
  <c r="AT97" i="4"/>
  <c r="AU97" i="4"/>
  <c r="AV97" i="4"/>
  <c r="AW97" i="4"/>
  <c r="AX97" i="4"/>
  <c r="AY97" i="4"/>
  <c r="AZ97" i="4"/>
  <c r="AS98" i="4"/>
  <c r="AT98" i="4"/>
  <c r="AU98" i="4"/>
  <c r="AV98" i="4"/>
  <c r="AW98" i="4"/>
  <c r="AX98" i="4"/>
  <c r="AY98" i="4"/>
  <c r="AZ98" i="4"/>
  <c r="AS99" i="4"/>
  <c r="AT99" i="4"/>
  <c r="AU99" i="4"/>
  <c r="AV99" i="4"/>
  <c r="AW99" i="4"/>
  <c r="AX99" i="4"/>
  <c r="AY99" i="4"/>
  <c r="AZ99" i="4"/>
  <c r="AS100" i="4"/>
  <c r="AT100" i="4"/>
  <c r="AU100" i="4"/>
  <c r="AV100" i="4"/>
  <c r="AW100" i="4"/>
  <c r="AX100" i="4"/>
  <c r="AY100" i="4"/>
  <c r="AZ100" i="4"/>
  <c r="AS101" i="4"/>
  <c r="AT101" i="4"/>
  <c r="AU101" i="4"/>
  <c r="AV101" i="4"/>
  <c r="AW101" i="4"/>
  <c r="AX101" i="4"/>
  <c r="AY101" i="4"/>
  <c r="AZ101" i="4"/>
  <c r="AS102" i="4"/>
  <c r="AT102" i="4"/>
  <c r="AU102" i="4"/>
  <c r="AV102" i="4"/>
  <c r="AW102" i="4"/>
  <c r="AX102" i="4"/>
  <c r="AY102" i="4"/>
  <c r="AZ102" i="4"/>
  <c r="AS103" i="4"/>
  <c r="AT103" i="4"/>
  <c r="AU103" i="4"/>
  <c r="AV103" i="4"/>
  <c r="AW103" i="4"/>
  <c r="AX103" i="4"/>
  <c r="AY103" i="4"/>
  <c r="AZ103" i="4"/>
  <c r="AS104" i="4"/>
  <c r="AT104" i="4"/>
  <c r="AU104" i="4"/>
  <c r="AV104" i="4"/>
  <c r="AW104" i="4"/>
  <c r="AX104" i="4"/>
  <c r="AY104" i="4"/>
  <c r="AZ104" i="4"/>
  <c r="AS105" i="4"/>
  <c r="AT105" i="4"/>
  <c r="AU105" i="4"/>
  <c r="AV105" i="4"/>
  <c r="AW105" i="4"/>
  <c r="AX105" i="4"/>
  <c r="AY105" i="4"/>
  <c r="AZ105" i="4"/>
  <c r="AS106" i="4"/>
  <c r="AT106" i="4"/>
  <c r="AU106" i="4"/>
  <c r="AV106" i="4"/>
  <c r="AW106" i="4"/>
  <c r="AX106" i="4"/>
  <c r="AY106" i="4"/>
  <c r="AZ106" i="4"/>
  <c r="AS107" i="4"/>
  <c r="AT107" i="4"/>
  <c r="AU107" i="4"/>
  <c r="AV107" i="4"/>
  <c r="AW107" i="4"/>
  <c r="AX107" i="4"/>
  <c r="AY107" i="4"/>
  <c r="AZ107" i="4"/>
  <c r="AS108" i="4"/>
  <c r="AT108" i="4"/>
  <c r="AU108" i="4"/>
  <c r="AV108" i="4"/>
  <c r="AW108" i="4"/>
  <c r="AX108" i="4"/>
  <c r="AY108" i="4"/>
  <c r="AZ108" i="4"/>
  <c r="AS109" i="4"/>
  <c r="AT109" i="4"/>
  <c r="AU109" i="4"/>
  <c r="AV109" i="4"/>
  <c r="AW109" i="4"/>
  <c r="AX109" i="4"/>
  <c r="AY109" i="4"/>
  <c r="AZ109" i="4"/>
  <c r="AS110" i="4"/>
  <c r="AT110" i="4"/>
  <c r="AU110" i="4"/>
  <c r="AV110" i="4"/>
  <c r="AW110" i="4"/>
  <c r="AX110" i="4"/>
  <c r="AY110" i="4"/>
  <c r="AZ110" i="4"/>
  <c r="AS111" i="4"/>
  <c r="AT111" i="4"/>
  <c r="AU111" i="4"/>
  <c r="AV111" i="4"/>
  <c r="AW111" i="4"/>
  <c r="AX111" i="4"/>
  <c r="AY111" i="4"/>
  <c r="AZ111" i="4"/>
  <c r="AS112" i="4"/>
  <c r="AT112" i="4"/>
  <c r="AU112" i="4"/>
  <c r="AV112" i="4"/>
  <c r="AW112" i="4"/>
  <c r="AX112" i="4"/>
  <c r="AY112" i="4"/>
  <c r="AZ112" i="4"/>
  <c r="AS113" i="4"/>
  <c r="AT113" i="4"/>
  <c r="AU113" i="4"/>
  <c r="AV113" i="4"/>
  <c r="AW113" i="4"/>
  <c r="AX113" i="4"/>
  <c r="AY113" i="4"/>
  <c r="AZ113" i="4"/>
  <c r="AS114" i="4"/>
  <c r="AT114" i="4"/>
  <c r="AU114" i="4"/>
  <c r="AV114" i="4"/>
  <c r="AW114" i="4"/>
  <c r="AX114" i="4"/>
  <c r="AY114" i="4"/>
  <c r="AZ114" i="4"/>
  <c r="AS115" i="4"/>
  <c r="AT115" i="4"/>
  <c r="AU115" i="4"/>
  <c r="AV115" i="4"/>
  <c r="AW115" i="4"/>
  <c r="AX115" i="4"/>
  <c r="AY115" i="4"/>
  <c r="AZ115" i="4"/>
  <c r="AS116" i="4"/>
  <c r="AT116" i="4"/>
  <c r="AU116" i="4"/>
  <c r="AV116" i="4"/>
  <c r="AW116" i="4"/>
  <c r="AX116" i="4"/>
  <c r="AY116" i="4"/>
  <c r="AZ116" i="4"/>
  <c r="AS117" i="4"/>
  <c r="AT117" i="4"/>
  <c r="AU117" i="4"/>
  <c r="AV117" i="4"/>
  <c r="AW117" i="4"/>
  <c r="AX117" i="4"/>
  <c r="AY117" i="4"/>
  <c r="AZ117" i="4"/>
  <c r="AS118" i="4"/>
  <c r="AT118" i="4"/>
  <c r="AU118" i="4"/>
  <c r="AV118" i="4"/>
  <c r="AW118" i="4"/>
  <c r="AX118" i="4"/>
  <c r="AY118" i="4"/>
  <c r="AZ118" i="4"/>
  <c r="AS119" i="4"/>
  <c r="AT119" i="4"/>
  <c r="AU119" i="4"/>
  <c r="AV119" i="4"/>
  <c r="AW119" i="4"/>
  <c r="AX119" i="4"/>
  <c r="AY119" i="4"/>
  <c r="AZ119" i="4"/>
  <c r="AS120" i="4"/>
  <c r="AT120" i="4"/>
  <c r="AU120" i="4"/>
  <c r="AV120" i="4"/>
  <c r="AW120" i="4"/>
  <c r="AX120" i="4"/>
  <c r="AY120" i="4"/>
  <c r="AZ120" i="4"/>
  <c r="AS121" i="4"/>
  <c r="AT121" i="4"/>
  <c r="AU121" i="4"/>
  <c r="AV121" i="4"/>
  <c r="AW121" i="4"/>
  <c r="AX121" i="4"/>
  <c r="AY121" i="4"/>
  <c r="AZ121" i="4"/>
  <c r="AS122" i="4"/>
  <c r="AT122" i="4"/>
  <c r="AU122" i="4"/>
  <c r="AV122" i="4"/>
  <c r="AW122" i="4"/>
  <c r="AX122" i="4"/>
  <c r="AY122" i="4"/>
  <c r="AZ122" i="4"/>
  <c r="AS123" i="4"/>
  <c r="AT123" i="4"/>
  <c r="AU123" i="4"/>
  <c r="AV123" i="4"/>
  <c r="AW123" i="4"/>
  <c r="AX123" i="4"/>
  <c r="AY123" i="4"/>
  <c r="AZ123" i="4"/>
  <c r="AS124" i="4"/>
  <c r="AT124" i="4"/>
  <c r="AU124" i="4"/>
  <c r="AV124" i="4"/>
  <c r="AW124" i="4"/>
  <c r="AX124" i="4"/>
  <c r="AY124" i="4"/>
  <c r="AZ124" i="4"/>
  <c r="AS125" i="4"/>
  <c r="AT125" i="4"/>
  <c r="AU125" i="4"/>
  <c r="AV125" i="4"/>
  <c r="AW125" i="4"/>
  <c r="AX125" i="4"/>
  <c r="AY125" i="4"/>
  <c r="AZ125" i="4"/>
  <c r="AS126" i="4"/>
  <c r="AT126" i="4"/>
  <c r="AU126" i="4"/>
  <c r="AV126" i="4"/>
  <c r="AW126" i="4"/>
  <c r="AX126" i="4"/>
  <c r="AY126" i="4"/>
  <c r="AZ126" i="4"/>
  <c r="AS127" i="4"/>
  <c r="AT127" i="4"/>
  <c r="AU127" i="4"/>
  <c r="AV127" i="4"/>
  <c r="AW127" i="4"/>
  <c r="AX127" i="4"/>
  <c r="AY127" i="4"/>
  <c r="AZ127" i="4"/>
  <c r="AS128" i="4"/>
  <c r="AT128" i="4"/>
  <c r="AU128" i="4"/>
  <c r="AV128" i="4"/>
  <c r="AW128" i="4"/>
  <c r="AX128" i="4"/>
  <c r="AY128" i="4"/>
  <c r="AZ128" i="4"/>
  <c r="AS129" i="4"/>
  <c r="AT129" i="4"/>
  <c r="AU129" i="4"/>
  <c r="AV129" i="4"/>
  <c r="AW129" i="4"/>
  <c r="AX129" i="4"/>
  <c r="AY129" i="4"/>
  <c r="AZ129" i="4"/>
  <c r="AS130" i="4"/>
  <c r="AT130" i="4"/>
  <c r="AU130" i="4"/>
  <c r="AV130" i="4"/>
  <c r="AW130" i="4"/>
  <c r="AX130" i="4"/>
  <c r="AY130" i="4"/>
  <c r="AZ130" i="4"/>
  <c r="AS131" i="4"/>
  <c r="AT131" i="4"/>
  <c r="AU131" i="4"/>
  <c r="AV131" i="4"/>
  <c r="AW131" i="4"/>
  <c r="AX131" i="4"/>
  <c r="AY131" i="4"/>
  <c r="AZ131" i="4"/>
  <c r="AS132" i="4"/>
  <c r="AT132" i="4"/>
  <c r="AU132" i="4"/>
  <c r="AV132" i="4"/>
  <c r="AW132" i="4"/>
  <c r="AX132" i="4"/>
  <c r="AY132" i="4"/>
  <c r="AZ132" i="4"/>
  <c r="AS133" i="4"/>
  <c r="AT133" i="4"/>
  <c r="AU133" i="4"/>
  <c r="AV133" i="4"/>
  <c r="AW133" i="4"/>
  <c r="AX133" i="4"/>
  <c r="AY133" i="4"/>
  <c r="AZ133" i="4"/>
  <c r="AS134" i="4"/>
  <c r="AT134" i="4"/>
  <c r="AU134" i="4"/>
  <c r="AV134" i="4"/>
  <c r="AW134" i="4"/>
  <c r="AX134" i="4"/>
  <c r="AY134" i="4"/>
  <c r="AZ134" i="4"/>
  <c r="AS135" i="4"/>
  <c r="AT135" i="4"/>
  <c r="AU135" i="4"/>
  <c r="AV135" i="4"/>
  <c r="AW135" i="4"/>
  <c r="AX135" i="4"/>
  <c r="AY135" i="4"/>
  <c r="AZ135" i="4"/>
  <c r="AS136" i="4"/>
  <c r="AT136" i="4"/>
  <c r="AU136" i="4"/>
  <c r="AV136" i="4"/>
  <c r="AW136" i="4"/>
  <c r="AX136" i="4"/>
  <c r="AY136" i="4"/>
  <c r="AZ136" i="4"/>
  <c r="AS137" i="4"/>
  <c r="AT137" i="4"/>
  <c r="AU137" i="4"/>
  <c r="AV137" i="4"/>
  <c r="AW137" i="4"/>
  <c r="AX137" i="4"/>
  <c r="AY137" i="4"/>
  <c r="AZ137" i="4"/>
  <c r="AS138" i="4"/>
  <c r="AT138" i="4"/>
  <c r="AU138" i="4"/>
  <c r="AV138" i="4"/>
  <c r="AW138" i="4"/>
  <c r="AX138" i="4"/>
  <c r="AY138" i="4"/>
  <c r="AZ138" i="4"/>
  <c r="AS139" i="4"/>
  <c r="AT139" i="4"/>
  <c r="AU139" i="4"/>
  <c r="AV139" i="4"/>
  <c r="AW139" i="4"/>
  <c r="AX139" i="4"/>
  <c r="AY139" i="4"/>
  <c r="AZ139" i="4"/>
  <c r="AS140" i="4"/>
  <c r="AT140" i="4"/>
  <c r="AU140" i="4"/>
  <c r="AV140" i="4"/>
  <c r="AW140" i="4"/>
  <c r="AX140" i="4"/>
  <c r="AY140" i="4"/>
  <c r="AZ140" i="4"/>
  <c r="AS141" i="4"/>
  <c r="AT141" i="4"/>
  <c r="AU141" i="4"/>
  <c r="AV141" i="4"/>
  <c r="AW141" i="4"/>
  <c r="AX141" i="4"/>
  <c r="AY141" i="4"/>
  <c r="AZ141" i="4"/>
  <c r="AS142" i="4"/>
  <c r="AT142" i="4"/>
  <c r="AU142" i="4"/>
  <c r="AV142" i="4"/>
  <c r="AW142" i="4"/>
  <c r="AX142" i="4"/>
  <c r="AY142" i="4"/>
  <c r="AZ142" i="4"/>
  <c r="AS143" i="4"/>
  <c r="AT143" i="4"/>
  <c r="AU143" i="4"/>
  <c r="AV143" i="4"/>
  <c r="AW143" i="4"/>
  <c r="AX143" i="4"/>
  <c r="AY143" i="4"/>
  <c r="AZ143" i="4"/>
  <c r="AS144" i="4"/>
  <c r="AT144" i="4"/>
  <c r="AU144" i="4"/>
  <c r="AV144" i="4"/>
  <c r="AW144" i="4"/>
  <c r="AX144" i="4"/>
  <c r="AY144" i="4"/>
  <c r="AZ144" i="4"/>
  <c r="AS145" i="4"/>
  <c r="AT145" i="4"/>
  <c r="AU145" i="4"/>
  <c r="AV145" i="4"/>
  <c r="AW145" i="4"/>
  <c r="AX145" i="4"/>
  <c r="AY145" i="4"/>
  <c r="AZ145" i="4"/>
  <c r="AS146" i="4"/>
  <c r="AT146" i="4"/>
  <c r="AU146" i="4"/>
  <c r="AV146" i="4"/>
  <c r="AW146" i="4"/>
  <c r="AX146" i="4"/>
  <c r="AY146" i="4"/>
  <c r="AZ146" i="4"/>
  <c r="AS147" i="4"/>
  <c r="AT147" i="4"/>
  <c r="AU147" i="4"/>
  <c r="AV147" i="4"/>
  <c r="AW147" i="4"/>
  <c r="AX147" i="4"/>
  <c r="AY147" i="4"/>
  <c r="AZ147" i="4"/>
  <c r="AS148" i="4"/>
  <c r="AT148" i="4"/>
  <c r="AU148" i="4"/>
  <c r="AV148" i="4"/>
  <c r="AW148" i="4"/>
  <c r="AX148" i="4"/>
  <c r="AY148" i="4"/>
  <c r="AZ148" i="4"/>
  <c r="AS149" i="4"/>
  <c r="AT149" i="4"/>
  <c r="AU149" i="4"/>
  <c r="AV149" i="4"/>
  <c r="AW149" i="4"/>
  <c r="AX149" i="4"/>
  <c r="AY149" i="4"/>
  <c r="AZ149" i="4"/>
  <c r="AS150" i="4"/>
  <c r="AT150" i="4"/>
  <c r="AU150" i="4"/>
  <c r="AV150" i="4"/>
  <c r="AW150" i="4"/>
  <c r="AX150" i="4"/>
  <c r="AY150" i="4"/>
  <c r="AZ150" i="4"/>
  <c r="AS151" i="4"/>
  <c r="AT151" i="4"/>
  <c r="AU151" i="4"/>
  <c r="AV151" i="4"/>
  <c r="AW151" i="4"/>
  <c r="AX151" i="4"/>
  <c r="AY151" i="4"/>
  <c r="AZ151" i="4"/>
  <c r="AS152" i="4"/>
  <c r="AT152" i="4"/>
  <c r="AU152" i="4"/>
  <c r="AV152" i="4"/>
  <c r="AW152" i="4"/>
  <c r="AX152" i="4"/>
  <c r="AY152" i="4"/>
  <c r="AZ152" i="4"/>
  <c r="AS153" i="4"/>
  <c r="AT153" i="4"/>
  <c r="AU153" i="4"/>
  <c r="AV153" i="4"/>
  <c r="AW153" i="4"/>
  <c r="AX153" i="4"/>
  <c r="AY153" i="4"/>
  <c r="AZ153" i="4"/>
  <c r="AS154" i="4"/>
  <c r="AT154" i="4"/>
  <c r="AU154" i="4"/>
  <c r="AV154" i="4"/>
  <c r="AW154" i="4"/>
  <c r="AX154" i="4"/>
  <c r="AY154" i="4"/>
  <c r="AZ154" i="4"/>
  <c r="AS155" i="4"/>
  <c r="AT155" i="4"/>
  <c r="AU155" i="4"/>
  <c r="AV155" i="4"/>
  <c r="AW155" i="4"/>
  <c r="AX155" i="4"/>
  <c r="AY155" i="4"/>
  <c r="AZ155" i="4"/>
  <c r="AS156" i="4"/>
  <c r="AT156" i="4"/>
  <c r="AU156" i="4"/>
  <c r="AV156" i="4"/>
  <c r="AW156" i="4"/>
  <c r="AX156" i="4"/>
  <c r="AY156" i="4"/>
  <c r="AZ156" i="4"/>
  <c r="AS157" i="4"/>
  <c r="AT157" i="4"/>
  <c r="AU157" i="4"/>
  <c r="AV157" i="4"/>
  <c r="AW157" i="4"/>
  <c r="AX157" i="4"/>
  <c r="AY157" i="4"/>
  <c r="AZ157" i="4"/>
  <c r="AS158" i="4"/>
  <c r="AT158" i="4"/>
  <c r="AU158" i="4"/>
  <c r="AV158" i="4"/>
  <c r="AW158" i="4"/>
  <c r="AX158" i="4"/>
  <c r="AY158" i="4"/>
  <c r="AZ158" i="4"/>
  <c r="AS159" i="4"/>
  <c r="AT159" i="4"/>
  <c r="AU159" i="4"/>
  <c r="AV159" i="4"/>
  <c r="AW159" i="4"/>
  <c r="AX159" i="4"/>
  <c r="AY159" i="4"/>
  <c r="AZ159" i="4"/>
  <c r="AS160" i="4"/>
  <c r="AT160" i="4"/>
  <c r="AU160" i="4"/>
  <c r="AV160" i="4"/>
  <c r="AW160" i="4"/>
  <c r="AX160" i="4"/>
  <c r="AY160" i="4"/>
  <c r="AZ160" i="4"/>
  <c r="AS161" i="4"/>
  <c r="AT161" i="4"/>
  <c r="AU161" i="4"/>
  <c r="AV161" i="4"/>
  <c r="AW161" i="4"/>
  <c r="AX161" i="4"/>
  <c r="AY161" i="4"/>
  <c r="AZ161" i="4"/>
  <c r="AS162" i="4"/>
  <c r="AT162" i="4"/>
  <c r="AU162" i="4"/>
  <c r="AV162" i="4"/>
  <c r="AW162" i="4"/>
  <c r="AX162" i="4"/>
  <c r="AY162" i="4"/>
  <c r="AZ162" i="4"/>
  <c r="AS163" i="4"/>
  <c r="AT163" i="4"/>
  <c r="AU163" i="4"/>
  <c r="AV163" i="4"/>
  <c r="AW163" i="4"/>
  <c r="AX163" i="4"/>
  <c r="AY163" i="4"/>
  <c r="AZ163" i="4"/>
  <c r="AS164" i="4"/>
  <c r="AT164" i="4"/>
  <c r="AU164" i="4"/>
  <c r="AV164" i="4"/>
  <c r="AW164" i="4"/>
  <c r="AX164" i="4"/>
  <c r="AY164" i="4"/>
  <c r="AZ164" i="4"/>
  <c r="AS165" i="4"/>
  <c r="AT165" i="4"/>
  <c r="AU165" i="4"/>
  <c r="AV165" i="4"/>
  <c r="AW165" i="4"/>
  <c r="AX165" i="4"/>
  <c r="AY165" i="4"/>
  <c r="AZ165" i="4"/>
  <c r="AS166" i="4"/>
  <c r="AT166" i="4"/>
  <c r="AU166" i="4"/>
  <c r="AV166" i="4"/>
  <c r="AW166" i="4"/>
  <c r="AX166" i="4"/>
  <c r="AY166" i="4"/>
  <c r="AZ166" i="4"/>
  <c r="AS167" i="4"/>
  <c r="AT167" i="4"/>
  <c r="AU167" i="4"/>
  <c r="AV167" i="4"/>
  <c r="AW167" i="4"/>
  <c r="AX167" i="4"/>
  <c r="AY167" i="4"/>
  <c r="AZ167" i="4"/>
  <c r="AS168" i="4"/>
  <c r="AT168" i="4"/>
  <c r="AU168" i="4"/>
  <c r="AV168" i="4"/>
  <c r="AW168" i="4"/>
  <c r="AX168" i="4"/>
  <c r="AY168" i="4"/>
  <c r="AZ168" i="4"/>
  <c r="AS169" i="4"/>
  <c r="AT169" i="4"/>
  <c r="AU169" i="4"/>
  <c r="AV169" i="4"/>
  <c r="AW169" i="4"/>
  <c r="AX169" i="4"/>
  <c r="AY169" i="4"/>
  <c r="AZ169" i="4"/>
  <c r="AS170" i="4"/>
  <c r="AT170" i="4"/>
  <c r="AU170" i="4"/>
  <c r="AV170" i="4"/>
  <c r="AW170" i="4"/>
  <c r="AX170" i="4"/>
  <c r="AY170" i="4"/>
  <c r="AZ170" i="4"/>
  <c r="AS171" i="4"/>
  <c r="AT171" i="4"/>
  <c r="AU171" i="4"/>
  <c r="AV171" i="4"/>
  <c r="AW171" i="4"/>
  <c r="AX171" i="4"/>
  <c r="AY171" i="4"/>
  <c r="AZ171" i="4"/>
  <c r="AS172" i="4"/>
  <c r="AT172" i="4"/>
  <c r="AU172" i="4"/>
  <c r="AV172" i="4"/>
  <c r="AW172" i="4"/>
  <c r="AX172" i="4"/>
  <c r="AY172" i="4"/>
  <c r="AZ172" i="4"/>
  <c r="AS173" i="4"/>
  <c r="AT173" i="4"/>
  <c r="AU173" i="4"/>
  <c r="AV173" i="4"/>
  <c r="AW173" i="4"/>
  <c r="AX173" i="4"/>
  <c r="AY173" i="4"/>
  <c r="AZ173" i="4"/>
  <c r="AS174" i="4"/>
  <c r="AT174" i="4"/>
  <c r="AU174" i="4"/>
  <c r="AV174" i="4"/>
  <c r="AW174" i="4"/>
  <c r="AX174" i="4"/>
  <c r="AY174" i="4"/>
  <c r="AZ174" i="4"/>
  <c r="AS175" i="4"/>
  <c r="AT175" i="4"/>
  <c r="AU175" i="4"/>
  <c r="AV175" i="4"/>
  <c r="AW175" i="4"/>
  <c r="AX175" i="4"/>
  <c r="AY175" i="4"/>
  <c r="AZ175" i="4"/>
  <c r="AS176" i="4"/>
  <c r="AT176" i="4"/>
  <c r="AU176" i="4"/>
  <c r="AV176" i="4"/>
  <c r="AW176" i="4"/>
  <c r="AX176" i="4"/>
  <c r="AY176" i="4"/>
  <c r="AZ176" i="4"/>
  <c r="AS177" i="4"/>
  <c r="AT177" i="4"/>
  <c r="AU177" i="4"/>
  <c r="AV177" i="4"/>
  <c r="AW177" i="4"/>
  <c r="AX177" i="4"/>
  <c r="AY177" i="4"/>
  <c r="AZ177" i="4"/>
  <c r="AS178" i="4"/>
  <c r="AT178" i="4"/>
  <c r="AU178" i="4"/>
  <c r="AV178" i="4"/>
  <c r="AW178" i="4"/>
  <c r="AX178" i="4"/>
  <c r="AY178" i="4"/>
  <c r="AZ178" i="4"/>
  <c r="AS179" i="4"/>
  <c r="AT179" i="4"/>
  <c r="AU179" i="4"/>
  <c r="AV179" i="4"/>
  <c r="AW179" i="4"/>
  <c r="AX179" i="4"/>
  <c r="AY179" i="4"/>
  <c r="AZ179" i="4"/>
  <c r="AS180" i="4"/>
  <c r="AT180" i="4"/>
  <c r="AU180" i="4"/>
  <c r="AV180" i="4"/>
  <c r="AW180" i="4"/>
  <c r="AX180" i="4"/>
  <c r="AY180" i="4"/>
  <c r="AZ180" i="4"/>
  <c r="AS181" i="4"/>
  <c r="AT181" i="4"/>
  <c r="AU181" i="4"/>
  <c r="AV181" i="4"/>
  <c r="AW181" i="4"/>
  <c r="AX181" i="4"/>
  <c r="AY181" i="4"/>
  <c r="AZ181" i="4"/>
  <c r="AS182" i="4"/>
  <c r="AT182" i="4"/>
  <c r="AU182" i="4"/>
  <c r="AV182" i="4"/>
  <c r="AW182" i="4"/>
  <c r="AX182" i="4"/>
  <c r="AY182" i="4"/>
  <c r="AZ182" i="4"/>
  <c r="AS183" i="4"/>
  <c r="AT183" i="4"/>
  <c r="AU183" i="4"/>
  <c r="AV183" i="4"/>
  <c r="AW183" i="4"/>
  <c r="AX183" i="4"/>
  <c r="AY183" i="4"/>
  <c r="AZ183" i="4"/>
  <c r="AS184" i="4"/>
  <c r="AT184" i="4"/>
  <c r="AU184" i="4"/>
  <c r="AV184" i="4"/>
  <c r="AW184" i="4"/>
  <c r="AX184" i="4"/>
  <c r="AY184" i="4"/>
  <c r="AZ184" i="4"/>
  <c r="AS185" i="4"/>
  <c r="AT185" i="4"/>
  <c r="AU185" i="4"/>
  <c r="AV185" i="4"/>
  <c r="AW185" i="4"/>
  <c r="AX185" i="4"/>
  <c r="AY185" i="4"/>
  <c r="AZ185" i="4"/>
  <c r="AS186" i="4"/>
  <c r="AT186" i="4"/>
  <c r="AU186" i="4"/>
  <c r="AV186" i="4"/>
  <c r="AW186" i="4"/>
  <c r="AX186" i="4"/>
  <c r="AY186" i="4"/>
  <c r="AZ186" i="4"/>
  <c r="AS187" i="4"/>
  <c r="AT187" i="4"/>
  <c r="AU187" i="4"/>
  <c r="AV187" i="4"/>
  <c r="AW187" i="4"/>
  <c r="AX187" i="4"/>
  <c r="AY187" i="4"/>
  <c r="AZ187" i="4"/>
  <c r="AS188" i="4"/>
  <c r="AT188" i="4"/>
  <c r="AU188" i="4"/>
  <c r="AV188" i="4"/>
  <c r="AW188" i="4"/>
  <c r="AX188" i="4"/>
  <c r="AY188" i="4"/>
  <c r="AZ188" i="4"/>
  <c r="AS189" i="4"/>
  <c r="AT189" i="4"/>
  <c r="AU189" i="4"/>
  <c r="AV189" i="4"/>
  <c r="AW189" i="4"/>
  <c r="AX189" i="4"/>
  <c r="AY189" i="4"/>
  <c r="AZ189" i="4"/>
  <c r="AS190" i="4"/>
  <c r="AT190" i="4"/>
  <c r="AU190" i="4"/>
  <c r="AV190" i="4"/>
  <c r="AW190" i="4"/>
  <c r="AX190" i="4"/>
  <c r="AY190" i="4"/>
  <c r="AZ190" i="4"/>
  <c r="AS191" i="4"/>
  <c r="AT191" i="4"/>
  <c r="AU191" i="4"/>
  <c r="AV191" i="4"/>
  <c r="AW191" i="4"/>
  <c r="AX191" i="4"/>
  <c r="AY191" i="4"/>
  <c r="AZ191" i="4"/>
  <c r="AS192" i="4"/>
  <c r="AT192" i="4"/>
  <c r="AU192" i="4"/>
  <c r="AV192" i="4"/>
  <c r="AW192" i="4"/>
  <c r="AX192" i="4"/>
  <c r="AY192" i="4"/>
  <c r="AZ192" i="4"/>
  <c r="AS193" i="4"/>
  <c r="AT193" i="4"/>
  <c r="AU193" i="4"/>
  <c r="AV193" i="4"/>
  <c r="AW193" i="4"/>
  <c r="AX193" i="4"/>
  <c r="AY193" i="4"/>
  <c r="AZ193" i="4"/>
  <c r="AS194" i="4"/>
  <c r="AT194" i="4"/>
  <c r="AU194" i="4"/>
  <c r="AV194" i="4"/>
  <c r="AW194" i="4"/>
  <c r="AX194" i="4"/>
  <c r="AY194" i="4"/>
  <c r="AZ194" i="4"/>
  <c r="AS195" i="4"/>
  <c r="AT195" i="4"/>
  <c r="AU195" i="4"/>
  <c r="AV195" i="4"/>
  <c r="AW195" i="4"/>
  <c r="AX195" i="4"/>
  <c r="AY195" i="4"/>
  <c r="AZ195" i="4"/>
  <c r="AS196" i="4"/>
  <c r="AT196" i="4"/>
  <c r="AU196" i="4"/>
  <c r="AV196" i="4"/>
  <c r="AW196" i="4"/>
  <c r="AX196" i="4"/>
  <c r="AY196" i="4"/>
  <c r="AZ196" i="4"/>
  <c r="AS197" i="4"/>
  <c r="AT197" i="4"/>
  <c r="AU197" i="4"/>
  <c r="AV197" i="4"/>
  <c r="AW197" i="4"/>
  <c r="AX197" i="4"/>
  <c r="AY197" i="4"/>
  <c r="AZ197" i="4"/>
  <c r="AS198" i="4"/>
  <c r="AT198" i="4"/>
  <c r="AU198" i="4"/>
  <c r="AV198" i="4"/>
  <c r="AW198" i="4"/>
  <c r="AX198" i="4"/>
  <c r="AY198" i="4"/>
  <c r="AZ198" i="4"/>
  <c r="AS199" i="4"/>
  <c r="AT199" i="4"/>
  <c r="AU199" i="4"/>
  <c r="AV199" i="4"/>
  <c r="AW199" i="4"/>
  <c r="AX199" i="4"/>
  <c r="AY199" i="4"/>
  <c r="AZ199" i="4"/>
  <c r="AS200" i="4"/>
  <c r="AT200" i="4"/>
  <c r="AU200" i="4"/>
  <c r="AV200" i="4"/>
  <c r="AW200" i="4"/>
  <c r="AX200" i="4"/>
  <c r="AY200" i="4"/>
  <c r="AZ200" i="4"/>
  <c r="AS201" i="4"/>
  <c r="AT201" i="4"/>
  <c r="AU201" i="4"/>
  <c r="AV201" i="4"/>
  <c r="AW201" i="4"/>
  <c r="AX201" i="4"/>
  <c r="AY201" i="4"/>
  <c r="AZ201" i="4"/>
  <c r="AS202" i="4"/>
  <c r="AT202" i="4"/>
  <c r="AU202" i="4"/>
  <c r="AV202" i="4"/>
  <c r="AW202" i="4"/>
  <c r="AX202" i="4"/>
  <c r="AY202" i="4"/>
  <c r="AZ202" i="4"/>
  <c r="AS203" i="4"/>
  <c r="AT203" i="4"/>
  <c r="AU203" i="4"/>
  <c r="AV203" i="4"/>
  <c r="AW203" i="4"/>
  <c r="AX203" i="4"/>
  <c r="AY203" i="4"/>
  <c r="AZ203" i="4"/>
  <c r="AS204" i="4"/>
  <c r="AT204" i="4"/>
  <c r="AU204" i="4"/>
  <c r="AV204" i="4"/>
  <c r="AW204" i="4"/>
  <c r="AX204" i="4"/>
  <c r="AY204" i="4"/>
  <c r="AZ204" i="4"/>
  <c r="AS205" i="4"/>
  <c r="AT205" i="4"/>
  <c r="AU205" i="4"/>
  <c r="AV205" i="4"/>
  <c r="AW205" i="4"/>
  <c r="AX205" i="4"/>
  <c r="AY205" i="4"/>
  <c r="AZ205" i="4"/>
  <c r="AS206" i="4"/>
  <c r="AT206" i="4"/>
  <c r="AU206" i="4"/>
  <c r="AV206" i="4"/>
  <c r="AW206" i="4"/>
  <c r="AX206" i="4"/>
  <c r="AY206" i="4"/>
  <c r="AZ206" i="4"/>
  <c r="AS207" i="4"/>
  <c r="AT207" i="4"/>
  <c r="AU207" i="4"/>
  <c r="AV207" i="4"/>
  <c r="AW207" i="4"/>
  <c r="AX207" i="4"/>
  <c r="AY207" i="4"/>
  <c r="AZ207" i="4"/>
  <c r="AS208" i="4"/>
  <c r="AT208" i="4"/>
  <c r="AU208" i="4"/>
  <c r="AV208" i="4"/>
  <c r="AW208" i="4"/>
  <c r="AX208" i="4"/>
  <c r="AY208" i="4"/>
  <c r="AZ208" i="4"/>
  <c r="AS209" i="4"/>
  <c r="AT209" i="4"/>
  <c r="AU209" i="4"/>
  <c r="AV209" i="4"/>
  <c r="AW209" i="4"/>
  <c r="AX209" i="4"/>
  <c r="AY209" i="4"/>
  <c r="AZ209" i="4"/>
  <c r="AS210" i="4"/>
  <c r="AT210" i="4"/>
  <c r="AU210" i="4"/>
  <c r="AV210" i="4"/>
  <c r="AW210" i="4"/>
  <c r="AX210" i="4"/>
  <c r="AY210" i="4"/>
  <c r="AZ210" i="4"/>
  <c r="AS211" i="4"/>
  <c r="AT211" i="4"/>
  <c r="AU211" i="4"/>
  <c r="AV211" i="4"/>
  <c r="AW211" i="4"/>
  <c r="AX211" i="4"/>
  <c r="AY211" i="4"/>
  <c r="AZ211" i="4"/>
  <c r="AS212" i="4"/>
  <c r="AT212" i="4"/>
  <c r="AU212" i="4"/>
  <c r="AV212" i="4"/>
  <c r="AW212" i="4"/>
  <c r="AX212" i="4"/>
  <c r="AY212" i="4"/>
  <c r="AZ212" i="4"/>
  <c r="AS213" i="4"/>
  <c r="AT213" i="4"/>
  <c r="AU213" i="4"/>
  <c r="AV213" i="4"/>
  <c r="AW213" i="4"/>
  <c r="AX213" i="4"/>
  <c r="AY213" i="4"/>
  <c r="AZ213" i="4"/>
  <c r="AS214" i="4"/>
  <c r="AT214" i="4"/>
  <c r="AU214" i="4"/>
  <c r="AV214" i="4"/>
  <c r="AW214" i="4"/>
  <c r="AX214" i="4"/>
  <c r="AY214" i="4"/>
  <c r="AZ214" i="4"/>
  <c r="AS215" i="4"/>
  <c r="AT215" i="4"/>
  <c r="AU215" i="4"/>
  <c r="AV215" i="4"/>
  <c r="AW215" i="4"/>
  <c r="AX215" i="4"/>
  <c r="AY215" i="4"/>
  <c r="AZ215" i="4"/>
  <c r="AS216" i="4"/>
  <c r="AT216" i="4"/>
  <c r="AU216" i="4"/>
  <c r="AV216" i="4"/>
  <c r="AW216" i="4"/>
  <c r="AX216" i="4"/>
  <c r="AY216" i="4"/>
  <c r="AZ216" i="4"/>
  <c r="AS217" i="4"/>
  <c r="AT217" i="4"/>
  <c r="AU217" i="4"/>
  <c r="AV217" i="4"/>
  <c r="AW217" i="4"/>
  <c r="AX217" i="4"/>
  <c r="AY217" i="4"/>
  <c r="AZ217" i="4"/>
  <c r="AS218" i="4"/>
  <c r="AT218" i="4"/>
  <c r="AU218" i="4"/>
  <c r="AV218" i="4"/>
  <c r="AW218" i="4"/>
  <c r="AX218" i="4"/>
  <c r="AY218" i="4"/>
  <c r="AZ218" i="4"/>
  <c r="AS219" i="4"/>
  <c r="AT219" i="4"/>
  <c r="AU219" i="4"/>
  <c r="AV219" i="4"/>
  <c r="AW219" i="4"/>
  <c r="AX219" i="4"/>
  <c r="AY219" i="4"/>
  <c r="AZ219" i="4"/>
  <c r="AS220" i="4"/>
  <c r="AT220" i="4"/>
  <c r="AU220" i="4"/>
  <c r="AV220" i="4"/>
  <c r="AW220" i="4"/>
  <c r="AX220" i="4"/>
  <c r="AY220" i="4"/>
  <c r="AZ220" i="4"/>
  <c r="AS221" i="4"/>
  <c r="AT221" i="4"/>
  <c r="AU221" i="4"/>
  <c r="AV221" i="4"/>
  <c r="AW221" i="4"/>
  <c r="AX221" i="4"/>
  <c r="AY221" i="4"/>
  <c r="AZ221" i="4"/>
  <c r="AS222" i="4"/>
  <c r="AT222" i="4"/>
  <c r="AU222" i="4"/>
  <c r="AV222" i="4"/>
  <c r="AW222" i="4"/>
  <c r="AX222" i="4"/>
  <c r="AY222" i="4"/>
  <c r="AZ222" i="4"/>
  <c r="AS223" i="4"/>
  <c r="AT223" i="4"/>
  <c r="AU223" i="4"/>
  <c r="AV223" i="4"/>
  <c r="AW223" i="4"/>
  <c r="AX223" i="4"/>
  <c r="AY223" i="4"/>
  <c r="AZ223" i="4"/>
  <c r="AS224" i="4"/>
  <c r="AT224" i="4"/>
  <c r="AU224" i="4"/>
  <c r="AV224" i="4"/>
  <c r="AW224" i="4"/>
  <c r="AX224" i="4"/>
  <c r="AY224" i="4"/>
  <c r="AZ224" i="4"/>
  <c r="AS225" i="4"/>
  <c r="AT225" i="4"/>
  <c r="AU225" i="4"/>
  <c r="AV225" i="4"/>
  <c r="AW225" i="4"/>
  <c r="AX225" i="4"/>
  <c r="AY225" i="4"/>
  <c r="AZ225" i="4"/>
  <c r="AS226" i="4"/>
  <c r="AT226" i="4"/>
  <c r="AU226" i="4"/>
  <c r="AV226" i="4"/>
  <c r="AW226" i="4"/>
  <c r="AX226" i="4"/>
  <c r="AY226" i="4"/>
  <c r="AZ226" i="4"/>
  <c r="AS227" i="4"/>
  <c r="AT227" i="4"/>
  <c r="AU227" i="4"/>
  <c r="AV227" i="4"/>
  <c r="AW227" i="4"/>
  <c r="AX227" i="4"/>
  <c r="AY227" i="4"/>
  <c r="AZ227" i="4"/>
  <c r="AS228" i="4"/>
  <c r="AT228" i="4"/>
  <c r="AU228" i="4"/>
  <c r="AV228" i="4"/>
  <c r="AW228" i="4"/>
  <c r="AX228" i="4"/>
  <c r="AY228" i="4"/>
  <c r="AZ228" i="4"/>
  <c r="AS229" i="4"/>
  <c r="AT229" i="4"/>
  <c r="AU229" i="4"/>
  <c r="AV229" i="4"/>
  <c r="AW229" i="4"/>
  <c r="AX229" i="4"/>
  <c r="AY229" i="4"/>
  <c r="AZ229" i="4"/>
  <c r="AS230" i="4"/>
  <c r="AT230" i="4"/>
  <c r="AU230" i="4"/>
  <c r="AV230" i="4"/>
  <c r="AW230" i="4"/>
  <c r="AX230" i="4"/>
  <c r="AY230" i="4"/>
  <c r="AZ230" i="4"/>
  <c r="AS231" i="4"/>
  <c r="AT231" i="4"/>
  <c r="AU231" i="4"/>
  <c r="AV231" i="4"/>
  <c r="AW231" i="4"/>
  <c r="AX231" i="4"/>
  <c r="AY231" i="4"/>
  <c r="AZ231" i="4"/>
  <c r="AS232" i="4"/>
  <c r="AT232" i="4"/>
  <c r="AU232" i="4"/>
  <c r="AV232" i="4"/>
  <c r="AW232" i="4"/>
  <c r="AX232" i="4"/>
  <c r="AY232" i="4"/>
  <c r="AZ232" i="4"/>
  <c r="AS233" i="4"/>
  <c r="AT233" i="4"/>
  <c r="AU233" i="4"/>
  <c r="AV233" i="4"/>
  <c r="AW233" i="4"/>
  <c r="AX233" i="4"/>
  <c r="AY233" i="4"/>
  <c r="AZ233" i="4"/>
  <c r="AS234" i="4"/>
  <c r="AT234" i="4"/>
  <c r="AU234" i="4"/>
  <c r="AV234" i="4"/>
  <c r="AW234" i="4"/>
  <c r="AX234" i="4"/>
  <c r="AY234" i="4"/>
  <c r="AZ234" i="4"/>
  <c r="AS235" i="4"/>
  <c r="AT235" i="4"/>
  <c r="AU235" i="4"/>
  <c r="AV235" i="4"/>
  <c r="AW235" i="4"/>
  <c r="AX235" i="4"/>
  <c r="AY235" i="4"/>
  <c r="AZ235" i="4"/>
  <c r="AS236" i="4"/>
  <c r="AT236" i="4"/>
  <c r="AU236" i="4"/>
  <c r="AV236" i="4"/>
  <c r="AW236" i="4"/>
  <c r="AX236" i="4"/>
  <c r="AY236" i="4"/>
  <c r="AZ236" i="4"/>
  <c r="AS237" i="4"/>
  <c r="AT237" i="4"/>
  <c r="AU237" i="4"/>
  <c r="AV237" i="4"/>
  <c r="AW237" i="4"/>
  <c r="AX237" i="4"/>
  <c r="AY237" i="4"/>
  <c r="AZ237" i="4"/>
  <c r="AS238" i="4"/>
  <c r="AT238" i="4"/>
  <c r="AU238" i="4"/>
  <c r="AV238" i="4"/>
  <c r="AW238" i="4"/>
  <c r="AX238" i="4"/>
  <c r="AY238" i="4"/>
  <c r="AZ238" i="4"/>
  <c r="AS239" i="4"/>
  <c r="AT239" i="4"/>
  <c r="AU239" i="4"/>
  <c r="AV239" i="4"/>
  <c r="AW239" i="4"/>
  <c r="AX239" i="4"/>
  <c r="AY239" i="4"/>
  <c r="AZ239" i="4"/>
  <c r="AS240" i="4"/>
  <c r="AT240" i="4"/>
  <c r="AU240" i="4"/>
  <c r="AV240" i="4"/>
  <c r="AW240" i="4"/>
  <c r="AX240" i="4"/>
  <c r="AY240" i="4"/>
  <c r="AZ240" i="4"/>
  <c r="AS241" i="4"/>
  <c r="AT241" i="4"/>
  <c r="AU241" i="4"/>
  <c r="AV241" i="4"/>
  <c r="AW241" i="4"/>
  <c r="AX241" i="4"/>
  <c r="AY241" i="4"/>
  <c r="AZ241" i="4"/>
  <c r="AS242" i="4"/>
  <c r="AT242" i="4"/>
  <c r="AU242" i="4"/>
  <c r="AV242" i="4"/>
  <c r="AW242" i="4"/>
  <c r="AX242" i="4"/>
  <c r="AY242" i="4"/>
  <c r="AZ242" i="4"/>
  <c r="AS243" i="4"/>
  <c r="AT243" i="4"/>
  <c r="AU243" i="4"/>
  <c r="AV243" i="4"/>
  <c r="AW243" i="4"/>
  <c r="AX243" i="4"/>
  <c r="AY243" i="4"/>
  <c r="AZ243" i="4"/>
  <c r="AS244" i="4"/>
  <c r="AT244" i="4"/>
  <c r="AU244" i="4"/>
  <c r="AV244" i="4"/>
  <c r="AW244" i="4"/>
  <c r="AX244" i="4"/>
  <c r="AY244" i="4"/>
  <c r="AZ244" i="4"/>
  <c r="AS245" i="4"/>
  <c r="AT245" i="4"/>
  <c r="AU245" i="4"/>
  <c r="AV245" i="4"/>
  <c r="AW245" i="4"/>
  <c r="AX245" i="4"/>
  <c r="AY245" i="4"/>
  <c r="AZ245" i="4"/>
  <c r="AS246" i="4"/>
  <c r="AT246" i="4"/>
  <c r="AU246" i="4"/>
  <c r="AV246" i="4"/>
  <c r="AW246" i="4"/>
  <c r="AX246" i="4"/>
  <c r="AY246" i="4"/>
  <c r="AZ246" i="4"/>
  <c r="AS247" i="4"/>
  <c r="AT247" i="4"/>
  <c r="AU247" i="4"/>
  <c r="AV247" i="4"/>
  <c r="AW247" i="4"/>
  <c r="AX247" i="4"/>
  <c r="AY247" i="4"/>
  <c r="AZ247" i="4"/>
  <c r="AS248" i="4"/>
  <c r="AT248" i="4"/>
  <c r="AU248" i="4"/>
  <c r="AV248" i="4"/>
  <c r="AW248" i="4"/>
  <c r="AX248" i="4"/>
  <c r="AY248" i="4"/>
  <c r="AZ248" i="4"/>
  <c r="AS249" i="4"/>
  <c r="AT249" i="4"/>
  <c r="AU249" i="4"/>
  <c r="AV249" i="4"/>
  <c r="AW249" i="4"/>
  <c r="AX249" i="4"/>
  <c r="AY249" i="4"/>
  <c r="AZ249" i="4"/>
  <c r="AS250" i="4"/>
  <c r="AT250" i="4"/>
  <c r="AU250" i="4"/>
  <c r="AV250" i="4"/>
  <c r="AW250" i="4"/>
  <c r="AX250" i="4"/>
  <c r="AY250" i="4"/>
  <c r="AZ250" i="4"/>
  <c r="AS251" i="4"/>
  <c r="AT251" i="4"/>
  <c r="AU251" i="4"/>
  <c r="AV251" i="4"/>
  <c r="AW251" i="4"/>
  <c r="AX251" i="4"/>
  <c r="AY251" i="4"/>
  <c r="AZ251" i="4"/>
  <c r="AS252" i="4"/>
  <c r="AT252" i="4"/>
  <c r="AU252" i="4"/>
  <c r="AV252" i="4"/>
  <c r="AW252" i="4"/>
  <c r="AX252" i="4"/>
  <c r="AY252" i="4"/>
  <c r="AZ252" i="4"/>
  <c r="AS253" i="4"/>
  <c r="AT253" i="4"/>
  <c r="AU253" i="4"/>
  <c r="AV253" i="4"/>
  <c r="AW253" i="4"/>
  <c r="AX253" i="4"/>
  <c r="AY253" i="4"/>
  <c r="AZ253" i="4"/>
  <c r="AS254" i="4"/>
  <c r="AT254" i="4"/>
  <c r="AU254" i="4"/>
  <c r="AV254" i="4"/>
  <c r="AW254" i="4"/>
  <c r="AX254" i="4"/>
  <c r="AY254" i="4"/>
  <c r="AZ254" i="4"/>
  <c r="AS255" i="4"/>
  <c r="AT255" i="4"/>
  <c r="AU255" i="4"/>
  <c r="AV255" i="4"/>
  <c r="AW255" i="4"/>
  <c r="AX255" i="4"/>
  <c r="AY255" i="4"/>
  <c r="AZ255" i="4"/>
  <c r="AS256" i="4"/>
  <c r="AT256" i="4"/>
  <c r="AU256" i="4"/>
  <c r="AV256" i="4"/>
  <c r="AW256" i="4"/>
  <c r="AX256" i="4"/>
  <c r="AY256" i="4"/>
  <c r="AZ256" i="4"/>
  <c r="AS257" i="4"/>
  <c r="AT257" i="4"/>
  <c r="AU257" i="4"/>
  <c r="AV257" i="4"/>
  <c r="AW257" i="4"/>
  <c r="AX257" i="4"/>
  <c r="AY257" i="4"/>
  <c r="AZ257" i="4"/>
  <c r="AS258" i="4"/>
  <c r="AT258" i="4"/>
  <c r="AU258" i="4"/>
  <c r="AV258" i="4"/>
  <c r="AW258" i="4"/>
  <c r="AX258" i="4"/>
  <c r="AY258" i="4"/>
  <c r="AZ258" i="4"/>
  <c r="AS259" i="4"/>
  <c r="AT259" i="4"/>
  <c r="AU259" i="4"/>
  <c r="AV259" i="4"/>
  <c r="AW259" i="4"/>
  <c r="AX259" i="4"/>
  <c r="AY259" i="4"/>
  <c r="AZ259" i="4"/>
  <c r="AS260" i="4"/>
  <c r="AT260" i="4"/>
  <c r="AU260" i="4"/>
  <c r="AV260" i="4"/>
  <c r="AW260" i="4"/>
  <c r="AX260" i="4"/>
  <c r="AY260" i="4"/>
  <c r="AZ260" i="4"/>
  <c r="AS261" i="4"/>
  <c r="AT261" i="4"/>
  <c r="AU261" i="4"/>
  <c r="AV261" i="4"/>
  <c r="AW261" i="4"/>
  <c r="AX261" i="4"/>
  <c r="AY261" i="4"/>
  <c r="AZ261" i="4"/>
  <c r="AS262" i="4"/>
  <c r="AT262" i="4"/>
  <c r="AU262" i="4"/>
  <c r="AV262" i="4"/>
  <c r="AW262" i="4"/>
  <c r="AX262" i="4"/>
  <c r="AY262" i="4"/>
  <c r="AZ262" i="4"/>
  <c r="AS263" i="4"/>
  <c r="AT263" i="4"/>
  <c r="AU263" i="4"/>
  <c r="AV263" i="4"/>
  <c r="AW263" i="4"/>
  <c r="AX263" i="4"/>
  <c r="AY263" i="4"/>
  <c r="AZ263" i="4"/>
  <c r="AS264" i="4"/>
  <c r="AT264" i="4"/>
  <c r="AU264" i="4"/>
  <c r="AV264" i="4"/>
  <c r="AW264" i="4"/>
  <c r="AX264" i="4"/>
  <c r="AY264" i="4"/>
  <c r="AZ264" i="4"/>
  <c r="AS265" i="4"/>
  <c r="AT265" i="4"/>
  <c r="AU265" i="4"/>
  <c r="AV265" i="4"/>
  <c r="AW265" i="4"/>
  <c r="AX265" i="4"/>
  <c r="AY265" i="4"/>
  <c r="AZ265" i="4"/>
  <c r="AS266" i="4"/>
  <c r="AT266" i="4"/>
  <c r="AU266" i="4"/>
  <c r="AV266" i="4"/>
  <c r="AW266" i="4"/>
  <c r="AX266" i="4"/>
  <c r="AY266" i="4"/>
  <c r="AZ266" i="4"/>
  <c r="AS267" i="4"/>
  <c r="AT267" i="4"/>
  <c r="AU267" i="4"/>
  <c r="AV267" i="4"/>
  <c r="AW267" i="4"/>
  <c r="AX267" i="4"/>
  <c r="AY267" i="4"/>
  <c r="AZ267" i="4"/>
  <c r="AS268" i="4"/>
  <c r="AT268" i="4"/>
  <c r="AU268" i="4"/>
  <c r="AV268" i="4"/>
  <c r="AW268" i="4"/>
  <c r="AX268" i="4"/>
  <c r="AY268" i="4"/>
  <c r="AZ268" i="4"/>
  <c r="AS269" i="4"/>
  <c r="AT269" i="4"/>
  <c r="AU269" i="4"/>
  <c r="AV269" i="4"/>
  <c r="AW269" i="4"/>
  <c r="AX269" i="4"/>
  <c r="AY269" i="4"/>
  <c r="AZ269" i="4"/>
  <c r="AS270" i="4"/>
  <c r="AT270" i="4"/>
  <c r="AU270" i="4"/>
  <c r="AV270" i="4"/>
  <c r="AW270" i="4"/>
  <c r="AX270" i="4"/>
  <c r="AY270" i="4"/>
  <c r="AZ270" i="4"/>
  <c r="AS271" i="4"/>
  <c r="AT271" i="4"/>
  <c r="AU271" i="4"/>
  <c r="AV271" i="4"/>
  <c r="AW271" i="4"/>
  <c r="AX271" i="4"/>
  <c r="AY271" i="4"/>
  <c r="AZ271" i="4"/>
  <c r="AS272" i="4"/>
  <c r="AT272" i="4"/>
  <c r="AU272" i="4"/>
  <c r="AV272" i="4"/>
  <c r="AW272" i="4"/>
  <c r="AX272" i="4"/>
  <c r="AY272" i="4"/>
  <c r="AZ272" i="4"/>
  <c r="AS273" i="4"/>
  <c r="AT273" i="4"/>
  <c r="AU273" i="4"/>
  <c r="AV273" i="4"/>
  <c r="AW273" i="4"/>
  <c r="AX273" i="4"/>
  <c r="AY273" i="4"/>
  <c r="AZ273" i="4"/>
  <c r="AS274" i="4"/>
  <c r="AT274" i="4"/>
  <c r="AU274" i="4"/>
  <c r="AV274" i="4"/>
  <c r="AW274" i="4"/>
  <c r="AX274" i="4"/>
  <c r="AY274" i="4"/>
  <c r="AZ274" i="4"/>
  <c r="AS275" i="4"/>
  <c r="AT275" i="4"/>
  <c r="AU275" i="4"/>
  <c r="AV275" i="4"/>
  <c r="AW275" i="4"/>
  <c r="AX275" i="4"/>
  <c r="AY275" i="4"/>
  <c r="AZ275" i="4"/>
  <c r="AS276" i="4"/>
  <c r="AT276" i="4"/>
  <c r="AU276" i="4"/>
  <c r="AV276" i="4"/>
  <c r="AW276" i="4"/>
  <c r="AX276" i="4"/>
  <c r="AY276" i="4"/>
  <c r="AZ276" i="4"/>
  <c r="AS277" i="4"/>
  <c r="AT277" i="4"/>
  <c r="AU277" i="4"/>
  <c r="AV277" i="4"/>
  <c r="AW277" i="4"/>
  <c r="AX277" i="4"/>
  <c r="AY277" i="4"/>
  <c r="AZ277" i="4"/>
  <c r="AS278" i="4"/>
  <c r="AT278" i="4"/>
  <c r="AU278" i="4"/>
  <c r="AV278" i="4"/>
  <c r="AW278" i="4"/>
  <c r="AX278" i="4"/>
  <c r="AY278" i="4"/>
  <c r="AZ278" i="4"/>
  <c r="AS279" i="4"/>
  <c r="AT279" i="4"/>
  <c r="AU279" i="4"/>
  <c r="AV279" i="4"/>
  <c r="AW279" i="4"/>
  <c r="AX279" i="4"/>
  <c r="AY279" i="4"/>
  <c r="AZ279" i="4"/>
  <c r="AS280" i="4"/>
  <c r="AT280" i="4"/>
  <c r="AU280" i="4"/>
  <c r="AV280" i="4"/>
  <c r="AW280" i="4"/>
  <c r="AX280" i="4"/>
  <c r="AY280" i="4"/>
  <c r="AZ280" i="4"/>
  <c r="AS281" i="4"/>
  <c r="AT281" i="4"/>
  <c r="AU281" i="4"/>
  <c r="AV281" i="4"/>
  <c r="AW281" i="4"/>
  <c r="AX281" i="4"/>
  <c r="AY281" i="4"/>
  <c r="AZ281" i="4"/>
  <c r="AS282" i="4"/>
  <c r="AT282" i="4"/>
  <c r="AU282" i="4"/>
  <c r="AV282" i="4"/>
  <c r="AW282" i="4"/>
  <c r="AX282" i="4"/>
  <c r="AY282" i="4"/>
  <c r="AZ282" i="4"/>
  <c r="AS283" i="4"/>
  <c r="AT283" i="4"/>
  <c r="AU283" i="4"/>
  <c r="AV283" i="4"/>
  <c r="AW283" i="4"/>
  <c r="AX283" i="4"/>
  <c r="AY283" i="4"/>
  <c r="AZ283" i="4"/>
  <c r="AS284" i="4"/>
  <c r="AT284" i="4"/>
  <c r="AU284" i="4"/>
  <c r="AV284" i="4"/>
  <c r="AW284" i="4"/>
  <c r="AX284" i="4"/>
  <c r="AY284" i="4"/>
  <c r="AZ284" i="4"/>
  <c r="AS285" i="4"/>
  <c r="AT285" i="4"/>
  <c r="AU285" i="4"/>
  <c r="AV285" i="4"/>
  <c r="AW285" i="4"/>
  <c r="AX285" i="4"/>
  <c r="AY285" i="4"/>
  <c r="AZ285" i="4"/>
  <c r="AS286" i="4"/>
  <c r="AT286" i="4"/>
  <c r="AU286" i="4"/>
  <c r="AV286" i="4"/>
  <c r="AW286" i="4"/>
  <c r="AX286" i="4"/>
  <c r="AY286" i="4"/>
  <c r="AZ286" i="4"/>
  <c r="AS287" i="4"/>
  <c r="AT287" i="4"/>
  <c r="AU287" i="4"/>
  <c r="AV287" i="4"/>
  <c r="AW287" i="4"/>
  <c r="AX287" i="4"/>
  <c r="AY287" i="4"/>
  <c r="AZ287" i="4"/>
  <c r="AS288" i="4"/>
  <c r="AT288" i="4"/>
  <c r="AU288" i="4"/>
  <c r="AV288" i="4"/>
  <c r="AW288" i="4"/>
  <c r="AX288" i="4"/>
  <c r="AY288" i="4"/>
  <c r="AZ288" i="4"/>
  <c r="AS289" i="4"/>
  <c r="AT289" i="4"/>
  <c r="AU289" i="4"/>
  <c r="AV289" i="4"/>
  <c r="AW289" i="4"/>
  <c r="AX289" i="4"/>
  <c r="AY289" i="4"/>
  <c r="AZ289" i="4"/>
  <c r="AS290" i="4"/>
  <c r="AT290" i="4"/>
  <c r="AU290" i="4"/>
  <c r="AV290" i="4"/>
  <c r="AW290" i="4"/>
  <c r="AX290" i="4"/>
  <c r="AY290" i="4"/>
  <c r="AZ290" i="4"/>
  <c r="AS291" i="4"/>
  <c r="AT291" i="4"/>
  <c r="AU291" i="4"/>
  <c r="AV291" i="4"/>
  <c r="AW291" i="4"/>
  <c r="AX291" i="4"/>
  <c r="AY291" i="4"/>
  <c r="AZ291" i="4"/>
  <c r="AS292" i="4"/>
  <c r="AT292" i="4"/>
  <c r="AU292" i="4"/>
  <c r="AV292" i="4"/>
  <c r="AW292" i="4"/>
  <c r="AX292" i="4"/>
  <c r="AY292" i="4"/>
  <c r="AZ292" i="4"/>
  <c r="AS293" i="4"/>
  <c r="AT293" i="4"/>
  <c r="AU293" i="4"/>
  <c r="AV293" i="4"/>
  <c r="AW293" i="4"/>
  <c r="AX293" i="4"/>
  <c r="AY293" i="4"/>
  <c r="AZ293" i="4"/>
  <c r="AS294" i="4"/>
  <c r="AT294" i="4"/>
  <c r="AU294" i="4"/>
  <c r="AV294" i="4"/>
  <c r="AW294" i="4"/>
  <c r="AX294" i="4"/>
  <c r="AY294" i="4"/>
  <c r="AZ294" i="4"/>
  <c r="AS295" i="4"/>
  <c r="AT295" i="4"/>
  <c r="AU295" i="4"/>
  <c r="AV295" i="4"/>
  <c r="AW295" i="4"/>
  <c r="AX295" i="4"/>
  <c r="AY295" i="4"/>
  <c r="AZ295" i="4"/>
  <c r="AS296" i="4"/>
  <c r="AT296" i="4"/>
  <c r="AU296" i="4"/>
  <c r="AV296" i="4"/>
  <c r="AW296" i="4"/>
  <c r="AX296" i="4"/>
  <c r="AY296" i="4"/>
  <c r="AZ296" i="4"/>
  <c r="AS297" i="4"/>
  <c r="AT297" i="4"/>
  <c r="AU297" i="4"/>
  <c r="AV297" i="4"/>
  <c r="AW297" i="4"/>
  <c r="AX297" i="4"/>
  <c r="AY297" i="4"/>
  <c r="AZ297" i="4"/>
  <c r="AS298" i="4"/>
  <c r="AT298" i="4"/>
  <c r="AU298" i="4"/>
  <c r="AV298" i="4"/>
  <c r="AW298" i="4"/>
  <c r="AX298" i="4"/>
  <c r="AY298" i="4"/>
  <c r="AZ298" i="4"/>
  <c r="AS299" i="4"/>
  <c r="AT299" i="4"/>
  <c r="AU299" i="4"/>
  <c r="AV299" i="4"/>
  <c r="AW299" i="4"/>
  <c r="AX299" i="4"/>
  <c r="AY299" i="4"/>
  <c r="AZ299" i="4"/>
  <c r="AS300" i="4"/>
  <c r="AT300" i="4"/>
  <c r="AU300" i="4"/>
  <c r="AV300" i="4"/>
  <c r="AW300" i="4"/>
  <c r="AX300" i="4"/>
  <c r="AY300" i="4"/>
  <c r="AZ300" i="4"/>
  <c r="AS301" i="4"/>
  <c r="AT301" i="4"/>
  <c r="AU301" i="4"/>
  <c r="AV301" i="4"/>
  <c r="AW301" i="4"/>
  <c r="AX301" i="4"/>
  <c r="AY301" i="4"/>
  <c r="AZ301" i="4"/>
  <c r="AS302" i="4"/>
  <c r="AT302" i="4"/>
  <c r="AU302" i="4"/>
  <c r="AV302" i="4"/>
  <c r="AW302" i="4"/>
  <c r="AX302" i="4"/>
  <c r="AY302" i="4"/>
  <c r="AZ302" i="4"/>
  <c r="AS303" i="4"/>
  <c r="AT303" i="4"/>
  <c r="AU303" i="4"/>
  <c r="AV303" i="4"/>
  <c r="AW303" i="4"/>
  <c r="AX303" i="4"/>
  <c r="AY303" i="4"/>
  <c r="AZ303" i="4"/>
  <c r="AS304" i="4"/>
  <c r="AT304" i="4"/>
  <c r="AU304" i="4"/>
  <c r="AV304" i="4"/>
  <c r="AW304" i="4"/>
  <c r="AX304" i="4"/>
  <c r="AY304" i="4"/>
  <c r="AZ304" i="4"/>
  <c r="AS305" i="4"/>
  <c r="AT305" i="4"/>
  <c r="AU305" i="4"/>
  <c r="AV305" i="4"/>
  <c r="AW305" i="4"/>
  <c r="AX305" i="4"/>
  <c r="AY305" i="4"/>
  <c r="AZ305" i="4"/>
  <c r="AS306" i="4"/>
  <c r="AT306" i="4"/>
  <c r="AU306" i="4"/>
  <c r="AV306" i="4"/>
  <c r="AW306" i="4"/>
  <c r="AX306" i="4"/>
  <c r="AY306" i="4"/>
  <c r="AZ306" i="4"/>
  <c r="AS307" i="4"/>
  <c r="AT307" i="4"/>
  <c r="AU307" i="4"/>
  <c r="AV307" i="4"/>
  <c r="AW307" i="4"/>
  <c r="AX307" i="4"/>
  <c r="AY307" i="4"/>
  <c r="AZ307" i="4"/>
  <c r="AS308" i="4"/>
  <c r="AT308" i="4"/>
  <c r="AU308" i="4"/>
  <c r="AV308" i="4"/>
  <c r="AW308" i="4"/>
  <c r="AX308" i="4"/>
  <c r="AY308" i="4"/>
  <c r="AZ308" i="4"/>
  <c r="AS309" i="4"/>
  <c r="AT309" i="4"/>
  <c r="AU309" i="4"/>
  <c r="AV309" i="4"/>
  <c r="AW309" i="4"/>
  <c r="AX309" i="4"/>
  <c r="AY309" i="4"/>
  <c r="AZ309" i="4"/>
  <c r="AS310" i="4"/>
  <c r="AT310" i="4"/>
  <c r="AU310" i="4"/>
  <c r="AV310" i="4"/>
  <c r="AW310" i="4"/>
  <c r="AX310" i="4"/>
  <c r="AY310" i="4"/>
  <c r="AZ310" i="4"/>
  <c r="AS311" i="4"/>
  <c r="AT311" i="4"/>
  <c r="AU311" i="4"/>
  <c r="AV311" i="4"/>
  <c r="AW311" i="4"/>
  <c r="AX311" i="4"/>
  <c r="AY311" i="4"/>
  <c r="AZ311" i="4"/>
  <c r="AS312" i="4"/>
  <c r="AT312" i="4"/>
  <c r="AU312" i="4"/>
  <c r="AV312" i="4"/>
  <c r="AW312" i="4"/>
  <c r="AX312" i="4"/>
  <c r="AY312" i="4"/>
  <c r="AZ312" i="4"/>
  <c r="AS313" i="4"/>
  <c r="AT313" i="4"/>
  <c r="AU313" i="4"/>
  <c r="AV313" i="4"/>
  <c r="AW313" i="4"/>
  <c r="AX313" i="4"/>
  <c r="AY313" i="4"/>
  <c r="AZ313" i="4"/>
  <c r="AS314" i="4"/>
  <c r="AT314" i="4"/>
  <c r="AU314" i="4"/>
  <c r="AV314" i="4"/>
  <c r="AW314" i="4"/>
  <c r="AX314" i="4"/>
  <c r="AY314" i="4"/>
  <c r="AZ314" i="4"/>
  <c r="AS315" i="4"/>
  <c r="AT315" i="4"/>
  <c r="AU315" i="4"/>
  <c r="AV315" i="4"/>
  <c r="AW315" i="4"/>
  <c r="AX315" i="4"/>
  <c r="AY315" i="4"/>
  <c r="AZ315" i="4"/>
  <c r="AS316" i="4"/>
  <c r="AT316" i="4"/>
  <c r="AU316" i="4"/>
  <c r="AV316" i="4"/>
  <c r="AW316" i="4"/>
  <c r="AX316" i="4"/>
  <c r="AY316" i="4"/>
  <c r="AZ316" i="4"/>
  <c r="AS317" i="4"/>
  <c r="AT317" i="4"/>
  <c r="AU317" i="4"/>
  <c r="AV317" i="4"/>
  <c r="AW317" i="4"/>
  <c r="AX317" i="4"/>
  <c r="AY317" i="4"/>
  <c r="AZ317" i="4"/>
  <c r="AS318" i="4"/>
  <c r="AT318" i="4"/>
  <c r="AU318" i="4"/>
  <c r="AV318" i="4"/>
  <c r="AW318" i="4"/>
  <c r="AX318" i="4"/>
  <c r="AY318" i="4"/>
  <c r="AZ318" i="4"/>
  <c r="AS319" i="4"/>
  <c r="AT319" i="4"/>
  <c r="AU319" i="4"/>
  <c r="AV319" i="4"/>
  <c r="AW319" i="4"/>
  <c r="AX319" i="4"/>
  <c r="AY319" i="4"/>
  <c r="AZ319" i="4"/>
  <c r="AS320" i="4"/>
  <c r="AT320" i="4"/>
  <c r="AU320" i="4"/>
  <c r="AV320" i="4"/>
  <c r="AW320" i="4"/>
  <c r="AX320" i="4"/>
  <c r="AY320" i="4"/>
  <c r="AZ320" i="4"/>
  <c r="AS321" i="4"/>
  <c r="AT321" i="4"/>
  <c r="AU321" i="4"/>
  <c r="AV321" i="4"/>
  <c r="AW321" i="4"/>
  <c r="AX321" i="4"/>
  <c r="AY321" i="4"/>
  <c r="AZ321" i="4"/>
  <c r="AS322" i="4"/>
  <c r="AT322" i="4"/>
  <c r="AU322" i="4"/>
  <c r="AV322" i="4"/>
  <c r="AW322" i="4"/>
  <c r="AX322" i="4"/>
  <c r="AY322" i="4"/>
  <c r="AZ322" i="4"/>
  <c r="AS323" i="4"/>
  <c r="AT323" i="4"/>
  <c r="AU323" i="4"/>
  <c r="AV323" i="4"/>
  <c r="AW323" i="4"/>
  <c r="AX323" i="4"/>
  <c r="AY323" i="4"/>
  <c r="AZ323" i="4"/>
  <c r="AS324" i="4"/>
  <c r="AT324" i="4"/>
  <c r="AU324" i="4"/>
  <c r="AV324" i="4"/>
  <c r="AW324" i="4"/>
  <c r="AX324" i="4"/>
  <c r="AY324" i="4"/>
  <c r="AZ324" i="4"/>
  <c r="AS325" i="4"/>
  <c r="AT325" i="4"/>
  <c r="AU325" i="4"/>
  <c r="AV325" i="4"/>
  <c r="AW325" i="4"/>
  <c r="AX325" i="4"/>
  <c r="AY325" i="4"/>
  <c r="AZ325" i="4"/>
  <c r="AS326" i="4"/>
  <c r="AT326" i="4"/>
  <c r="AU326" i="4"/>
  <c r="AV326" i="4"/>
  <c r="AW326" i="4"/>
  <c r="AX326" i="4"/>
  <c r="AY326" i="4"/>
  <c r="AZ326" i="4"/>
  <c r="AS327" i="4"/>
  <c r="AT327" i="4"/>
  <c r="AU327" i="4"/>
  <c r="AV327" i="4"/>
  <c r="AW327" i="4"/>
  <c r="AX327" i="4"/>
  <c r="AY327" i="4"/>
  <c r="AZ327" i="4"/>
  <c r="AS328" i="4"/>
  <c r="AT328" i="4"/>
  <c r="AU328" i="4"/>
  <c r="AV328" i="4"/>
  <c r="AW328" i="4"/>
  <c r="AX328" i="4"/>
  <c r="AY328" i="4"/>
  <c r="AZ328" i="4"/>
  <c r="AS329" i="4"/>
  <c r="AT329" i="4"/>
  <c r="AU329" i="4"/>
  <c r="AV329" i="4"/>
  <c r="AW329" i="4"/>
  <c r="AX329" i="4"/>
  <c r="AY329" i="4"/>
  <c r="AZ329" i="4"/>
  <c r="AS330" i="4"/>
  <c r="AT330" i="4"/>
  <c r="AU330" i="4"/>
  <c r="AV330" i="4"/>
  <c r="AW330" i="4"/>
  <c r="AX330" i="4"/>
  <c r="AY330" i="4"/>
  <c r="AZ330" i="4"/>
  <c r="AS331" i="4"/>
  <c r="AT331" i="4"/>
  <c r="AU331" i="4"/>
  <c r="AV331" i="4"/>
  <c r="AW331" i="4"/>
  <c r="AX331" i="4"/>
  <c r="AY331" i="4"/>
  <c r="AZ331" i="4"/>
  <c r="AS332" i="4"/>
  <c r="AT332" i="4"/>
  <c r="AU332" i="4"/>
  <c r="AV332" i="4"/>
  <c r="AW332" i="4"/>
  <c r="AX332" i="4"/>
  <c r="AY332" i="4"/>
  <c r="AZ332" i="4"/>
  <c r="AS333" i="4"/>
  <c r="AT333" i="4"/>
  <c r="AU333" i="4"/>
  <c r="AV333" i="4"/>
  <c r="AW333" i="4"/>
  <c r="AX333" i="4"/>
  <c r="AY333" i="4"/>
  <c r="AZ333" i="4"/>
  <c r="AS334" i="4"/>
  <c r="AT334" i="4"/>
  <c r="AU334" i="4"/>
  <c r="AV334" i="4"/>
  <c r="AW334" i="4"/>
  <c r="AX334" i="4"/>
  <c r="AY334" i="4"/>
  <c r="AZ334" i="4"/>
  <c r="AS335" i="4"/>
  <c r="AT335" i="4"/>
  <c r="AU335" i="4"/>
  <c r="AV335" i="4"/>
  <c r="AW335" i="4"/>
  <c r="AX335" i="4"/>
  <c r="AY335" i="4"/>
  <c r="AZ335" i="4"/>
  <c r="AS336" i="4"/>
  <c r="AT336" i="4"/>
  <c r="AU336" i="4"/>
  <c r="AV336" i="4"/>
  <c r="AW336" i="4"/>
  <c r="AX336" i="4"/>
  <c r="AY336" i="4"/>
  <c r="AZ336" i="4"/>
  <c r="AS337" i="4"/>
  <c r="AT337" i="4"/>
  <c r="AU337" i="4"/>
  <c r="AV337" i="4"/>
  <c r="AW337" i="4"/>
  <c r="AX337" i="4"/>
  <c r="AY337" i="4"/>
  <c r="AZ337" i="4"/>
  <c r="AS338" i="4"/>
  <c r="AT338" i="4"/>
  <c r="AU338" i="4"/>
  <c r="AV338" i="4"/>
  <c r="AW338" i="4"/>
  <c r="AX338" i="4"/>
  <c r="AY338" i="4"/>
  <c r="AZ338" i="4"/>
  <c r="AS339" i="4"/>
  <c r="AT339" i="4"/>
  <c r="AU339" i="4"/>
  <c r="AV339" i="4"/>
  <c r="AW339" i="4"/>
  <c r="AX339" i="4"/>
  <c r="AY339" i="4"/>
  <c r="AZ339" i="4"/>
  <c r="AS340" i="4"/>
  <c r="AT340" i="4"/>
  <c r="AU340" i="4"/>
  <c r="AV340" i="4"/>
  <c r="AW340" i="4"/>
  <c r="AX340" i="4"/>
  <c r="AY340" i="4"/>
  <c r="AZ340" i="4"/>
  <c r="AS341" i="4"/>
  <c r="AT341" i="4"/>
  <c r="AU341" i="4"/>
  <c r="AV341" i="4"/>
  <c r="AW341" i="4"/>
  <c r="AX341" i="4"/>
  <c r="AY341" i="4"/>
  <c r="AZ341" i="4"/>
  <c r="AS342" i="4"/>
  <c r="AT342" i="4"/>
  <c r="AU342" i="4"/>
  <c r="AV342" i="4"/>
  <c r="AW342" i="4"/>
  <c r="AX342" i="4"/>
  <c r="AY342" i="4"/>
  <c r="AZ342" i="4"/>
  <c r="AS343" i="4"/>
  <c r="AT343" i="4"/>
  <c r="AU343" i="4"/>
  <c r="AV343" i="4"/>
  <c r="AW343" i="4"/>
  <c r="AX343" i="4"/>
  <c r="AY343" i="4"/>
  <c r="AZ343" i="4"/>
  <c r="AS344" i="4"/>
  <c r="AT344" i="4"/>
  <c r="AU344" i="4"/>
  <c r="AV344" i="4"/>
  <c r="AW344" i="4"/>
  <c r="AX344" i="4"/>
  <c r="AY344" i="4"/>
  <c r="AZ344" i="4"/>
  <c r="AS345" i="4"/>
  <c r="AT345" i="4"/>
  <c r="AU345" i="4"/>
  <c r="AV345" i="4"/>
  <c r="AW345" i="4"/>
  <c r="AX345" i="4"/>
  <c r="AY345" i="4"/>
  <c r="AZ345" i="4"/>
  <c r="AS346" i="4"/>
  <c r="AT346" i="4"/>
  <c r="AU346" i="4"/>
  <c r="AV346" i="4"/>
  <c r="AW346" i="4"/>
  <c r="AX346" i="4"/>
  <c r="AY346" i="4"/>
  <c r="AZ346" i="4"/>
  <c r="AS347" i="4"/>
  <c r="AT347" i="4"/>
  <c r="AU347" i="4"/>
  <c r="AV347" i="4"/>
  <c r="AW347" i="4"/>
  <c r="AX347" i="4"/>
  <c r="AY347" i="4"/>
  <c r="AZ347" i="4"/>
  <c r="AS348" i="4"/>
  <c r="AT348" i="4"/>
  <c r="AU348" i="4"/>
  <c r="AV348" i="4"/>
  <c r="AW348" i="4"/>
  <c r="AX348" i="4"/>
  <c r="AY348" i="4"/>
  <c r="AZ348" i="4"/>
  <c r="AS349" i="4"/>
  <c r="AT349" i="4"/>
  <c r="AU349" i="4"/>
  <c r="AV349" i="4"/>
  <c r="AW349" i="4"/>
  <c r="AX349" i="4"/>
  <c r="AY349" i="4"/>
  <c r="AZ349" i="4"/>
  <c r="AS350" i="4"/>
  <c r="AT350" i="4"/>
  <c r="AU350" i="4"/>
  <c r="AV350" i="4"/>
  <c r="AW350" i="4"/>
  <c r="AX350" i="4"/>
  <c r="AY350" i="4"/>
  <c r="AZ350" i="4"/>
  <c r="AS351" i="4"/>
  <c r="AT351" i="4"/>
  <c r="AU351" i="4"/>
  <c r="AV351" i="4"/>
  <c r="AW351" i="4"/>
  <c r="AX351" i="4"/>
  <c r="AY351" i="4"/>
  <c r="AZ351" i="4"/>
  <c r="AS352" i="4"/>
  <c r="AT352" i="4"/>
  <c r="AU352" i="4"/>
  <c r="AV352" i="4"/>
  <c r="AW352" i="4"/>
  <c r="AX352" i="4"/>
  <c r="AY352" i="4"/>
  <c r="AZ352" i="4"/>
  <c r="AS353" i="4"/>
  <c r="AT353" i="4"/>
  <c r="AU353" i="4"/>
  <c r="AV353" i="4"/>
  <c r="AW353" i="4"/>
  <c r="AX353" i="4"/>
  <c r="AY353" i="4"/>
  <c r="AZ353" i="4"/>
  <c r="AS354" i="4"/>
  <c r="AT354" i="4"/>
  <c r="AU354" i="4"/>
  <c r="AV354" i="4"/>
  <c r="AW354" i="4"/>
  <c r="AX354" i="4"/>
  <c r="AY354" i="4"/>
  <c r="AZ354" i="4"/>
  <c r="AS355" i="4"/>
  <c r="AT355" i="4"/>
  <c r="AU355" i="4"/>
  <c r="AV355" i="4"/>
  <c r="AW355" i="4"/>
  <c r="AX355" i="4"/>
  <c r="AY355" i="4"/>
  <c r="AZ355" i="4"/>
  <c r="AS356" i="4"/>
  <c r="AT356" i="4"/>
  <c r="AU356" i="4"/>
  <c r="AV356" i="4"/>
  <c r="AW356" i="4"/>
  <c r="AX356" i="4"/>
  <c r="AY356" i="4"/>
  <c r="AZ356" i="4"/>
  <c r="AS357" i="4"/>
  <c r="AT357" i="4"/>
  <c r="AU357" i="4"/>
  <c r="AV357" i="4"/>
  <c r="AW357" i="4"/>
  <c r="AX357" i="4"/>
  <c r="AY357" i="4"/>
  <c r="AZ357" i="4"/>
  <c r="AS358" i="4"/>
  <c r="AT358" i="4"/>
  <c r="AU358" i="4"/>
  <c r="AV358" i="4"/>
  <c r="AW358" i="4"/>
  <c r="AX358" i="4"/>
  <c r="AY358" i="4"/>
  <c r="AZ358" i="4"/>
  <c r="AS359" i="4"/>
  <c r="AT359" i="4"/>
  <c r="AU359" i="4"/>
  <c r="AV359" i="4"/>
  <c r="AW359" i="4"/>
  <c r="AX359" i="4"/>
  <c r="AY359" i="4"/>
  <c r="AZ359" i="4"/>
  <c r="AS360" i="4"/>
  <c r="AT360" i="4"/>
  <c r="AU360" i="4"/>
  <c r="AV360" i="4"/>
  <c r="AW360" i="4"/>
  <c r="AX360" i="4"/>
  <c r="AY360" i="4"/>
  <c r="AZ360" i="4"/>
  <c r="AS361" i="4"/>
  <c r="AT361" i="4"/>
  <c r="AU361" i="4"/>
  <c r="AV361" i="4"/>
  <c r="AW361" i="4"/>
  <c r="AX361" i="4"/>
  <c r="AY361" i="4"/>
  <c r="AZ361" i="4"/>
  <c r="AS362" i="4"/>
  <c r="AT362" i="4"/>
  <c r="AU362" i="4"/>
  <c r="AV362" i="4"/>
  <c r="AW362" i="4"/>
  <c r="AX362" i="4"/>
  <c r="AY362" i="4"/>
  <c r="AZ362" i="4"/>
  <c r="AS363" i="4"/>
  <c r="AT363" i="4"/>
  <c r="AU363" i="4"/>
  <c r="AV363" i="4"/>
  <c r="AW363" i="4"/>
  <c r="AX363" i="4"/>
  <c r="AY363" i="4"/>
  <c r="AZ363" i="4"/>
  <c r="AS364" i="4"/>
  <c r="AT364" i="4"/>
  <c r="AU364" i="4"/>
  <c r="AV364" i="4"/>
  <c r="AW364" i="4"/>
  <c r="AX364" i="4"/>
  <c r="AY364" i="4"/>
  <c r="AZ364" i="4"/>
  <c r="AS365" i="4"/>
  <c r="AT365" i="4"/>
  <c r="AU365" i="4"/>
  <c r="AV365" i="4"/>
  <c r="AW365" i="4"/>
  <c r="AX365" i="4"/>
  <c r="AY365" i="4"/>
  <c r="AZ365" i="4"/>
  <c r="AS366" i="4"/>
  <c r="AT366" i="4"/>
  <c r="AU366" i="4"/>
  <c r="AV366" i="4"/>
  <c r="AW366" i="4"/>
  <c r="AX366" i="4"/>
  <c r="AY366" i="4"/>
  <c r="AZ366" i="4"/>
  <c r="AS367" i="4"/>
  <c r="AT367" i="4"/>
  <c r="AU367" i="4"/>
  <c r="AV367" i="4"/>
  <c r="AW367" i="4"/>
  <c r="AX367" i="4"/>
  <c r="AY367" i="4"/>
  <c r="AZ367" i="4"/>
  <c r="AS368" i="4"/>
  <c r="AT368" i="4"/>
  <c r="AU368" i="4"/>
  <c r="AV368" i="4"/>
  <c r="AW368" i="4"/>
  <c r="AX368" i="4"/>
  <c r="AY368" i="4"/>
  <c r="AZ368" i="4"/>
  <c r="AS369" i="4"/>
  <c r="AT369" i="4"/>
  <c r="AU369" i="4"/>
  <c r="AV369" i="4"/>
  <c r="AW369" i="4"/>
  <c r="AX369" i="4"/>
  <c r="AY369" i="4"/>
  <c r="AZ369" i="4"/>
  <c r="AS370" i="4"/>
  <c r="AT370" i="4"/>
  <c r="AU370" i="4"/>
  <c r="AV370" i="4"/>
  <c r="AW370" i="4"/>
  <c r="AX370" i="4"/>
  <c r="AY370" i="4"/>
  <c r="AZ370" i="4"/>
  <c r="AS371" i="4"/>
  <c r="AT371" i="4"/>
  <c r="AU371" i="4"/>
  <c r="AV371" i="4"/>
  <c r="AW371" i="4"/>
  <c r="AX371" i="4"/>
  <c r="AY371" i="4"/>
  <c r="AZ371" i="4"/>
  <c r="AS372" i="4"/>
  <c r="AT372" i="4"/>
  <c r="AU372" i="4"/>
  <c r="AV372" i="4"/>
  <c r="AW372" i="4"/>
  <c r="AX372" i="4"/>
  <c r="AY372" i="4"/>
  <c r="AZ372" i="4"/>
  <c r="AS373" i="4"/>
  <c r="AT373" i="4"/>
  <c r="AU373" i="4"/>
  <c r="AV373" i="4"/>
  <c r="AW373" i="4"/>
  <c r="AX373" i="4"/>
  <c r="AY373" i="4"/>
  <c r="AZ373" i="4"/>
  <c r="AS374" i="4"/>
  <c r="AT374" i="4"/>
  <c r="AU374" i="4"/>
  <c r="AV374" i="4"/>
  <c r="AW374" i="4"/>
  <c r="AX374" i="4"/>
  <c r="AY374" i="4"/>
  <c r="AZ374" i="4"/>
  <c r="AS375" i="4"/>
  <c r="AT375" i="4"/>
  <c r="AU375" i="4"/>
  <c r="AV375" i="4"/>
  <c r="AW375" i="4"/>
  <c r="AX375" i="4"/>
  <c r="AY375" i="4"/>
  <c r="AZ375" i="4"/>
  <c r="AS376" i="4"/>
  <c r="AT376" i="4"/>
  <c r="AU376" i="4"/>
  <c r="AV376" i="4"/>
  <c r="AW376" i="4"/>
  <c r="AX376" i="4"/>
  <c r="AY376" i="4"/>
  <c r="AZ376" i="4"/>
  <c r="AS377" i="4"/>
  <c r="AT377" i="4"/>
  <c r="AU377" i="4"/>
  <c r="AV377" i="4"/>
  <c r="AW377" i="4"/>
  <c r="AX377" i="4"/>
  <c r="AY377" i="4"/>
  <c r="AZ377" i="4"/>
  <c r="AS378" i="4"/>
  <c r="AT378" i="4"/>
  <c r="AU378" i="4"/>
  <c r="AV378" i="4"/>
  <c r="AW378" i="4"/>
  <c r="AX378" i="4"/>
  <c r="AY378" i="4"/>
  <c r="AZ378" i="4"/>
  <c r="AS379" i="4"/>
  <c r="AT379" i="4"/>
  <c r="AU379" i="4"/>
  <c r="AV379" i="4"/>
  <c r="AW379" i="4"/>
  <c r="AX379" i="4"/>
  <c r="AY379" i="4"/>
  <c r="AZ379" i="4"/>
  <c r="AS380" i="4"/>
  <c r="AT380" i="4"/>
  <c r="AU380" i="4"/>
  <c r="AV380" i="4"/>
  <c r="AW380" i="4"/>
  <c r="AX380" i="4"/>
  <c r="AY380" i="4"/>
  <c r="AZ380" i="4"/>
  <c r="AS381" i="4"/>
  <c r="AT381" i="4"/>
  <c r="AU381" i="4"/>
  <c r="AV381" i="4"/>
  <c r="AW381" i="4"/>
  <c r="AX381" i="4"/>
  <c r="AY381" i="4"/>
  <c r="AZ381" i="4"/>
  <c r="AS382" i="4"/>
  <c r="AT382" i="4"/>
  <c r="AU382" i="4"/>
  <c r="AV382" i="4"/>
  <c r="AW382" i="4"/>
  <c r="AX382" i="4"/>
  <c r="AY382" i="4"/>
  <c r="AZ382" i="4"/>
  <c r="AS383" i="4"/>
  <c r="AT383" i="4"/>
  <c r="AU383" i="4"/>
  <c r="AV383" i="4"/>
  <c r="AW383" i="4"/>
  <c r="AX383" i="4"/>
  <c r="AY383" i="4"/>
  <c r="AZ383" i="4"/>
  <c r="AS384" i="4"/>
  <c r="AT384" i="4"/>
  <c r="AU384" i="4"/>
  <c r="AV384" i="4"/>
  <c r="AW384" i="4"/>
  <c r="AX384" i="4"/>
  <c r="AY384" i="4"/>
  <c r="AZ384" i="4"/>
  <c r="AS385" i="4"/>
  <c r="AT385" i="4"/>
  <c r="AU385" i="4"/>
  <c r="AV385" i="4"/>
  <c r="AW385" i="4"/>
  <c r="AX385" i="4"/>
  <c r="AY385" i="4"/>
  <c r="AZ385" i="4"/>
  <c r="AS386" i="4"/>
  <c r="AT386" i="4"/>
  <c r="AU386" i="4"/>
  <c r="AV386" i="4"/>
  <c r="AW386" i="4"/>
  <c r="AX386" i="4"/>
  <c r="AY386" i="4"/>
  <c r="AZ386" i="4"/>
  <c r="AS387" i="4"/>
  <c r="AT387" i="4"/>
  <c r="AU387" i="4"/>
  <c r="AV387" i="4"/>
  <c r="AW387" i="4"/>
  <c r="AX387" i="4"/>
  <c r="AY387" i="4"/>
  <c r="AZ387" i="4"/>
  <c r="AS388" i="4"/>
  <c r="AT388" i="4"/>
  <c r="AU388" i="4"/>
  <c r="AV388" i="4"/>
  <c r="AW388" i="4"/>
  <c r="AX388" i="4"/>
  <c r="AY388" i="4"/>
  <c r="AZ388" i="4"/>
  <c r="AS389" i="4"/>
  <c r="AT389" i="4"/>
  <c r="AU389" i="4"/>
  <c r="AV389" i="4"/>
  <c r="AW389" i="4"/>
  <c r="AX389" i="4"/>
  <c r="AY389" i="4"/>
  <c r="AZ389" i="4"/>
  <c r="AS390" i="4"/>
  <c r="AT390" i="4"/>
  <c r="AU390" i="4"/>
  <c r="AV390" i="4"/>
  <c r="AW390" i="4"/>
  <c r="AX390" i="4"/>
  <c r="AY390" i="4"/>
  <c r="AZ390" i="4"/>
  <c r="AS391" i="4"/>
  <c r="AT391" i="4"/>
  <c r="AU391" i="4"/>
  <c r="AV391" i="4"/>
  <c r="AW391" i="4"/>
  <c r="AX391" i="4"/>
  <c r="AY391" i="4"/>
  <c r="AZ391" i="4"/>
  <c r="AS392" i="4"/>
  <c r="AT392" i="4"/>
  <c r="AU392" i="4"/>
  <c r="AV392" i="4"/>
  <c r="AW392" i="4"/>
  <c r="AX392" i="4"/>
  <c r="AY392" i="4"/>
  <c r="AZ392" i="4"/>
  <c r="AS393" i="4"/>
  <c r="AT393" i="4"/>
  <c r="AU393" i="4"/>
  <c r="AV393" i="4"/>
  <c r="AW393" i="4"/>
  <c r="AX393" i="4"/>
  <c r="AY393" i="4"/>
  <c r="AZ393" i="4"/>
  <c r="AS394" i="4"/>
  <c r="AT394" i="4"/>
  <c r="AU394" i="4"/>
  <c r="AV394" i="4"/>
  <c r="AW394" i="4"/>
  <c r="AX394" i="4"/>
  <c r="AY394" i="4"/>
  <c r="AZ394" i="4"/>
  <c r="AS395" i="4"/>
  <c r="AT395" i="4"/>
  <c r="AU395" i="4"/>
  <c r="AV395" i="4"/>
  <c r="AW395" i="4"/>
  <c r="AX395" i="4"/>
  <c r="AY395" i="4"/>
  <c r="AZ395" i="4"/>
  <c r="AS396" i="4"/>
  <c r="AT396" i="4"/>
  <c r="AU396" i="4"/>
  <c r="AV396" i="4"/>
  <c r="AW396" i="4"/>
  <c r="AX396" i="4"/>
  <c r="AY396" i="4"/>
  <c r="AZ396" i="4"/>
  <c r="AS397" i="4"/>
  <c r="AT397" i="4"/>
  <c r="AU397" i="4"/>
  <c r="AV397" i="4"/>
  <c r="AW397" i="4"/>
  <c r="AX397" i="4"/>
  <c r="AY397" i="4"/>
  <c r="AZ397" i="4"/>
  <c r="AS398" i="4"/>
  <c r="AT398" i="4"/>
  <c r="AU398" i="4"/>
  <c r="AV398" i="4"/>
  <c r="AW398" i="4"/>
  <c r="AX398" i="4"/>
  <c r="AY398" i="4"/>
  <c r="AZ398" i="4"/>
  <c r="AS399" i="4"/>
  <c r="AT399" i="4"/>
  <c r="AU399" i="4"/>
  <c r="AV399" i="4"/>
  <c r="AW399" i="4"/>
  <c r="AX399" i="4"/>
  <c r="AY399" i="4"/>
  <c r="AZ399" i="4"/>
  <c r="AS400" i="4"/>
  <c r="AT400" i="4"/>
  <c r="AU400" i="4"/>
  <c r="AV400" i="4"/>
  <c r="AW400" i="4"/>
  <c r="AX400" i="4"/>
  <c r="AY400" i="4"/>
  <c r="AZ400" i="4"/>
  <c r="AS401" i="4"/>
  <c r="AT401" i="4"/>
  <c r="AU401" i="4"/>
  <c r="AV401" i="4"/>
  <c r="AW401" i="4"/>
  <c r="AX401" i="4"/>
  <c r="AY401" i="4"/>
  <c r="AZ401" i="4"/>
  <c r="AS402" i="4"/>
  <c r="AT402" i="4"/>
  <c r="AU402" i="4"/>
  <c r="AV402" i="4"/>
  <c r="AW402" i="4"/>
  <c r="AX402" i="4"/>
  <c r="AY402" i="4"/>
  <c r="AZ402" i="4"/>
  <c r="AS403" i="4"/>
  <c r="AT403" i="4"/>
  <c r="AU403" i="4"/>
  <c r="AV403" i="4"/>
  <c r="AW403" i="4"/>
  <c r="AX403" i="4"/>
  <c r="AY403" i="4"/>
  <c r="AZ403" i="4"/>
  <c r="AS404" i="4"/>
  <c r="AT404" i="4"/>
  <c r="AU404" i="4"/>
  <c r="AV404" i="4"/>
  <c r="AW404" i="4"/>
  <c r="AX404" i="4"/>
  <c r="AY404" i="4"/>
  <c r="AZ404" i="4"/>
  <c r="AS405" i="4"/>
  <c r="AT405" i="4"/>
  <c r="AU405" i="4"/>
  <c r="AV405" i="4"/>
  <c r="AW405" i="4"/>
  <c r="AX405" i="4"/>
  <c r="AY405" i="4"/>
  <c r="AZ405" i="4"/>
  <c r="AS406" i="4"/>
  <c r="AT406" i="4"/>
  <c r="AU406" i="4"/>
  <c r="AV406" i="4"/>
  <c r="AW406" i="4"/>
  <c r="AX406" i="4"/>
  <c r="AY406" i="4"/>
  <c r="AZ406" i="4"/>
  <c r="AS407" i="4"/>
  <c r="AT407" i="4"/>
  <c r="AU407" i="4"/>
  <c r="AV407" i="4"/>
  <c r="AW407" i="4"/>
  <c r="AX407" i="4"/>
  <c r="AY407" i="4"/>
  <c r="AZ407" i="4"/>
  <c r="AS408" i="4"/>
  <c r="AT408" i="4"/>
  <c r="AU408" i="4"/>
  <c r="AV408" i="4"/>
  <c r="AW408" i="4"/>
  <c r="AX408" i="4"/>
  <c r="AY408" i="4"/>
  <c r="AZ408" i="4"/>
  <c r="AS409" i="4"/>
  <c r="AT409" i="4"/>
  <c r="AU409" i="4"/>
  <c r="AV409" i="4"/>
  <c r="AW409" i="4"/>
  <c r="AX409" i="4"/>
  <c r="AY409" i="4"/>
  <c r="AZ409" i="4"/>
  <c r="AS410" i="4"/>
  <c r="AT410" i="4"/>
  <c r="AU410" i="4"/>
  <c r="AV410" i="4"/>
  <c r="AW410" i="4"/>
  <c r="AX410" i="4"/>
  <c r="AY410" i="4"/>
  <c r="AZ410" i="4"/>
  <c r="AS411" i="4"/>
  <c r="AT411" i="4"/>
  <c r="AU411" i="4"/>
  <c r="AV411" i="4"/>
  <c r="AW411" i="4"/>
  <c r="AX411" i="4"/>
  <c r="AY411" i="4"/>
  <c r="AZ411" i="4"/>
  <c r="AS412" i="4"/>
  <c r="AT412" i="4"/>
  <c r="AU412" i="4"/>
  <c r="AV412" i="4"/>
  <c r="AW412" i="4"/>
  <c r="AX412" i="4"/>
  <c r="AY412" i="4"/>
  <c r="AZ412" i="4"/>
  <c r="AS413" i="4"/>
  <c r="AT413" i="4"/>
  <c r="AU413" i="4"/>
  <c r="AV413" i="4"/>
  <c r="AW413" i="4"/>
  <c r="AX413" i="4"/>
  <c r="AY413" i="4"/>
  <c r="AZ413" i="4"/>
  <c r="AS414" i="4"/>
  <c r="AT414" i="4"/>
  <c r="AU414" i="4"/>
  <c r="AV414" i="4"/>
  <c r="AW414" i="4"/>
  <c r="AX414" i="4"/>
  <c r="AY414" i="4"/>
  <c r="AZ414" i="4"/>
  <c r="AS415" i="4"/>
  <c r="AT415" i="4"/>
  <c r="AU415" i="4"/>
  <c r="AV415" i="4"/>
  <c r="AW415" i="4"/>
  <c r="AX415" i="4"/>
  <c r="AY415" i="4"/>
  <c r="AZ415" i="4"/>
  <c r="AS416" i="4"/>
  <c r="AT416" i="4"/>
  <c r="AU416" i="4"/>
  <c r="AV416" i="4"/>
  <c r="AW416" i="4"/>
  <c r="AX416" i="4"/>
  <c r="AY416" i="4"/>
  <c r="AZ416" i="4"/>
  <c r="AS417" i="4"/>
  <c r="AT417" i="4"/>
  <c r="AU417" i="4"/>
  <c r="AV417" i="4"/>
  <c r="AW417" i="4"/>
  <c r="AX417" i="4"/>
  <c r="AY417" i="4"/>
  <c r="AZ417" i="4"/>
  <c r="AS418" i="4"/>
  <c r="AT418" i="4"/>
  <c r="AU418" i="4"/>
  <c r="AV418" i="4"/>
  <c r="AW418" i="4"/>
  <c r="AX418" i="4"/>
  <c r="AY418" i="4"/>
  <c r="AZ418" i="4"/>
  <c r="AS419" i="4"/>
  <c r="AT419" i="4"/>
  <c r="AU419" i="4"/>
  <c r="AV419" i="4"/>
  <c r="AW419" i="4"/>
  <c r="AX419" i="4"/>
  <c r="AY419" i="4"/>
  <c r="AZ419" i="4"/>
  <c r="AS420" i="4"/>
  <c r="AT420" i="4"/>
  <c r="AU420" i="4"/>
  <c r="AV420" i="4"/>
  <c r="AW420" i="4"/>
  <c r="AX420" i="4"/>
  <c r="AY420" i="4"/>
  <c r="AZ420" i="4"/>
  <c r="AS421" i="4"/>
  <c r="AT421" i="4"/>
  <c r="AU421" i="4"/>
  <c r="AV421" i="4"/>
  <c r="AW421" i="4"/>
  <c r="AX421" i="4"/>
  <c r="AY421" i="4"/>
  <c r="AZ421" i="4"/>
  <c r="AS422" i="4"/>
  <c r="AT422" i="4"/>
  <c r="AU422" i="4"/>
  <c r="AV422" i="4"/>
  <c r="AW422" i="4"/>
  <c r="AX422" i="4"/>
  <c r="AY422" i="4"/>
  <c r="AZ422" i="4"/>
  <c r="AS423" i="4"/>
  <c r="AT423" i="4"/>
  <c r="AU423" i="4"/>
  <c r="AV423" i="4"/>
  <c r="AW423" i="4"/>
  <c r="AX423" i="4"/>
  <c r="AY423" i="4"/>
  <c r="AZ423" i="4"/>
  <c r="AS424" i="4"/>
  <c r="AT424" i="4"/>
  <c r="AU424" i="4"/>
  <c r="AV424" i="4"/>
  <c r="AW424" i="4"/>
  <c r="AX424" i="4"/>
  <c r="AY424" i="4"/>
  <c r="AZ424" i="4"/>
  <c r="AS425" i="4"/>
  <c r="AT425" i="4"/>
  <c r="AU425" i="4"/>
  <c r="AV425" i="4"/>
  <c r="AW425" i="4"/>
  <c r="AX425" i="4"/>
  <c r="AY425" i="4"/>
  <c r="AZ425" i="4"/>
  <c r="AS426" i="4"/>
  <c r="AT426" i="4"/>
  <c r="AU426" i="4"/>
  <c r="AV426" i="4"/>
  <c r="AW426" i="4"/>
  <c r="AX426" i="4"/>
  <c r="AY426" i="4"/>
  <c r="AZ426" i="4"/>
  <c r="AS427" i="4"/>
  <c r="AT427" i="4"/>
  <c r="AU427" i="4"/>
  <c r="AV427" i="4"/>
  <c r="AW427" i="4"/>
  <c r="AX427" i="4"/>
  <c r="AY427" i="4"/>
  <c r="AZ427" i="4"/>
  <c r="AS428" i="4"/>
  <c r="AT428" i="4"/>
  <c r="AU428" i="4"/>
  <c r="AV428" i="4"/>
  <c r="AW428" i="4"/>
  <c r="AX428" i="4"/>
  <c r="AY428" i="4"/>
  <c r="AZ428" i="4"/>
  <c r="AS429" i="4"/>
  <c r="AT429" i="4"/>
  <c r="AU429" i="4"/>
  <c r="AV429" i="4"/>
  <c r="AW429" i="4"/>
  <c r="AX429" i="4"/>
  <c r="AY429" i="4"/>
  <c r="AZ429" i="4"/>
  <c r="AS430" i="4"/>
  <c r="AT430" i="4"/>
  <c r="AU430" i="4"/>
  <c r="AV430" i="4"/>
  <c r="AW430" i="4"/>
  <c r="AX430" i="4"/>
  <c r="AY430" i="4"/>
  <c r="AZ430" i="4"/>
  <c r="AS431" i="4"/>
  <c r="AT431" i="4"/>
  <c r="AU431" i="4"/>
  <c r="AV431" i="4"/>
  <c r="AW431" i="4"/>
  <c r="AX431" i="4"/>
  <c r="AY431" i="4"/>
  <c r="AZ431" i="4"/>
  <c r="AS432" i="4"/>
  <c r="AT432" i="4"/>
  <c r="AU432" i="4"/>
  <c r="AV432" i="4"/>
  <c r="AW432" i="4"/>
  <c r="AX432" i="4"/>
  <c r="AY432" i="4"/>
  <c r="AZ432" i="4"/>
  <c r="AS433" i="4"/>
  <c r="AT433" i="4"/>
  <c r="AU433" i="4"/>
  <c r="AV433" i="4"/>
  <c r="AW433" i="4"/>
  <c r="AX433" i="4"/>
  <c r="AY433" i="4"/>
  <c r="AZ433" i="4"/>
  <c r="AS434" i="4"/>
  <c r="AT434" i="4"/>
  <c r="AU434" i="4"/>
  <c r="AV434" i="4"/>
  <c r="AW434" i="4"/>
  <c r="AX434" i="4"/>
  <c r="AY434" i="4"/>
  <c r="AZ434" i="4"/>
  <c r="AS435" i="4"/>
  <c r="AT435" i="4"/>
  <c r="AU435" i="4"/>
  <c r="AV435" i="4"/>
  <c r="AW435" i="4"/>
  <c r="AX435" i="4"/>
  <c r="AY435" i="4"/>
  <c r="AZ435" i="4"/>
  <c r="AS436" i="4"/>
  <c r="AT436" i="4"/>
  <c r="AU436" i="4"/>
  <c r="AV436" i="4"/>
  <c r="AW436" i="4"/>
  <c r="AX436" i="4"/>
  <c r="AY436" i="4"/>
  <c r="AZ436" i="4"/>
  <c r="AS437" i="4"/>
  <c r="AT437" i="4"/>
  <c r="AU437" i="4"/>
  <c r="AV437" i="4"/>
  <c r="AW437" i="4"/>
  <c r="AX437" i="4"/>
  <c r="AY437" i="4"/>
  <c r="AZ437" i="4"/>
  <c r="AS438" i="4"/>
  <c r="AT438" i="4"/>
  <c r="AU438" i="4"/>
  <c r="AV438" i="4"/>
  <c r="AW438" i="4"/>
  <c r="AX438" i="4"/>
  <c r="AY438" i="4"/>
  <c r="AZ438" i="4"/>
  <c r="AS439" i="4"/>
  <c r="AT439" i="4"/>
  <c r="AU439" i="4"/>
  <c r="AV439" i="4"/>
  <c r="AW439" i="4"/>
  <c r="AX439" i="4"/>
  <c r="AY439" i="4"/>
  <c r="AZ439" i="4"/>
  <c r="AS440" i="4"/>
  <c r="AT440" i="4"/>
  <c r="AU440" i="4"/>
  <c r="AV440" i="4"/>
  <c r="AW440" i="4"/>
  <c r="AX440" i="4"/>
  <c r="AY440" i="4"/>
  <c r="AZ440" i="4"/>
  <c r="AS441" i="4"/>
  <c r="AT441" i="4"/>
  <c r="AU441" i="4"/>
  <c r="AV441" i="4"/>
  <c r="AW441" i="4"/>
  <c r="AX441" i="4"/>
  <c r="AY441" i="4"/>
  <c r="AZ441" i="4"/>
  <c r="AS442" i="4"/>
  <c r="AT442" i="4"/>
  <c r="AU442" i="4"/>
  <c r="AV442" i="4"/>
  <c r="AW442" i="4"/>
  <c r="AX442" i="4"/>
  <c r="AY442" i="4"/>
  <c r="AZ442" i="4"/>
  <c r="AS443" i="4"/>
  <c r="AT443" i="4"/>
  <c r="AU443" i="4"/>
  <c r="AV443" i="4"/>
  <c r="AW443" i="4"/>
  <c r="AX443" i="4"/>
  <c r="AY443" i="4"/>
  <c r="AZ443" i="4"/>
  <c r="AS444" i="4"/>
  <c r="AT444" i="4"/>
  <c r="AU444" i="4"/>
  <c r="AV444" i="4"/>
  <c r="AW444" i="4"/>
  <c r="AX444" i="4"/>
  <c r="AY444" i="4"/>
  <c r="AZ444" i="4"/>
  <c r="AS445" i="4"/>
  <c r="AT445" i="4"/>
  <c r="AU445" i="4"/>
  <c r="AV445" i="4"/>
  <c r="AW445" i="4"/>
  <c r="AX445" i="4"/>
  <c r="AY445" i="4"/>
  <c r="AZ445" i="4"/>
  <c r="AS446" i="4"/>
  <c r="AT446" i="4"/>
  <c r="AU446" i="4"/>
  <c r="AV446" i="4"/>
  <c r="AW446" i="4"/>
  <c r="AX446" i="4"/>
  <c r="AY446" i="4"/>
  <c r="AZ446" i="4"/>
  <c r="AS447" i="4"/>
  <c r="AT447" i="4"/>
  <c r="AU447" i="4"/>
  <c r="AV447" i="4"/>
  <c r="AW447" i="4"/>
  <c r="AX447" i="4"/>
  <c r="AY447" i="4"/>
  <c r="AZ447" i="4"/>
  <c r="AS448" i="4"/>
  <c r="AT448" i="4"/>
  <c r="AU448" i="4"/>
  <c r="AV448" i="4"/>
  <c r="AW448" i="4"/>
  <c r="AX448" i="4"/>
  <c r="AY448" i="4"/>
  <c r="AZ448" i="4"/>
  <c r="AS449" i="4"/>
  <c r="AT449" i="4"/>
  <c r="AU449" i="4"/>
  <c r="AV449" i="4"/>
  <c r="AW449" i="4"/>
  <c r="AX449" i="4"/>
  <c r="AY449" i="4"/>
  <c r="AZ449" i="4"/>
  <c r="AS450" i="4"/>
  <c r="AT450" i="4"/>
  <c r="AU450" i="4"/>
  <c r="AV450" i="4"/>
  <c r="AW450" i="4"/>
  <c r="AX450" i="4"/>
  <c r="AY450" i="4"/>
  <c r="AZ450" i="4"/>
  <c r="AS451" i="4"/>
  <c r="AT451" i="4"/>
  <c r="AU451" i="4"/>
  <c r="AV451" i="4"/>
  <c r="AW451" i="4"/>
  <c r="AX451" i="4"/>
  <c r="AY451" i="4"/>
  <c r="AZ451" i="4"/>
  <c r="AS452" i="4"/>
  <c r="AT452" i="4"/>
  <c r="AU452" i="4"/>
  <c r="AV452" i="4"/>
  <c r="AW452" i="4"/>
  <c r="AX452" i="4"/>
  <c r="AY452" i="4"/>
  <c r="AZ452" i="4"/>
  <c r="AS453" i="4"/>
  <c r="AT453" i="4"/>
  <c r="AU453" i="4"/>
  <c r="AV453" i="4"/>
  <c r="AW453" i="4"/>
  <c r="AX453" i="4"/>
  <c r="AY453" i="4"/>
  <c r="AZ453" i="4"/>
  <c r="AS454" i="4"/>
  <c r="AT454" i="4"/>
  <c r="AU454" i="4"/>
  <c r="AV454" i="4"/>
  <c r="AW454" i="4"/>
  <c r="AX454" i="4"/>
  <c r="AY454" i="4"/>
  <c r="AZ454" i="4"/>
  <c r="AS455" i="4"/>
  <c r="AT455" i="4"/>
  <c r="AU455" i="4"/>
  <c r="AV455" i="4"/>
  <c r="AW455" i="4"/>
  <c r="AX455" i="4"/>
  <c r="AY455" i="4"/>
  <c r="AZ455" i="4"/>
  <c r="AS456" i="4"/>
  <c r="AT456" i="4"/>
  <c r="AU456" i="4"/>
  <c r="AV456" i="4"/>
  <c r="AW456" i="4"/>
  <c r="AX456" i="4"/>
  <c r="AY456" i="4"/>
  <c r="AZ456" i="4"/>
  <c r="AS457" i="4"/>
  <c r="AT457" i="4"/>
  <c r="AU457" i="4"/>
  <c r="AV457" i="4"/>
  <c r="AW457" i="4"/>
  <c r="AX457" i="4"/>
  <c r="AY457" i="4"/>
  <c r="AZ457" i="4"/>
  <c r="AS458" i="4"/>
  <c r="AT458" i="4"/>
  <c r="AU458" i="4"/>
  <c r="AV458" i="4"/>
  <c r="AW458" i="4"/>
  <c r="AX458" i="4"/>
  <c r="AY458" i="4"/>
  <c r="AZ458" i="4"/>
  <c r="AS459" i="4"/>
  <c r="AT459" i="4"/>
  <c r="AU459" i="4"/>
  <c r="AV459" i="4"/>
  <c r="AW459" i="4"/>
  <c r="AX459" i="4"/>
  <c r="AY459" i="4"/>
  <c r="AZ459" i="4"/>
  <c r="AS460" i="4"/>
  <c r="AT460" i="4"/>
  <c r="AU460" i="4"/>
  <c r="AV460" i="4"/>
  <c r="AW460" i="4"/>
  <c r="AX460" i="4"/>
  <c r="AY460" i="4"/>
  <c r="AZ460" i="4"/>
  <c r="AS461" i="4"/>
  <c r="AT461" i="4"/>
  <c r="AU461" i="4"/>
  <c r="AV461" i="4"/>
  <c r="AW461" i="4"/>
  <c r="AX461" i="4"/>
  <c r="AY461" i="4"/>
  <c r="AZ461" i="4"/>
  <c r="AS462" i="4"/>
  <c r="AT462" i="4"/>
  <c r="AU462" i="4"/>
  <c r="AV462" i="4"/>
  <c r="AW462" i="4"/>
  <c r="AX462" i="4"/>
  <c r="AY462" i="4"/>
  <c r="AZ462" i="4"/>
  <c r="AS463" i="4"/>
  <c r="AT463" i="4"/>
  <c r="AU463" i="4"/>
  <c r="AV463" i="4"/>
  <c r="AW463" i="4"/>
  <c r="AX463" i="4"/>
  <c r="AY463" i="4"/>
  <c r="AZ463" i="4"/>
  <c r="AS464" i="4"/>
  <c r="AT464" i="4"/>
  <c r="AU464" i="4"/>
  <c r="AV464" i="4"/>
  <c r="AW464" i="4"/>
  <c r="AX464" i="4"/>
  <c r="AY464" i="4"/>
  <c r="AZ464" i="4"/>
  <c r="AS465" i="4"/>
  <c r="AT465" i="4"/>
  <c r="AU465" i="4"/>
  <c r="AV465" i="4"/>
  <c r="AW465" i="4"/>
  <c r="AX465" i="4"/>
  <c r="AY465" i="4"/>
  <c r="AZ465" i="4"/>
  <c r="AS466" i="4"/>
  <c r="AT466" i="4"/>
  <c r="AU466" i="4"/>
  <c r="AV466" i="4"/>
  <c r="AW466" i="4"/>
  <c r="AX466" i="4"/>
  <c r="AY466" i="4"/>
  <c r="AZ466" i="4"/>
  <c r="AS467" i="4"/>
  <c r="AT467" i="4"/>
  <c r="AU467" i="4"/>
  <c r="AV467" i="4"/>
  <c r="AW467" i="4"/>
  <c r="AX467" i="4"/>
  <c r="AY467" i="4"/>
  <c r="AZ467" i="4"/>
  <c r="AS468" i="4"/>
  <c r="AT468" i="4"/>
  <c r="AU468" i="4"/>
  <c r="AV468" i="4"/>
  <c r="AW468" i="4"/>
  <c r="AX468" i="4"/>
  <c r="AY468" i="4"/>
  <c r="AZ468" i="4"/>
  <c r="AS469" i="4"/>
  <c r="AT469" i="4"/>
  <c r="AU469" i="4"/>
  <c r="AV469" i="4"/>
  <c r="AW469" i="4"/>
  <c r="AX469" i="4"/>
  <c r="AY469" i="4"/>
  <c r="AZ469" i="4"/>
  <c r="AS470" i="4"/>
  <c r="AT470" i="4"/>
  <c r="AU470" i="4"/>
  <c r="AV470" i="4"/>
  <c r="AW470" i="4"/>
  <c r="AX470" i="4"/>
  <c r="AY470" i="4"/>
  <c r="AZ470" i="4"/>
  <c r="AS471" i="4"/>
  <c r="AT471" i="4"/>
  <c r="AU471" i="4"/>
  <c r="AV471" i="4"/>
  <c r="AW471" i="4"/>
  <c r="AX471" i="4"/>
  <c r="AY471" i="4"/>
  <c r="AZ471" i="4"/>
  <c r="AS472" i="4"/>
  <c r="AT472" i="4"/>
  <c r="AU472" i="4"/>
  <c r="AV472" i="4"/>
  <c r="AW472" i="4"/>
  <c r="AX472" i="4"/>
  <c r="AY472" i="4"/>
  <c r="AZ472" i="4"/>
  <c r="AS473" i="4"/>
  <c r="AT473" i="4"/>
  <c r="AU473" i="4"/>
  <c r="AV473" i="4"/>
  <c r="AW473" i="4"/>
  <c r="AX473" i="4"/>
  <c r="AY473" i="4"/>
  <c r="AZ473" i="4"/>
  <c r="AS474" i="4"/>
  <c r="AT474" i="4"/>
  <c r="AU474" i="4"/>
  <c r="AV474" i="4"/>
  <c r="AW474" i="4"/>
  <c r="AX474" i="4"/>
  <c r="AY474" i="4"/>
  <c r="AZ474" i="4"/>
  <c r="AS475" i="4"/>
  <c r="AT475" i="4"/>
  <c r="AU475" i="4"/>
  <c r="AV475" i="4"/>
  <c r="AW475" i="4"/>
  <c r="AX475" i="4"/>
  <c r="AY475" i="4"/>
  <c r="AZ475" i="4"/>
  <c r="AS476" i="4"/>
  <c r="AT476" i="4"/>
  <c r="AU476" i="4"/>
  <c r="AV476" i="4"/>
  <c r="AW476" i="4"/>
  <c r="AX476" i="4"/>
  <c r="AY476" i="4"/>
  <c r="AZ476" i="4"/>
  <c r="AS477" i="4"/>
  <c r="AT477" i="4"/>
  <c r="AU477" i="4"/>
  <c r="AV477" i="4"/>
  <c r="AW477" i="4"/>
  <c r="AX477" i="4"/>
  <c r="AY477" i="4"/>
  <c r="AZ477" i="4"/>
  <c r="AS478" i="4"/>
  <c r="AT478" i="4"/>
  <c r="AU478" i="4"/>
  <c r="AV478" i="4"/>
  <c r="AW478" i="4"/>
  <c r="AX478" i="4"/>
  <c r="AY478" i="4"/>
  <c r="AZ478" i="4"/>
  <c r="AS479" i="4"/>
  <c r="AT479" i="4"/>
  <c r="AU479" i="4"/>
  <c r="AV479" i="4"/>
  <c r="AW479" i="4"/>
  <c r="AX479" i="4"/>
  <c r="AY479" i="4"/>
  <c r="AZ479" i="4"/>
  <c r="AS480" i="4"/>
  <c r="AT480" i="4"/>
  <c r="AU480" i="4"/>
  <c r="AV480" i="4"/>
  <c r="AW480" i="4"/>
  <c r="AX480" i="4"/>
  <c r="AY480" i="4"/>
  <c r="AZ480" i="4"/>
  <c r="AS481" i="4"/>
  <c r="AT481" i="4"/>
  <c r="AU481" i="4"/>
  <c r="AV481" i="4"/>
  <c r="AW481" i="4"/>
  <c r="AX481" i="4"/>
  <c r="AY481" i="4"/>
  <c r="AZ481" i="4"/>
  <c r="AS482" i="4"/>
  <c r="AT482" i="4"/>
  <c r="AU482" i="4"/>
  <c r="AV482" i="4"/>
  <c r="AW482" i="4"/>
  <c r="AX482" i="4"/>
  <c r="AY482" i="4"/>
  <c r="AZ482" i="4"/>
  <c r="AS483" i="4"/>
  <c r="AT483" i="4"/>
  <c r="AU483" i="4"/>
  <c r="AV483" i="4"/>
  <c r="AW483" i="4"/>
  <c r="AX483" i="4"/>
  <c r="AY483" i="4"/>
  <c r="AZ483" i="4"/>
  <c r="AS484" i="4"/>
  <c r="AT484" i="4"/>
  <c r="AU484" i="4"/>
  <c r="AV484" i="4"/>
  <c r="AW484" i="4"/>
  <c r="AX484" i="4"/>
  <c r="AY484" i="4"/>
  <c r="AZ484" i="4"/>
  <c r="AS485" i="4"/>
  <c r="AT485" i="4"/>
  <c r="AU485" i="4"/>
  <c r="AV485" i="4"/>
  <c r="AW485" i="4"/>
  <c r="AX485" i="4"/>
  <c r="AY485" i="4"/>
  <c r="AZ485" i="4"/>
  <c r="AS486" i="4"/>
  <c r="AT486" i="4"/>
  <c r="AU486" i="4"/>
  <c r="AV486" i="4"/>
  <c r="AW486" i="4"/>
  <c r="AX486" i="4"/>
  <c r="AY486" i="4"/>
  <c r="AZ486" i="4"/>
  <c r="AS487" i="4"/>
  <c r="AT487" i="4"/>
  <c r="AU487" i="4"/>
  <c r="AV487" i="4"/>
  <c r="AW487" i="4"/>
  <c r="AX487" i="4"/>
  <c r="AY487" i="4"/>
  <c r="AZ487" i="4"/>
  <c r="AS488" i="4"/>
  <c r="AT488" i="4"/>
  <c r="AU488" i="4"/>
  <c r="AV488" i="4"/>
  <c r="AW488" i="4"/>
  <c r="AX488" i="4"/>
  <c r="AY488" i="4"/>
  <c r="AZ488" i="4"/>
  <c r="AS489" i="4"/>
  <c r="AT489" i="4"/>
  <c r="AU489" i="4"/>
  <c r="AV489" i="4"/>
  <c r="AW489" i="4"/>
  <c r="AX489" i="4"/>
  <c r="AY489" i="4"/>
  <c r="AZ489" i="4"/>
  <c r="AS490" i="4"/>
  <c r="AT490" i="4"/>
  <c r="AU490" i="4"/>
  <c r="AV490" i="4"/>
  <c r="AW490" i="4"/>
  <c r="AX490" i="4"/>
  <c r="AY490" i="4"/>
  <c r="AZ490" i="4"/>
  <c r="AS491" i="4"/>
  <c r="AT491" i="4"/>
  <c r="AU491" i="4"/>
  <c r="AV491" i="4"/>
  <c r="AW491" i="4"/>
  <c r="AX491" i="4"/>
  <c r="AY491" i="4"/>
  <c r="AZ491" i="4"/>
  <c r="AS492" i="4"/>
  <c r="AT492" i="4"/>
  <c r="AU492" i="4"/>
  <c r="AV492" i="4"/>
  <c r="AW492" i="4"/>
  <c r="AX492" i="4"/>
  <c r="AY492" i="4"/>
  <c r="AZ492" i="4"/>
  <c r="AS493" i="4"/>
  <c r="AT493" i="4"/>
  <c r="AU493" i="4"/>
  <c r="AV493" i="4"/>
  <c r="AW493" i="4"/>
  <c r="AX493" i="4"/>
  <c r="AY493" i="4"/>
  <c r="AZ493" i="4"/>
  <c r="AS494" i="4"/>
  <c r="AT494" i="4"/>
  <c r="AU494" i="4"/>
  <c r="AV494" i="4"/>
  <c r="AW494" i="4"/>
  <c r="AX494" i="4"/>
  <c r="AY494" i="4"/>
  <c r="AZ494" i="4"/>
  <c r="AS495" i="4"/>
  <c r="AT495" i="4"/>
  <c r="AU495" i="4"/>
  <c r="AV495" i="4"/>
  <c r="AW495" i="4"/>
  <c r="AX495" i="4"/>
  <c r="AY495" i="4"/>
  <c r="AZ495" i="4"/>
  <c r="AS496" i="4"/>
  <c r="AT496" i="4"/>
  <c r="AU496" i="4"/>
  <c r="AV496" i="4"/>
  <c r="AW496" i="4"/>
  <c r="AX496" i="4"/>
  <c r="AY496" i="4"/>
  <c r="AZ496" i="4"/>
  <c r="AS497" i="4"/>
  <c r="AT497" i="4"/>
  <c r="AU497" i="4"/>
  <c r="AV497" i="4"/>
  <c r="AW497" i="4"/>
  <c r="AX497" i="4"/>
  <c r="AY497" i="4"/>
  <c r="AZ497" i="4"/>
  <c r="AS498" i="4"/>
  <c r="AT498" i="4"/>
  <c r="AU498" i="4"/>
  <c r="AV498" i="4"/>
  <c r="AW498" i="4"/>
  <c r="AX498" i="4"/>
  <c r="AY498" i="4"/>
  <c r="AZ498" i="4"/>
  <c r="AS499" i="4"/>
  <c r="AT499" i="4"/>
  <c r="AU499" i="4"/>
  <c r="AV499" i="4"/>
  <c r="AW499" i="4"/>
  <c r="AX499" i="4"/>
  <c r="AY499" i="4"/>
  <c r="AZ499" i="4"/>
  <c r="AS500" i="4"/>
  <c r="AT500" i="4"/>
  <c r="AU500" i="4"/>
  <c r="AV500" i="4"/>
  <c r="AW500" i="4"/>
  <c r="AX500" i="4"/>
  <c r="AY500" i="4"/>
  <c r="AZ500" i="4"/>
  <c r="AS501" i="4"/>
  <c r="AT501" i="4"/>
  <c r="AU501" i="4"/>
  <c r="AV501" i="4"/>
  <c r="AW501" i="4"/>
  <c r="AX501" i="4"/>
  <c r="AY501" i="4"/>
  <c r="AZ501" i="4"/>
  <c r="AS502" i="4"/>
  <c r="AT502" i="4"/>
  <c r="AU502" i="4"/>
  <c r="AV502" i="4"/>
  <c r="AW502" i="4"/>
  <c r="AX502" i="4"/>
  <c r="AY502" i="4"/>
  <c r="AZ502" i="4"/>
  <c r="AS503" i="4"/>
  <c r="AT503" i="4"/>
  <c r="AU503" i="4"/>
  <c r="AV503" i="4"/>
  <c r="AW503" i="4"/>
  <c r="AX503" i="4"/>
  <c r="AY503" i="4"/>
  <c r="AZ503" i="4"/>
  <c r="AS504" i="4"/>
  <c r="AT504" i="4"/>
  <c r="AU504" i="4"/>
  <c r="AV504" i="4"/>
  <c r="AW504" i="4"/>
  <c r="AX504" i="4"/>
  <c r="AY504" i="4"/>
  <c r="AZ504" i="4"/>
  <c r="AS505" i="4"/>
  <c r="AT505" i="4"/>
  <c r="AU505" i="4"/>
  <c r="AV505" i="4"/>
  <c r="AW505" i="4"/>
  <c r="AX505" i="4"/>
  <c r="AY505" i="4"/>
  <c r="AZ505" i="4"/>
  <c r="AS506" i="4"/>
  <c r="AT506" i="4"/>
  <c r="AU506" i="4"/>
  <c r="AV506" i="4"/>
  <c r="AW506" i="4"/>
  <c r="AX506" i="4"/>
  <c r="AY506" i="4"/>
  <c r="AZ506" i="4"/>
  <c r="AS507" i="4"/>
  <c r="AT507" i="4"/>
  <c r="AU507" i="4"/>
  <c r="AV507" i="4"/>
  <c r="AW507" i="4"/>
  <c r="AX507" i="4"/>
  <c r="AY507" i="4"/>
  <c r="AZ507" i="4"/>
  <c r="AS508" i="4"/>
  <c r="AT508" i="4"/>
  <c r="AU508" i="4"/>
  <c r="AV508" i="4"/>
  <c r="AW508" i="4"/>
  <c r="AX508" i="4"/>
  <c r="AY508" i="4"/>
  <c r="AZ508" i="4"/>
  <c r="AS509" i="4"/>
  <c r="AT509" i="4"/>
  <c r="AU509" i="4"/>
  <c r="AV509" i="4"/>
  <c r="AW509" i="4"/>
  <c r="AX509" i="4"/>
  <c r="AY509" i="4"/>
  <c r="AZ509" i="4"/>
  <c r="AS510" i="4"/>
  <c r="AT510" i="4"/>
  <c r="AU510" i="4"/>
  <c r="AV510" i="4"/>
  <c r="AW510" i="4"/>
  <c r="AX510" i="4"/>
  <c r="AY510" i="4"/>
  <c r="AZ510" i="4"/>
  <c r="AS511" i="4"/>
  <c r="AT511" i="4"/>
  <c r="AU511" i="4"/>
  <c r="AV511" i="4"/>
  <c r="AW511" i="4"/>
  <c r="AX511" i="4"/>
  <c r="AY511" i="4"/>
  <c r="AZ511" i="4"/>
  <c r="AS512" i="4"/>
  <c r="AT512" i="4"/>
  <c r="AU512" i="4"/>
  <c r="AV512" i="4"/>
  <c r="AW512" i="4"/>
  <c r="AX512" i="4"/>
  <c r="AY512" i="4"/>
  <c r="AZ512" i="4"/>
  <c r="AS513" i="4"/>
  <c r="AT513" i="4"/>
  <c r="AU513" i="4"/>
  <c r="AV513" i="4"/>
  <c r="AW513" i="4"/>
  <c r="AX513" i="4"/>
  <c r="AY513" i="4"/>
  <c r="AZ513" i="4"/>
  <c r="AS514" i="4"/>
  <c r="AT514" i="4"/>
  <c r="AU514" i="4"/>
  <c r="AV514" i="4"/>
  <c r="AW514" i="4"/>
  <c r="AX514" i="4"/>
  <c r="AY514" i="4"/>
  <c r="AZ514" i="4"/>
  <c r="AS515" i="4"/>
  <c r="AT515" i="4"/>
  <c r="AU515" i="4"/>
  <c r="AV515" i="4"/>
  <c r="AW515" i="4"/>
  <c r="AX515" i="4"/>
  <c r="AY515" i="4"/>
  <c r="AZ515" i="4"/>
  <c r="AS516" i="4"/>
  <c r="AT516" i="4"/>
  <c r="AU516" i="4"/>
  <c r="AV516" i="4"/>
  <c r="AW516" i="4"/>
  <c r="AX516" i="4"/>
  <c r="AY516" i="4"/>
  <c r="AZ516" i="4"/>
  <c r="AS517" i="4"/>
  <c r="AT517" i="4"/>
  <c r="AU517" i="4"/>
  <c r="AV517" i="4"/>
  <c r="AW517" i="4"/>
  <c r="AX517" i="4"/>
  <c r="AY517" i="4"/>
  <c r="AZ517" i="4"/>
  <c r="AS518" i="4"/>
  <c r="AT518" i="4"/>
  <c r="AU518" i="4"/>
  <c r="AV518" i="4"/>
  <c r="AW518" i="4"/>
  <c r="AX518" i="4"/>
  <c r="AY518" i="4"/>
  <c r="AZ518" i="4"/>
  <c r="AS519" i="4"/>
  <c r="AT519" i="4"/>
  <c r="AU519" i="4"/>
  <c r="AV519" i="4"/>
  <c r="AW519" i="4"/>
  <c r="AX519" i="4"/>
  <c r="AY519" i="4"/>
  <c r="AZ519" i="4"/>
  <c r="AS520" i="4"/>
  <c r="AT520" i="4"/>
  <c r="AU520" i="4"/>
  <c r="AV520" i="4"/>
  <c r="AW520" i="4"/>
  <c r="AX520" i="4"/>
  <c r="AY520" i="4"/>
  <c r="AZ520" i="4"/>
  <c r="AS521" i="4"/>
  <c r="AT521" i="4"/>
  <c r="AU521" i="4"/>
  <c r="AV521" i="4"/>
  <c r="AW521" i="4"/>
  <c r="AX521" i="4"/>
  <c r="AY521" i="4"/>
  <c r="AZ521" i="4"/>
  <c r="AS522" i="4"/>
  <c r="AT522" i="4"/>
  <c r="AU522" i="4"/>
  <c r="AV522" i="4"/>
  <c r="AW522" i="4"/>
  <c r="AX522" i="4"/>
  <c r="AY522" i="4"/>
  <c r="AZ522" i="4"/>
  <c r="AS523" i="4"/>
  <c r="AT523" i="4"/>
  <c r="AU523" i="4"/>
  <c r="AV523" i="4"/>
  <c r="AW523" i="4"/>
  <c r="AX523" i="4"/>
  <c r="AY523" i="4"/>
  <c r="AZ523" i="4"/>
  <c r="AS524" i="4"/>
  <c r="AT524" i="4"/>
  <c r="AU524" i="4"/>
  <c r="AV524" i="4"/>
  <c r="AW524" i="4"/>
  <c r="AX524" i="4"/>
  <c r="AY524" i="4"/>
  <c r="AZ524" i="4"/>
  <c r="AS525" i="4"/>
  <c r="AT525" i="4"/>
  <c r="AU525" i="4"/>
  <c r="AV525" i="4"/>
  <c r="AW525" i="4"/>
  <c r="AX525" i="4"/>
  <c r="AY525" i="4"/>
  <c r="AZ525" i="4"/>
  <c r="AS526" i="4"/>
  <c r="AT526" i="4"/>
  <c r="AU526" i="4"/>
  <c r="AV526" i="4"/>
  <c r="AW526" i="4"/>
  <c r="AX526" i="4"/>
  <c r="AY526" i="4"/>
  <c r="AZ526" i="4"/>
  <c r="AS527" i="4"/>
  <c r="AT527" i="4"/>
  <c r="AU527" i="4"/>
  <c r="AV527" i="4"/>
  <c r="AW527" i="4"/>
  <c r="AX527" i="4"/>
  <c r="AY527" i="4"/>
  <c r="AZ527" i="4"/>
  <c r="AS528" i="4"/>
  <c r="AT528" i="4"/>
  <c r="AU528" i="4"/>
  <c r="AV528" i="4"/>
  <c r="AW528" i="4"/>
  <c r="AX528" i="4"/>
  <c r="AY528" i="4"/>
  <c r="AZ528" i="4"/>
  <c r="AS529" i="4"/>
  <c r="AT529" i="4"/>
  <c r="AU529" i="4"/>
  <c r="AV529" i="4"/>
  <c r="AW529" i="4"/>
  <c r="AX529" i="4"/>
  <c r="AY529" i="4"/>
  <c r="AZ529" i="4"/>
  <c r="AS530" i="4"/>
  <c r="AT530" i="4"/>
  <c r="AU530" i="4"/>
  <c r="AV530" i="4"/>
  <c r="AW530" i="4"/>
  <c r="AX530" i="4"/>
  <c r="AY530" i="4"/>
  <c r="AZ530" i="4"/>
  <c r="AS531" i="4"/>
  <c r="AT531" i="4"/>
  <c r="AU531" i="4"/>
  <c r="AV531" i="4"/>
  <c r="AW531" i="4"/>
  <c r="AX531" i="4"/>
  <c r="AY531" i="4"/>
  <c r="AZ531" i="4"/>
  <c r="AS532" i="4"/>
  <c r="AT532" i="4"/>
  <c r="AU532" i="4"/>
  <c r="AV532" i="4"/>
  <c r="AW532" i="4"/>
  <c r="AX532" i="4"/>
  <c r="AY532" i="4"/>
  <c r="AZ532" i="4"/>
  <c r="AS533" i="4"/>
  <c r="AT533" i="4"/>
  <c r="AU533" i="4"/>
  <c r="AV533" i="4"/>
  <c r="AW533" i="4"/>
  <c r="AX533" i="4"/>
  <c r="AY533" i="4"/>
  <c r="AZ533" i="4"/>
  <c r="AS534" i="4"/>
  <c r="AT534" i="4"/>
  <c r="AU534" i="4"/>
  <c r="AV534" i="4"/>
  <c r="AW534" i="4"/>
  <c r="AX534" i="4"/>
  <c r="AY534" i="4"/>
  <c r="AZ534" i="4"/>
  <c r="AS535" i="4"/>
  <c r="AT535" i="4"/>
  <c r="AU535" i="4"/>
  <c r="AV535" i="4"/>
  <c r="AW535" i="4"/>
  <c r="AX535" i="4"/>
  <c r="AY535" i="4"/>
  <c r="AZ535" i="4"/>
  <c r="AS536" i="4"/>
  <c r="AT536" i="4"/>
  <c r="AU536" i="4"/>
  <c r="AV536" i="4"/>
  <c r="AW536" i="4"/>
  <c r="AX536" i="4"/>
  <c r="AY536" i="4"/>
  <c r="AZ536" i="4"/>
  <c r="AS537" i="4"/>
  <c r="AT537" i="4"/>
  <c r="AU537" i="4"/>
  <c r="AV537" i="4"/>
  <c r="AW537" i="4"/>
  <c r="AX537" i="4"/>
  <c r="AY537" i="4"/>
  <c r="AZ537" i="4"/>
  <c r="AS538" i="4"/>
  <c r="AT538" i="4"/>
  <c r="AU538" i="4"/>
  <c r="AV538" i="4"/>
  <c r="AW538" i="4"/>
  <c r="AX538" i="4"/>
  <c r="AY538" i="4"/>
  <c r="AZ538" i="4"/>
  <c r="AS539" i="4"/>
  <c r="AT539" i="4"/>
  <c r="AU539" i="4"/>
  <c r="AV539" i="4"/>
  <c r="AW539" i="4"/>
  <c r="AX539" i="4"/>
  <c r="AY539" i="4"/>
  <c r="AZ539" i="4"/>
  <c r="AS540" i="4"/>
  <c r="AT540" i="4"/>
  <c r="AU540" i="4"/>
  <c r="AV540" i="4"/>
  <c r="AW540" i="4"/>
  <c r="AX540" i="4"/>
  <c r="AY540" i="4"/>
  <c r="AZ540" i="4"/>
  <c r="AS541" i="4"/>
  <c r="AT541" i="4"/>
  <c r="AU541" i="4"/>
  <c r="AV541" i="4"/>
  <c r="AW541" i="4"/>
  <c r="AX541" i="4"/>
  <c r="AY541" i="4"/>
  <c r="AZ541" i="4"/>
  <c r="AS542" i="4"/>
  <c r="AT542" i="4"/>
  <c r="AU542" i="4"/>
  <c r="AV542" i="4"/>
  <c r="AW542" i="4"/>
  <c r="AX542" i="4"/>
  <c r="AY542" i="4"/>
  <c r="AZ542" i="4"/>
  <c r="AS543" i="4"/>
  <c r="AT543" i="4"/>
  <c r="AU543" i="4"/>
  <c r="AV543" i="4"/>
  <c r="AW543" i="4"/>
  <c r="AX543" i="4"/>
  <c r="AY543" i="4"/>
  <c r="AZ543" i="4"/>
  <c r="AS544" i="4"/>
  <c r="AT544" i="4"/>
  <c r="AU544" i="4"/>
  <c r="AV544" i="4"/>
  <c r="AW544" i="4"/>
  <c r="AX544" i="4"/>
  <c r="AY544" i="4"/>
  <c r="AZ544" i="4"/>
  <c r="AS545" i="4"/>
  <c r="AT545" i="4"/>
  <c r="AU545" i="4"/>
  <c r="AV545" i="4"/>
  <c r="AW545" i="4"/>
  <c r="AX545" i="4"/>
  <c r="AY545" i="4"/>
  <c r="AZ545" i="4"/>
  <c r="AS546" i="4"/>
  <c r="AT546" i="4"/>
  <c r="AU546" i="4"/>
  <c r="AV546" i="4"/>
  <c r="AW546" i="4"/>
  <c r="AX546" i="4"/>
  <c r="AY546" i="4"/>
  <c r="AZ546" i="4"/>
  <c r="AS547" i="4"/>
  <c r="AT547" i="4"/>
  <c r="AU547" i="4"/>
  <c r="AV547" i="4"/>
  <c r="AW547" i="4"/>
  <c r="AX547" i="4"/>
  <c r="AY547" i="4"/>
  <c r="AZ547" i="4"/>
  <c r="AS548" i="4"/>
  <c r="AT548" i="4"/>
  <c r="AU548" i="4"/>
  <c r="AV548" i="4"/>
  <c r="AW548" i="4"/>
  <c r="AX548" i="4"/>
  <c r="AY548" i="4"/>
  <c r="AZ548" i="4"/>
  <c r="AS549" i="4"/>
  <c r="AT549" i="4"/>
  <c r="AU549" i="4"/>
  <c r="AV549" i="4"/>
  <c r="AW549" i="4"/>
  <c r="AX549" i="4"/>
  <c r="AY549" i="4"/>
  <c r="AZ549" i="4"/>
  <c r="AS550" i="4"/>
  <c r="AT550" i="4"/>
  <c r="AU550" i="4"/>
  <c r="AV550" i="4"/>
  <c r="AW550" i="4"/>
  <c r="AX550" i="4"/>
  <c r="AY550" i="4"/>
  <c r="AZ550" i="4"/>
  <c r="AS551" i="4"/>
  <c r="AT551" i="4"/>
  <c r="AU551" i="4"/>
  <c r="AV551" i="4"/>
  <c r="AW551" i="4"/>
  <c r="AX551" i="4"/>
  <c r="AY551" i="4"/>
  <c r="AZ551" i="4"/>
  <c r="AS552" i="4"/>
  <c r="AT552" i="4"/>
  <c r="AU552" i="4"/>
  <c r="AV552" i="4"/>
  <c r="AW552" i="4"/>
  <c r="AX552" i="4"/>
  <c r="AY552" i="4"/>
  <c r="AZ552" i="4"/>
  <c r="AS553" i="4"/>
  <c r="AT553" i="4"/>
  <c r="AU553" i="4"/>
  <c r="AV553" i="4"/>
  <c r="AW553" i="4"/>
  <c r="AX553" i="4"/>
  <c r="AY553" i="4"/>
  <c r="AZ553" i="4"/>
  <c r="AS554" i="4"/>
  <c r="AT554" i="4"/>
  <c r="AU554" i="4"/>
  <c r="AV554" i="4"/>
  <c r="AW554" i="4"/>
  <c r="AX554" i="4"/>
  <c r="AY554" i="4"/>
  <c r="AZ554" i="4"/>
  <c r="AS555" i="4"/>
  <c r="AT555" i="4"/>
  <c r="AU555" i="4"/>
  <c r="AV555" i="4"/>
  <c r="AW555" i="4"/>
  <c r="AX555" i="4"/>
  <c r="AY555" i="4"/>
  <c r="AZ555" i="4"/>
  <c r="AS556" i="4"/>
  <c r="AT556" i="4"/>
  <c r="AU556" i="4"/>
  <c r="AV556" i="4"/>
  <c r="AW556" i="4"/>
  <c r="AX556" i="4"/>
  <c r="AY556" i="4"/>
  <c r="AZ556" i="4"/>
  <c r="AS557" i="4"/>
  <c r="AT557" i="4"/>
  <c r="AU557" i="4"/>
  <c r="AV557" i="4"/>
  <c r="AW557" i="4"/>
  <c r="AX557" i="4"/>
  <c r="AY557" i="4"/>
  <c r="AZ557" i="4"/>
  <c r="AS558" i="4"/>
  <c r="AT558" i="4"/>
  <c r="AU558" i="4"/>
  <c r="AV558" i="4"/>
  <c r="AW558" i="4"/>
  <c r="AX558" i="4"/>
  <c r="AY558" i="4"/>
  <c r="AZ558" i="4"/>
  <c r="AS559" i="4"/>
  <c r="AT559" i="4"/>
  <c r="AU559" i="4"/>
  <c r="AV559" i="4"/>
  <c r="AW559" i="4"/>
  <c r="AX559" i="4"/>
  <c r="AY559" i="4"/>
  <c r="AZ559" i="4"/>
  <c r="AS560" i="4"/>
  <c r="AT560" i="4"/>
  <c r="AU560" i="4"/>
  <c r="AV560" i="4"/>
  <c r="AW560" i="4"/>
  <c r="AX560" i="4"/>
  <c r="AY560" i="4"/>
  <c r="AZ560" i="4"/>
  <c r="AS561" i="4"/>
  <c r="AT561" i="4"/>
  <c r="AU561" i="4"/>
  <c r="AV561" i="4"/>
  <c r="AW561" i="4"/>
  <c r="AX561" i="4"/>
  <c r="AY561" i="4"/>
  <c r="AZ561" i="4"/>
  <c r="AS562" i="4"/>
  <c r="AT562" i="4"/>
  <c r="AU562" i="4"/>
  <c r="AV562" i="4"/>
  <c r="AW562" i="4"/>
  <c r="AX562" i="4"/>
  <c r="AY562" i="4"/>
  <c r="AZ562" i="4"/>
  <c r="AS563" i="4"/>
  <c r="AT563" i="4"/>
  <c r="AU563" i="4"/>
  <c r="AV563" i="4"/>
  <c r="AW563" i="4"/>
  <c r="AX563" i="4"/>
  <c r="AY563" i="4"/>
  <c r="AZ563" i="4"/>
  <c r="AS564" i="4"/>
  <c r="AT564" i="4"/>
  <c r="AU564" i="4"/>
  <c r="AV564" i="4"/>
  <c r="AW564" i="4"/>
  <c r="AX564" i="4"/>
  <c r="AY564" i="4"/>
  <c r="AZ564" i="4"/>
  <c r="AS565" i="4"/>
  <c r="AT565" i="4"/>
  <c r="AU565" i="4"/>
  <c r="AV565" i="4"/>
  <c r="AW565" i="4"/>
  <c r="AX565" i="4"/>
  <c r="AY565" i="4"/>
  <c r="AZ565" i="4"/>
  <c r="AS566" i="4"/>
  <c r="AT566" i="4"/>
  <c r="AU566" i="4"/>
  <c r="AV566" i="4"/>
  <c r="AW566" i="4"/>
  <c r="AX566" i="4"/>
  <c r="AY566" i="4"/>
  <c r="AZ566" i="4"/>
  <c r="AS567" i="4"/>
  <c r="AT567" i="4"/>
  <c r="AU567" i="4"/>
  <c r="AV567" i="4"/>
  <c r="AW567" i="4"/>
  <c r="AX567" i="4"/>
  <c r="AY567" i="4"/>
  <c r="AZ567" i="4"/>
  <c r="AS568" i="4"/>
  <c r="AT568" i="4"/>
  <c r="AU568" i="4"/>
  <c r="AV568" i="4"/>
  <c r="AW568" i="4"/>
  <c r="AX568" i="4"/>
  <c r="AY568" i="4"/>
  <c r="AZ568" i="4"/>
  <c r="AS569" i="4"/>
  <c r="AT569" i="4"/>
  <c r="AU569" i="4"/>
  <c r="AV569" i="4"/>
  <c r="AW569" i="4"/>
  <c r="AX569" i="4"/>
  <c r="AY569" i="4"/>
  <c r="AZ569" i="4"/>
  <c r="AS570" i="4"/>
  <c r="AT570" i="4"/>
  <c r="AU570" i="4"/>
  <c r="AV570" i="4"/>
  <c r="AW570" i="4"/>
  <c r="AX570" i="4"/>
  <c r="AY570" i="4"/>
  <c r="AZ570" i="4"/>
  <c r="AS571" i="4"/>
  <c r="AT571" i="4"/>
  <c r="AU571" i="4"/>
  <c r="AV571" i="4"/>
  <c r="AW571" i="4"/>
  <c r="AX571" i="4"/>
  <c r="AY571" i="4"/>
  <c r="AZ571" i="4"/>
  <c r="AS572" i="4"/>
  <c r="AT572" i="4"/>
  <c r="AU572" i="4"/>
  <c r="AV572" i="4"/>
  <c r="AW572" i="4"/>
  <c r="AX572" i="4"/>
  <c r="AY572" i="4"/>
  <c r="AZ572" i="4"/>
  <c r="AS573" i="4"/>
  <c r="AT573" i="4"/>
  <c r="AU573" i="4"/>
  <c r="AV573" i="4"/>
  <c r="AW573" i="4"/>
  <c r="AX573" i="4"/>
  <c r="AY573" i="4"/>
  <c r="AZ573" i="4"/>
  <c r="AS574" i="4"/>
  <c r="AT574" i="4"/>
  <c r="AU574" i="4"/>
  <c r="AV574" i="4"/>
  <c r="AW574" i="4"/>
  <c r="AX574" i="4"/>
  <c r="AY574" i="4"/>
  <c r="AZ574" i="4"/>
  <c r="AS575" i="4"/>
  <c r="AT575" i="4"/>
  <c r="AU575" i="4"/>
  <c r="AV575" i="4"/>
  <c r="AW575" i="4"/>
  <c r="AX575" i="4"/>
  <c r="AY575" i="4"/>
  <c r="AZ575" i="4"/>
  <c r="AS576" i="4"/>
  <c r="AT576" i="4"/>
  <c r="AU576" i="4"/>
  <c r="AV576" i="4"/>
  <c r="AW576" i="4"/>
  <c r="AX576" i="4"/>
  <c r="AY576" i="4"/>
  <c r="AZ576" i="4"/>
  <c r="AS577" i="4"/>
  <c r="AT577" i="4"/>
  <c r="AU577" i="4"/>
  <c r="AV577" i="4"/>
  <c r="AW577" i="4"/>
  <c r="AX577" i="4"/>
  <c r="AY577" i="4"/>
  <c r="AZ577" i="4"/>
  <c r="AS578" i="4"/>
  <c r="AT578" i="4"/>
  <c r="AU578" i="4"/>
  <c r="AV578" i="4"/>
  <c r="AW578" i="4"/>
  <c r="AX578" i="4"/>
  <c r="AY578" i="4"/>
  <c r="AZ578" i="4"/>
  <c r="AS579" i="4"/>
  <c r="AT579" i="4"/>
  <c r="AU579" i="4"/>
  <c r="AV579" i="4"/>
  <c r="AW579" i="4"/>
  <c r="AX579" i="4"/>
  <c r="AY579" i="4"/>
  <c r="AZ579" i="4"/>
  <c r="AS580" i="4"/>
  <c r="AT580" i="4"/>
  <c r="AU580" i="4"/>
  <c r="AV580" i="4"/>
  <c r="AW580" i="4"/>
  <c r="AX580" i="4"/>
  <c r="AY580" i="4"/>
  <c r="AZ580" i="4"/>
  <c r="AS581" i="4"/>
  <c r="AT581" i="4"/>
  <c r="AU581" i="4"/>
  <c r="AV581" i="4"/>
  <c r="AW581" i="4"/>
  <c r="AX581" i="4"/>
  <c r="AY581" i="4"/>
  <c r="AZ581" i="4"/>
  <c r="AS582" i="4"/>
  <c r="AT582" i="4"/>
  <c r="AU582" i="4"/>
  <c r="AV582" i="4"/>
  <c r="AW582" i="4"/>
  <c r="AX582" i="4"/>
  <c r="AY582" i="4"/>
  <c r="AZ582" i="4"/>
  <c r="AS583" i="4"/>
  <c r="AT583" i="4"/>
  <c r="AU583" i="4"/>
  <c r="AV583" i="4"/>
  <c r="AW583" i="4"/>
  <c r="AX583" i="4"/>
  <c r="AY583" i="4"/>
  <c r="AZ583" i="4"/>
  <c r="AS584" i="4"/>
  <c r="AT584" i="4"/>
  <c r="AU584" i="4"/>
  <c r="AV584" i="4"/>
  <c r="AW584" i="4"/>
  <c r="AX584" i="4"/>
  <c r="AY584" i="4"/>
  <c r="AZ584" i="4"/>
  <c r="AS585" i="4"/>
  <c r="AT585" i="4"/>
  <c r="AU585" i="4"/>
  <c r="AV585" i="4"/>
  <c r="AW585" i="4"/>
  <c r="AX585" i="4"/>
  <c r="AY585" i="4"/>
  <c r="AZ585" i="4"/>
  <c r="AS586" i="4"/>
  <c r="AT586" i="4"/>
  <c r="AU586" i="4"/>
  <c r="AV586" i="4"/>
  <c r="AW586" i="4"/>
  <c r="AX586" i="4"/>
  <c r="AY586" i="4"/>
  <c r="AZ586" i="4"/>
  <c r="AS587" i="4"/>
  <c r="AT587" i="4"/>
  <c r="AU587" i="4"/>
  <c r="AV587" i="4"/>
  <c r="AW587" i="4"/>
  <c r="AX587" i="4"/>
  <c r="AY587" i="4"/>
  <c r="AZ587" i="4"/>
  <c r="AS588" i="4"/>
  <c r="AT588" i="4"/>
  <c r="AU588" i="4"/>
  <c r="AV588" i="4"/>
  <c r="AW588" i="4"/>
  <c r="AX588" i="4"/>
  <c r="AY588" i="4"/>
  <c r="AZ588" i="4"/>
  <c r="AS589" i="4"/>
  <c r="AT589" i="4"/>
  <c r="AU589" i="4"/>
  <c r="AV589" i="4"/>
  <c r="AW589" i="4"/>
  <c r="AX589" i="4"/>
  <c r="AY589" i="4"/>
  <c r="AZ589" i="4"/>
  <c r="AS590" i="4"/>
  <c r="AT590" i="4"/>
  <c r="AU590" i="4"/>
  <c r="AV590" i="4"/>
  <c r="AW590" i="4"/>
  <c r="AX590" i="4"/>
  <c r="AY590" i="4"/>
  <c r="AZ590" i="4"/>
  <c r="AS591" i="4"/>
  <c r="AT591" i="4"/>
  <c r="AU591" i="4"/>
  <c r="AV591" i="4"/>
  <c r="AW591" i="4"/>
  <c r="AX591" i="4"/>
  <c r="AY591" i="4"/>
  <c r="AZ591" i="4"/>
  <c r="AS592" i="4"/>
  <c r="AT592" i="4"/>
  <c r="AU592" i="4"/>
  <c r="AV592" i="4"/>
  <c r="AW592" i="4"/>
  <c r="AX592" i="4"/>
  <c r="AY592" i="4"/>
  <c r="AZ592" i="4"/>
  <c r="AS593" i="4"/>
  <c r="AT593" i="4"/>
  <c r="AU593" i="4"/>
  <c r="AV593" i="4"/>
  <c r="AW593" i="4"/>
  <c r="AX593" i="4"/>
  <c r="AY593" i="4"/>
  <c r="AZ593" i="4"/>
  <c r="AS594" i="4"/>
  <c r="AT594" i="4"/>
  <c r="AU594" i="4"/>
  <c r="AV594" i="4"/>
  <c r="AW594" i="4"/>
  <c r="AX594" i="4"/>
  <c r="AY594" i="4"/>
  <c r="AZ594" i="4"/>
  <c r="AS595" i="4"/>
  <c r="AT595" i="4"/>
  <c r="AU595" i="4"/>
  <c r="AV595" i="4"/>
  <c r="AW595" i="4"/>
  <c r="AX595" i="4"/>
  <c r="AY595" i="4"/>
  <c r="AZ595" i="4"/>
  <c r="AS596" i="4"/>
  <c r="AT596" i="4"/>
  <c r="AU596" i="4"/>
  <c r="AV596" i="4"/>
  <c r="AW596" i="4"/>
  <c r="AX596" i="4"/>
  <c r="AY596" i="4"/>
  <c r="AZ596" i="4"/>
  <c r="AS597" i="4"/>
  <c r="AT597" i="4"/>
  <c r="AU597" i="4"/>
  <c r="AV597" i="4"/>
  <c r="AW597" i="4"/>
  <c r="AX597" i="4"/>
  <c r="AY597" i="4"/>
  <c r="AZ597" i="4"/>
  <c r="AS598" i="4"/>
  <c r="AT598" i="4"/>
  <c r="AU598" i="4"/>
  <c r="AV598" i="4"/>
  <c r="AW598" i="4"/>
  <c r="AX598" i="4"/>
  <c r="AY598" i="4"/>
  <c r="AZ598" i="4"/>
  <c r="AS599" i="4"/>
  <c r="AT599" i="4"/>
  <c r="AU599" i="4"/>
  <c r="AV599" i="4"/>
  <c r="AW599" i="4"/>
  <c r="AX599" i="4"/>
  <c r="AY599" i="4"/>
  <c r="AZ599" i="4"/>
  <c r="AS600" i="4"/>
  <c r="AT600" i="4"/>
  <c r="AU600" i="4"/>
  <c r="AV600" i="4"/>
  <c r="AW600" i="4"/>
  <c r="AX600" i="4"/>
  <c r="AY600" i="4"/>
  <c r="AZ600" i="4"/>
  <c r="AS601" i="4"/>
  <c r="AT601" i="4"/>
  <c r="AU601" i="4"/>
  <c r="AV601" i="4"/>
  <c r="AW601" i="4"/>
  <c r="AX601" i="4"/>
  <c r="AY601" i="4"/>
  <c r="AZ601" i="4"/>
  <c r="AS602" i="4"/>
  <c r="AT602" i="4"/>
  <c r="AU602" i="4"/>
  <c r="AV602" i="4"/>
  <c r="AW602" i="4"/>
  <c r="AX602" i="4"/>
  <c r="AY602" i="4"/>
  <c r="AZ602" i="4"/>
  <c r="AS603" i="4"/>
  <c r="AT603" i="4"/>
  <c r="AU603" i="4"/>
  <c r="AV603" i="4"/>
  <c r="AW603" i="4"/>
  <c r="AX603" i="4"/>
  <c r="AY603" i="4"/>
  <c r="AZ603" i="4"/>
  <c r="AS604" i="4"/>
  <c r="AT604" i="4"/>
  <c r="AU604" i="4"/>
  <c r="AV604" i="4"/>
  <c r="AW604" i="4"/>
  <c r="AX604" i="4"/>
  <c r="AY604" i="4"/>
  <c r="AZ604" i="4"/>
  <c r="AS605" i="4"/>
  <c r="AT605" i="4"/>
  <c r="AU605" i="4"/>
  <c r="AV605" i="4"/>
  <c r="AW605" i="4"/>
  <c r="AX605" i="4"/>
  <c r="AY605" i="4"/>
  <c r="AZ605" i="4"/>
  <c r="AS606" i="4"/>
  <c r="AT606" i="4"/>
  <c r="AU606" i="4"/>
  <c r="AV606" i="4"/>
  <c r="AW606" i="4"/>
  <c r="AX606" i="4"/>
  <c r="AY606" i="4"/>
  <c r="AZ606" i="4"/>
  <c r="AS607" i="4"/>
  <c r="AT607" i="4"/>
  <c r="AU607" i="4"/>
  <c r="AV607" i="4"/>
  <c r="AW607" i="4"/>
  <c r="AX607" i="4"/>
  <c r="AY607" i="4"/>
  <c r="AZ607" i="4"/>
  <c r="AS608" i="4"/>
  <c r="AT608" i="4"/>
  <c r="AU608" i="4"/>
  <c r="AV608" i="4"/>
  <c r="AW608" i="4"/>
  <c r="AX608" i="4"/>
  <c r="AY608" i="4"/>
  <c r="AZ608" i="4"/>
  <c r="AS609" i="4"/>
  <c r="AT609" i="4"/>
  <c r="AU609" i="4"/>
  <c r="AV609" i="4"/>
  <c r="AW609" i="4"/>
  <c r="AX609" i="4"/>
  <c r="AY609" i="4"/>
  <c r="AZ609" i="4"/>
  <c r="AS610" i="4"/>
  <c r="AT610" i="4"/>
  <c r="AU610" i="4"/>
  <c r="AV610" i="4"/>
  <c r="AW610" i="4"/>
  <c r="AX610" i="4"/>
  <c r="AY610" i="4"/>
  <c r="AZ610" i="4"/>
  <c r="AS611" i="4"/>
  <c r="AT611" i="4"/>
  <c r="AU611" i="4"/>
  <c r="AV611" i="4"/>
  <c r="AW611" i="4"/>
  <c r="AX611" i="4"/>
  <c r="AY611" i="4"/>
  <c r="AZ611" i="4"/>
  <c r="AS612" i="4"/>
  <c r="AT612" i="4"/>
  <c r="AU612" i="4"/>
  <c r="AV612" i="4"/>
  <c r="AW612" i="4"/>
  <c r="AX612" i="4"/>
  <c r="AY612" i="4"/>
  <c r="AZ612" i="4"/>
  <c r="AS613" i="4"/>
  <c r="AT613" i="4"/>
  <c r="AU613" i="4"/>
  <c r="AV613" i="4"/>
  <c r="AW613" i="4"/>
  <c r="AX613" i="4"/>
  <c r="AY613" i="4"/>
  <c r="AZ613" i="4"/>
  <c r="AS614" i="4"/>
  <c r="AT614" i="4"/>
  <c r="AU614" i="4"/>
  <c r="AV614" i="4"/>
  <c r="AW614" i="4"/>
  <c r="AX614" i="4"/>
  <c r="AY614" i="4"/>
  <c r="AZ614" i="4"/>
  <c r="AS615" i="4"/>
  <c r="AT615" i="4"/>
  <c r="AU615" i="4"/>
  <c r="AV615" i="4"/>
  <c r="AW615" i="4"/>
  <c r="AX615" i="4"/>
  <c r="AY615" i="4"/>
  <c r="AZ615" i="4"/>
  <c r="AS616" i="4"/>
  <c r="AT616" i="4"/>
  <c r="AU616" i="4"/>
  <c r="AV616" i="4"/>
  <c r="AW616" i="4"/>
  <c r="AX616" i="4"/>
  <c r="AY616" i="4"/>
  <c r="AZ616" i="4"/>
  <c r="AS617" i="4"/>
  <c r="AT617" i="4"/>
  <c r="AU617" i="4"/>
  <c r="AV617" i="4"/>
  <c r="AW617" i="4"/>
  <c r="AX617" i="4"/>
  <c r="AY617" i="4"/>
  <c r="AZ617" i="4"/>
  <c r="AS618" i="4"/>
  <c r="AT618" i="4"/>
  <c r="AU618" i="4"/>
  <c r="AV618" i="4"/>
  <c r="AW618" i="4"/>
  <c r="AX618" i="4"/>
  <c r="AY618" i="4"/>
  <c r="AZ618" i="4"/>
  <c r="AS619" i="4"/>
  <c r="AT619" i="4"/>
  <c r="AU619" i="4"/>
  <c r="AV619" i="4"/>
  <c r="AW619" i="4"/>
  <c r="AX619" i="4"/>
  <c r="AY619" i="4"/>
  <c r="AZ619" i="4"/>
  <c r="AS620" i="4"/>
  <c r="AT620" i="4"/>
  <c r="AU620" i="4"/>
  <c r="AV620" i="4"/>
  <c r="AW620" i="4"/>
  <c r="AX620" i="4"/>
  <c r="AY620" i="4"/>
  <c r="AZ620" i="4"/>
  <c r="AS621" i="4"/>
  <c r="AT621" i="4"/>
  <c r="AU621" i="4"/>
  <c r="AV621" i="4"/>
  <c r="AW621" i="4"/>
  <c r="AX621" i="4"/>
  <c r="AY621" i="4"/>
  <c r="AZ621" i="4"/>
  <c r="AS622" i="4"/>
  <c r="AT622" i="4"/>
  <c r="AU622" i="4"/>
  <c r="AV622" i="4"/>
  <c r="AW622" i="4"/>
  <c r="AX622" i="4"/>
  <c r="AY622" i="4"/>
  <c r="AZ622" i="4"/>
  <c r="AS623" i="4"/>
  <c r="AT623" i="4"/>
  <c r="AU623" i="4"/>
  <c r="AV623" i="4"/>
  <c r="AW623" i="4"/>
  <c r="AX623" i="4"/>
  <c r="AY623" i="4"/>
  <c r="AZ623" i="4"/>
  <c r="AS624" i="4"/>
  <c r="AT624" i="4"/>
  <c r="AU624" i="4"/>
  <c r="AV624" i="4"/>
  <c r="AW624" i="4"/>
  <c r="AX624" i="4"/>
  <c r="AY624" i="4"/>
  <c r="AZ624" i="4"/>
  <c r="AS625" i="4"/>
  <c r="AT625" i="4"/>
  <c r="AU625" i="4"/>
  <c r="AV625" i="4"/>
  <c r="AW625" i="4"/>
  <c r="AX625" i="4"/>
  <c r="AY625" i="4"/>
  <c r="AZ625" i="4"/>
  <c r="AS626" i="4"/>
  <c r="AT626" i="4"/>
  <c r="AU626" i="4"/>
  <c r="AV626" i="4"/>
  <c r="AW626" i="4"/>
  <c r="AX626" i="4"/>
  <c r="AY626" i="4"/>
  <c r="AZ626" i="4"/>
  <c r="AS627" i="4"/>
  <c r="AT627" i="4"/>
  <c r="AU627" i="4"/>
  <c r="AV627" i="4"/>
  <c r="AW627" i="4"/>
  <c r="AX627" i="4"/>
  <c r="AY627" i="4"/>
  <c r="AZ627" i="4"/>
  <c r="AS628" i="4"/>
  <c r="AT628" i="4"/>
  <c r="AU628" i="4"/>
  <c r="AV628" i="4"/>
  <c r="AW628" i="4"/>
  <c r="AX628" i="4"/>
  <c r="AY628" i="4"/>
  <c r="AZ628" i="4"/>
  <c r="AS629" i="4"/>
  <c r="AT629" i="4"/>
  <c r="AU629" i="4"/>
  <c r="AV629" i="4"/>
  <c r="AW629" i="4"/>
  <c r="AX629" i="4"/>
  <c r="AY629" i="4"/>
  <c r="AZ629" i="4"/>
  <c r="AS630" i="4"/>
  <c r="AT630" i="4"/>
  <c r="AU630" i="4"/>
  <c r="AV630" i="4"/>
  <c r="AW630" i="4"/>
  <c r="AX630" i="4"/>
  <c r="AY630" i="4"/>
  <c r="AZ630" i="4"/>
  <c r="AS631" i="4"/>
  <c r="AT631" i="4"/>
  <c r="AU631" i="4"/>
  <c r="AV631" i="4"/>
  <c r="AW631" i="4"/>
  <c r="AX631" i="4"/>
  <c r="AY631" i="4"/>
  <c r="AZ631" i="4"/>
  <c r="AS632" i="4"/>
  <c r="AT632" i="4"/>
  <c r="AU632" i="4"/>
  <c r="AV632" i="4"/>
  <c r="AW632" i="4"/>
  <c r="AX632" i="4"/>
  <c r="AY632" i="4"/>
  <c r="AZ632" i="4"/>
  <c r="AS633" i="4"/>
  <c r="AT633" i="4"/>
  <c r="AU633" i="4"/>
  <c r="AV633" i="4"/>
  <c r="AW633" i="4"/>
  <c r="AX633" i="4"/>
  <c r="AY633" i="4"/>
  <c r="AZ633" i="4"/>
  <c r="AS634" i="4"/>
  <c r="AT634" i="4"/>
  <c r="AU634" i="4"/>
  <c r="AV634" i="4"/>
  <c r="AW634" i="4"/>
  <c r="AX634" i="4"/>
  <c r="AY634" i="4"/>
  <c r="AZ634" i="4"/>
  <c r="AS635" i="4"/>
  <c r="AT635" i="4"/>
  <c r="AU635" i="4"/>
  <c r="AV635" i="4"/>
  <c r="AW635" i="4"/>
  <c r="AX635" i="4"/>
  <c r="AY635" i="4"/>
  <c r="AZ635" i="4"/>
  <c r="AS636" i="4"/>
  <c r="AT636" i="4"/>
  <c r="AU636" i="4"/>
  <c r="AV636" i="4"/>
  <c r="AW636" i="4"/>
  <c r="AX636" i="4"/>
  <c r="AY636" i="4"/>
  <c r="AZ636" i="4"/>
  <c r="AS637" i="4"/>
  <c r="AT637" i="4"/>
  <c r="AU637" i="4"/>
  <c r="AV637" i="4"/>
  <c r="AW637" i="4"/>
  <c r="AX637" i="4"/>
  <c r="AY637" i="4"/>
  <c r="AZ637" i="4"/>
  <c r="AS638" i="4"/>
  <c r="AT638" i="4"/>
  <c r="AU638" i="4"/>
  <c r="AV638" i="4"/>
  <c r="AW638" i="4"/>
  <c r="AX638" i="4"/>
  <c r="AY638" i="4"/>
  <c r="AZ638" i="4"/>
  <c r="AS639" i="4"/>
  <c r="AT639" i="4"/>
  <c r="AU639" i="4"/>
  <c r="AV639" i="4"/>
  <c r="AW639" i="4"/>
  <c r="AX639" i="4"/>
  <c r="AY639" i="4"/>
  <c r="AZ639" i="4"/>
  <c r="AS640" i="4"/>
  <c r="AT640" i="4"/>
  <c r="AU640" i="4"/>
  <c r="AV640" i="4"/>
  <c r="AW640" i="4"/>
  <c r="AX640" i="4"/>
  <c r="AY640" i="4"/>
  <c r="AZ640" i="4"/>
  <c r="AS641" i="4"/>
  <c r="AT641" i="4"/>
  <c r="AU641" i="4"/>
  <c r="AV641" i="4"/>
  <c r="AW641" i="4"/>
  <c r="AX641" i="4"/>
  <c r="AY641" i="4"/>
  <c r="AZ641" i="4"/>
  <c r="AS642" i="4"/>
  <c r="AT642" i="4"/>
  <c r="AU642" i="4"/>
  <c r="AV642" i="4"/>
  <c r="AW642" i="4"/>
  <c r="AX642" i="4"/>
  <c r="AY642" i="4"/>
  <c r="AZ642" i="4"/>
  <c r="AS643" i="4"/>
  <c r="AT643" i="4"/>
  <c r="AU643" i="4"/>
  <c r="AV643" i="4"/>
  <c r="AW643" i="4"/>
  <c r="AX643" i="4"/>
  <c r="AY643" i="4"/>
  <c r="AZ643" i="4"/>
  <c r="AS644" i="4"/>
  <c r="AT644" i="4"/>
  <c r="AU644" i="4"/>
  <c r="AV644" i="4"/>
  <c r="AW644" i="4"/>
  <c r="AX644" i="4"/>
  <c r="AY644" i="4"/>
  <c r="AZ644" i="4"/>
  <c r="AS645" i="4"/>
  <c r="AT645" i="4"/>
  <c r="AU645" i="4"/>
  <c r="AV645" i="4"/>
  <c r="AW645" i="4"/>
  <c r="AX645" i="4"/>
  <c r="AY645" i="4"/>
  <c r="AZ645" i="4"/>
  <c r="AS646" i="4"/>
  <c r="AT646" i="4"/>
  <c r="AU646" i="4"/>
  <c r="AV646" i="4"/>
  <c r="AW646" i="4"/>
  <c r="AX646" i="4"/>
  <c r="AY646" i="4"/>
  <c r="AZ646" i="4"/>
  <c r="AS647" i="4"/>
  <c r="AT647" i="4"/>
  <c r="AU647" i="4"/>
  <c r="AV647" i="4"/>
  <c r="AW647" i="4"/>
  <c r="AX647" i="4"/>
  <c r="AY647" i="4"/>
  <c r="AZ647" i="4"/>
  <c r="AS648" i="4"/>
  <c r="AT648" i="4"/>
  <c r="AU648" i="4"/>
  <c r="AV648" i="4"/>
  <c r="AW648" i="4"/>
  <c r="AX648" i="4"/>
  <c r="AY648" i="4"/>
  <c r="AZ648" i="4"/>
  <c r="AS649" i="4"/>
  <c r="AT649" i="4"/>
  <c r="AU649" i="4"/>
  <c r="AV649" i="4"/>
  <c r="AW649" i="4"/>
  <c r="AX649" i="4"/>
  <c r="AY649" i="4"/>
  <c r="AZ649" i="4"/>
  <c r="AS650" i="4"/>
  <c r="AT650" i="4"/>
  <c r="AU650" i="4"/>
  <c r="AV650" i="4"/>
  <c r="AW650" i="4"/>
  <c r="AX650" i="4"/>
  <c r="AY650" i="4"/>
  <c r="AZ650" i="4"/>
  <c r="AS651" i="4"/>
  <c r="AT651" i="4"/>
  <c r="AU651" i="4"/>
  <c r="AV651" i="4"/>
  <c r="AW651" i="4"/>
  <c r="AX651" i="4"/>
  <c r="AY651" i="4"/>
  <c r="AZ651" i="4"/>
  <c r="AS652" i="4"/>
  <c r="AT652" i="4"/>
  <c r="AU652" i="4"/>
  <c r="AV652" i="4"/>
  <c r="AW652" i="4"/>
  <c r="AX652" i="4"/>
  <c r="AY652" i="4"/>
  <c r="AZ652" i="4"/>
  <c r="AS653" i="4"/>
  <c r="AT653" i="4"/>
  <c r="AU653" i="4"/>
  <c r="AV653" i="4"/>
  <c r="AW653" i="4"/>
  <c r="AX653" i="4"/>
  <c r="AY653" i="4"/>
  <c r="AZ653" i="4"/>
  <c r="AS654" i="4"/>
  <c r="AT654" i="4"/>
  <c r="AU654" i="4"/>
  <c r="AV654" i="4"/>
  <c r="AW654" i="4"/>
  <c r="AX654" i="4"/>
  <c r="AY654" i="4"/>
  <c r="AZ654" i="4"/>
  <c r="AS655" i="4"/>
  <c r="AT655" i="4"/>
  <c r="AU655" i="4"/>
  <c r="AV655" i="4"/>
  <c r="AW655" i="4"/>
  <c r="AX655" i="4"/>
  <c r="AY655" i="4"/>
  <c r="AZ655" i="4"/>
  <c r="AS656" i="4"/>
  <c r="AT656" i="4"/>
  <c r="AU656" i="4"/>
  <c r="AV656" i="4"/>
  <c r="AW656" i="4"/>
  <c r="AX656" i="4"/>
  <c r="AY656" i="4"/>
  <c r="AZ656" i="4"/>
  <c r="AS657" i="4"/>
  <c r="AT657" i="4"/>
  <c r="AU657" i="4"/>
  <c r="AV657" i="4"/>
  <c r="AW657" i="4"/>
  <c r="AX657" i="4"/>
  <c r="AY657" i="4"/>
  <c r="AZ657" i="4"/>
  <c r="AS658" i="4"/>
  <c r="AT658" i="4"/>
  <c r="AU658" i="4"/>
  <c r="AV658" i="4"/>
  <c r="AW658" i="4"/>
  <c r="AX658" i="4"/>
  <c r="AY658" i="4"/>
  <c r="AZ658" i="4"/>
  <c r="AS659" i="4"/>
  <c r="AT659" i="4"/>
  <c r="AU659" i="4"/>
  <c r="AV659" i="4"/>
  <c r="AW659" i="4"/>
  <c r="AX659" i="4"/>
  <c r="AY659" i="4"/>
  <c r="AZ659" i="4"/>
  <c r="AS660" i="4"/>
  <c r="AT660" i="4"/>
  <c r="AU660" i="4"/>
  <c r="AV660" i="4"/>
  <c r="AW660" i="4"/>
  <c r="AX660" i="4"/>
  <c r="AY660" i="4"/>
  <c r="AZ660" i="4"/>
  <c r="AS661" i="4"/>
  <c r="AT661" i="4"/>
  <c r="AU661" i="4"/>
  <c r="AV661" i="4"/>
  <c r="AW661" i="4"/>
  <c r="AX661" i="4"/>
  <c r="AY661" i="4"/>
  <c r="AZ661" i="4"/>
  <c r="AS662" i="4"/>
  <c r="AT662" i="4"/>
  <c r="AU662" i="4"/>
  <c r="AV662" i="4"/>
  <c r="AW662" i="4"/>
  <c r="AX662" i="4"/>
  <c r="AY662" i="4"/>
  <c r="AZ662" i="4"/>
  <c r="AS663" i="4"/>
  <c r="AT663" i="4"/>
  <c r="AU663" i="4"/>
  <c r="AV663" i="4"/>
  <c r="AW663" i="4"/>
  <c r="AX663" i="4"/>
  <c r="AY663" i="4"/>
  <c r="AZ663" i="4"/>
  <c r="AS664" i="4"/>
  <c r="AT664" i="4"/>
  <c r="AU664" i="4"/>
  <c r="AV664" i="4"/>
  <c r="AW664" i="4"/>
  <c r="AX664" i="4"/>
  <c r="AY664" i="4"/>
  <c r="AZ664" i="4"/>
  <c r="AS665" i="4"/>
  <c r="AT665" i="4"/>
  <c r="AU665" i="4"/>
  <c r="AV665" i="4"/>
  <c r="AW665" i="4"/>
  <c r="AX665" i="4"/>
  <c r="AY665" i="4"/>
  <c r="AZ665" i="4"/>
  <c r="AS666" i="4"/>
  <c r="AT666" i="4"/>
  <c r="AU666" i="4"/>
  <c r="AV666" i="4"/>
  <c r="AW666" i="4"/>
  <c r="AX666" i="4"/>
  <c r="AY666" i="4"/>
  <c r="AZ666" i="4"/>
  <c r="AS667" i="4"/>
  <c r="AT667" i="4"/>
  <c r="AU667" i="4"/>
  <c r="AV667" i="4"/>
  <c r="AW667" i="4"/>
  <c r="AX667" i="4"/>
  <c r="AY667" i="4"/>
  <c r="AZ667" i="4"/>
  <c r="AS668" i="4"/>
  <c r="AT668" i="4"/>
  <c r="AU668" i="4"/>
  <c r="AV668" i="4"/>
  <c r="AW668" i="4"/>
  <c r="AX668" i="4"/>
  <c r="AY668" i="4"/>
  <c r="AZ668" i="4"/>
  <c r="AS669" i="4"/>
  <c r="AT669" i="4"/>
  <c r="AU669" i="4"/>
  <c r="AV669" i="4"/>
  <c r="AW669" i="4"/>
  <c r="AX669" i="4"/>
  <c r="AY669" i="4"/>
  <c r="AZ669" i="4"/>
  <c r="AS670" i="4"/>
  <c r="AT670" i="4"/>
  <c r="AU670" i="4"/>
  <c r="AV670" i="4"/>
  <c r="AW670" i="4"/>
  <c r="AX670" i="4"/>
  <c r="AY670" i="4"/>
  <c r="AZ670" i="4"/>
  <c r="AS671" i="4"/>
  <c r="AT671" i="4"/>
  <c r="AU671" i="4"/>
  <c r="AV671" i="4"/>
  <c r="AW671" i="4"/>
  <c r="AX671" i="4"/>
  <c r="AY671" i="4"/>
  <c r="AZ671" i="4"/>
  <c r="AS672" i="4"/>
  <c r="AT672" i="4"/>
  <c r="AU672" i="4"/>
  <c r="AV672" i="4"/>
  <c r="AW672" i="4"/>
  <c r="AX672" i="4"/>
  <c r="AY672" i="4"/>
  <c r="AZ672" i="4"/>
  <c r="AS673" i="4"/>
  <c r="AT673" i="4"/>
  <c r="AU673" i="4"/>
  <c r="AV673" i="4"/>
  <c r="AW673" i="4"/>
  <c r="AX673" i="4"/>
  <c r="AY673" i="4"/>
  <c r="AZ673" i="4"/>
  <c r="AS674" i="4"/>
  <c r="AT674" i="4"/>
  <c r="AU674" i="4"/>
  <c r="AV674" i="4"/>
  <c r="AW674" i="4"/>
  <c r="AX674" i="4"/>
  <c r="AY674" i="4"/>
  <c r="AZ674" i="4"/>
  <c r="AS675" i="4"/>
  <c r="AT675" i="4"/>
  <c r="AU675" i="4"/>
  <c r="AV675" i="4"/>
  <c r="AW675" i="4"/>
  <c r="AX675" i="4"/>
  <c r="AY675" i="4"/>
  <c r="AZ675" i="4"/>
  <c r="AS676" i="4"/>
  <c r="AT676" i="4"/>
  <c r="AU676" i="4"/>
  <c r="AV676" i="4"/>
  <c r="AW676" i="4"/>
  <c r="AX676" i="4"/>
  <c r="AY676" i="4"/>
  <c r="AZ676" i="4"/>
  <c r="AS677" i="4"/>
  <c r="AT677" i="4"/>
  <c r="AU677" i="4"/>
  <c r="AV677" i="4"/>
  <c r="AW677" i="4"/>
  <c r="AX677" i="4"/>
  <c r="AY677" i="4"/>
  <c r="AZ677" i="4"/>
  <c r="AS678" i="4"/>
  <c r="AT678" i="4"/>
  <c r="AU678" i="4"/>
  <c r="AV678" i="4"/>
  <c r="AW678" i="4"/>
  <c r="AX678" i="4"/>
  <c r="AY678" i="4"/>
  <c r="AZ678" i="4"/>
  <c r="AS679" i="4"/>
  <c r="AT679" i="4"/>
  <c r="AU679" i="4"/>
  <c r="AV679" i="4"/>
  <c r="AW679" i="4"/>
  <c r="AX679" i="4"/>
  <c r="AY679" i="4"/>
  <c r="AZ679" i="4"/>
  <c r="AS680" i="4"/>
  <c r="AT680" i="4"/>
  <c r="AU680" i="4"/>
  <c r="AV680" i="4"/>
  <c r="AW680" i="4"/>
  <c r="AX680" i="4"/>
  <c r="AY680" i="4"/>
  <c r="AZ680" i="4"/>
  <c r="AS681" i="4"/>
  <c r="AT681" i="4"/>
  <c r="AU681" i="4"/>
  <c r="AV681" i="4"/>
  <c r="AW681" i="4"/>
  <c r="AX681" i="4"/>
  <c r="AY681" i="4"/>
  <c r="AZ681" i="4"/>
  <c r="AS682" i="4"/>
  <c r="AT682" i="4"/>
  <c r="AU682" i="4"/>
  <c r="AV682" i="4"/>
  <c r="AW682" i="4"/>
  <c r="AX682" i="4"/>
  <c r="AY682" i="4"/>
  <c r="AZ682" i="4"/>
  <c r="AS683" i="4"/>
  <c r="AT683" i="4"/>
  <c r="AU683" i="4"/>
  <c r="AV683" i="4"/>
  <c r="AW683" i="4"/>
  <c r="AX683" i="4"/>
  <c r="AY683" i="4"/>
  <c r="AZ683" i="4"/>
  <c r="AS684" i="4"/>
  <c r="AT684" i="4"/>
  <c r="AU684" i="4"/>
  <c r="AV684" i="4"/>
  <c r="AW684" i="4"/>
  <c r="AX684" i="4"/>
  <c r="AY684" i="4"/>
  <c r="AZ684" i="4"/>
  <c r="AS685" i="4"/>
  <c r="AT685" i="4"/>
  <c r="AU685" i="4"/>
  <c r="AV685" i="4"/>
  <c r="AW685" i="4"/>
  <c r="AX685" i="4"/>
  <c r="AY685" i="4"/>
  <c r="AZ685" i="4"/>
  <c r="AS686" i="4"/>
  <c r="AT686" i="4"/>
  <c r="AU686" i="4"/>
  <c r="AV686" i="4"/>
  <c r="AW686" i="4"/>
  <c r="AX686" i="4"/>
  <c r="AY686" i="4"/>
  <c r="AZ686" i="4"/>
  <c r="AS687" i="4"/>
  <c r="AT687" i="4"/>
  <c r="AU687" i="4"/>
  <c r="AV687" i="4"/>
  <c r="AW687" i="4"/>
  <c r="AX687" i="4"/>
  <c r="AY687" i="4"/>
  <c r="AZ687" i="4"/>
  <c r="AS688" i="4"/>
  <c r="AT688" i="4"/>
  <c r="AU688" i="4"/>
  <c r="AV688" i="4"/>
  <c r="AW688" i="4"/>
  <c r="AX688" i="4"/>
  <c r="AY688" i="4"/>
  <c r="AZ688" i="4"/>
  <c r="AS689" i="4"/>
  <c r="AT689" i="4"/>
  <c r="AU689" i="4"/>
  <c r="AV689" i="4"/>
  <c r="AW689" i="4"/>
  <c r="AX689" i="4"/>
  <c r="AY689" i="4"/>
  <c r="AZ689" i="4"/>
  <c r="AS690" i="4"/>
  <c r="AT690" i="4"/>
  <c r="AU690" i="4"/>
  <c r="AV690" i="4"/>
  <c r="AW690" i="4"/>
  <c r="AX690" i="4"/>
  <c r="AY690" i="4"/>
  <c r="AZ690" i="4"/>
  <c r="AS691" i="4"/>
  <c r="AT691" i="4"/>
  <c r="AU691" i="4"/>
  <c r="AV691" i="4"/>
  <c r="AW691" i="4"/>
  <c r="AX691" i="4"/>
  <c r="AY691" i="4"/>
  <c r="AZ691" i="4"/>
  <c r="AS692" i="4"/>
  <c r="AT692" i="4"/>
  <c r="AU692" i="4"/>
  <c r="AV692" i="4"/>
  <c r="AW692" i="4"/>
  <c r="AX692" i="4"/>
  <c r="AY692" i="4"/>
  <c r="AZ692" i="4"/>
  <c r="AS693" i="4"/>
  <c r="AT693" i="4"/>
  <c r="AU693" i="4"/>
  <c r="AV693" i="4"/>
  <c r="AW693" i="4"/>
  <c r="AX693" i="4"/>
  <c r="AY693" i="4"/>
  <c r="AZ693" i="4"/>
  <c r="AS694" i="4"/>
  <c r="AT694" i="4"/>
  <c r="AU694" i="4"/>
  <c r="AV694" i="4"/>
  <c r="AW694" i="4"/>
  <c r="AX694" i="4"/>
  <c r="AY694" i="4"/>
  <c r="AZ694" i="4"/>
  <c r="AS695" i="4"/>
  <c r="AT695" i="4"/>
  <c r="AU695" i="4"/>
  <c r="AV695" i="4"/>
  <c r="AW695" i="4"/>
  <c r="AX695" i="4"/>
  <c r="AY695" i="4"/>
  <c r="AZ695" i="4"/>
  <c r="AS696" i="4"/>
  <c r="AT696" i="4"/>
  <c r="AU696" i="4"/>
  <c r="AV696" i="4"/>
  <c r="AW696" i="4"/>
  <c r="AX696" i="4"/>
  <c r="AY696" i="4"/>
  <c r="AZ696" i="4"/>
  <c r="AS697" i="4"/>
  <c r="AT697" i="4"/>
  <c r="AU697" i="4"/>
  <c r="AV697" i="4"/>
  <c r="AW697" i="4"/>
  <c r="AX697" i="4"/>
  <c r="AY697" i="4"/>
  <c r="AZ697" i="4"/>
  <c r="AS698" i="4"/>
  <c r="AT698" i="4"/>
  <c r="AU698" i="4"/>
  <c r="AV698" i="4"/>
  <c r="AW698" i="4"/>
  <c r="AX698" i="4"/>
  <c r="AY698" i="4"/>
  <c r="AZ698" i="4"/>
  <c r="AS699" i="4"/>
  <c r="AT699" i="4"/>
  <c r="AU699" i="4"/>
  <c r="AV699" i="4"/>
  <c r="AW699" i="4"/>
  <c r="AX699" i="4"/>
  <c r="AY699" i="4"/>
  <c r="AZ699" i="4"/>
  <c r="AS700" i="4"/>
  <c r="AT700" i="4"/>
  <c r="AU700" i="4"/>
  <c r="AV700" i="4"/>
  <c r="AW700" i="4"/>
  <c r="AX700" i="4"/>
  <c r="AY700" i="4"/>
  <c r="AZ700" i="4"/>
  <c r="AS701" i="4"/>
  <c r="AT701" i="4"/>
  <c r="AU701" i="4"/>
  <c r="AV701" i="4"/>
  <c r="AW701" i="4"/>
  <c r="AX701" i="4"/>
  <c r="AY701" i="4"/>
  <c r="AZ701" i="4"/>
  <c r="AS702" i="4"/>
  <c r="AT702" i="4"/>
  <c r="AU702" i="4"/>
  <c r="AV702" i="4"/>
  <c r="AW702" i="4"/>
  <c r="AX702" i="4"/>
  <c r="AY702" i="4"/>
  <c r="AZ702" i="4"/>
  <c r="AS703" i="4"/>
  <c r="AT703" i="4"/>
  <c r="AU703" i="4"/>
  <c r="AV703" i="4"/>
  <c r="AW703" i="4"/>
  <c r="AX703" i="4"/>
  <c r="AY703" i="4"/>
  <c r="AZ703" i="4"/>
  <c r="AS704" i="4"/>
  <c r="AT704" i="4"/>
  <c r="AU704" i="4"/>
  <c r="AV704" i="4"/>
  <c r="AW704" i="4"/>
  <c r="AX704" i="4"/>
  <c r="AY704" i="4"/>
  <c r="AZ704" i="4"/>
  <c r="AS705" i="4"/>
  <c r="AT705" i="4"/>
  <c r="AU705" i="4"/>
  <c r="AV705" i="4"/>
  <c r="AW705" i="4"/>
  <c r="AX705" i="4"/>
  <c r="AY705" i="4"/>
  <c r="AZ705" i="4"/>
  <c r="AS706" i="4"/>
  <c r="AT706" i="4"/>
  <c r="AU706" i="4"/>
  <c r="AV706" i="4"/>
  <c r="AW706" i="4"/>
  <c r="AX706" i="4"/>
  <c r="AY706" i="4"/>
  <c r="AZ706" i="4"/>
  <c r="AS707" i="4"/>
  <c r="AT707" i="4"/>
  <c r="AU707" i="4"/>
  <c r="AV707" i="4"/>
  <c r="AW707" i="4"/>
  <c r="AX707" i="4"/>
  <c r="AY707" i="4"/>
  <c r="AZ707" i="4"/>
  <c r="AS708" i="4"/>
  <c r="AT708" i="4"/>
  <c r="AU708" i="4"/>
  <c r="AV708" i="4"/>
  <c r="AW708" i="4"/>
  <c r="AX708" i="4"/>
  <c r="AY708" i="4"/>
  <c r="AZ708" i="4"/>
  <c r="AS709" i="4"/>
  <c r="AT709" i="4"/>
  <c r="AU709" i="4"/>
  <c r="AV709" i="4"/>
  <c r="AW709" i="4"/>
  <c r="AX709" i="4"/>
  <c r="AY709" i="4"/>
  <c r="AZ709" i="4"/>
  <c r="AS710" i="4"/>
  <c r="AT710" i="4"/>
  <c r="AU710" i="4"/>
  <c r="AV710" i="4"/>
  <c r="AW710" i="4"/>
  <c r="AX710" i="4"/>
  <c r="AY710" i="4"/>
  <c r="AZ710" i="4"/>
  <c r="AS711" i="4"/>
  <c r="AT711" i="4"/>
  <c r="AU711" i="4"/>
  <c r="AV711" i="4"/>
  <c r="AW711" i="4"/>
  <c r="AX711" i="4"/>
  <c r="AY711" i="4"/>
  <c r="AZ711" i="4"/>
  <c r="AS712" i="4"/>
  <c r="AT712" i="4"/>
  <c r="AU712" i="4"/>
  <c r="AV712" i="4"/>
  <c r="AW712" i="4"/>
  <c r="AX712" i="4"/>
  <c r="AY712" i="4"/>
  <c r="AZ712" i="4"/>
  <c r="AS713" i="4"/>
  <c r="AT713" i="4"/>
  <c r="AU713" i="4"/>
  <c r="AV713" i="4"/>
  <c r="AW713" i="4"/>
  <c r="AX713" i="4"/>
  <c r="AY713" i="4"/>
  <c r="AZ713" i="4"/>
  <c r="AS714" i="4"/>
  <c r="AT714" i="4"/>
  <c r="AU714" i="4"/>
  <c r="AV714" i="4"/>
  <c r="AW714" i="4"/>
  <c r="AX714" i="4"/>
  <c r="AY714" i="4"/>
  <c r="AZ714" i="4"/>
  <c r="AS715" i="4"/>
  <c r="AT715" i="4"/>
  <c r="AU715" i="4"/>
  <c r="AV715" i="4"/>
  <c r="AW715" i="4"/>
  <c r="AX715" i="4"/>
  <c r="AY715" i="4"/>
  <c r="AZ715" i="4"/>
  <c r="AS716" i="4"/>
  <c r="AT716" i="4"/>
  <c r="AU716" i="4"/>
  <c r="AV716" i="4"/>
  <c r="AW716" i="4"/>
  <c r="AX716" i="4"/>
  <c r="AY716" i="4"/>
  <c r="AZ716" i="4"/>
  <c r="AS717" i="4"/>
  <c r="AT717" i="4"/>
  <c r="AU717" i="4"/>
  <c r="AV717" i="4"/>
  <c r="AW717" i="4"/>
  <c r="AX717" i="4"/>
  <c r="AY717" i="4"/>
  <c r="AZ717" i="4"/>
  <c r="AS718" i="4"/>
  <c r="AT718" i="4"/>
  <c r="AU718" i="4"/>
  <c r="AV718" i="4"/>
  <c r="AW718" i="4"/>
  <c r="AX718" i="4"/>
  <c r="AY718" i="4"/>
  <c r="AZ718" i="4"/>
  <c r="AS719" i="4"/>
  <c r="AT719" i="4"/>
  <c r="AU719" i="4"/>
  <c r="AV719" i="4"/>
  <c r="AW719" i="4"/>
  <c r="AX719" i="4"/>
  <c r="AY719" i="4"/>
  <c r="AZ719" i="4"/>
  <c r="AS720" i="4"/>
  <c r="AT720" i="4"/>
  <c r="AU720" i="4"/>
  <c r="AV720" i="4"/>
  <c r="AW720" i="4"/>
  <c r="AX720" i="4"/>
  <c r="AY720" i="4"/>
  <c r="AZ720" i="4"/>
  <c r="AS721" i="4"/>
  <c r="AT721" i="4"/>
  <c r="AU721" i="4"/>
  <c r="AV721" i="4"/>
  <c r="AW721" i="4"/>
  <c r="AX721" i="4"/>
  <c r="AY721" i="4"/>
  <c r="AZ721" i="4"/>
  <c r="AS722" i="4"/>
  <c r="AT722" i="4"/>
  <c r="AU722" i="4"/>
  <c r="AV722" i="4"/>
  <c r="AW722" i="4"/>
  <c r="AX722" i="4"/>
  <c r="AY722" i="4"/>
  <c r="AZ722" i="4"/>
  <c r="AS723" i="4"/>
  <c r="AT723" i="4"/>
  <c r="AU723" i="4"/>
  <c r="AV723" i="4"/>
  <c r="AW723" i="4"/>
  <c r="AX723" i="4"/>
  <c r="AY723" i="4"/>
  <c r="AZ723" i="4"/>
  <c r="AS724" i="4"/>
  <c r="AT724" i="4"/>
  <c r="AU724" i="4"/>
  <c r="AV724" i="4"/>
  <c r="AW724" i="4"/>
  <c r="AX724" i="4"/>
  <c r="AY724" i="4"/>
  <c r="AZ724" i="4"/>
  <c r="AS725" i="4"/>
  <c r="AT725" i="4"/>
  <c r="AU725" i="4"/>
  <c r="AV725" i="4"/>
  <c r="AW725" i="4"/>
  <c r="AX725" i="4"/>
  <c r="AY725" i="4"/>
  <c r="AZ725" i="4"/>
  <c r="AS726" i="4"/>
  <c r="AT726" i="4"/>
  <c r="AU726" i="4"/>
  <c r="AV726" i="4"/>
  <c r="AW726" i="4"/>
  <c r="AX726" i="4"/>
  <c r="AY726" i="4"/>
  <c r="AZ726" i="4"/>
  <c r="AS727" i="4"/>
  <c r="AT727" i="4"/>
  <c r="AU727" i="4"/>
  <c r="AV727" i="4"/>
  <c r="AW727" i="4"/>
  <c r="AX727" i="4"/>
  <c r="AY727" i="4"/>
  <c r="AZ727" i="4"/>
  <c r="AS728" i="4"/>
  <c r="AT728" i="4"/>
  <c r="AU728" i="4"/>
  <c r="AV728" i="4"/>
  <c r="AW728" i="4"/>
  <c r="AX728" i="4"/>
  <c r="AY728" i="4"/>
  <c r="AZ728" i="4"/>
  <c r="AS729" i="4"/>
  <c r="AT729" i="4"/>
  <c r="AU729" i="4"/>
  <c r="AV729" i="4"/>
  <c r="AW729" i="4"/>
  <c r="AX729" i="4"/>
  <c r="AY729" i="4"/>
  <c r="AZ729" i="4"/>
  <c r="AS730" i="4"/>
  <c r="AT730" i="4"/>
  <c r="AU730" i="4"/>
  <c r="AV730" i="4"/>
  <c r="AW730" i="4"/>
  <c r="AX730" i="4"/>
  <c r="AY730" i="4"/>
  <c r="AZ730" i="4"/>
  <c r="AS731" i="4"/>
  <c r="AT731" i="4"/>
  <c r="AU731" i="4"/>
  <c r="AV731" i="4"/>
  <c r="AW731" i="4"/>
  <c r="AX731" i="4"/>
  <c r="AY731" i="4"/>
  <c r="AZ731" i="4"/>
  <c r="AS732" i="4"/>
  <c r="AT732" i="4"/>
  <c r="AU732" i="4"/>
  <c r="AV732" i="4"/>
  <c r="AW732" i="4"/>
  <c r="AX732" i="4"/>
  <c r="AY732" i="4"/>
  <c r="AZ732" i="4"/>
  <c r="AS733" i="4"/>
  <c r="AT733" i="4"/>
  <c r="AU733" i="4"/>
  <c r="AV733" i="4"/>
  <c r="AW733" i="4"/>
  <c r="AX733" i="4"/>
  <c r="AY733" i="4"/>
  <c r="AZ733" i="4"/>
  <c r="AS734" i="4"/>
  <c r="AT734" i="4"/>
  <c r="AU734" i="4"/>
  <c r="AV734" i="4"/>
  <c r="AW734" i="4"/>
  <c r="AX734" i="4"/>
  <c r="AY734" i="4"/>
  <c r="AZ734" i="4"/>
  <c r="AS735" i="4"/>
  <c r="AT735" i="4"/>
  <c r="AU735" i="4"/>
  <c r="AV735" i="4"/>
  <c r="AW735" i="4"/>
  <c r="AX735" i="4"/>
  <c r="AY735" i="4"/>
  <c r="AZ735" i="4"/>
  <c r="AS736" i="4"/>
  <c r="AT736" i="4"/>
  <c r="AU736" i="4"/>
  <c r="AV736" i="4"/>
  <c r="AW736" i="4"/>
  <c r="AX736" i="4"/>
  <c r="AY736" i="4"/>
  <c r="AZ736" i="4"/>
  <c r="AS737" i="4"/>
  <c r="AT737" i="4"/>
  <c r="AU737" i="4"/>
  <c r="AV737" i="4"/>
  <c r="AW737" i="4"/>
  <c r="AX737" i="4"/>
  <c r="AY737" i="4"/>
  <c r="AZ737" i="4"/>
  <c r="AS738" i="4"/>
  <c r="AT738" i="4"/>
  <c r="AU738" i="4"/>
  <c r="AV738" i="4"/>
  <c r="AW738" i="4"/>
  <c r="AX738" i="4"/>
  <c r="AY738" i="4"/>
  <c r="AZ738" i="4"/>
  <c r="AS739" i="4"/>
  <c r="AT739" i="4"/>
  <c r="AU739" i="4"/>
  <c r="AV739" i="4"/>
  <c r="AW739" i="4"/>
  <c r="AX739" i="4"/>
  <c r="AY739" i="4"/>
  <c r="AZ739" i="4"/>
  <c r="AS740" i="4"/>
  <c r="AT740" i="4"/>
  <c r="AU740" i="4"/>
  <c r="AV740" i="4"/>
  <c r="AW740" i="4"/>
  <c r="AX740" i="4"/>
  <c r="AY740" i="4"/>
  <c r="AZ740" i="4"/>
  <c r="AS741" i="4"/>
  <c r="AT741" i="4"/>
  <c r="AU741" i="4"/>
  <c r="AV741" i="4"/>
  <c r="AW741" i="4"/>
  <c r="AX741" i="4"/>
  <c r="AY741" i="4"/>
  <c r="AZ741" i="4"/>
  <c r="AS742" i="4"/>
  <c r="AT742" i="4"/>
  <c r="AU742" i="4"/>
  <c r="AV742" i="4"/>
  <c r="AW742" i="4"/>
  <c r="AX742" i="4"/>
  <c r="AY742" i="4"/>
  <c r="AZ742" i="4"/>
  <c r="AS743" i="4"/>
  <c r="AT743" i="4"/>
  <c r="AU743" i="4"/>
  <c r="AV743" i="4"/>
  <c r="AW743" i="4"/>
  <c r="AX743" i="4"/>
  <c r="AY743" i="4"/>
  <c r="AZ743" i="4"/>
  <c r="AS744" i="4"/>
  <c r="AT744" i="4"/>
  <c r="AU744" i="4"/>
  <c r="AV744" i="4"/>
  <c r="AW744" i="4"/>
  <c r="AX744" i="4"/>
  <c r="AY744" i="4"/>
  <c r="AZ744" i="4"/>
  <c r="AS745" i="4"/>
  <c r="AT745" i="4"/>
  <c r="AU745" i="4"/>
  <c r="AV745" i="4"/>
  <c r="AW745" i="4"/>
  <c r="AX745" i="4"/>
  <c r="AY745" i="4"/>
  <c r="AZ745" i="4"/>
  <c r="AS746" i="4"/>
  <c r="AT746" i="4"/>
  <c r="AU746" i="4"/>
  <c r="AV746" i="4"/>
  <c r="AW746" i="4"/>
  <c r="AX746" i="4"/>
  <c r="AY746" i="4"/>
  <c r="AZ746" i="4"/>
  <c r="AS747" i="4"/>
  <c r="AT747" i="4"/>
  <c r="AU747" i="4"/>
  <c r="AV747" i="4"/>
  <c r="AW747" i="4"/>
  <c r="AX747" i="4"/>
  <c r="AY747" i="4"/>
  <c r="AZ747" i="4"/>
  <c r="AS748" i="4"/>
  <c r="AT748" i="4"/>
  <c r="AU748" i="4"/>
  <c r="AV748" i="4"/>
  <c r="AW748" i="4"/>
  <c r="AX748" i="4"/>
  <c r="AY748" i="4"/>
  <c r="AZ748" i="4"/>
  <c r="AS749" i="4"/>
  <c r="AT749" i="4"/>
  <c r="AU749" i="4"/>
  <c r="AV749" i="4"/>
  <c r="AW749" i="4"/>
  <c r="AX749" i="4"/>
  <c r="AY749" i="4"/>
  <c r="AZ749" i="4"/>
  <c r="AS750" i="4"/>
  <c r="AT750" i="4"/>
  <c r="AU750" i="4"/>
  <c r="AV750" i="4"/>
  <c r="AW750" i="4"/>
  <c r="AX750" i="4"/>
  <c r="AY750" i="4"/>
  <c r="AZ750" i="4"/>
  <c r="AS751" i="4"/>
  <c r="AT751" i="4"/>
  <c r="AU751" i="4"/>
  <c r="AV751" i="4"/>
  <c r="AW751" i="4"/>
  <c r="AX751" i="4"/>
  <c r="AY751" i="4"/>
  <c r="AZ751" i="4"/>
  <c r="AS752" i="4"/>
  <c r="AT752" i="4"/>
  <c r="AU752" i="4"/>
  <c r="AV752" i="4"/>
  <c r="AW752" i="4"/>
  <c r="AX752" i="4"/>
  <c r="AY752" i="4"/>
  <c r="AZ752" i="4"/>
  <c r="AS753" i="4"/>
  <c r="AT753" i="4"/>
  <c r="AU753" i="4"/>
  <c r="AV753" i="4"/>
  <c r="AW753" i="4"/>
  <c r="AX753" i="4"/>
  <c r="AY753" i="4"/>
  <c r="AZ753" i="4"/>
  <c r="AS754" i="4"/>
  <c r="AT754" i="4"/>
  <c r="AU754" i="4"/>
  <c r="AV754" i="4"/>
  <c r="AW754" i="4"/>
  <c r="AX754" i="4"/>
  <c r="AY754" i="4"/>
  <c r="AZ754" i="4"/>
  <c r="AS755" i="4"/>
  <c r="AT755" i="4"/>
  <c r="AU755" i="4"/>
  <c r="AV755" i="4"/>
  <c r="AW755" i="4"/>
  <c r="AX755" i="4"/>
  <c r="AY755" i="4"/>
  <c r="AZ755" i="4"/>
  <c r="AS756" i="4"/>
  <c r="AT756" i="4"/>
  <c r="AU756" i="4"/>
  <c r="AV756" i="4"/>
  <c r="AW756" i="4"/>
  <c r="AX756" i="4"/>
  <c r="AY756" i="4"/>
  <c r="AZ756" i="4"/>
  <c r="AS757" i="4"/>
  <c r="AT757" i="4"/>
  <c r="AU757" i="4"/>
  <c r="AV757" i="4"/>
  <c r="AW757" i="4"/>
  <c r="AX757" i="4"/>
  <c r="AY757" i="4"/>
  <c r="AZ757" i="4"/>
  <c r="AS758" i="4"/>
  <c r="AT758" i="4"/>
  <c r="AU758" i="4"/>
  <c r="AV758" i="4"/>
  <c r="AW758" i="4"/>
  <c r="AX758" i="4"/>
  <c r="AY758" i="4"/>
  <c r="AZ758" i="4"/>
  <c r="AS759" i="4"/>
  <c r="AT759" i="4"/>
  <c r="AU759" i="4"/>
  <c r="AV759" i="4"/>
  <c r="AW759" i="4"/>
  <c r="AX759" i="4"/>
  <c r="AY759" i="4"/>
  <c r="AZ759" i="4"/>
  <c r="AS760" i="4"/>
  <c r="AT760" i="4"/>
  <c r="AU760" i="4"/>
  <c r="AV760" i="4"/>
  <c r="AW760" i="4"/>
  <c r="AX760" i="4"/>
  <c r="AY760" i="4"/>
  <c r="AZ760" i="4"/>
  <c r="AS761" i="4"/>
  <c r="AT761" i="4"/>
  <c r="AU761" i="4"/>
  <c r="AV761" i="4"/>
  <c r="AW761" i="4"/>
  <c r="AX761" i="4"/>
  <c r="AY761" i="4"/>
  <c r="AZ761" i="4"/>
  <c r="AS762" i="4"/>
  <c r="AT762" i="4"/>
  <c r="AU762" i="4"/>
  <c r="AV762" i="4"/>
  <c r="AW762" i="4"/>
  <c r="AX762" i="4"/>
  <c r="AY762" i="4"/>
  <c r="AZ762" i="4"/>
  <c r="AS763" i="4"/>
  <c r="AT763" i="4"/>
  <c r="AU763" i="4"/>
  <c r="AV763" i="4"/>
  <c r="AW763" i="4"/>
  <c r="AX763" i="4"/>
  <c r="AY763" i="4"/>
  <c r="AZ763" i="4"/>
  <c r="AS764" i="4"/>
  <c r="AT764" i="4"/>
  <c r="AU764" i="4"/>
  <c r="AV764" i="4"/>
  <c r="AW764" i="4"/>
  <c r="AX764" i="4"/>
  <c r="AY764" i="4"/>
  <c r="AZ764" i="4"/>
  <c r="AS765" i="4"/>
  <c r="AT765" i="4"/>
  <c r="AU765" i="4"/>
  <c r="AV765" i="4"/>
  <c r="AW765" i="4"/>
  <c r="AX765" i="4"/>
  <c r="AY765" i="4"/>
  <c r="AZ765" i="4"/>
  <c r="AS766" i="4"/>
  <c r="AT766" i="4"/>
  <c r="AU766" i="4"/>
  <c r="AV766" i="4"/>
  <c r="AW766" i="4"/>
  <c r="AX766" i="4"/>
  <c r="AY766" i="4"/>
  <c r="AZ766" i="4"/>
  <c r="AS767" i="4"/>
  <c r="AT767" i="4"/>
  <c r="AU767" i="4"/>
  <c r="AV767" i="4"/>
  <c r="AW767" i="4"/>
  <c r="AX767" i="4"/>
  <c r="AY767" i="4"/>
  <c r="AZ767" i="4"/>
  <c r="AS768" i="4"/>
  <c r="AT768" i="4"/>
  <c r="AU768" i="4"/>
  <c r="AV768" i="4"/>
  <c r="AW768" i="4"/>
  <c r="AX768" i="4"/>
  <c r="AY768" i="4"/>
  <c r="AZ768" i="4"/>
  <c r="AS769" i="4"/>
  <c r="AT769" i="4"/>
  <c r="AU769" i="4"/>
  <c r="AV769" i="4"/>
  <c r="AW769" i="4"/>
  <c r="AX769" i="4"/>
  <c r="AY769" i="4"/>
  <c r="AZ769" i="4"/>
  <c r="AS770" i="4"/>
  <c r="AT770" i="4"/>
  <c r="AU770" i="4"/>
  <c r="AV770" i="4"/>
  <c r="AW770" i="4"/>
  <c r="AX770" i="4"/>
  <c r="AY770" i="4"/>
  <c r="AZ770" i="4"/>
  <c r="AS771" i="4"/>
  <c r="AT771" i="4"/>
  <c r="AU771" i="4"/>
  <c r="AV771" i="4"/>
  <c r="AW771" i="4"/>
  <c r="AX771" i="4"/>
  <c r="AY771" i="4"/>
  <c r="AZ771" i="4"/>
  <c r="AS772" i="4"/>
  <c r="AT772" i="4"/>
  <c r="AU772" i="4"/>
  <c r="AV772" i="4"/>
  <c r="AW772" i="4"/>
  <c r="AX772" i="4"/>
  <c r="AY772" i="4"/>
  <c r="AZ772" i="4"/>
  <c r="AS773" i="4"/>
  <c r="AT773" i="4"/>
  <c r="AU773" i="4"/>
  <c r="AV773" i="4"/>
  <c r="AW773" i="4"/>
  <c r="AX773" i="4"/>
  <c r="AY773" i="4"/>
  <c r="AZ773" i="4"/>
  <c r="AS774" i="4"/>
  <c r="AT774" i="4"/>
  <c r="AU774" i="4"/>
  <c r="AV774" i="4"/>
  <c r="AW774" i="4"/>
  <c r="AX774" i="4"/>
  <c r="AY774" i="4"/>
  <c r="AZ774" i="4"/>
  <c r="AS775" i="4"/>
  <c r="AT775" i="4"/>
  <c r="AU775" i="4"/>
  <c r="AV775" i="4"/>
  <c r="AW775" i="4"/>
  <c r="AX775" i="4"/>
  <c r="AY775" i="4"/>
  <c r="AZ775" i="4"/>
  <c r="AS776" i="4"/>
  <c r="AT776" i="4"/>
  <c r="AU776" i="4"/>
  <c r="AV776" i="4"/>
  <c r="AW776" i="4"/>
  <c r="AX776" i="4"/>
  <c r="AY776" i="4"/>
  <c r="AZ776" i="4"/>
  <c r="AS777" i="4"/>
  <c r="AT777" i="4"/>
  <c r="AU777" i="4"/>
  <c r="AV777" i="4"/>
  <c r="AW777" i="4"/>
  <c r="AX777" i="4"/>
  <c r="AY777" i="4"/>
  <c r="AZ777" i="4"/>
  <c r="AS778" i="4"/>
  <c r="AT778" i="4"/>
  <c r="AU778" i="4"/>
  <c r="AV778" i="4"/>
  <c r="AW778" i="4"/>
  <c r="AX778" i="4"/>
  <c r="AY778" i="4"/>
  <c r="AZ778" i="4"/>
  <c r="AS779" i="4"/>
  <c r="AT779" i="4"/>
  <c r="AU779" i="4"/>
  <c r="AV779" i="4"/>
  <c r="AW779" i="4"/>
  <c r="AX779" i="4"/>
  <c r="AY779" i="4"/>
  <c r="AZ779" i="4"/>
  <c r="AS780" i="4"/>
  <c r="AT780" i="4"/>
  <c r="AU780" i="4"/>
  <c r="AV780" i="4"/>
  <c r="AW780" i="4"/>
  <c r="AX780" i="4"/>
  <c r="AY780" i="4"/>
  <c r="AZ780" i="4"/>
  <c r="AS781" i="4"/>
  <c r="AT781" i="4"/>
  <c r="AU781" i="4"/>
  <c r="AV781" i="4"/>
  <c r="AW781" i="4"/>
  <c r="AX781" i="4"/>
  <c r="AY781" i="4"/>
  <c r="AZ781" i="4"/>
  <c r="AS782" i="4"/>
  <c r="AT782" i="4"/>
  <c r="AU782" i="4"/>
  <c r="AV782" i="4"/>
  <c r="AW782" i="4"/>
  <c r="AX782" i="4"/>
  <c r="AY782" i="4"/>
  <c r="AZ782" i="4"/>
  <c r="AS783" i="4"/>
  <c r="AT783" i="4"/>
  <c r="AU783" i="4"/>
  <c r="AV783" i="4"/>
  <c r="AW783" i="4"/>
  <c r="AX783" i="4"/>
  <c r="AY783" i="4"/>
  <c r="AZ783" i="4"/>
  <c r="AS784" i="4"/>
  <c r="AT784" i="4"/>
  <c r="AU784" i="4"/>
  <c r="AV784" i="4"/>
  <c r="AW784" i="4"/>
  <c r="AX784" i="4"/>
  <c r="AY784" i="4"/>
  <c r="AZ784" i="4"/>
  <c r="AS785" i="4"/>
  <c r="AT785" i="4"/>
  <c r="AU785" i="4"/>
  <c r="AV785" i="4"/>
  <c r="AW785" i="4"/>
  <c r="AX785" i="4"/>
  <c r="AY785" i="4"/>
  <c r="AZ785" i="4"/>
  <c r="AS786" i="4"/>
  <c r="AT786" i="4"/>
  <c r="AU786" i="4"/>
  <c r="AV786" i="4"/>
  <c r="AW786" i="4"/>
  <c r="AX786" i="4"/>
  <c r="AY786" i="4"/>
  <c r="AZ786" i="4"/>
  <c r="AS787" i="4"/>
  <c r="AT787" i="4"/>
  <c r="AU787" i="4"/>
  <c r="AV787" i="4"/>
  <c r="AW787" i="4"/>
  <c r="AX787" i="4"/>
  <c r="AY787" i="4"/>
  <c r="AZ787" i="4"/>
  <c r="AS788" i="4"/>
  <c r="AT788" i="4"/>
  <c r="AU788" i="4"/>
  <c r="AV788" i="4"/>
  <c r="AW788" i="4"/>
  <c r="AX788" i="4"/>
  <c r="AY788" i="4"/>
  <c r="AZ788" i="4"/>
  <c r="AS789" i="4"/>
  <c r="AT789" i="4"/>
  <c r="AU789" i="4"/>
  <c r="AV789" i="4"/>
  <c r="AW789" i="4"/>
  <c r="AX789" i="4"/>
  <c r="AY789" i="4"/>
  <c r="AZ789" i="4"/>
  <c r="AS790" i="4"/>
  <c r="AT790" i="4"/>
  <c r="AU790" i="4"/>
  <c r="AV790" i="4"/>
  <c r="AW790" i="4"/>
  <c r="AX790" i="4"/>
  <c r="AY790" i="4"/>
  <c r="AZ790" i="4"/>
  <c r="AS791" i="4"/>
  <c r="AT791" i="4"/>
  <c r="AU791" i="4"/>
  <c r="AV791" i="4"/>
  <c r="AW791" i="4"/>
  <c r="AX791" i="4"/>
  <c r="AY791" i="4"/>
  <c r="AZ791" i="4"/>
  <c r="AS792" i="4"/>
  <c r="AT792" i="4"/>
  <c r="AU792" i="4"/>
  <c r="AV792" i="4"/>
  <c r="AW792" i="4"/>
  <c r="AX792" i="4"/>
  <c r="AY792" i="4"/>
  <c r="AZ792" i="4"/>
  <c r="AS793" i="4"/>
  <c r="AT793" i="4"/>
  <c r="AU793" i="4"/>
  <c r="AV793" i="4"/>
  <c r="AW793" i="4"/>
  <c r="AX793" i="4"/>
  <c r="AY793" i="4"/>
  <c r="AZ793" i="4"/>
  <c r="AS794" i="4"/>
  <c r="AT794" i="4"/>
  <c r="AU794" i="4"/>
  <c r="AV794" i="4"/>
  <c r="AW794" i="4"/>
  <c r="AX794" i="4"/>
  <c r="AY794" i="4"/>
  <c r="AZ794" i="4"/>
  <c r="AS795" i="4"/>
  <c r="AT795" i="4"/>
  <c r="AU795" i="4"/>
  <c r="AV795" i="4"/>
  <c r="AW795" i="4"/>
  <c r="AX795" i="4"/>
  <c r="AY795" i="4"/>
  <c r="AZ795" i="4"/>
  <c r="AS796" i="4"/>
  <c r="AT796" i="4"/>
  <c r="AU796" i="4"/>
  <c r="AV796" i="4"/>
  <c r="AW796" i="4"/>
  <c r="AX796" i="4"/>
  <c r="AY796" i="4"/>
  <c r="AZ796" i="4"/>
  <c r="AS797" i="4"/>
  <c r="AT797" i="4"/>
  <c r="AU797" i="4"/>
  <c r="AV797" i="4"/>
  <c r="AW797" i="4"/>
  <c r="AX797" i="4"/>
  <c r="AY797" i="4"/>
  <c r="AZ797" i="4"/>
  <c r="AS798" i="4"/>
  <c r="AT798" i="4"/>
  <c r="AU798" i="4"/>
  <c r="AV798" i="4"/>
  <c r="AW798" i="4"/>
  <c r="AX798" i="4"/>
  <c r="AY798" i="4"/>
  <c r="AZ798" i="4"/>
  <c r="AS799" i="4"/>
  <c r="AT799" i="4"/>
  <c r="AU799" i="4"/>
  <c r="AV799" i="4"/>
  <c r="AW799" i="4"/>
  <c r="AX799" i="4"/>
  <c r="AY799" i="4"/>
  <c r="AZ799" i="4"/>
  <c r="AS800" i="4"/>
  <c r="AT800" i="4"/>
  <c r="AU800" i="4"/>
  <c r="AV800" i="4"/>
  <c r="AW800" i="4"/>
  <c r="AX800" i="4"/>
  <c r="AY800" i="4"/>
  <c r="AZ800" i="4"/>
  <c r="AS801" i="4"/>
  <c r="AT801" i="4"/>
  <c r="AU801" i="4"/>
  <c r="AV801" i="4"/>
  <c r="AW801" i="4"/>
  <c r="AX801" i="4"/>
  <c r="AY801" i="4"/>
  <c r="AZ801" i="4"/>
  <c r="AS802" i="4"/>
  <c r="AT802" i="4"/>
  <c r="AU802" i="4"/>
  <c r="AV802" i="4"/>
  <c r="AW802" i="4"/>
  <c r="AX802" i="4"/>
  <c r="AY802" i="4"/>
  <c r="AZ802" i="4"/>
  <c r="AS803" i="4"/>
  <c r="AT803" i="4"/>
  <c r="AU803" i="4"/>
  <c r="AV803" i="4"/>
  <c r="AW803" i="4"/>
  <c r="AX803" i="4"/>
  <c r="AY803" i="4"/>
  <c r="AZ803" i="4"/>
  <c r="AS804" i="4"/>
  <c r="AT804" i="4"/>
  <c r="AU804" i="4"/>
  <c r="AV804" i="4"/>
  <c r="AW804" i="4"/>
  <c r="AX804" i="4"/>
  <c r="AY804" i="4"/>
  <c r="AZ804" i="4"/>
  <c r="AS805" i="4"/>
  <c r="AT805" i="4"/>
  <c r="AU805" i="4"/>
  <c r="AV805" i="4"/>
  <c r="AW805" i="4"/>
  <c r="AX805" i="4"/>
  <c r="AY805" i="4"/>
  <c r="AZ805" i="4"/>
  <c r="AS806" i="4"/>
  <c r="AT806" i="4"/>
  <c r="AU806" i="4"/>
  <c r="AV806" i="4"/>
  <c r="AW806" i="4"/>
  <c r="AX806" i="4"/>
  <c r="AY806" i="4"/>
  <c r="AZ806" i="4"/>
  <c r="AS807" i="4"/>
  <c r="AT807" i="4"/>
  <c r="AU807" i="4"/>
  <c r="AV807" i="4"/>
  <c r="AW807" i="4"/>
  <c r="AX807" i="4"/>
  <c r="AY807" i="4"/>
  <c r="AZ807" i="4"/>
  <c r="AS808" i="4"/>
  <c r="AT808" i="4"/>
  <c r="AU808" i="4"/>
  <c r="AV808" i="4"/>
  <c r="AW808" i="4"/>
  <c r="AX808" i="4"/>
  <c r="AY808" i="4"/>
  <c r="AZ808" i="4"/>
  <c r="AS809" i="4"/>
  <c r="AT809" i="4"/>
  <c r="AU809" i="4"/>
  <c r="AV809" i="4"/>
  <c r="AW809" i="4"/>
  <c r="AX809" i="4"/>
  <c r="AY809" i="4"/>
  <c r="AZ809" i="4"/>
  <c r="AS810" i="4"/>
  <c r="AT810" i="4"/>
  <c r="AU810" i="4"/>
  <c r="AV810" i="4"/>
  <c r="AW810" i="4"/>
  <c r="AX810" i="4"/>
  <c r="AY810" i="4"/>
  <c r="AZ810" i="4"/>
  <c r="AS811" i="4"/>
  <c r="AT811" i="4"/>
  <c r="AU811" i="4"/>
  <c r="AV811" i="4"/>
  <c r="AW811" i="4"/>
  <c r="AX811" i="4"/>
  <c r="AY811" i="4"/>
  <c r="AZ811" i="4"/>
  <c r="AS812" i="4"/>
  <c r="AT812" i="4"/>
  <c r="AU812" i="4"/>
  <c r="AV812" i="4"/>
  <c r="AW812" i="4"/>
  <c r="AX812" i="4"/>
  <c r="AY812" i="4"/>
  <c r="AZ812" i="4"/>
  <c r="AS813" i="4"/>
  <c r="AT813" i="4"/>
  <c r="AU813" i="4"/>
  <c r="AV813" i="4"/>
  <c r="AW813" i="4"/>
  <c r="AX813" i="4"/>
  <c r="AY813" i="4"/>
  <c r="AZ813" i="4"/>
  <c r="AS814" i="4"/>
  <c r="AT814" i="4"/>
  <c r="AU814" i="4"/>
  <c r="AV814" i="4"/>
  <c r="AW814" i="4"/>
  <c r="AX814" i="4"/>
  <c r="AY814" i="4"/>
  <c r="AZ814" i="4"/>
  <c r="AS815" i="4"/>
  <c r="AT815" i="4"/>
  <c r="AU815" i="4"/>
  <c r="AV815" i="4"/>
  <c r="AW815" i="4"/>
  <c r="AX815" i="4"/>
  <c r="AY815" i="4"/>
  <c r="AZ815" i="4"/>
  <c r="AS816" i="4"/>
  <c r="AT816" i="4"/>
  <c r="AU816" i="4"/>
  <c r="AV816" i="4"/>
  <c r="AW816" i="4"/>
  <c r="AX816" i="4"/>
  <c r="AY816" i="4"/>
  <c r="AZ816" i="4"/>
  <c r="AS817" i="4"/>
  <c r="AT817" i="4"/>
  <c r="AU817" i="4"/>
  <c r="AV817" i="4"/>
  <c r="AW817" i="4"/>
  <c r="AX817" i="4"/>
  <c r="AY817" i="4"/>
  <c r="AZ817" i="4"/>
  <c r="AS818" i="4"/>
  <c r="AT818" i="4"/>
  <c r="AU818" i="4"/>
  <c r="AV818" i="4"/>
  <c r="AW818" i="4"/>
  <c r="AX818" i="4"/>
  <c r="AY818" i="4"/>
  <c r="AZ818" i="4"/>
  <c r="AS819" i="4"/>
  <c r="AT819" i="4"/>
  <c r="AU819" i="4"/>
  <c r="AV819" i="4"/>
  <c r="AW819" i="4"/>
  <c r="AX819" i="4"/>
  <c r="AY819" i="4"/>
  <c r="AZ819" i="4"/>
  <c r="AS820" i="4"/>
  <c r="AT820" i="4"/>
  <c r="AU820" i="4"/>
  <c r="AV820" i="4"/>
  <c r="AW820" i="4"/>
  <c r="AX820" i="4"/>
  <c r="AY820" i="4"/>
  <c r="AZ820" i="4"/>
  <c r="AS821" i="4"/>
  <c r="AT821" i="4"/>
  <c r="AU821" i="4"/>
  <c r="AV821" i="4"/>
  <c r="AW821" i="4"/>
  <c r="AX821" i="4"/>
  <c r="AY821" i="4"/>
  <c r="AZ821" i="4"/>
  <c r="AS822" i="4"/>
  <c r="AT822" i="4"/>
  <c r="AU822" i="4"/>
  <c r="AV822" i="4"/>
  <c r="AW822" i="4"/>
  <c r="AX822" i="4"/>
  <c r="AY822" i="4"/>
  <c r="AZ822" i="4"/>
  <c r="AS823" i="4"/>
  <c r="AT823" i="4"/>
  <c r="AU823" i="4"/>
  <c r="AV823" i="4"/>
  <c r="AW823" i="4"/>
  <c r="AX823" i="4"/>
  <c r="AY823" i="4"/>
  <c r="AZ823" i="4"/>
  <c r="AS824" i="4"/>
  <c r="AT824" i="4"/>
  <c r="AU824" i="4"/>
  <c r="AV824" i="4"/>
  <c r="AW824" i="4"/>
  <c r="AX824" i="4"/>
  <c r="AY824" i="4"/>
  <c r="AZ824" i="4"/>
  <c r="AS825" i="4"/>
  <c r="AT825" i="4"/>
  <c r="AU825" i="4"/>
  <c r="AV825" i="4"/>
  <c r="AW825" i="4"/>
  <c r="AX825" i="4"/>
  <c r="AY825" i="4"/>
  <c r="AZ825" i="4"/>
  <c r="AS826" i="4"/>
  <c r="AT826" i="4"/>
  <c r="AU826" i="4"/>
  <c r="AV826" i="4"/>
  <c r="AW826" i="4"/>
  <c r="AX826" i="4"/>
  <c r="AY826" i="4"/>
  <c r="AZ826" i="4"/>
  <c r="AS827" i="4"/>
  <c r="AT827" i="4"/>
  <c r="AU827" i="4"/>
  <c r="AV827" i="4"/>
  <c r="AW827" i="4"/>
  <c r="AX827" i="4"/>
  <c r="AY827" i="4"/>
  <c r="AZ827" i="4"/>
  <c r="AS828" i="4"/>
  <c r="AT828" i="4"/>
  <c r="AU828" i="4"/>
  <c r="AV828" i="4"/>
  <c r="AW828" i="4"/>
  <c r="AX828" i="4"/>
  <c r="AY828" i="4"/>
  <c r="AZ828" i="4"/>
  <c r="AS829" i="4"/>
  <c r="AT829" i="4"/>
  <c r="AU829" i="4"/>
  <c r="AV829" i="4"/>
  <c r="AW829" i="4"/>
  <c r="AX829" i="4"/>
  <c r="AY829" i="4"/>
  <c r="AZ829" i="4"/>
  <c r="AS830" i="4"/>
  <c r="AT830" i="4"/>
  <c r="AU830" i="4"/>
  <c r="AV830" i="4"/>
  <c r="AW830" i="4"/>
  <c r="AX830" i="4"/>
  <c r="AY830" i="4"/>
  <c r="AZ830" i="4"/>
  <c r="AS831" i="4"/>
  <c r="AT831" i="4"/>
  <c r="AU831" i="4"/>
  <c r="AV831" i="4"/>
  <c r="AW831" i="4"/>
  <c r="AX831" i="4"/>
  <c r="AY831" i="4"/>
  <c r="AZ831" i="4"/>
  <c r="AS832" i="4"/>
  <c r="AT832" i="4"/>
  <c r="AU832" i="4"/>
  <c r="AV832" i="4"/>
  <c r="AW832" i="4"/>
  <c r="AX832" i="4"/>
  <c r="AY832" i="4"/>
  <c r="AZ832" i="4"/>
  <c r="AS833" i="4"/>
  <c r="AT833" i="4"/>
  <c r="AU833" i="4"/>
  <c r="AV833" i="4"/>
  <c r="AW833" i="4"/>
  <c r="AX833" i="4"/>
  <c r="AY833" i="4"/>
  <c r="AZ833" i="4"/>
  <c r="AS834" i="4"/>
  <c r="AT834" i="4"/>
  <c r="AU834" i="4"/>
  <c r="AV834" i="4"/>
  <c r="AW834" i="4"/>
  <c r="AX834" i="4"/>
  <c r="AY834" i="4"/>
  <c r="AZ834" i="4"/>
  <c r="AS835" i="4"/>
  <c r="AT835" i="4"/>
  <c r="AU835" i="4"/>
  <c r="AV835" i="4"/>
  <c r="AW835" i="4"/>
  <c r="AX835" i="4"/>
  <c r="AY835" i="4"/>
  <c r="AZ835" i="4"/>
  <c r="AS836" i="4"/>
  <c r="AT836" i="4"/>
  <c r="AU836" i="4"/>
  <c r="AV836" i="4"/>
  <c r="AW836" i="4"/>
  <c r="AX836" i="4"/>
  <c r="AY836" i="4"/>
  <c r="AZ836" i="4"/>
  <c r="AS837" i="4"/>
  <c r="AT837" i="4"/>
  <c r="AU837" i="4"/>
  <c r="AV837" i="4"/>
  <c r="AW837" i="4"/>
  <c r="AX837" i="4"/>
  <c r="AY837" i="4"/>
  <c r="AZ837" i="4"/>
  <c r="AS838" i="4"/>
  <c r="AT838" i="4"/>
  <c r="AU838" i="4"/>
  <c r="AV838" i="4"/>
  <c r="AW838" i="4"/>
  <c r="AX838" i="4"/>
  <c r="AY838" i="4"/>
  <c r="AZ838" i="4"/>
  <c r="AS839" i="4"/>
  <c r="AT839" i="4"/>
  <c r="AU839" i="4"/>
  <c r="AV839" i="4"/>
  <c r="AW839" i="4"/>
  <c r="AX839" i="4"/>
  <c r="AY839" i="4"/>
  <c r="AZ839" i="4"/>
  <c r="AS840" i="4"/>
  <c r="AT840" i="4"/>
  <c r="AU840" i="4"/>
  <c r="AV840" i="4"/>
  <c r="AW840" i="4"/>
  <c r="AX840" i="4"/>
  <c r="AY840" i="4"/>
  <c r="AZ840" i="4"/>
  <c r="AS841" i="4"/>
  <c r="AT841" i="4"/>
  <c r="AU841" i="4"/>
  <c r="AV841" i="4"/>
  <c r="AW841" i="4"/>
  <c r="AX841" i="4"/>
  <c r="AY841" i="4"/>
  <c r="AZ841" i="4"/>
  <c r="AS842" i="4"/>
  <c r="AT842" i="4"/>
  <c r="AU842" i="4"/>
  <c r="AV842" i="4"/>
  <c r="AW842" i="4"/>
  <c r="AX842" i="4"/>
  <c r="AY842" i="4"/>
  <c r="AZ842" i="4"/>
  <c r="AS843" i="4"/>
  <c r="AT843" i="4"/>
  <c r="AU843" i="4"/>
  <c r="AV843" i="4"/>
  <c r="AW843" i="4"/>
  <c r="AX843" i="4"/>
  <c r="AY843" i="4"/>
  <c r="AZ843" i="4"/>
  <c r="AS844" i="4"/>
  <c r="AT844" i="4"/>
  <c r="AU844" i="4"/>
  <c r="AV844" i="4"/>
  <c r="AW844" i="4"/>
  <c r="AX844" i="4"/>
  <c r="AY844" i="4"/>
  <c r="AZ844" i="4"/>
  <c r="AS845" i="4"/>
  <c r="AT845" i="4"/>
  <c r="AU845" i="4"/>
  <c r="AV845" i="4"/>
  <c r="AW845" i="4"/>
  <c r="AX845" i="4"/>
  <c r="AY845" i="4"/>
  <c r="AZ845" i="4"/>
  <c r="AS846" i="4"/>
  <c r="AT846" i="4"/>
  <c r="AU846" i="4"/>
  <c r="AV846" i="4"/>
  <c r="AW846" i="4"/>
  <c r="AX846" i="4"/>
  <c r="AY846" i="4"/>
  <c r="AZ846" i="4"/>
  <c r="AS847" i="4"/>
  <c r="AT847" i="4"/>
  <c r="AU847" i="4"/>
  <c r="AV847" i="4"/>
  <c r="AW847" i="4"/>
  <c r="AX847" i="4"/>
  <c r="AY847" i="4"/>
  <c r="AZ847" i="4"/>
  <c r="AS848" i="4"/>
  <c r="AT848" i="4"/>
  <c r="AU848" i="4"/>
  <c r="AV848" i="4"/>
  <c r="AW848" i="4"/>
  <c r="AX848" i="4"/>
  <c r="AY848" i="4"/>
  <c r="AZ848" i="4"/>
  <c r="AS849" i="4"/>
  <c r="AT849" i="4"/>
  <c r="AU849" i="4"/>
  <c r="AV849" i="4"/>
  <c r="AW849" i="4"/>
  <c r="AX849" i="4"/>
  <c r="AY849" i="4"/>
  <c r="AZ849" i="4"/>
  <c r="AS850" i="4"/>
  <c r="AT850" i="4"/>
  <c r="AU850" i="4"/>
  <c r="AV850" i="4"/>
  <c r="AW850" i="4"/>
  <c r="AX850" i="4"/>
  <c r="AY850" i="4"/>
  <c r="AZ850" i="4"/>
  <c r="AS851" i="4"/>
  <c r="AT851" i="4"/>
  <c r="AU851" i="4"/>
  <c r="AV851" i="4"/>
  <c r="AW851" i="4"/>
  <c r="AX851" i="4"/>
  <c r="AY851" i="4"/>
  <c r="AZ851" i="4"/>
  <c r="AS852" i="4"/>
  <c r="AT852" i="4"/>
  <c r="AU852" i="4"/>
  <c r="AV852" i="4"/>
  <c r="AW852" i="4"/>
  <c r="AX852" i="4"/>
  <c r="AY852" i="4"/>
  <c r="AZ852" i="4"/>
  <c r="AS853" i="4"/>
  <c r="AT853" i="4"/>
  <c r="AU853" i="4"/>
  <c r="AV853" i="4"/>
  <c r="AW853" i="4"/>
  <c r="AX853" i="4"/>
  <c r="AY853" i="4"/>
  <c r="AZ853" i="4"/>
  <c r="AS854" i="4"/>
  <c r="AT854" i="4"/>
  <c r="AU854" i="4"/>
  <c r="AV854" i="4"/>
  <c r="AW854" i="4"/>
  <c r="AX854" i="4"/>
  <c r="AY854" i="4"/>
  <c r="AZ854" i="4"/>
  <c r="AS855" i="4"/>
  <c r="AT855" i="4"/>
  <c r="AU855" i="4"/>
  <c r="AV855" i="4"/>
  <c r="AW855" i="4"/>
  <c r="AX855" i="4"/>
  <c r="AY855" i="4"/>
  <c r="AZ855" i="4"/>
  <c r="AS856" i="4"/>
  <c r="AT856" i="4"/>
  <c r="AU856" i="4"/>
  <c r="AV856" i="4"/>
  <c r="AW856" i="4"/>
  <c r="AX856" i="4"/>
  <c r="AY856" i="4"/>
  <c r="AZ856" i="4"/>
  <c r="AS857" i="4"/>
  <c r="AT857" i="4"/>
  <c r="AU857" i="4"/>
  <c r="AV857" i="4"/>
  <c r="AW857" i="4"/>
  <c r="AX857" i="4"/>
  <c r="AY857" i="4"/>
  <c r="AZ857" i="4"/>
  <c r="AS858" i="4"/>
  <c r="AT858" i="4"/>
  <c r="AU858" i="4"/>
  <c r="AV858" i="4"/>
  <c r="AW858" i="4"/>
  <c r="AX858" i="4"/>
  <c r="AY858" i="4"/>
  <c r="AZ858" i="4"/>
  <c r="AS859" i="4"/>
  <c r="AT859" i="4"/>
  <c r="AU859" i="4"/>
  <c r="AV859" i="4"/>
  <c r="AW859" i="4"/>
  <c r="AX859" i="4"/>
  <c r="AY859" i="4"/>
  <c r="AZ859" i="4"/>
  <c r="AS860" i="4"/>
  <c r="AT860" i="4"/>
  <c r="AU860" i="4"/>
  <c r="AV860" i="4"/>
  <c r="AW860" i="4"/>
  <c r="AX860" i="4"/>
  <c r="AY860" i="4"/>
  <c r="AZ860" i="4"/>
  <c r="AS861" i="4"/>
  <c r="AT861" i="4"/>
  <c r="AU861" i="4"/>
  <c r="AV861" i="4"/>
  <c r="AW861" i="4"/>
  <c r="AX861" i="4"/>
  <c r="AY861" i="4"/>
  <c r="AZ861" i="4"/>
  <c r="AS862" i="4"/>
  <c r="AT862" i="4"/>
  <c r="AU862" i="4"/>
  <c r="AV862" i="4"/>
  <c r="AW862" i="4"/>
  <c r="AX862" i="4"/>
  <c r="AY862" i="4"/>
  <c r="AZ862" i="4"/>
  <c r="AS863" i="4"/>
  <c r="AT863" i="4"/>
  <c r="AU863" i="4"/>
  <c r="AV863" i="4"/>
  <c r="AW863" i="4"/>
  <c r="AX863" i="4"/>
  <c r="AY863" i="4"/>
  <c r="AZ863" i="4"/>
  <c r="AS864" i="4"/>
  <c r="AT864" i="4"/>
  <c r="AU864" i="4"/>
  <c r="AV864" i="4"/>
  <c r="AW864" i="4"/>
  <c r="AX864" i="4"/>
  <c r="AY864" i="4"/>
  <c r="AZ864" i="4"/>
  <c r="AS865" i="4"/>
  <c r="AT865" i="4"/>
  <c r="AU865" i="4"/>
  <c r="AV865" i="4"/>
  <c r="AW865" i="4"/>
  <c r="AX865" i="4"/>
  <c r="AY865" i="4"/>
  <c r="AZ865" i="4"/>
  <c r="AS866" i="4"/>
  <c r="AT866" i="4"/>
  <c r="AU866" i="4"/>
  <c r="AV866" i="4"/>
  <c r="AW866" i="4"/>
  <c r="AX866" i="4"/>
  <c r="AY866" i="4"/>
  <c r="AZ866" i="4"/>
  <c r="AS867" i="4"/>
  <c r="AT867" i="4"/>
  <c r="AU867" i="4"/>
  <c r="AV867" i="4"/>
  <c r="AW867" i="4"/>
  <c r="AX867" i="4"/>
  <c r="AY867" i="4"/>
  <c r="AZ867" i="4"/>
  <c r="AS868" i="4"/>
  <c r="AT868" i="4"/>
  <c r="AU868" i="4"/>
  <c r="AV868" i="4"/>
  <c r="AW868" i="4"/>
  <c r="AX868" i="4"/>
  <c r="AY868" i="4"/>
  <c r="AZ868" i="4"/>
  <c r="AS869" i="4"/>
  <c r="AT869" i="4"/>
  <c r="AU869" i="4"/>
  <c r="AV869" i="4"/>
  <c r="AW869" i="4"/>
  <c r="AX869" i="4"/>
  <c r="AY869" i="4"/>
  <c r="AZ869" i="4"/>
  <c r="AS870" i="4"/>
  <c r="AT870" i="4"/>
  <c r="AU870" i="4"/>
  <c r="AV870" i="4"/>
  <c r="AW870" i="4"/>
  <c r="AX870" i="4"/>
  <c r="AY870" i="4"/>
  <c r="AZ870" i="4"/>
  <c r="AS871" i="4"/>
  <c r="AT871" i="4"/>
  <c r="AU871" i="4"/>
  <c r="AV871" i="4"/>
  <c r="AW871" i="4"/>
  <c r="AX871" i="4"/>
  <c r="AY871" i="4"/>
  <c r="AZ871" i="4"/>
  <c r="AS872" i="4"/>
  <c r="AT872" i="4"/>
  <c r="AU872" i="4"/>
  <c r="AV872" i="4"/>
  <c r="AW872" i="4"/>
  <c r="AX872" i="4"/>
  <c r="AY872" i="4"/>
  <c r="AZ872" i="4"/>
  <c r="AS873" i="4"/>
  <c r="AT873" i="4"/>
  <c r="AU873" i="4"/>
  <c r="AV873" i="4"/>
  <c r="AW873" i="4"/>
  <c r="AX873" i="4"/>
  <c r="AY873" i="4"/>
  <c r="AZ873" i="4"/>
  <c r="AS874" i="4"/>
  <c r="AT874" i="4"/>
  <c r="AU874" i="4"/>
  <c r="AV874" i="4"/>
  <c r="AW874" i="4"/>
  <c r="AX874" i="4"/>
  <c r="AY874" i="4"/>
  <c r="AZ874" i="4"/>
  <c r="AS875" i="4"/>
  <c r="AT875" i="4"/>
  <c r="AU875" i="4"/>
  <c r="AV875" i="4"/>
  <c r="AW875" i="4"/>
  <c r="AX875" i="4"/>
  <c r="AY875" i="4"/>
  <c r="AZ875" i="4"/>
  <c r="AS876" i="4"/>
  <c r="AT876" i="4"/>
  <c r="AU876" i="4"/>
  <c r="AV876" i="4"/>
  <c r="AW876" i="4"/>
  <c r="AX876" i="4"/>
  <c r="AY876" i="4"/>
  <c r="AZ876" i="4"/>
  <c r="AS877" i="4"/>
  <c r="AT877" i="4"/>
  <c r="AU877" i="4"/>
  <c r="AV877" i="4"/>
  <c r="AW877" i="4"/>
  <c r="AX877" i="4"/>
  <c r="AY877" i="4"/>
  <c r="AZ877" i="4"/>
  <c r="AS878" i="4"/>
  <c r="AT878" i="4"/>
  <c r="AU878" i="4"/>
  <c r="AV878" i="4"/>
  <c r="AW878" i="4"/>
  <c r="AX878" i="4"/>
  <c r="AY878" i="4"/>
  <c r="AZ878" i="4"/>
  <c r="AS879" i="4"/>
  <c r="AT879" i="4"/>
  <c r="AU879" i="4"/>
  <c r="AV879" i="4"/>
  <c r="AW879" i="4"/>
  <c r="AX879" i="4"/>
  <c r="AY879" i="4"/>
  <c r="AZ879" i="4"/>
  <c r="AS880" i="4"/>
  <c r="AT880" i="4"/>
  <c r="AU880" i="4"/>
  <c r="AV880" i="4"/>
  <c r="AW880" i="4"/>
  <c r="AX880" i="4"/>
  <c r="AY880" i="4"/>
  <c r="AZ880" i="4"/>
  <c r="AS881" i="4"/>
  <c r="AT881" i="4"/>
  <c r="AU881" i="4"/>
  <c r="AV881" i="4"/>
  <c r="AW881" i="4"/>
  <c r="AX881" i="4"/>
  <c r="AY881" i="4"/>
  <c r="AZ881" i="4"/>
  <c r="AS882" i="4"/>
  <c r="AT882" i="4"/>
  <c r="AU882" i="4"/>
  <c r="AV882" i="4"/>
  <c r="AW882" i="4"/>
  <c r="AX882" i="4"/>
  <c r="AY882" i="4"/>
  <c r="AZ882" i="4"/>
  <c r="AS883" i="4"/>
  <c r="AT883" i="4"/>
  <c r="AU883" i="4"/>
  <c r="AV883" i="4"/>
  <c r="AW883" i="4"/>
  <c r="AX883" i="4"/>
  <c r="AY883" i="4"/>
  <c r="AZ883" i="4"/>
  <c r="AS884" i="4"/>
  <c r="AT884" i="4"/>
  <c r="AU884" i="4"/>
  <c r="AV884" i="4"/>
  <c r="AW884" i="4"/>
  <c r="AX884" i="4"/>
  <c r="AY884" i="4"/>
  <c r="AZ884" i="4"/>
  <c r="AS885" i="4"/>
  <c r="AT885" i="4"/>
  <c r="AU885" i="4"/>
  <c r="AV885" i="4"/>
  <c r="AW885" i="4"/>
  <c r="AX885" i="4"/>
  <c r="AY885" i="4"/>
  <c r="AZ885" i="4"/>
  <c r="AS886" i="4"/>
  <c r="AT886" i="4"/>
  <c r="AU886" i="4"/>
  <c r="AV886" i="4"/>
  <c r="AW886" i="4"/>
  <c r="AX886" i="4"/>
  <c r="AY886" i="4"/>
  <c r="AZ886" i="4"/>
  <c r="AS887" i="4"/>
  <c r="AT887" i="4"/>
  <c r="AU887" i="4"/>
  <c r="AV887" i="4"/>
  <c r="AW887" i="4"/>
  <c r="AX887" i="4"/>
  <c r="AY887" i="4"/>
  <c r="AZ887" i="4"/>
  <c r="AS888" i="4"/>
  <c r="AT888" i="4"/>
  <c r="AU888" i="4"/>
  <c r="AV888" i="4"/>
  <c r="AW888" i="4"/>
  <c r="AX888" i="4"/>
  <c r="AY888" i="4"/>
  <c r="AZ888" i="4"/>
  <c r="AS889" i="4"/>
  <c r="AT889" i="4"/>
  <c r="AU889" i="4"/>
  <c r="AV889" i="4"/>
  <c r="AW889" i="4"/>
  <c r="AX889" i="4"/>
  <c r="AY889" i="4"/>
  <c r="AZ889" i="4"/>
  <c r="AS890" i="4"/>
  <c r="AT890" i="4"/>
  <c r="AU890" i="4"/>
  <c r="AV890" i="4"/>
  <c r="AW890" i="4"/>
  <c r="AX890" i="4"/>
  <c r="AY890" i="4"/>
  <c r="AZ890" i="4"/>
  <c r="AS891" i="4"/>
  <c r="AT891" i="4"/>
  <c r="AU891" i="4"/>
  <c r="AV891" i="4"/>
  <c r="AW891" i="4"/>
  <c r="AX891" i="4"/>
  <c r="AY891" i="4"/>
  <c r="AZ891" i="4"/>
  <c r="AS892" i="4"/>
  <c r="AT892" i="4"/>
  <c r="AU892" i="4"/>
  <c r="AV892" i="4"/>
  <c r="AW892" i="4"/>
  <c r="AX892" i="4"/>
  <c r="AY892" i="4"/>
  <c r="AZ892" i="4"/>
  <c r="AS893" i="4"/>
  <c r="AT893" i="4"/>
  <c r="AU893" i="4"/>
  <c r="AV893" i="4"/>
  <c r="AW893" i="4"/>
  <c r="AX893" i="4"/>
  <c r="AY893" i="4"/>
  <c r="AZ893" i="4"/>
  <c r="AS894" i="4"/>
  <c r="AT894" i="4"/>
  <c r="AU894" i="4"/>
  <c r="AV894" i="4"/>
  <c r="AW894" i="4"/>
  <c r="AX894" i="4"/>
  <c r="AY894" i="4"/>
  <c r="AZ894" i="4"/>
  <c r="AS895" i="4"/>
  <c r="AT895" i="4"/>
  <c r="AU895" i="4"/>
  <c r="AV895" i="4"/>
  <c r="AW895" i="4"/>
  <c r="AX895" i="4"/>
  <c r="AY895" i="4"/>
  <c r="AZ895" i="4"/>
  <c r="AS896" i="4"/>
  <c r="AT896" i="4"/>
  <c r="AU896" i="4"/>
  <c r="AV896" i="4"/>
  <c r="AW896" i="4"/>
  <c r="AX896" i="4"/>
  <c r="AY896" i="4"/>
  <c r="AZ896" i="4"/>
  <c r="AS897" i="4"/>
  <c r="AT897" i="4"/>
  <c r="AU897" i="4"/>
  <c r="AV897" i="4"/>
  <c r="AW897" i="4"/>
  <c r="AX897" i="4"/>
  <c r="AY897" i="4"/>
  <c r="AZ897" i="4"/>
  <c r="AS898" i="4"/>
  <c r="AT898" i="4"/>
  <c r="AU898" i="4"/>
  <c r="AV898" i="4"/>
  <c r="AW898" i="4"/>
  <c r="AX898" i="4"/>
  <c r="AY898" i="4"/>
  <c r="AZ898" i="4"/>
  <c r="AS899" i="4"/>
  <c r="AT899" i="4"/>
  <c r="AU899" i="4"/>
  <c r="AV899" i="4"/>
  <c r="AW899" i="4"/>
  <c r="AX899" i="4"/>
  <c r="AY899" i="4"/>
  <c r="AZ899" i="4"/>
  <c r="AS900" i="4"/>
  <c r="AT900" i="4"/>
  <c r="AU900" i="4"/>
  <c r="AV900" i="4"/>
  <c r="AW900" i="4"/>
  <c r="AX900" i="4"/>
  <c r="AY900" i="4"/>
  <c r="AZ900" i="4"/>
  <c r="AS901" i="4"/>
  <c r="AT901" i="4"/>
  <c r="AU901" i="4"/>
  <c r="AV901" i="4"/>
  <c r="AW901" i="4"/>
  <c r="AX901" i="4"/>
  <c r="AY901" i="4"/>
  <c r="AZ901" i="4"/>
  <c r="AS902" i="4"/>
  <c r="AT902" i="4"/>
  <c r="AU902" i="4"/>
  <c r="AV902" i="4"/>
  <c r="AW902" i="4"/>
  <c r="AX902" i="4"/>
  <c r="AY902" i="4"/>
  <c r="AZ902" i="4"/>
  <c r="AS903" i="4"/>
  <c r="AT903" i="4"/>
  <c r="AU903" i="4"/>
  <c r="AV903" i="4"/>
  <c r="AW903" i="4"/>
  <c r="AX903" i="4"/>
  <c r="AY903" i="4"/>
  <c r="AZ903" i="4"/>
  <c r="AS904" i="4"/>
  <c r="AT904" i="4"/>
  <c r="AU904" i="4"/>
  <c r="AV904" i="4"/>
  <c r="AW904" i="4"/>
  <c r="AX904" i="4"/>
  <c r="AY904" i="4"/>
  <c r="AZ904" i="4"/>
  <c r="AS905" i="4"/>
  <c r="AT905" i="4"/>
  <c r="AU905" i="4"/>
  <c r="AV905" i="4"/>
  <c r="AW905" i="4"/>
  <c r="AX905" i="4"/>
  <c r="AY905" i="4"/>
  <c r="AZ905" i="4"/>
  <c r="AS906" i="4"/>
  <c r="AT906" i="4"/>
  <c r="AU906" i="4"/>
  <c r="AV906" i="4"/>
  <c r="AW906" i="4"/>
  <c r="AX906" i="4"/>
  <c r="AY906" i="4"/>
  <c r="AZ906" i="4"/>
  <c r="AS907" i="4"/>
  <c r="AT907" i="4"/>
  <c r="AU907" i="4"/>
  <c r="AV907" i="4"/>
  <c r="AW907" i="4"/>
  <c r="AX907" i="4"/>
  <c r="AY907" i="4"/>
  <c r="AZ907" i="4"/>
  <c r="AS908" i="4"/>
  <c r="AT908" i="4"/>
  <c r="AU908" i="4"/>
  <c r="AV908" i="4"/>
  <c r="AW908" i="4"/>
  <c r="AX908" i="4"/>
  <c r="AY908" i="4"/>
  <c r="AZ908" i="4"/>
  <c r="AS909" i="4"/>
  <c r="AT909" i="4"/>
  <c r="AU909" i="4"/>
  <c r="AV909" i="4"/>
  <c r="AW909" i="4"/>
  <c r="AX909" i="4"/>
  <c r="AY909" i="4"/>
  <c r="AZ909" i="4"/>
  <c r="AS910" i="4"/>
  <c r="AT910" i="4"/>
  <c r="AU910" i="4"/>
  <c r="AV910" i="4"/>
  <c r="AW910" i="4"/>
  <c r="AX910" i="4"/>
  <c r="AY910" i="4"/>
  <c r="AZ910" i="4"/>
  <c r="AS911" i="4"/>
  <c r="AT911" i="4"/>
  <c r="AU911" i="4"/>
  <c r="AV911" i="4"/>
  <c r="AW911" i="4"/>
  <c r="AX911" i="4"/>
  <c r="AY911" i="4"/>
  <c r="AZ911" i="4"/>
  <c r="AS912" i="4"/>
  <c r="AT912" i="4"/>
  <c r="AU912" i="4"/>
  <c r="AV912" i="4"/>
  <c r="AW912" i="4"/>
  <c r="AX912" i="4"/>
  <c r="AY912" i="4"/>
  <c r="AZ912" i="4"/>
  <c r="AS913" i="4"/>
  <c r="AT913" i="4"/>
  <c r="AU913" i="4"/>
  <c r="AV913" i="4"/>
  <c r="AW913" i="4"/>
  <c r="AX913" i="4"/>
  <c r="AY913" i="4"/>
  <c r="AZ913" i="4"/>
  <c r="AS914" i="4"/>
  <c r="AT914" i="4"/>
  <c r="AU914" i="4"/>
  <c r="AV914" i="4"/>
  <c r="AW914" i="4"/>
  <c r="AX914" i="4"/>
  <c r="AY914" i="4"/>
  <c r="AZ914" i="4"/>
  <c r="AS915" i="4"/>
  <c r="AT915" i="4"/>
  <c r="AU915" i="4"/>
  <c r="AV915" i="4"/>
  <c r="AW915" i="4"/>
  <c r="AX915" i="4"/>
  <c r="AY915" i="4"/>
  <c r="AZ915" i="4"/>
  <c r="AS916" i="4"/>
  <c r="AT916" i="4"/>
  <c r="AU916" i="4"/>
  <c r="AV916" i="4"/>
  <c r="AW916" i="4"/>
  <c r="AX916" i="4"/>
  <c r="AY916" i="4"/>
  <c r="AZ916" i="4"/>
  <c r="AS917" i="4"/>
  <c r="AT917" i="4"/>
  <c r="AU917" i="4"/>
  <c r="AV917" i="4"/>
  <c r="AW917" i="4"/>
  <c r="AX917" i="4"/>
  <c r="AY917" i="4"/>
  <c r="AZ917" i="4"/>
  <c r="AS918" i="4"/>
  <c r="AT918" i="4"/>
  <c r="AU918" i="4"/>
  <c r="AV918" i="4"/>
  <c r="AW918" i="4"/>
  <c r="AX918" i="4"/>
  <c r="AY918" i="4"/>
  <c r="AZ918" i="4"/>
  <c r="AS919" i="4"/>
  <c r="AT919" i="4"/>
  <c r="AU919" i="4"/>
  <c r="AV919" i="4"/>
  <c r="AW919" i="4"/>
  <c r="AX919" i="4"/>
  <c r="AY919" i="4"/>
  <c r="AZ919" i="4"/>
  <c r="AS920" i="4"/>
  <c r="AT920" i="4"/>
  <c r="AU920" i="4"/>
  <c r="AV920" i="4"/>
  <c r="AW920" i="4"/>
  <c r="AX920" i="4"/>
  <c r="AY920" i="4"/>
  <c r="AZ920" i="4"/>
  <c r="AS921" i="4"/>
  <c r="AT921" i="4"/>
  <c r="AU921" i="4"/>
  <c r="AV921" i="4"/>
  <c r="AW921" i="4"/>
  <c r="AX921" i="4"/>
  <c r="AY921" i="4"/>
  <c r="AZ921" i="4"/>
  <c r="AS922" i="4"/>
  <c r="AT922" i="4"/>
  <c r="AU922" i="4"/>
  <c r="AV922" i="4"/>
  <c r="AW922" i="4"/>
  <c r="AX922" i="4"/>
  <c r="AY922" i="4"/>
  <c r="AZ922" i="4"/>
  <c r="AS923" i="4"/>
  <c r="AT923" i="4"/>
  <c r="AU923" i="4"/>
  <c r="AV923" i="4"/>
  <c r="AW923" i="4"/>
  <c r="AX923" i="4"/>
  <c r="AY923" i="4"/>
  <c r="AZ923" i="4"/>
  <c r="AS924" i="4"/>
  <c r="AT924" i="4"/>
  <c r="AU924" i="4"/>
  <c r="AV924" i="4"/>
  <c r="AW924" i="4"/>
  <c r="AX924" i="4"/>
  <c r="AY924" i="4"/>
  <c r="AZ924" i="4"/>
  <c r="AS925" i="4"/>
  <c r="AT925" i="4"/>
  <c r="AU925" i="4"/>
  <c r="AV925" i="4"/>
  <c r="AW925" i="4"/>
  <c r="AX925" i="4"/>
  <c r="AY925" i="4"/>
  <c r="AZ925" i="4"/>
  <c r="AS926" i="4"/>
  <c r="AT926" i="4"/>
  <c r="AU926" i="4"/>
  <c r="AV926" i="4"/>
  <c r="AW926" i="4"/>
  <c r="AX926" i="4"/>
  <c r="AY926" i="4"/>
  <c r="AZ926" i="4"/>
  <c r="AS927" i="4"/>
  <c r="AT927" i="4"/>
  <c r="AU927" i="4"/>
  <c r="AV927" i="4"/>
  <c r="AW927" i="4"/>
  <c r="AX927" i="4"/>
  <c r="AY927" i="4"/>
  <c r="AZ927" i="4"/>
  <c r="AS928" i="4"/>
  <c r="AT928" i="4"/>
  <c r="AU928" i="4"/>
  <c r="AV928" i="4"/>
  <c r="AW928" i="4"/>
  <c r="AX928" i="4"/>
  <c r="AY928" i="4"/>
  <c r="AZ928" i="4"/>
  <c r="AS929" i="4"/>
  <c r="AT929" i="4"/>
  <c r="AU929" i="4"/>
  <c r="AV929" i="4"/>
  <c r="AW929" i="4"/>
  <c r="AX929" i="4"/>
  <c r="AY929" i="4"/>
  <c r="AZ929" i="4"/>
  <c r="AS930" i="4"/>
  <c r="AT930" i="4"/>
  <c r="AU930" i="4"/>
  <c r="AV930" i="4"/>
  <c r="AW930" i="4"/>
  <c r="AX930" i="4"/>
  <c r="AY930" i="4"/>
  <c r="AZ930" i="4"/>
  <c r="AS931" i="4"/>
  <c r="AT931" i="4"/>
  <c r="AU931" i="4"/>
  <c r="AV931" i="4"/>
  <c r="AW931" i="4"/>
  <c r="AX931" i="4"/>
  <c r="AY931" i="4"/>
  <c r="AZ931" i="4"/>
  <c r="AS932" i="4"/>
  <c r="AT932" i="4"/>
  <c r="AU932" i="4"/>
  <c r="AV932" i="4"/>
  <c r="AW932" i="4"/>
  <c r="AX932" i="4"/>
  <c r="AY932" i="4"/>
  <c r="AZ932" i="4"/>
  <c r="AS933" i="4"/>
  <c r="AT933" i="4"/>
  <c r="AU933" i="4"/>
  <c r="AV933" i="4"/>
  <c r="AW933" i="4"/>
  <c r="AX933" i="4"/>
  <c r="AY933" i="4"/>
  <c r="AZ933" i="4"/>
  <c r="AS934" i="4"/>
  <c r="AT934" i="4"/>
  <c r="AU934" i="4"/>
  <c r="AV934" i="4"/>
  <c r="AW934" i="4"/>
  <c r="AX934" i="4"/>
  <c r="AY934" i="4"/>
  <c r="AZ934" i="4"/>
  <c r="AS935" i="4"/>
  <c r="AT935" i="4"/>
  <c r="AU935" i="4"/>
  <c r="AV935" i="4"/>
  <c r="AW935" i="4"/>
  <c r="AX935" i="4"/>
  <c r="AY935" i="4"/>
  <c r="AZ935" i="4"/>
  <c r="AS936" i="4"/>
  <c r="AT936" i="4"/>
  <c r="AU936" i="4"/>
  <c r="AV936" i="4"/>
  <c r="AW936" i="4"/>
  <c r="AX936" i="4"/>
  <c r="AY936" i="4"/>
  <c r="AZ936" i="4"/>
  <c r="AS937" i="4"/>
  <c r="AT937" i="4"/>
  <c r="AU937" i="4"/>
  <c r="AV937" i="4"/>
  <c r="AW937" i="4"/>
  <c r="AX937" i="4"/>
  <c r="AY937" i="4"/>
  <c r="AZ937" i="4"/>
  <c r="AS938" i="4"/>
  <c r="AT938" i="4"/>
  <c r="AU938" i="4"/>
  <c r="AV938" i="4"/>
  <c r="AW938" i="4"/>
  <c r="AX938" i="4"/>
  <c r="AY938" i="4"/>
  <c r="AZ938" i="4"/>
  <c r="AS939" i="4"/>
  <c r="AT939" i="4"/>
  <c r="AU939" i="4"/>
  <c r="AV939" i="4"/>
  <c r="AW939" i="4"/>
  <c r="AX939" i="4"/>
  <c r="AY939" i="4"/>
  <c r="AZ939" i="4"/>
  <c r="AS940" i="4"/>
  <c r="AT940" i="4"/>
  <c r="AU940" i="4"/>
  <c r="AV940" i="4"/>
  <c r="AW940" i="4"/>
  <c r="AX940" i="4"/>
  <c r="AY940" i="4"/>
  <c r="AZ940" i="4"/>
  <c r="AS941" i="4"/>
  <c r="AT941" i="4"/>
  <c r="AU941" i="4"/>
  <c r="AV941" i="4"/>
  <c r="AW941" i="4"/>
  <c r="AX941" i="4"/>
  <c r="AY941" i="4"/>
  <c r="AZ941" i="4"/>
  <c r="AS942" i="4"/>
  <c r="AT942" i="4"/>
  <c r="AU942" i="4"/>
  <c r="AV942" i="4"/>
  <c r="AW942" i="4"/>
  <c r="AX942" i="4"/>
  <c r="AY942" i="4"/>
  <c r="AZ942" i="4"/>
  <c r="AS943" i="4"/>
  <c r="AT943" i="4"/>
  <c r="AU943" i="4"/>
  <c r="AV943" i="4"/>
  <c r="AW943" i="4"/>
  <c r="AX943" i="4"/>
  <c r="AY943" i="4"/>
  <c r="AZ943" i="4"/>
  <c r="AS944" i="4"/>
  <c r="AT944" i="4"/>
  <c r="AU944" i="4"/>
  <c r="AV944" i="4"/>
  <c r="AW944" i="4"/>
  <c r="AX944" i="4"/>
  <c r="AY944" i="4"/>
  <c r="AZ944" i="4"/>
  <c r="AS945" i="4"/>
  <c r="AT945" i="4"/>
  <c r="AU945" i="4"/>
  <c r="AV945" i="4"/>
  <c r="AW945" i="4"/>
  <c r="AX945" i="4"/>
  <c r="AY945" i="4"/>
  <c r="AZ945" i="4"/>
  <c r="AS946" i="4"/>
  <c r="AT946" i="4"/>
  <c r="AU946" i="4"/>
  <c r="AV946" i="4"/>
  <c r="AW946" i="4"/>
  <c r="AX946" i="4"/>
  <c r="AY946" i="4"/>
  <c r="AZ946" i="4"/>
  <c r="AS947" i="4"/>
  <c r="AT947" i="4"/>
  <c r="AU947" i="4"/>
  <c r="AV947" i="4"/>
  <c r="AW947" i="4"/>
  <c r="AX947" i="4"/>
  <c r="AY947" i="4"/>
  <c r="AZ947" i="4"/>
  <c r="AS948" i="4"/>
  <c r="AT948" i="4"/>
  <c r="AU948" i="4"/>
  <c r="AV948" i="4"/>
  <c r="AW948" i="4"/>
  <c r="AX948" i="4"/>
  <c r="AY948" i="4"/>
  <c r="AZ948" i="4"/>
  <c r="AS949" i="4"/>
  <c r="AT949" i="4"/>
  <c r="AU949" i="4"/>
  <c r="AV949" i="4"/>
  <c r="AW949" i="4"/>
  <c r="AX949" i="4"/>
  <c r="AY949" i="4"/>
  <c r="AZ949" i="4"/>
  <c r="AS950" i="4"/>
  <c r="AT950" i="4"/>
  <c r="AU950" i="4"/>
  <c r="AV950" i="4"/>
  <c r="AW950" i="4"/>
  <c r="AX950" i="4"/>
  <c r="AY950" i="4"/>
  <c r="AZ950" i="4"/>
  <c r="AS951" i="4"/>
  <c r="AT951" i="4"/>
  <c r="AU951" i="4"/>
  <c r="AV951" i="4"/>
  <c r="AW951" i="4"/>
  <c r="AX951" i="4"/>
  <c r="AY951" i="4"/>
  <c r="AZ951" i="4"/>
  <c r="AS952" i="4"/>
  <c r="AT952" i="4"/>
  <c r="AU952" i="4"/>
  <c r="AV952" i="4"/>
  <c r="AW952" i="4"/>
  <c r="AX952" i="4"/>
  <c r="AY952" i="4"/>
  <c r="AZ952" i="4"/>
  <c r="AS953" i="4"/>
  <c r="AT953" i="4"/>
  <c r="AU953" i="4"/>
  <c r="AV953" i="4"/>
  <c r="AW953" i="4"/>
  <c r="AX953" i="4"/>
  <c r="AY953" i="4"/>
  <c r="AZ953" i="4"/>
  <c r="AS954" i="4"/>
  <c r="AT954" i="4"/>
  <c r="AU954" i="4"/>
  <c r="AV954" i="4"/>
  <c r="AW954" i="4"/>
  <c r="AX954" i="4"/>
  <c r="AY954" i="4"/>
  <c r="AZ954" i="4"/>
  <c r="AS955" i="4"/>
  <c r="AT955" i="4"/>
  <c r="AU955" i="4"/>
  <c r="AV955" i="4"/>
  <c r="AW955" i="4"/>
  <c r="AX955" i="4"/>
  <c r="AY955" i="4"/>
  <c r="AZ955" i="4"/>
  <c r="AS956" i="4"/>
  <c r="AT956" i="4"/>
  <c r="AU956" i="4"/>
  <c r="AV956" i="4"/>
  <c r="AW956" i="4"/>
  <c r="AX956" i="4"/>
  <c r="AY956" i="4"/>
  <c r="AZ956" i="4"/>
  <c r="AS957" i="4"/>
  <c r="AT957" i="4"/>
  <c r="AU957" i="4"/>
  <c r="AV957" i="4"/>
  <c r="AW957" i="4"/>
  <c r="AX957" i="4"/>
  <c r="AY957" i="4"/>
  <c r="AZ957" i="4"/>
  <c r="AS958" i="4"/>
  <c r="AT958" i="4"/>
  <c r="AU958" i="4"/>
  <c r="AV958" i="4"/>
  <c r="AW958" i="4"/>
  <c r="AX958" i="4"/>
  <c r="AY958" i="4"/>
  <c r="AZ958" i="4"/>
  <c r="AS959" i="4"/>
  <c r="AT959" i="4"/>
  <c r="AU959" i="4"/>
  <c r="AV959" i="4"/>
  <c r="AW959" i="4"/>
  <c r="AX959" i="4"/>
  <c r="AY959" i="4"/>
  <c r="AZ959" i="4"/>
  <c r="AS960" i="4"/>
  <c r="AT960" i="4"/>
  <c r="AU960" i="4"/>
  <c r="AV960" i="4"/>
  <c r="AW960" i="4"/>
  <c r="AX960" i="4"/>
  <c r="AY960" i="4"/>
  <c r="AZ960" i="4"/>
  <c r="AS961" i="4"/>
  <c r="AT961" i="4"/>
  <c r="AU961" i="4"/>
  <c r="AV961" i="4"/>
  <c r="AW961" i="4"/>
  <c r="AX961" i="4"/>
  <c r="AY961" i="4"/>
  <c r="AZ961" i="4"/>
  <c r="AS962" i="4"/>
  <c r="AT962" i="4"/>
  <c r="AU962" i="4"/>
  <c r="AV962" i="4"/>
  <c r="AW962" i="4"/>
  <c r="AX962" i="4"/>
  <c r="AY962" i="4"/>
  <c r="AZ962" i="4"/>
  <c r="AS963" i="4"/>
  <c r="AT963" i="4"/>
  <c r="AU963" i="4"/>
  <c r="AV963" i="4"/>
  <c r="AW963" i="4"/>
  <c r="AX963" i="4"/>
  <c r="AY963" i="4"/>
  <c r="AZ963" i="4"/>
  <c r="AS964" i="4"/>
  <c r="AT964" i="4"/>
  <c r="AU964" i="4"/>
  <c r="AV964" i="4"/>
  <c r="AW964" i="4"/>
  <c r="AX964" i="4"/>
  <c r="AY964" i="4"/>
  <c r="AZ964" i="4"/>
  <c r="AS965" i="4"/>
  <c r="AT965" i="4"/>
  <c r="AU965" i="4"/>
  <c r="AV965" i="4"/>
  <c r="AW965" i="4"/>
  <c r="AX965" i="4"/>
  <c r="AY965" i="4"/>
  <c r="AZ965" i="4"/>
  <c r="AS966" i="4"/>
  <c r="AT966" i="4"/>
  <c r="AU966" i="4"/>
  <c r="AV966" i="4"/>
  <c r="AW966" i="4"/>
  <c r="AX966" i="4"/>
  <c r="AY966" i="4"/>
  <c r="AZ966" i="4"/>
  <c r="AS967" i="4"/>
  <c r="AT967" i="4"/>
  <c r="AU967" i="4"/>
  <c r="AV967" i="4"/>
  <c r="AW967" i="4"/>
  <c r="AX967" i="4"/>
  <c r="AY967" i="4"/>
  <c r="AZ967" i="4"/>
  <c r="AS968" i="4"/>
  <c r="AT968" i="4"/>
  <c r="AU968" i="4"/>
  <c r="AV968" i="4"/>
  <c r="AW968" i="4"/>
  <c r="AX968" i="4"/>
  <c r="AY968" i="4"/>
  <c r="AZ968" i="4"/>
  <c r="AS969" i="4"/>
  <c r="AT969" i="4"/>
  <c r="AU969" i="4"/>
  <c r="AV969" i="4"/>
  <c r="AW969" i="4"/>
  <c r="AX969" i="4"/>
  <c r="AY969" i="4"/>
  <c r="AZ969" i="4"/>
  <c r="AS970" i="4"/>
  <c r="AT970" i="4"/>
  <c r="AU970" i="4"/>
  <c r="AV970" i="4"/>
  <c r="AW970" i="4"/>
  <c r="AX970" i="4"/>
  <c r="AY970" i="4"/>
  <c r="AZ970" i="4"/>
  <c r="AS971" i="4"/>
  <c r="AT971" i="4"/>
  <c r="AU971" i="4"/>
  <c r="AV971" i="4"/>
  <c r="AW971" i="4"/>
  <c r="AX971" i="4"/>
  <c r="AY971" i="4"/>
  <c r="AZ971" i="4"/>
  <c r="AS972" i="4"/>
  <c r="AT972" i="4"/>
  <c r="AU972" i="4"/>
  <c r="AV972" i="4"/>
  <c r="AW972" i="4"/>
  <c r="AX972" i="4"/>
  <c r="AY972" i="4"/>
  <c r="AZ972" i="4"/>
  <c r="AS973" i="4"/>
  <c r="AT973" i="4"/>
  <c r="AU973" i="4"/>
  <c r="AV973" i="4"/>
  <c r="AW973" i="4"/>
  <c r="AX973" i="4"/>
  <c r="AY973" i="4"/>
  <c r="AZ973" i="4"/>
  <c r="AS974" i="4"/>
  <c r="AT974" i="4"/>
  <c r="AU974" i="4"/>
  <c r="AV974" i="4"/>
  <c r="AW974" i="4"/>
  <c r="AX974" i="4"/>
  <c r="AY974" i="4"/>
  <c r="AZ974" i="4"/>
  <c r="AS975" i="4"/>
  <c r="AT975" i="4"/>
  <c r="AU975" i="4"/>
  <c r="AV975" i="4"/>
  <c r="AW975" i="4"/>
  <c r="AX975" i="4"/>
  <c r="AY975" i="4"/>
  <c r="AZ975" i="4"/>
  <c r="AS976" i="4"/>
  <c r="AT976" i="4"/>
  <c r="AU976" i="4"/>
  <c r="AV976" i="4"/>
  <c r="AW976" i="4"/>
  <c r="AX976" i="4"/>
  <c r="AY976" i="4"/>
  <c r="AZ976" i="4"/>
  <c r="AS977" i="4"/>
  <c r="AT977" i="4"/>
  <c r="AU977" i="4"/>
  <c r="AV977" i="4"/>
  <c r="AW977" i="4"/>
  <c r="AX977" i="4"/>
  <c r="AY977" i="4"/>
  <c r="AZ977" i="4"/>
  <c r="AS978" i="4"/>
  <c r="AT978" i="4"/>
  <c r="AU978" i="4"/>
  <c r="AV978" i="4"/>
  <c r="AW978" i="4"/>
  <c r="AX978" i="4"/>
  <c r="AY978" i="4"/>
  <c r="AZ978" i="4"/>
  <c r="AS979" i="4"/>
  <c r="AT979" i="4"/>
  <c r="AU979" i="4"/>
  <c r="AV979" i="4"/>
  <c r="AW979" i="4"/>
  <c r="AX979" i="4"/>
  <c r="AY979" i="4"/>
  <c r="AZ979" i="4"/>
  <c r="AS980" i="4"/>
  <c r="AT980" i="4"/>
  <c r="AU980" i="4"/>
  <c r="AV980" i="4"/>
  <c r="AW980" i="4"/>
  <c r="AX980" i="4"/>
  <c r="AY980" i="4"/>
  <c r="AZ980" i="4"/>
  <c r="AS981" i="4"/>
  <c r="AT981" i="4"/>
  <c r="AU981" i="4"/>
  <c r="AV981" i="4"/>
  <c r="AW981" i="4"/>
  <c r="AX981" i="4"/>
  <c r="AY981" i="4"/>
  <c r="AZ981" i="4"/>
  <c r="AS982" i="4"/>
  <c r="AT982" i="4"/>
  <c r="AU982" i="4"/>
  <c r="AV982" i="4"/>
  <c r="AW982" i="4"/>
  <c r="AX982" i="4"/>
  <c r="AY982" i="4"/>
  <c r="AZ982" i="4"/>
  <c r="AS983" i="4"/>
  <c r="AT983" i="4"/>
  <c r="AU983" i="4"/>
  <c r="AV983" i="4"/>
  <c r="AW983" i="4"/>
  <c r="AX983" i="4"/>
  <c r="AY983" i="4"/>
  <c r="AZ983" i="4"/>
  <c r="AS984" i="4"/>
  <c r="AT984" i="4"/>
  <c r="AU984" i="4"/>
  <c r="AV984" i="4"/>
  <c r="AW984" i="4"/>
  <c r="AX984" i="4"/>
  <c r="AY984" i="4"/>
  <c r="AZ984" i="4"/>
  <c r="AS985" i="4"/>
  <c r="AT985" i="4"/>
  <c r="AU985" i="4"/>
  <c r="AV985" i="4"/>
  <c r="AW985" i="4"/>
  <c r="AX985" i="4"/>
  <c r="AY985" i="4"/>
  <c r="AZ985" i="4"/>
  <c r="AS986" i="4"/>
  <c r="AT986" i="4"/>
  <c r="AU986" i="4"/>
  <c r="AV986" i="4"/>
  <c r="AW986" i="4"/>
  <c r="AX986" i="4"/>
  <c r="AY986" i="4"/>
  <c r="AZ986" i="4"/>
  <c r="AS987" i="4"/>
  <c r="AT987" i="4"/>
  <c r="AU987" i="4"/>
  <c r="AV987" i="4"/>
  <c r="AW987" i="4"/>
  <c r="AX987" i="4"/>
  <c r="AY987" i="4"/>
  <c r="AZ987" i="4"/>
  <c r="AS988" i="4"/>
  <c r="AT988" i="4"/>
  <c r="AU988" i="4"/>
  <c r="AV988" i="4"/>
  <c r="AW988" i="4"/>
  <c r="AX988" i="4"/>
  <c r="AY988" i="4"/>
  <c r="AZ988" i="4"/>
  <c r="AS989" i="4"/>
  <c r="AT989" i="4"/>
  <c r="AU989" i="4"/>
  <c r="AV989" i="4"/>
  <c r="AW989" i="4"/>
  <c r="AX989" i="4"/>
  <c r="AY989" i="4"/>
  <c r="AZ989" i="4"/>
  <c r="AS990" i="4"/>
  <c r="AT990" i="4"/>
  <c r="AU990" i="4"/>
  <c r="AV990" i="4"/>
  <c r="AW990" i="4"/>
  <c r="AX990" i="4"/>
  <c r="AY990" i="4"/>
  <c r="AZ990" i="4"/>
  <c r="AS991" i="4"/>
  <c r="AT991" i="4"/>
  <c r="AU991" i="4"/>
  <c r="AV991" i="4"/>
  <c r="AW991" i="4"/>
  <c r="AX991" i="4"/>
  <c r="AY991" i="4"/>
  <c r="AZ991" i="4"/>
  <c r="AS992" i="4"/>
  <c r="AT992" i="4"/>
  <c r="AU992" i="4"/>
  <c r="AV992" i="4"/>
  <c r="AW992" i="4"/>
  <c r="AX992" i="4"/>
  <c r="AY992" i="4"/>
  <c r="AZ992" i="4"/>
  <c r="AS993" i="4"/>
  <c r="AT993" i="4"/>
  <c r="AU993" i="4"/>
  <c r="AV993" i="4"/>
  <c r="AW993" i="4"/>
  <c r="AX993" i="4"/>
  <c r="AY993" i="4"/>
  <c r="AZ993" i="4"/>
  <c r="AS994" i="4"/>
  <c r="AT994" i="4"/>
  <c r="AU994" i="4"/>
  <c r="AV994" i="4"/>
  <c r="AW994" i="4"/>
  <c r="AX994" i="4"/>
  <c r="AY994" i="4"/>
  <c r="AZ994" i="4"/>
  <c r="AS995" i="4"/>
  <c r="AT995" i="4"/>
  <c r="AU995" i="4"/>
  <c r="AV995" i="4"/>
  <c r="AW995" i="4"/>
  <c r="AX995" i="4"/>
  <c r="AY995" i="4"/>
  <c r="AZ995" i="4"/>
  <c r="AS996" i="4"/>
  <c r="AT996" i="4"/>
  <c r="AU996" i="4"/>
  <c r="AV996" i="4"/>
  <c r="AW996" i="4"/>
  <c r="AX996" i="4"/>
  <c r="AY996" i="4"/>
  <c r="AZ996" i="4"/>
  <c r="AS997" i="4"/>
  <c r="AT997" i="4"/>
  <c r="AU997" i="4"/>
  <c r="AV997" i="4"/>
  <c r="AW997" i="4"/>
  <c r="AX997" i="4"/>
  <c r="AY997" i="4"/>
  <c r="AZ997" i="4"/>
  <c r="AS998" i="4"/>
  <c r="AT998" i="4"/>
  <c r="AU998" i="4"/>
  <c r="AV998" i="4"/>
  <c r="AW998" i="4"/>
  <c r="AX998" i="4"/>
  <c r="AY998" i="4"/>
  <c r="AZ998" i="4"/>
  <c r="AS999" i="4"/>
  <c r="AT999" i="4"/>
  <c r="AU999" i="4"/>
  <c r="AV999" i="4"/>
  <c r="AW999" i="4"/>
  <c r="AX999" i="4"/>
  <c r="AY999" i="4"/>
  <c r="AZ999" i="4"/>
  <c r="AS1000" i="4"/>
  <c r="AT1000" i="4"/>
  <c r="AU1000" i="4"/>
  <c r="AV1000" i="4"/>
  <c r="AW1000" i="4"/>
  <c r="AX1000" i="4"/>
  <c r="AY1000" i="4"/>
  <c r="AZ1000" i="4"/>
  <c r="AS1001" i="4"/>
  <c r="AT1001" i="4"/>
  <c r="AU1001" i="4"/>
  <c r="AV1001" i="4"/>
  <c r="AW1001" i="4"/>
  <c r="AX1001" i="4"/>
  <c r="AY1001" i="4"/>
  <c r="AZ1001" i="4"/>
  <c r="AS1002" i="4"/>
  <c r="AT1002" i="4"/>
  <c r="AU1002" i="4"/>
  <c r="AV1002" i="4"/>
  <c r="AW1002" i="4"/>
  <c r="AX1002" i="4"/>
  <c r="AY1002" i="4"/>
  <c r="AZ1002" i="4"/>
  <c r="AS1003" i="4"/>
  <c r="AT1003" i="4"/>
  <c r="AU1003" i="4"/>
  <c r="AV1003" i="4"/>
  <c r="AW1003" i="4"/>
  <c r="AX1003" i="4"/>
  <c r="AY1003" i="4"/>
  <c r="AZ1003" i="4"/>
  <c r="AS1004" i="4"/>
  <c r="AT1004" i="4"/>
  <c r="AU1004" i="4"/>
  <c r="AV1004" i="4"/>
  <c r="AW1004" i="4"/>
  <c r="AX1004" i="4"/>
  <c r="AY1004" i="4"/>
  <c r="AZ1004" i="4"/>
  <c r="AS1005" i="4"/>
  <c r="AT1005" i="4"/>
  <c r="AU1005" i="4"/>
  <c r="AV1005" i="4"/>
  <c r="AW1005" i="4"/>
  <c r="AX1005" i="4"/>
  <c r="AY1005" i="4"/>
  <c r="AZ1005" i="4"/>
  <c r="AS1006" i="4"/>
  <c r="AT1006" i="4"/>
  <c r="AU1006" i="4"/>
  <c r="AV1006" i="4"/>
  <c r="AW1006" i="4"/>
  <c r="AX1006" i="4"/>
  <c r="AY1006" i="4"/>
  <c r="AZ1006" i="4"/>
  <c r="AS1007" i="4"/>
  <c r="AT1007" i="4"/>
  <c r="AU1007" i="4"/>
  <c r="AV1007" i="4"/>
  <c r="AW1007" i="4"/>
  <c r="AX1007" i="4"/>
  <c r="AY1007" i="4"/>
  <c r="AZ1007" i="4"/>
  <c r="AS1008" i="4"/>
  <c r="AT1008" i="4"/>
  <c r="AU1008" i="4"/>
  <c r="AV1008" i="4"/>
  <c r="AW1008" i="4"/>
  <c r="AX1008" i="4"/>
  <c r="AY1008" i="4"/>
  <c r="AZ1008" i="4"/>
  <c r="AS1009" i="4"/>
  <c r="AT1009" i="4"/>
  <c r="AU1009" i="4"/>
  <c r="AV1009" i="4"/>
  <c r="AW1009" i="4"/>
  <c r="AX1009" i="4"/>
  <c r="AY1009" i="4"/>
  <c r="AZ1009" i="4"/>
  <c r="AS1010" i="4"/>
  <c r="AT1010" i="4"/>
  <c r="AU1010" i="4"/>
  <c r="AV1010" i="4"/>
  <c r="AW1010" i="4"/>
  <c r="AX1010" i="4"/>
  <c r="AY1010" i="4"/>
  <c r="AZ1010" i="4"/>
  <c r="AS1011" i="4"/>
  <c r="AT1011" i="4"/>
  <c r="AU1011" i="4"/>
  <c r="AV1011" i="4"/>
  <c r="AW1011" i="4"/>
  <c r="AX1011" i="4"/>
  <c r="AY1011" i="4"/>
  <c r="AZ1011" i="4"/>
  <c r="AS1012" i="4"/>
  <c r="AT1012" i="4"/>
  <c r="AU1012" i="4"/>
  <c r="AV1012" i="4"/>
  <c r="AW1012" i="4"/>
  <c r="AX1012" i="4"/>
  <c r="AY1012" i="4"/>
  <c r="AZ1012" i="4"/>
  <c r="AS1013" i="4"/>
  <c r="AT1013" i="4"/>
  <c r="AU1013" i="4"/>
  <c r="AV1013" i="4"/>
  <c r="AW1013" i="4"/>
  <c r="AX1013" i="4"/>
  <c r="AY1013" i="4"/>
  <c r="AZ1013" i="4"/>
  <c r="AS1014" i="4"/>
  <c r="AT1014" i="4"/>
  <c r="AU1014" i="4"/>
  <c r="AV1014" i="4"/>
  <c r="AW1014" i="4"/>
  <c r="AX1014" i="4"/>
  <c r="AY1014" i="4"/>
  <c r="AZ1014" i="4"/>
  <c r="AS1015" i="4"/>
  <c r="AT1015" i="4"/>
  <c r="AU1015" i="4"/>
  <c r="AV1015" i="4"/>
  <c r="AW1015" i="4"/>
  <c r="AX1015" i="4"/>
  <c r="AY1015" i="4"/>
  <c r="AZ1015" i="4"/>
  <c r="AS1016" i="4"/>
  <c r="AT1016" i="4"/>
  <c r="AU1016" i="4"/>
  <c r="AV1016" i="4"/>
  <c r="AW1016" i="4"/>
  <c r="AX1016" i="4"/>
  <c r="AY1016" i="4"/>
  <c r="AZ1016" i="4"/>
  <c r="AS1017" i="4"/>
  <c r="AT1017" i="4"/>
  <c r="AU1017" i="4"/>
  <c r="AV1017" i="4"/>
  <c r="AW1017" i="4"/>
  <c r="AX1017" i="4"/>
  <c r="AY1017" i="4"/>
  <c r="AZ1017" i="4"/>
  <c r="AS1018" i="4"/>
  <c r="AT1018" i="4"/>
  <c r="AU1018" i="4"/>
  <c r="AV1018" i="4"/>
  <c r="AW1018" i="4"/>
  <c r="AX1018" i="4"/>
  <c r="AY1018" i="4"/>
  <c r="AZ1018" i="4"/>
  <c r="AS1019" i="4"/>
  <c r="AT1019" i="4"/>
  <c r="AU1019" i="4"/>
  <c r="AV1019" i="4"/>
  <c r="AW1019" i="4"/>
  <c r="AX1019" i="4"/>
  <c r="AY1019" i="4"/>
  <c r="AZ1019" i="4"/>
  <c r="AS1020" i="4"/>
  <c r="AT1020" i="4"/>
  <c r="AU1020" i="4"/>
  <c r="AV1020" i="4"/>
  <c r="AW1020" i="4"/>
  <c r="AX1020" i="4"/>
  <c r="AY1020" i="4"/>
  <c r="AZ1020" i="4"/>
  <c r="AS1021" i="4"/>
  <c r="AT1021" i="4"/>
  <c r="AU1021" i="4"/>
  <c r="AV1021" i="4"/>
  <c r="AW1021" i="4"/>
  <c r="AX1021" i="4"/>
  <c r="AY1021" i="4"/>
  <c r="AZ1021" i="4"/>
  <c r="AS1022" i="4"/>
  <c r="AT1022" i="4"/>
  <c r="AU1022" i="4"/>
  <c r="AV1022" i="4"/>
  <c r="AW1022" i="4"/>
  <c r="AX1022" i="4"/>
  <c r="AY1022" i="4"/>
  <c r="AZ1022" i="4"/>
  <c r="AS1023" i="4"/>
  <c r="AT1023" i="4"/>
  <c r="AU1023" i="4"/>
  <c r="AV1023" i="4"/>
  <c r="AW1023" i="4"/>
  <c r="AX1023" i="4"/>
  <c r="AY1023" i="4"/>
  <c r="AZ1023" i="4"/>
  <c r="AS1024" i="4"/>
  <c r="AT1024" i="4"/>
  <c r="AU1024" i="4"/>
  <c r="AV1024" i="4"/>
  <c r="AW1024" i="4"/>
  <c r="AX1024" i="4"/>
  <c r="AY1024" i="4"/>
  <c r="AZ1024" i="4"/>
  <c r="AS1025" i="4"/>
  <c r="AT1025" i="4"/>
  <c r="AU1025" i="4"/>
  <c r="AV1025" i="4"/>
  <c r="AW1025" i="4"/>
  <c r="AX1025" i="4"/>
  <c r="AY1025" i="4"/>
  <c r="AZ1025" i="4"/>
  <c r="AS1026" i="4"/>
  <c r="AT1026" i="4"/>
  <c r="AU1026" i="4"/>
  <c r="AV1026" i="4"/>
  <c r="AW1026" i="4"/>
  <c r="AX1026" i="4"/>
  <c r="AY1026" i="4"/>
  <c r="AZ1026" i="4"/>
  <c r="AS1027" i="4"/>
  <c r="AT1027" i="4"/>
  <c r="AU1027" i="4"/>
  <c r="AV1027" i="4"/>
  <c r="AW1027" i="4"/>
  <c r="AX1027" i="4"/>
  <c r="AY1027" i="4"/>
  <c r="AZ1027" i="4"/>
  <c r="AS1028" i="4"/>
  <c r="AT1028" i="4"/>
  <c r="AU1028" i="4"/>
  <c r="AV1028" i="4"/>
  <c r="AW1028" i="4"/>
  <c r="AX1028" i="4"/>
  <c r="AY1028" i="4"/>
  <c r="AZ1028" i="4"/>
  <c r="AS1029" i="4"/>
  <c r="AT1029" i="4"/>
  <c r="AU1029" i="4"/>
  <c r="AV1029" i="4"/>
  <c r="AW1029" i="4"/>
  <c r="AX1029" i="4"/>
  <c r="AY1029" i="4"/>
  <c r="AZ1029" i="4"/>
  <c r="AS1030" i="4"/>
  <c r="AT1030" i="4"/>
  <c r="AU1030" i="4"/>
  <c r="AV1030" i="4"/>
  <c r="AW1030" i="4"/>
  <c r="AX1030" i="4"/>
  <c r="AY1030" i="4"/>
  <c r="AZ1030" i="4"/>
  <c r="AS1031" i="4"/>
  <c r="AT1031" i="4"/>
  <c r="AU1031" i="4"/>
  <c r="AV1031" i="4"/>
  <c r="AW1031" i="4"/>
  <c r="AX1031" i="4"/>
  <c r="AY1031" i="4"/>
  <c r="AZ1031" i="4"/>
  <c r="AS1032" i="4"/>
  <c r="AT1032" i="4"/>
  <c r="AU1032" i="4"/>
  <c r="AV1032" i="4"/>
  <c r="AW1032" i="4"/>
  <c r="AX1032" i="4"/>
  <c r="AY1032" i="4"/>
  <c r="AZ1032" i="4"/>
  <c r="AS1033" i="4"/>
  <c r="AT1033" i="4"/>
  <c r="AU1033" i="4"/>
  <c r="AV1033" i="4"/>
  <c r="AW1033" i="4"/>
  <c r="AX1033" i="4"/>
  <c r="AY1033" i="4"/>
  <c r="AZ1033" i="4"/>
  <c r="AS1034" i="4"/>
  <c r="AT1034" i="4"/>
  <c r="AU1034" i="4"/>
  <c r="AV1034" i="4"/>
  <c r="AW1034" i="4"/>
  <c r="AX1034" i="4"/>
  <c r="AY1034" i="4"/>
  <c r="AZ1034" i="4"/>
  <c r="AS1035" i="4"/>
  <c r="AT1035" i="4"/>
  <c r="AU1035" i="4"/>
  <c r="AV1035" i="4"/>
  <c r="AW1035" i="4"/>
  <c r="AX1035" i="4"/>
  <c r="AY1035" i="4"/>
  <c r="AZ1035" i="4"/>
  <c r="AS1036" i="4"/>
  <c r="AT1036" i="4"/>
  <c r="AU1036" i="4"/>
  <c r="AV1036" i="4"/>
  <c r="AW1036" i="4"/>
  <c r="AX1036" i="4"/>
  <c r="AY1036" i="4"/>
  <c r="AZ1036" i="4"/>
  <c r="AS1037" i="4"/>
  <c r="AT1037" i="4"/>
  <c r="AU1037" i="4"/>
  <c r="AV1037" i="4"/>
  <c r="AW1037" i="4"/>
  <c r="AX1037" i="4"/>
  <c r="AY1037" i="4"/>
  <c r="AZ1037" i="4"/>
  <c r="AS1038" i="4"/>
  <c r="AT1038" i="4"/>
  <c r="AU1038" i="4"/>
  <c r="AV1038" i="4"/>
  <c r="AW1038" i="4"/>
  <c r="AX1038" i="4"/>
  <c r="AY1038" i="4"/>
  <c r="AZ1038" i="4"/>
  <c r="AS1039" i="4"/>
  <c r="AT1039" i="4"/>
  <c r="AU1039" i="4"/>
  <c r="AV1039" i="4"/>
  <c r="AW1039" i="4"/>
  <c r="AX1039" i="4"/>
  <c r="AY1039" i="4"/>
  <c r="AZ1039" i="4"/>
  <c r="AS1040" i="4"/>
  <c r="AT1040" i="4"/>
  <c r="AU1040" i="4"/>
  <c r="AV1040" i="4"/>
  <c r="AW1040" i="4"/>
  <c r="AX1040" i="4"/>
  <c r="AY1040" i="4"/>
  <c r="AZ1040" i="4"/>
  <c r="AS1041" i="4"/>
  <c r="AT1041" i="4"/>
  <c r="AU1041" i="4"/>
  <c r="AV1041" i="4"/>
  <c r="AW1041" i="4"/>
  <c r="AX1041" i="4"/>
  <c r="AY1041" i="4"/>
  <c r="AZ1041" i="4"/>
  <c r="AS1042" i="4"/>
  <c r="AT1042" i="4"/>
  <c r="AU1042" i="4"/>
  <c r="AV1042" i="4"/>
  <c r="AW1042" i="4"/>
  <c r="AX1042" i="4"/>
  <c r="AY1042" i="4"/>
  <c r="AZ1042" i="4"/>
  <c r="AS1043" i="4"/>
  <c r="AT1043" i="4"/>
  <c r="AU1043" i="4"/>
  <c r="AV1043" i="4"/>
  <c r="AW1043" i="4"/>
  <c r="AX1043" i="4"/>
  <c r="AY1043" i="4"/>
  <c r="AZ1043" i="4"/>
  <c r="AS1044" i="4"/>
  <c r="AT1044" i="4"/>
  <c r="AU1044" i="4"/>
  <c r="AV1044" i="4"/>
  <c r="AW1044" i="4"/>
  <c r="AX1044" i="4"/>
  <c r="AY1044" i="4"/>
  <c r="AZ1044" i="4"/>
  <c r="AS1045" i="4"/>
  <c r="AT1045" i="4"/>
  <c r="AU1045" i="4"/>
  <c r="AV1045" i="4"/>
  <c r="AW1045" i="4"/>
  <c r="AX1045" i="4"/>
  <c r="AY1045" i="4"/>
  <c r="AZ1045" i="4"/>
  <c r="AS1046" i="4"/>
  <c r="AT1046" i="4"/>
  <c r="AU1046" i="4"/>
  <c r="AV1046" i="4"/>
  <c r="AW1046" i="4"/>
  <c r="AX1046" i="4"/>
  <c r="AY1046" i="4"/>
  <c r="AZ1046" i="4"/>
  <c r="AS1047" i="4"/>
  <c r="AT1047" i="4"/>
  <c r="AU1047" i="4"/>
  <c r="AV1047" i="4"/>
  <c r="AW1047" i="4"/>
  <c r="AX1047" i="4"/>
  <c r="AY1047" i="4"/>
  <c r="AZ1047" i="4"/>
  <c r="AS1048" i="4"/>
  <c r="AT1048" i="4"/>
  <c r="AU1048" i="4"/>
  <c r="AV1048" i="4"/>
  <c r="AW1048" i="4"/>
  <c r="AX1048" i="4"/>
  <c r="AY1048" i="4"/>
  <c r="AZ1048" i="4"/>
  <c r="AS1049" i="4"/>
  <c r="AT1049" i="4"/>
  <c r="AU1049" i="4"/>
  <c r="AV1049" i="4"/>
  <c r="AW1049" i="4"/>
  <c r="AX1049" i="4"/>
  <c r="AY1049" i="4"/>
  <c r="AZ1049" i="4"/>
  <c r="AS1050" i="4"/>
  <c r="AT1050" i="4"/>
  <c r="AU1050" i="4"/>
  <c r="AV1050" i="4"/>
  <c r="AW1050" i="4"/>
  <c r="AX1050" i="4"/>
  <c r="AY1050" i="4"/>
  <c r="AZ1050" i="4"/>
  <c r="AS1051" i="4"/>
  <c r="AT1051" i="4"/>
  <c r="AU1051" i="4"/>
  <c r="AV1051" i="4"/>
  <c r="AW1051" i="4"/>
  <c r="AX1051" i="4"/>
  <c r="AY1051" i="4"/>
  <c r="AZ1051" i="4"/>
  <c r="AS1052" i="4"/>
  <c r="AT1052" i="4"/>
  <c r="AU1052" i="4"/>
  <c r="AV1052" i="4"/>
  <c r="AW1052" i="4"/>
  <c r="AX1052" i="4"/>
  <c r="AY1052" i="4"/>
  <c r="AZ1052" i="4"/>
  <c r="AS1053" i="4"/>
  <c r="AT1053" i="4"/>
  <c r="AU1053" i="4"/>
  <c r="AV1053" i="4"/>
  <c r="AW1053" i="4"/>
  <c r="AX1053" i="4"/>
  <c r="AY1053" i="4"/>
  <c r="AZ1053" i="4"/>
  <c r="AS1054" i="4"/>
  <c r="AT1054" i="4"/>
  <c r="AU1054" i="4"/>
  <c r="AV1054" i="4"/>
  <c r="AW1054" i="4"/>
  <c r="AX1054" i="4"/>
  <c r="AY1054" i="4"/>
  <c r="AZ1054" i="4"/>
  <c r="AS1055" i="4"/>
  <c r="AT1055" i="4"/>
  <c r="AU1055" i="4"/>
  <c r="AV1055" i="4"/>
  <c r="AW1055" i="4"/>
  <c r="AX1055" i="4"/>
  <c r="AY1055" i="4"/>
  <c r="AZ1055" i="4"/>
  <c r="AS1056" i="4"/>
  <c r="AT1056" i="4"/>
  <c r="AU1056" i="4"/>
  <c r="AV1056" i="4"/>
  <c r="AW1056" i="4"/>
  <c r="AX1056" i="4"/>
  <c r="AY1056" i="4"/>
  <c r="AZ1056" i="4"/>
  <c r="AS1057" i="4"/>
  <c r="AT1057" i="4"/>
  <c r="AU1057" i="4"/>
  <c r="AV1057" i="4"/>
  <c r="AW1057" i="4"/>
  <c r="AX1057" i="4"/>
  <c r="AY1057" i="4"/>
  <c r="AZ1057" i="4"/>
  <c r="AS1058" i="4"/>
  <c r="AT1058" i="4"/>
  <c r="AU1058" i="4"/>
  <c r="AV1058" i="4"/>
  <c r="AW1058" i="4"/>
  <c r="AX1058" i="4"/>
  <c r="AY1058" i="4"/>
  <c r="AZ1058" i="4"/>
  <c r="AS1059" i="4"/>
  <c r="AT1059" i="4"/>
  <c r="AU1059" i="4"/>
  <c r="AV1059" i="4"/>
  <c r="AW1059" i="4"/>
  <c r="AX1059" i="4"/>
  <c r="AY1059" i="4"/>
  <c r="AZ1059" i="4"/>
  <c r="AS1060" i="4"/>
  <c r="AT1060" i="4"/>
  <c r="AU1060" i="4"/>
  <c r="AV1060" i="4"/>
  <c r="AW1060" i="4"/>
  <c r="AX1060" i="4"/>
  <c r="AY1060" i="4"/>
  <c r="AZ1060" i="4"/>
  <c r="AS1061" i="4"/>
  <c r="AT1061" i="4"/>
  <c r="AU1061" i="4"/>
  <c r="AV1061" i="4"/>
  <c r="AW1061" i="4"/>
  <c r="AX1061" i="4"/>
  <c r="AY1061" i="4"/>
  <c r="AZ1061" i="4"/>
  <c r="AS1062" i="4"/>
  <c r="AT1062" i="4"/>
  <c r="AU1062" i="4"/>
  <c r="AV1062" i="4"/>
  <c r="AW1062" i="4"/>
  <c r="AX1062" i="4"/>
  <c r="AY1062" i="4"/>
  <c r="AZ1062" i="4"/>
  <c r="AS1063" i="4"/>
  <c r="AT1063" i="4"/>
  <c r="AU1063" i="4"/>
  <c r="AV1063" i="4"/>
  <c r="AW1063" i="4"/>
  <c r="AX1063" i="4"/>
  <c r="AY1063" i="4"/>
  <c r="AZ1063" i="4"/>
  <c r="AS1064" i="4"/>
  <c r="AT1064" i="4"/>
  <c r="AU1064" i="4"/>
  <c r="AV1064" i="4"/>
  <c r="AW1064" i="4"/>
  <c r="AX1064" i="4"/>
  <c r="AY1064" i="4"/>
  <c r="AZ1064" i="4"/>
  <c r="AS1065" i="4"/>
  <c r="AT1065" i="4"/>
  <c r="AU1065" i="4"/>
  <c r="AV1065" i="4"/>
  <c r="AW1065" i="4"/>
  <c r="AX1065" i="4"/>
  <c r="AY1065" i="4"/>
  <c r="AZ1065" i="4"/>
  <c r="AS1066" i="4"/>
  <c r="AT1066" i="4"/>
  <c r="AU1066" i="4"/>
  <c r="AV1066" i="4"/>
  <c r="AW1066" i="4"/>
  <c r="AX1066" i="4"/>
  <c r="AY1066" i="4"/>
  <c r="AZ1066" i="4"/>
  <c r="AS1067" i="4"/>
  <c r="AT1067" i="4"/>
  <c r="AU1067" i="4"/>
  <c r="AV1067" i="4"/>
  <c r="AW1067" i="4"/>
  <c r="AX1067" i="4"/>
  <c r="AY1067" i="4"/>
  <c r="AZ1067" i="4"/>
  <c r="AS1068" i="4"/>
  <c r="AT1068" i="4"/>
  <c r="AU1068" i="4"/>
  <c r="AV1068" i="4"/>
  <c r="AW1068" i="4"/>
  <c r="AX1068" i="4"/>
  <c r="AY1068" i="4"/>
  <c r="AZ1068" i="4"/>
  <c r="AS1069" i="4"/>
  <c r="AT1069" i="4"/>
  <c r="AU1069" i="4"/>
  <c r="AV1069" i="4"/>
  <c r="AW1069" i="4"/>
  <c r="AX1069" i="4"/>
  <c r="AY1069" i="4"/>
  <c r="AZ1069" i="4"/>
  <c r="AS1070" i="4"/>
  <c r="AT1070" i="4"/>
  <c r="AU1070" i="4"/>
  <c r="AV1070" i="4"/>
  <c r="AW1070" i="4"/>
  <c r="AX1070" i="4"/>
  <c r="AY1070" i="4"/>
  <c r="AZ1070" i="4"/>
  <c r="AS1071" i="4"/>
  <c r="AT1071" i="4"/>
  <c r="AU1071" i="4"/>
  <c r="AV1071" i="4"/>
  <c r="AW1071" i="4"/>
  <c r="AX1071" i="4"/>
  <c r="AY1071" i="4"/>
  <c r="AZ1071" i="4"/>
  <c r="AS1072" i="4"/>
  <c r="AT1072" i="4"/>
  <c r="AU1072" i="4"/>
  <c r="AV1072" i="4"/>
  <c r="AW1072" i="4"/>
  <c r="AX1072" i="4"/>
  <c r="AY1072" i="4"/>
  <c r="AZ1072" i="4"/>
  <c r="AS1073" i="4"/>
  <c r="AT1073" i="4"/>
  <c r="AU1073" i="4"/>
  <c r="AV1073" i="4"/>
  <c r="AW1073" i="4"/>
  <c r="AX1073" i="4"/>
  <c r="AY1073" i="4"/>
  <c r="AZ1073" i="4"/>
  <c r="AS1074" i="4"/>
  <c r="AT1074" i="4"/>
  <c r="AU1074" i="4"/>
  <c r="AV1074" i="4"/>
  <c r="AW1074" i="4"/>
  <c r="AX1074" i="4"/>
  <c r="AY1074" i="4"/>
  <c r="AZ1074" i="4"/>
  <c r="AS1075" i="4"/>
  <c r="AT1075" i="4"/>
  <c r="AU1075" i="4"/>
  <c r="AV1075" i="4"/>
  <c r="AW1075" i="4"/>
  <c r="AX1075" i="4"/>
  <c r="AY1075" i="4"/>
  <c r="AZ1075" i="4"/>
  <c r="AS1076" i="4"/>
  <c r="AT1076" i="4"/>
  <c r="AU1076" i="4"/>
  <c r="AV1076" i="4"/>
  <c r="AW1076" i="4"/>
  <c r="AX1076" i="4"/>
  <c r="AY1076" i="4"/>
  <c r="AZ1076" i="4"/>
  <c r="AS1077" i="4"/>
  <c r="AT1077" i="4"/>
  <c r="AU1077" i="4"/>
  <c r="AV1077" i="4"/>
  <c r="AW1077" i="4"/>
  <c r="AX1077" i="4"/>
  <c r="AY1077" i="4"/>
  <c r="AZ1077" i="4"/>
  <c r="AS1078" i="4"/>
  <c r="AT1078" i="4"/>
  <c r="AU1078" i="4"/>
  <c r="AV1078" i="4"/>
  <c r="AW1078" i="4"/>
  <c r="AX1078" i="4"/>
  <c r="AY1078" i="4"/>
  <c r="AZ1078" i="4"/>
  <c r="AS1079" i="4"/>
  <c r="AT1079" i="4"/>
  <c r="AU1079" i="4"/>
  <c r="AV1079" i="4"/>
  <c r="AW1079" i="4"/>
  <c r="AX1079" i="4"/>
  <c r="AY1079" i="4"/>
  <c r="AZ1079" i="4"/>
  <c r="AS1080" i="4"/>
  <c r="AT1080" i="4"/>
  <c r="AU1080" i="4"/>
  <c r="AV1080" i="4"/>
  <c r="AW1080" i="4"/>
  <c r="AX1080" i="4"/>
  <c r="AY1080" i="4"/>
  <c r="AZ1080" i="4"/>
  <c r="AS1081" i="4"/>
  <c r="AT1081" i="4"/>
  <c r="AU1081" i="4"/>
  <c r="AV1081" i="4"/>
  <c r="AW1081" i="4"/>
  <c r="AX1081" i="4"/>
  <c r="AY1081" i="4"/>
  <c r="AZ1081" i="4"/>
  <c r="AS1082" i="4"/>
  <c r="AT1082" i="4"/>
  <c r="AU1082" i="4"/>
  <c r="AV1082" i="4"/>
  <c r="AW1082" i="4"/>
  <c r="AX1082" i="4"/>
  <c r="AY1082" i="4"/>
  <c r="AZ1082" i="4"/>
  <c r="AS1083" i="4"/>
  <c r="AT1083" i="4"/>
  <c r="AU1083" i="4"/>
  <c r="AV1083" i="4"/>
  <c r="AW1083" i="4"/>
  <c r="AX1083" i="4"/>
  <c r="AY1083" i="4"/>
  <c r="AZ1083" i="4"/>
  <c r="AS1084" i="4"/>
  <c r="AT1084" i="4"/>
  <c r="AU1084" i="4"/>
  <c r="AV1084" i="4"/>
  <c r="AW1084" i="4"/>
  <c r="AX1084" i="4"/>
  <c r="AY1084" i="4"/>
  <c r="AZ1084" i="4"/>
  <c r="AS1085" i="4"/>
  <c r="AT1085" i="4"/>
  <c r="AU1085" i="4"/>
  <c r="AV1085" i="4"/>
  <c r="AW1085" i="4"/>
  <c r="AX1085" i="4"/>
  <c r="AY1085" i="4"/>
  <c r="AZ1085" i="4"/>
  <c r="AS1086" i="4"/>
  <c r="AT1086" i="4"/>
  <c r="AU1086" i="4"/>
  <c r="AV1086" i="4"/>
  <c r="AW1086" i="4"/>
  <c r="AX1086" i="4"/>
  <c r="AY1086" i="4"/>
  <c r="AZ1086" i="4"/>
  <c r="AS1087" i="4"/>
  <c r="AT1087" i="4"/>
  <c r="AU1087" i="4"/>
  <c r="AV1087" i="4"/>
  <c r="AW1087" i="4"/>
  <c r="AX1087" i="4"/>
  <c r="AY1087" i="4"/>
  <c r="AZ1087" i="4"/>
  <c r="AS1088" i="4"/>
  <c r="AT1088" i="4"/>
  <c r="AU1088" i="4"/>
  <c r="AV1088" i="4"/>
  <c r="AW1088" i="4"/>
  <c r="AX1088" i="4"/>
  <c r="AY1088" i="4"/>
  <c r="AZ1088" i="4"/>
  <c r="AS1089" i="4"/>
  <c r="AT1089" i="4"/>
  <c r="AU1089" i="4"/>
  <c r="AV1089" i="4"/>
  <c r="AW1089" i="4"/>
  <c r="AX1089" i="4"/>
  <c r="AY1089" i="4"/>
  <c r="AZ1089" i="4"/>
  <c r="AS1090" i="4"/>
  <c r="AT1090" i="4"/>
  <c r="AU1090" i="4"/>
  <c r="AV1090" i="4"/>
  <c r="AW1090" i="4"/>
  <c r="AX1090" i="4"/>
  <c r="AY1090" i="4"/>
  <c r="AZ1090" i="4"/>
  <c r="AS1091" i="4"/>
  <c r="AT1091" i="4"/>
  <c r="AU1091" i="4"/>
  <c r="AV1091" i="4"/>
  <c r="AW1091" i="4"/>
  <c r="AX1091" i="4"/>
  <c r="AY1091" i="4"/>
  <c r="AZ1091" i="4"/>
  <c r="AS1092" i="4"/>
  <c r="AT1092" i="4"/>
  <c r="AU1092" i="4"/>
  <c r="AV1092" i="4"/>
  <c r="AW1092" i="4"/>
  <c r="AX1092" i="4"/>
  <c r="AY1092" i="4"/>
  <c r="AZ1092" i="4"/>
  <c r="AS1093" i="4"/>
  <c r="AT1093" i="4"/>
  <c r="AU1093" i="4"/>
  <c r="AV1093" i="4"/>
  <c r="AW1093" i="4"/>
  <c r="AX1093" i="4"/>
  <c r="AY1093" i="4"/>
  <c r="AZ1093" i="4"/>
  <c r="AS1094" i="4"/>
  <c r="AT1094" i="4"/>
  <c r="AU1094" i="4"/>
  <c r="AV1094" i="4"/>
  <c r="AW1094" i="4"/>
  <c r="AX1094" i="4"/>
  <c r="AY1094" i="4"/>
  <c r="AZ1094" i="4"/>
  <c r="AS1095" i="4"/>
  <c r="AT1095" i="4"/>
  <c r="AU1095" i="4"/>
  <c r="AV1095" i="4"/>
  <c r="AW1095" i="4"/>
  <c r="AX1095" i="4"/>
  <c r="AY1095" i="4"/>
  <c r="AZ1095" i="4"/>
  <c r="AS1096" i="4"/>
  <c r="AT1096" i="4"/>
  <c r="AU1096" i="4"/>
  <c r="AV1096" i="4"/>
  <c r="AW1096" i="4"/>
  <c r="AX1096" i="4"/>
  <c r="AY1096" i="4"/>
  <c r="AZ1096" i="4"/>
  <c r="AS1097" i="4"/>
  <c r="AT1097" i="4"/>
  <c r="AU1097" i="4"/>
  <c r="AV1097" i="4"/>
  <c r="AW1097" i="4"/>
  <c r="AX1097" i="4"/>
  <c r="AY1097" i="4"/>
  <c r="AZ1097" i="4"/>
  <c r="AS1098" i="4"/>
  <c r="AT1098" i="4"/>
  <c r="AU1098" i="4"/>
  <c r="AV1098" i="4"/>
  <c r="AW1098" i="4"/>
  <c r="AX1098" i="4"/>
  <c r="AY1098" i="4"/>
  <c r="AZ1098" i="4"/>
  <c r="AS1099" i="4"/>
  <c r="AT1099" i="4"/>
  <c r="AU1099" i="4"/>
  <c r="AV1099" i="4"/>
  <c r="AW1099" i="4"/>
  <c r="AX1099" i="4"/>
  <c r="AY1099" i="4"/>
  <c r="AZ1099" i="4"/>
  <c r="AS1100" i="4"/>
  <c r="AT1100" i="4"/>
  <c r="AU1100" i="4"/>
  <c r="AV1100" i="4"/>
  <c r="AW1100" i="4"/>
  <c r="AX1100" i="4"/>
  <c r="AY1100" i="4"/>
  <c r="AZ1100" i="4"/>
  <c r="AS1101" i="4"/>
  <c r="AT1101" i="4"/>
  <c r="AU1101" i="4"/>
  <c r="AV1101" i="4"/>
  <c r="AW1101" i="4"/>
  <c r="AX1101" i="4"/>
  <c r="AY1101" i="4"/>
  <c r="AZ1101" i="4"/>
  <c r="AS1102" i="4"/>
  <c r="AT1102" i="4"/>
  <c r="AU1102" i="4"/>
  <c r="AV1102" i="4"/>
  <c r="AW1102" i="4"/>
  <c r="AX1102" i="4"/>
  <c r="AY1102" i="4"/>
  <c r="AZ1102" i="4"/>
  <c r="AS1103" i="4"/>
  <c r="AT1103" i="4"/>
  <c r="AU1103" i="4"/>
  <c r="AV1103" i="4"/>
  <c r="AW1103" i="4"/>
  <c r="AX1103" i="4"/>
  <c r="AY1103" i="4"/>
  <c r="AZ1103" i="4"/>
  <c r="AS1104" i="4"/>
  <c r="AT1104" i="4"/>
  <c r="AU1104" i="4"/>
  <c r="AV1104" i="4"/>
  <c r="AW1104" i="4"/>
  <c r="AX1104" i="4"/>
  <c r="AY1104" i="4"/>
  <c r="AZ1104" i="4"/>
  <c r="AS1105" i="4"/>
  <c r="AT1105" i="4"/>
  <c r="AU1105" i="4"/>
  <c r="AV1105" i="4"/>
  <c r="AW1105" i="4"/>
  <c r="AX1105" i="4"/>
  <c r="AY1105" i="4"/>
  <c r="AZ1105" i="4"/>
  <c r="AS1106" i="4"/>
  <c r="AT1106" i="4"/>
  <c r="AU1106" i="4"/>
  <c r="AV1106" i="4"/>
  <c r="AW1106" i="4"/>
  <c r="AX1106" i="4"/>
  <c r="AY1106" i="4"/>
  <c r="AZ1106" i="4"/>
  <c r="AS1107" i="4"/>
  <c r="AT1107" i="4"/>
  <c r="AU1107" i="4"/>
  <c r="AV1107" i="4"/>
  <c r="AW1107" i="4"/>
  <c r="AX1107" i="4"/>
  <c r="AY1107" i="4"/>
  <c r="AZ1107" i="4"/>
  <c r="AS1108" i="4"/>
  <c r="AT1108" i="4"/>
  <c r="AU1108" i="4"/>
  <c r="AV1108" i="4"/>
  <c r="AW1108" i="4"/>
  <c r="AX1108" i="4"/>
  <c r="AY1108" i="4"/>
  <c r="AZ1108" i="4"/>
  <c r="AS1109" i="4"/>
  <c r="AT1109" i="4"/>
  <c r="AU1109" i="4"/>
  <c r="AV1109" i="4"/>
  <c r="AW1109" i="4"/>
  <c r="AX1109" i="4"/>
  <c r="AY1109" i="4"/>
  <c r="AZ1109" i="4"/>
  <c r="AS1110" i="4"/>
  <c r="AT1110" i="4"/>
  <c r="AU1110" i="4"/>
  <c r="AV1110" i="4"/>
  <c r="AW1110" i="4"/>
  <c r="AX1110" i="4"/>
  <c r="AY1110" i="4"/>
  <c r="AZ1110" i="4"/>
  <c r="AS1111" i="4"/>
  <c r="AT1111" i="4"/>
  <c r="AU1111" i="4"/>
  <c r="AV1111" i="4"/>
  <c r="AW1111" i="4"/>
  <c r="AX1111" i="4"/>
  <c r="AY1111" i="4"/>
  <c r="AZ1111" i="4"/>
  <c r="AS1112" i="4"/>
  <c r="AT1112" i="4"/>
  <c r="AU1112" i="4"/>
  <c r="AV1112" i="4"/>
  <c r="AW1112" i="4"/>
  <c r="AX1112" i="4"/>
  <c r="AY1112" i="4"/>
  <c r="AZ1112" i="4"/>
  <c r="AS1113" i="4"/>
  <c r="AT1113" i="4"/>
  <c r="AU1113" i="4"/>
  <c r="AV1113" i="4"/>
  <c r="AW1113" i="4"/>
  <c r="AX1113" i="4"/>
  <c r="AY1113" i="4"/>
  <c r="AZ1113" i="4"/>
  <c r="AS1114" i="4"/>
  <c r="AT1114" i="4"/>
  <c r="AU1114" i="4"/>
  <c r="AV1114" i="4"/>
  <c r="AW1114" i="4"/>
  <c r="AX1114" i="4"/>
  <c r="AY1114" i="4"/>
  <c r="AZ1114" i="4"/>
  <c r="AS1115" i="4"/>
  <c r="AT1115" i="4"/>
  <c r="AU1115" i="4"/>
  <c r="AV1115" i="4"/>
  <c r="AW1115" i="4"/>
  <c r="AX1115" i="4"/>
  <c r="AY1115" i="4"/>
  <c r="AZ1115" i="4"/>
  <c r="AS1116" i="4"/>
  <c r="AT1116" i="4"/>
  <c r="AU1116" i="4"/>
  <c r="AV1116" i="4"/>
  <c r="AW1116" i="4"/>
  <c r="AX1116" i="4"/>
  <c r="AY1116" i="4"/>
  <c r="AZ1116" i="4"/>
  <c r="AS1117" i="4"/>
  <c r="AT1117" i="4"/>
  <c r="AU1117" i="4"/>
  <c r="AV1117" i="4"/>
  <c r="AW1117" i="4"/>
  <c r="AX1117" i="4"/>
  <c r="AY1117" i="4"/>
  <c r="AZ1117" i="4"/>
  <c r="AS1118" i="4"/>
  <c r="AT1118" i="4"/>
  <c r="AU1118" i="4"/>
  <c r="AV1118" i="4"/>
  <c r="AW1118" i="4"/>
  <c r="AX1118" i="4"/>
  <c r="AY1118" i="4"/>
  <c r="AZ1118" i="4"/>
  <c r="AS1119" i="4"/>
  <c r="AT1119" i="4"/>
  <c r="AU1119" i="4"/>
  <c r="AV1119" i="4"/>
  <c r="AW1119" i="4"/>
  <c r="AX1119" i="4"/>
  <c r="AY1119" i="4"/>
  <c r="AZ1119" i="4"/>
  <c r="AS1120" i="4"/>
  <c r="AT1120" i="4"/>
  <c r="AU1120" i="4"/>
  <c r="AV1120" i="4"/>
  <c r="AW1120" i="4"/>
  <c r="AX1120" i="4"/>
  <c r="AY1120" i="4"/>
  <c r="AZ1120" i="4"/>
  <c r="AS1121" i="4"/>
  <c r="AT1121" i="4"/>
  <c r="AU1121" i="4"/>
  <c r="AV1121" i="4"/>
  <c r="AW1121" i="4"/>
  <c r="AX1121" i="4"/>
  <c r="AY1121" i="4"/>
  <c r="AZ1121" i="4"/>
  <c r="AS1122" i="4"/>
  <c r="AT1122" i="4"/>
  <c r="AU1122" i="4"/>
  <c r="AV1122" i="4"/>
  <c r="AW1122" i="4"/>
  <c r="AX1122" i="4"/>
  <c r="AY1122" i="4"/>
  <c r="AZ1122" i="4"/>
  <c r="AS1123" i="4"/>
  <c r="AT1123" i="4"/>
  <c r="AU1123" i="4"/>
  <c r="AV1123" i="4"/>
  <c r="AW1123" i="4"/>
  <c r="AX1123" i="4"/>
  <c r="AY1123" i="4"/>
  <c r="AZ1123" i="4"/>
  <c r="AS1124" i="4"/>
  <c r="AT1124" i="4"/>
  <c r="AU1124" i="4"/>
  <c r="AV1124" i="4"/>
  <c r="AW1124" i="4"/>
  <c r="AX1124" i="4"/>
  <c r="AY1124" i="4"/>
  <c r="AZ1124" i="4"/>
  <c r="AS1125" i="4"/>
  <c r="AT1125" i="4"/>
  <c r="AU1125" i="4"/>
  <c r="AV1125" i="4"/>
  <c r="AW1125" i="4"/>
  <c r="AX1125" i="4"/>
  <c r="AY1125" i="4"/>
  <c r="AZ1125" i="4"/>
  <c r="AS1126" i="4"/>
  <c r="AT1126" i="4"/>
  <c r="AU1126" i="4"/>
  <c r="AV1126" i="4"/>
  <c r="AW1126" i="4"/>
  <c r="AX1126" i="4"/>
  <c r="AY1126" i="4"/>
  <c r="AZ1126" i="4"/>
  <c r="AS1127" i="4"/>
  <c r="AT1127" i="4"/>
  <c r="AU1127" i="4"/>
  <c r="AV1127" i="4"/>
  <c r="AW1127" i="4"/>
  <c r="AX1127" i="4"/>
  <c r="AY1127" i="4"/>
  <c r="AZ1127" i="4"/>
  <c r="AS1128" i="4"/>
  <c r="AT1128" i="4"/>
  <c r="AU1128" i="4"/>
  <c r="AV1128" i="4"/>
  <c r="AW1128" i="4"/>
  <c r="AX1128" i="4"/>
  <c r="AY1128" i="4"/>
  <c r="AZ1128" i="4"/>
  <c r="AS1129" i="4"/>
  <c r="AT1129" i="4"/>
  <c r="AU1129" i="4"/>
  <c r="AV1129" i="4"/>
  <c r="AW1129" i="4"/>
  <c r="AX1129" i="4"/>
  <c r="AY1129" i="4"/>
  <c r="AZ1129" i="4"/>
  <c r="AS1130" i="4"/>
  <c r="AT1130" i="4"/>
  <c r="AU1130" i="4"/>
  <c r="AV1130" i="4"/>
  <c r="AW1130" i="4"/>
  <c r="AX1130" i="4"/>
  <c r="AY1130" i="4"/>
  <c r="AZ1130" i="4"/>
  <c r="AS1131" i="4"/>
  <c r="AT1131" i="4"/>
  <c r="AU1131" i="4"/>
  <c r="AV1131" i="4"/>
  <c r="AW1131" i="4"/>
  <c r="AX1131" i="4"/>
  <c r="AY1131" i="4"/>
  <c r="AZ1131" i="4"/>
  <c r="AS1132" i="4"/>
  <c r="AT1132" i="4"/>
  <c r="AU1132" i="4"/>
  <c r="AV1132" i="4"/>
  <c r="AW1132" i="4"/>
  <c r="AX1132" i="4"/>
  <c r="AY1132" i="4"/>
  <c r="AZ1132" i="4"/>
  <c r="AS1133" i="4"/>
  <c r="AT1133" i="4"/>
  <c r="AU1133" i="4"/>
  <c r="AV1133" i="4"/>
  <c r="AW1133" i="4"/>
  <c r="AX1133" i="4"/>
  <c r="AY1133" i="4"/>
  <c r="AZ1133" i="4"/>
  <c r="AS1134" i="4"/>
  <c r="AT1134" i="4"/>
  <c r="AU1134" i="4"/>
  <c r="AV1134" i="4"/>
  <c r="AW1134" i="4"/>
  <c r="AX1134" i="4"/>
  <c r="AY1134" i="4"/>
  <c r="AZ1134" i="4"/>
  <c r="AS1135" i="4"/>
  <c r="AT1135" i="4"/>
  <c r="AU1135" i="4"/>
  <c r="AV1135" i="4"/>
  <c r="AW1135" i="4"/>
  <c r="AX1135" i="4"/>
  <c r="AY1135" i="4"/>
  <c r="AZ1135" i="4"/>
  <c r="AS1136" i="4"/>
  <c r="AT1136" i="4"/>
  <c r="AU1136" i="4"/>
  <c r="AV1136" i="4"/>
  <c r="AW1136" i="4"/>
  <c r="AX1136" i="4"/>
  <c r="AY1136" i="4"/>
  <c r="AZ1136" i="4"/>
  <c r="AS1137" i="4"/>
  <c r="AT1137" i="4"/>
  <c r="AU1137" i="4"/>
  <c r="AV1137" i="4"/>
  <c r="AW1137" i="4"/>
  <c r="AX1137" i="4"/>
  <c r="AY1137" i="4"/>
  <c r="AZ1137" i="4"/>
  <c r="AS1138" i="4"/>
  <c r="AT1138" i="4"/>
  <c r="AU1138" i="4"/>
  <c r="AV1138" i="4"/>
  <c r="AW1138" i="4"/>
  <c r="AX1138" i="4"/>
  <c r="AY1138" i="4"/>
  <c r="AZ1138" i="4"/>
  <c r="AS1139" i="4"/>
  <c r="AT1139" i="4"/>
  <c r="AU1139" i="4"/>
  <c r="AV1139" i="4"/>
  <c r="AW1139" i="4"/>
  <c r="AX1139" i="4"/>
  <c r="AY1139" i="4"/>
  <c r="AZ1139" i="4"/>
  <c r="AS1140" i="4"/>
  <c r="AT1140" i="4"/>
  <c r="AU1140" i="4"/>
  <c r="AV1140" i="4"/>
  <c r="AW1140" i="4"/>
  <c r="AX1140" i="4"/>
  <c r="AY1140" i="4"/>
  <c r="AZ1140" i="4"/>
  <c r="AS1141" i="4"/>
  <c r="AT1141" i="4"/>
  <c r="AU1141" i="4"/>
  <c r="AV1141" i="4"/>
  <c r="AW1141" i="4"/>
  <c r="AX1141" i="4"/>
  <c r="AY1141" i="4"/>
  <c r="AZ1141" i="4"/>
  <c r="AS1142" i="4"/>
  <c r="AT1142" i="4"/>
  <c r="AU1142" i="4"/>
  <c r="AV1142" i="4"/>
  <c r="AW1142" i="4"/>
  <c r="AX1142" i="4"/>
  <c r="AY1142" i="4"/>
  <c r="AZ1142" i="4"/>
  <c r="AS1143" i="4"/>
  <c r="AT1143" i="4"/>
  <c r="AU1143" i="4"/>
  <c r="AV1143" i="4"/>
  <c r="AW1143" i="4"/>
  <c r="AX1143" i="4"/>
  <c r="AY1143" i="4"/>
  <c r="AZ1143" i="4"/>
  <c r="AS1144" i="4"/>
  <c r="AT1144" i="4"/>
  <c r="AU1144" i="4"/>
  <c r="AV1144" i="4"/>
  <c r="AW1144" i="4"/>
  <c r="AX1144" i="4"/>
  <c r="AY1144" i="4"/>
  <c r="AZ1144" i="4"/>
  <c r="AS1145" i="4"/>
  <c r="AT1145" i="4"/>
  <c r="AU1145" i="4"/>
  <c r="AV1145" i="4"/>
  <c r="AW1145" i="4"/>
  <c r="AX1145" i="4"/>
  <c r="AY1145" i="4"/>
  <c r="AZ1145" i="4"/>
  <c r="AS1146" i="4"/>
  <c r="AT1146" i="4"/>
  <c r="AU1146" i="4"/>
  <c r="AV1146" i="4"/>
  <c r="AW1146" i="4"/>
  <c r="AX1146" i="4"/>
  <c r="AY1146" i="4"/>
  <c r="AZ1146" i="4"/>
  <c r="AS1147" i="4"/>
  <c r="AT1147" i="4"/>
  <c r="AU1147" i="4"/>
  <c r="AV1147" i="4"/>
  <c r="AW1147" i="4"/>
  <c r="AX1147" i="4"/>
  <c r="AY1147" i="4"/>
  <c r="AZ1147" i="4"/>
  <c r="AS1148" i="4"/>
  <c r="AT1148" i="4"/>
  <c r="AU1148" i="4"/>
  <c r="AV1148" i="4"/>
  <c r="AW1148" i="4"/>
  <c r="AX1148" i="4"/>
  <c r="AY1148" i="4"/>
  <c r="AZ1148" i="4"/>
  <c r="AS1149" i="4"/>
  <c r="AT1149" i="4"/>
  <c r="AU1149" i="4"/>
  <c r="AV1149" i="4"/>
  <c r="AW1149" i="4"/>
  <c r="AX1149" i="4"/>
  <c r="AY1149" i="4"/>
  <c r="AZ1149" i="4"/>
  <c r="AS1150" i="4"/>
  <c r="AT1150" i="4"/>
  <c r="AU1150" i="4"/>
  <c r="AV1150" i="4"/>
  <c r="AW1150" i="4"/>
  <c r="AX1150" i="4"/>
  <c r="AY1150" i="4"/>
  <c r="AZ1150" i="4"/>
  <c r="AS1151" i="4"/>
  <c r="AT1151" i="4"/>
  <c r="AU1151" i="4"/>
  <c r="AV1151" i="4"/>
  <c r="AW1151" i="4"/>
  <c r="AX1151" i="4"/>
  <c r="AY1151" i="4"/>
  <c r="AZ1151" i="4"/>
  <c r="AS1152" i="4"/>
  <c r="AT1152" i="4"/>
  <c r="AU1152" i="4"/>
  <c r="AV1152" i="4"/>
  <c r="AW1152" i="4"/>
  <c r="AX1152" i="4"/>
  <c r="AY1152" i="4"/>
  <c r="AZ1152" i="4"/>
  <c r="AS1153" i="4"/>
  <c r="AT1153" i="4"/>
  <c r="AU1153" i="4"/>
  <c r="AV1153" i="4"/>
  <c r="AW1153" i="4"/>
  <c r="AX1153" i="4"/>
  <c r="AY1153" i="4"/>
  <c r="AZ1153" i="4"/>
  <c r="AS1154" i="4"/>
  <c r="AT1154" i="4"/>
  <c r="AU1154" i="4"/>
  <c r="AV1154" i="4"/>
  <c r="AW1154" i="4"/>
  <c r="AX1154" i="4"/>
  <c r="AY1154" i="4"/>
  <c r="AZ1154" i="4"/>
  <c r="AS1155" i="4"/>
  <c r="AT1155" i="4"/>
  <c r="AU1155" i="4"/>
  <c r="AV1155" i="4"/>
  <c r="AW1155" i="4"/>
  <c r="AX1155" i="4"/>
  <c r="AY1155" i="4"/>
  <c r="AZ1155" i="4"/>
  <c r="AS1156" i="4"/>
  <c r="AT1156" i="4"/>
  <c r="AU1156" i="4"/>
  <c r="AV1156" i="4"/>
  <c r="AW1156" i="4"/>
  <c r="AX1156" i="4"/>
  <c r="AY1156" i="4"/>
  <c r="AZ1156" i="4"/>
  <c r="AS1157" i="4"/>
  <c r="AT1157" i="4"/>
  <c r="AU1157" i="4"/>
  <c r="AV1157" i="4"/>
  <c r="AW1157" i="4"/>
  <c r="AX1157" i="4"/>
  <c r="AY1157" i="4"/>
  <c r="AZ1157" i="4"/>
  <c r="AS1158" i="4"/>
  <c r="AT1158" i="4"/>
  <c r="AU1158" i="4"/>
  <c r="AV1158" i="4"/>
  <c r="AW1158" i="4"/>
  <c r="AX1158" i="4"/>
  <c r="AY1158" i="4"/>
  <c r="AZ1158" i="4"/>
  <c r="AS1159" i="4"/>
  <c r="AT1159" i="4"/>
  <c r="AU1159" i="4"/>
  <c r="AV1159" i="4"/>
  <c r="AW1159" i="4"/>
  <c r="AX1159" i="4"/>
  <c r="AY1159" i="4"/>
  <c r="AZ1159" i="4"/>
  <c r="AS1160" i="4"/>
  <c r="AT1160" i="4"/>
  <c r="AU1160" i="4"/>
  <c r="AV1160" i="4"/>
  <c r="AW1160" i="4"/>
  <c r="AX1160" i="4"/>
  <c r="AY1160" i="4"/>
  <c r="AZ1160" i="4"/>
  <c r="AS1161" i="4"/>
  <c r="AT1161" i="4"/>
  <c r="AU1161" i="4"/>
  <c r="AV1161" i="4"/>
  <c r="AW1161" i="4"/>
  <c r="AX1161" i="4"/>
  <c r="AY1161" i="4"/>
  <c r="AZ1161" i="4"/>
  <c r="AS1162" i="4"/>
  <c r="AT1162" i="4"/>
  <c r="AU1162" i="4"/>
  <c r="AV1162" i="4"/>
  <c r="AW1162" i="4"/>
  <c r="AX1162" i="4"/>
  <c r="AY1162" i="4"/>
  <c r="AZ1162" i="4"/>
  <c r="AS1163" i="4"/>
  <c r="AT1163" i="4"/>
  <c r="AU1163" i="4"/>
  <c r="AV1163" i="4"/>
  <c r="AW1163" i="4"/>
  <c r="AX1163" i="4"/>
  <c r="AY1163" i="4"/>
  <c r="AZ1163" i="4"/>
  <c r="AS1164" i="4"/>
  <c r="AT1164" i="4"/>
  <c r="AU1164" i="4"/>
  <c r="AV1164" i="4"/>
  <c r="AW1164" i="4"/>
  <c r="AX1164" i="4"/>
  <c r="AY1164" i="4"/>
  <c r="AZ1164" i="4"/>
  <c r="AS1165" i="4"/>
  <c r="AT1165" i="4"/>
  <c r="AU1165" i="4"/>
  <c r="AV1165" i="4"/>
  <c r="AW1165" i="4"/>
  <c r="AX1165" i="4"/>
  <c r="AY1165" i="4"/>
  <c r="AZ1165" i="4"/>
  <c r="AS1166" i="4"/>
  <c r="AT1166" i="4"/>
  <c r="AU1166" i="4"/>
  <c r="AV1166" i="4"/>
  <c r="AW1166" i="4"/>
  <c r="AX1166" i="4"/>
  <c r="AY1166" i="4"/>
  <c r="AZ1166" i="4"/>
  <c r="AS1167" i="4"/>
  <c r="AT1167" i="4"/>
  <c r="AU1167" i="4"/>
  <c r="AV1167" i="4"/>
  <c r="AW1167" i="4"/>
  <c r="AX1167" i="4"/>
  <c r="AY1167" i="4"/>
  <c r="AZ1167" i="4"/>
  <c r="AS1168" i="4"/>
  <c r="AT1168" i="4"/>
  <c r="AU1168" i="4"/>
  <c r="AV1168" i="4"/>
  <c r="AW1168" i="4"/>
  <c r="AX1168" i="4"/>
  <c r="AY1168" i="4"/>
  <c r="AZ1168" i="4"/>
  <c r="AS1169" i="4"/>
  <c r="AT1169" i="4"/>
  <c r="AU1169" i="4"/>
  <c r="AV1169" i="4"/>
  <c r="AW1169" i="4"/>
  <c r="AX1169" i="4"/>
  <c r="AY1169" i="4"/>
  <c r="AZ1169" i="4"/>
  <c r="AS1170" i="4"/>
  <c r="AT1170" i="4"/>
  <c r="AU1170" i="4"/>
  <c r="AV1170" i="4"/>
  <c r="AW1170" i="4"/>
  <c r="AX1170" i="4"/>
  <c r="AY1170" i="4"/>
  <c r="AZ1170" i="4"/>
  <c r="AS1171" i="4"/>
  <c r="AT1171" i="4"/>
  <c r="AU1171" i="4"/>
  <c r="AV1171" i="4"/>
  <c r="AW1171" i="4"/>
  <c r="AX1171" i="4"/>
  <c r="AY1171" i="4"/>
  <c r="AZ1171" i="4"/>
  <c r="AS1172" i="4"/>
  <c r="AT1172" i="4"/>
  <c r="AU1172" i="4"/>
  <c r="AV1172" i="4"/>
  <c r="AW1172" i="4"/>
  <c r="AX1172" i="4"/>
  <c r="AY1172" i="4"/>
  <c r="AZ1172" i="4"/>
  <c r="AS1173" i="4"/>
  <c r="AT1173" i="4"/>
  <c r="AU1173" i="4"/>
  <c r="AV1173" i="4"/>
  <c r="AW1173" i="4"/>
  <c r="AX1173" i="4"/>
  <c r="AY1173" i="4"/>
  <c r="AZ1173" i="4"/>
  <c r="AS1174" i="4"/>
  <c r="AT1174" i="4"/>
  <c r="AU1174" i="4"/>
  <c r="AV1174" i="4"/>
  <c r="AW1174" i="4"/>
  <c r="AX1174" i="4"/>
  <c r="AY1174" i="4"/>
  <c r="AZ1174" i="4"/>
  <c r="AS1175" i="4"/>
  <c r="AT1175" i="4"/>
  <c r="AU1175" i="4"/>
  <c r="AV1175" i="4"/>
  <c r="AW1175" i="4"/>
  <c r="AX1175" i="4"/>
  <c r="AY1175" i="4"/>
  <c r="AZ1175" i="4"/>
  <c r="AS1176" i="4"/>
  <c r="AT1176" i="4"/>
  <c r="AU1176" i="4"/>
  <c r="AV1176" i="4"/>
  <c r="AW1176" i="4"/>
  <c r="AX1176" i="4"/>
  <c r="AY1176" i="4"/>
  <c r="AZ1176" i="4"/>
  <c r="AS1177" i="4"/>
  <c r="AT1177" i="4"/>
  <c r="AU1177" i="4"/>
  <c r="AV1177" i="4"/>
  <c r="AW1177" i="4"/>
  <c r="AX1177" i="4"/>
  <c r="AY1177" i="4"/>
  <c r="AZ1177" i="4"/>
  <c r="AS1178" i="4"/>
  <c r="AT1178" i="4"/>
  <c r="AU1178" i="4"/>
  <c r="AV1178" i="4"/>
  <c r="AW1178" i="4"/>
  <c r="AX1178" i="4"/>
  <c r="AY1178" i="4"/>
  <c r="AZ1178" i="4"/>
  <c r="AS1179" i="4"/>
  <c r="AT1179" i="4"/>
  <c r="AU1179" i="4"/>
  <c r="AV1179" i="4"/>
  <c r="AW1179" i="4"/>
  <c r="AX1179" i="4"/>
  <c r="AY1179" i="4"/>
  <c r="AZ1179" i="4"/>
  <c r="AS1180" i="4"/>
  <c r="AT1180" i="4"/>
  <c r="AU1180" i="4"/>
  <c r="AV1180" i="4"/>
  <c r="AW1180" i="4"/>
  <c r="AX1180" i="4"/>
  <c r="AY1180" i="4"/>
  <c r="AZ1180" i="4"/>
  <c r="AS1181" i="4"/>
  <c r="AT1181" i="4"/>
  <c r="AU1181" i="4"/>
  <c r="AV1181" i="4"/>
  <c r="AW1181" i="4"/>
  <c r="AX1181" i="4"/>
  <c r="AY1181" i="4"/>
  <c r="AZ1181" i="4"/>
  <c r="AS1182" i="4"/>
  <c r="AT1182" i="4"/>
  <c r="AU1182" i="4"/>
  <c r="AV1182" i="4"/>
  <c r="AW1182" i="4"/>
  <c r="AX1182" i="4"/>
  <c r="AY1182" i="4"/>
  <c r="AZ1182" i="4"/>
  <c r="AS1183" i="4"/>
  <c r="AT1183" i="4"/>
  <c r="AU1183" i="4"/>
  <c r="AV1183" i="4"/>
  <c r="AW1183" i="4"/>
  <c r="AX1183" i="4"/>
  <c r="AY1183" i="4"/>
  <c r="AZ1183" i="4"/>
  <c r="AS1184" i="4"/>
  <c r="AT1184" i="4"/>
  <c r="AU1184" i="4"/>
  <c r="AV1184" i="4"/>
  <c r="AW1184" i="4"/>
  <c r="AX1184" i="4"/>
  <c r="AY1184" i="4"/>
  <c r="AZ1184" i="4"/>
  <c r="AS1185" i="4"/>
  <c r="AT1185" i="4"/>
  <c r="AU1185" i="4"/>
  <c r="AV1185" i="4"/>
  <c r="AW1185" i="4"/>
  <c r="AX1185" i="4"/>
  <c r="AY1185" i="4"/>
  <c r="AZ1185" i="4"/>
  <c r="AS1186" i="4"/>
  <c r="AT1186" i="4"/>
  <c r="AU1186" i="4"/>
  <c r="AV1186" i="4"/>
  <c r="AW1186" i="4"/>
  <c r="AX1186" i="4"/>
  <c r="AY1186" i="4"/>
  <c r="AZ1186" i="4"/>
  <c r="AS1187" i="4"/>
  <c r="AT1187" i="4"/>
  <c r="AU1187" i="4"/>
  <c r="AV1187" i="4"/>
  <c r="AW1187" i="4"/>
  <c r="AX1187" i="4"/>
  <c r="AY1187" i="4"/>
  <c r="AZ1187" i="4"/>
  <c r="AS1188" i="4"/>
  <c r="AT1188" i="4"/>
  <c r="AU1188" i="4"/>
  <c r="AV1188" i="4"/>
  <c r="AW1188" i="4"/>
  <c r="AX1188" i="4"/>
  <c r="AY1188" i="4"/>
  <c r="AZ1188" i="4"/>
  <c r="AS1189" i="4"/>
  <c r="AT1189" i="4"/>
  <c r="AU1189" i="4"/>
  <c r="AV1189" i="4"/>
  <c r="AW1189" i="4"/>
  <c r="AX1189" i="4"/>
  <c r="AY1189" i="4"/>
  <c r="AZ1189" i="4"/>
  <c r="AS1190" i="4"/>
  <c r="AT1190" i="4"/>
  <c r="AU1190" i="4"/>
  <c r="AV1190" i="4"/>
  <c r="AW1190" i="4"/>
  <c r="AX1190" i="4"/>
  <c r="AY1190" i="4"/>
  <c r="AZ1190" i="4"/>
  <c r="AS1191" i="4"/>
  <c r="AT1191" i="4"/>
  <c r="AU1191" i="4"/>
  <c r="AV1191" i="4"/>
  <c r="AW1191" i="4"/>
  <c r="AX1191" i="4"/>
  <c r="AY1191" i="4"/>
  <c r="AZ1191" i="4"/>
  <c r="AS1192" i="4"/>
  <c r="AT1192" i="4"/>
  <c r="AU1192" i="4"/>
  <c r="AV1192" i="4"/>
  <c r="AW1192" i="4"/>
  <c r="AX1192" i="4"/>
  <c r="AY1192" i="4"/>
  <c r="AZ1192" i="4"/>
  <c r="AS1193" i="4"/>
  <c r="AT1193" i="4"/>
  <c r="AU1193" i="4"/>
  <c r="AV1193" i="4"/>
  <c r="AW1193" i="4"/>
  <c r="AX1193" i="4"/>
  <c r="AY1193" i="4"/>
  <c r="AZ1193" i="4"/>
  <c r="AS1194" i="4"/>
  <c r="AT1194" i="4"/>
  <c r="AU1194" i="4"/>
  <c r="AV1194" i="4"/>
  <c r="AW1194" i="4"/>
  <c r="AX1194" i="4"/>
  <c r="AY1194" i="4"/>
  <c r="AZ1194" i="4"/>
  <c r="AS1195" i="4"/>
  <c r="AT1195" i="4"/>
  <c r="AU1195" i="4"/>
  <c r="AV1195" i="4"/>
  <c r="AW1195" i="4"/>
  <c r="AX1195" i="4"/>
  <c r="AY1195" i="4"/>
  <c r="AZ1195" i="4"/>
  <c r="AS1196" i="4"/>
  <c r="AT1196" i="4"/>
  <c r="AU1196" i="4"/>
  <c r="AV1196" i="4"/>
  <c r="AW1196" i="4"/>
  <c r="AX1196" i="4"/>
  <c r="AY1196" i="4"/>
  <c r="AZ1196" i="4"/>
  <c r="AS1197" i="4"/>
  <c r="AT1197" i="4"/>
  <c r="AU1197" i="4"/>
  <c r="AV1197" i="4"/>
  <c r="AW1197" i="4"/>
  <c r="AX1197" i="4"/>
  <c r="AY1197" i="4"/>
  <c r="AZ1197" i="4"/>
  <c r="AS1198" i="4"/>
  <c r="AT1198" i="4"/>
  <c r="AU1198" i="4"/>
  <c r="AV1198" i="4"/>
  <c r="AW1198" i="4"/>
  <c r="AX1198" i="4"/>
  <c r="AY1198" i="4"/>
  <c r="AZ1198" i="4"/>
  <c r="AS1199" i="4"/>
  <c r="AT1199" i="4"/>
  <c r="AU1199" i="4"/>
  <c r="AV1199" i="4"/>
  <c r="AW1199" i="4"/>
  <c r="AX1199" i="4"/>
  <c r="AY1199" i="4"/>
  <c r="AZ1199" i="4"/>
  <c r="AS1200" i="4"/>
  <c r="AT1200" i="4"/>
  <c r="AU1200" i="4"/>
  <c r="AV1200" i="4"/>
  <c r="AW1200" i="4"/>
  <c r="AX1200" i="4"/>
  <c r="AY1200" i="4"/>
  <c r="AZ1200" i="4"/>
  <c r="AS1201" i="4"/>
  <c r="AT1201" i="4"/>
  <c r="AU1201" i="4"/>
  <c r="AV1201" i="4"/>
  <c r="AW1201" i="4"/>
  <c r="AX1201" i="4"/>
  <c r="AY1201" i="4"/>
  <c r="AZ1201" i="4"/>
  <c r="AS1202" i="4"/>
  <c r="AT1202" i="4"/>
  <c r="AU1202" i="4"/>
  <c r="AV1202" i="4"/>
  <c r="AW1202" i="4"/>
  <c r="AX1202" i="4"/>
  <c r="AY1202" i="4"/>
  <c r="AZ1202" i="4"/>
  <c r="AS1203" i="4"/>
  <c r="AT1203" i="4"/>
  <c r="AU1203" i="4"/>
  <c r="AV1203" i="4"/>
  <c r="AW1203" i="4"/>
  <c r="AX1203" i="4"/>
  <c r="AY1203" i="4"/>
  <c r="AZ1203" i="4"/>
  <c r="AS1204" i="4"/>
  <c r="AT1204" i="4"/>
  <c r="AU1204" i="4"/>
  <c r="AV1204" i="4"/>
  <c r="AW1204" i="4"/>
  <c r="H7" i="5"/>
  <c r="E29" i="5"/>
  <c r="BE6" i="4"/>
  <c r="BF6" i="4"/>
  <c r="BE7" i="4"/>
  <c r="BF7" i="4"/>
  <c r="BE8" i="4"/>
  <c r="BF8" i="4"/>
  <c r="BE9" i="4"/>
  <c r="BF9" i="4"/>
  <c r="BE10" i="4"/>
  <c r="BF10" i="4"/>
  <c r="BE11" i="4"/>
  <c r="BF11" i="4"/>
  <c r="BE12" i="4"/>
  <c r="BF12" i="4"/>
  <c r="BE13" i="4"/>
  <c r="BF13" i="4"/>
  <c r="BE14" i="4"/>
  <c r="BF14" i="4"/>
  <c r="BE15" i="4"/>
  <c r="BF15" i="4"/>
  <c r="BE16" i="4"/>
  <c r="BF16" i="4"/>
  <c r="BE17" i="4"/>
  <c r="BF17" i="4"/>
  <c r="BE18" i="4"/>
  <c r="BF18" i="4"/>
  <c r="BE19" i="4"/>
  <c r="BF19" i="4"/>
  <c r="BE20" i="4"/>
  <c r="BF20" i="4"/>
  <c r="BE21" i="4"/>
  <c r="BF21" i="4"/>
  <c r="BE22" i="4"/>
  <c r="BF22" i="4"/>
  <c r="BE23" i="4"/>
  <c r="BF23" i="4"/>
  <c r="BE24" i="4"/>
  <c r="BF24" i="4"/>
  <c r="BE25" i="4"/>
  <c r="BF25" i="4"/>
  <c r="BE26" i="4"/>
  <c r="BF26" i="4"/>
  <c r="BE27" i="4"/>
  <c r="BF27" i="4"/>
  <c r="BE28" i="4"/>
  <c r="BF28" i="4"/>
  <c r="BE29" i="4"/>
  <c r="BF29" i="4"/>
  <c r="BE30" i="4"/>
  <c r="BF30" i="4"/>
  <c r="BE31" i="4"/>
  <c r="BF31" i="4"/>
  <c r="BE32" i="4"/>
  <c r="BF32" i="4"/>
  <c r="BE33" i="4"/>
  <c r="BF33" i="4"/>
  <c r="BE34" i="4"/>
  <c r="BF34" i="4"/>
  <c r="BE35" i="4"/>
  <c r="BF35" i="4"/>
  <c r="BE36" i="4"/>
  <c r="BF36" i="4"/>
  <c r="BE37" i="4"/>
  <c r="BF37" i="4"/>
  <c r="BE38" i="4"/>
  <c r="BF38" i="4"/>
  <c r="BE39" i="4"/>
  <c r="BF39" i="4"/>
  <c r="BE40" i="4"/>
  <c r="BF40" i="4"/>
  <c r="BE41" i="4"/>
  <c r="BF41" i="4"/>
  <c r="BE42" i="4"/>
  <c r="BF42" i="4"/>
  <c r="BE43" i="4"/>
  <c r="BF43" i="4"/>
  <c r="BE44" i="4"/>
  <c r="BF44" i="4"/>
  <c r="BE45" i="4"/>
  <c r="BF45" i="4"/>
  <c r="BE46" i="4"/>
  <c r="BF46" i="4"/>
  <c r="BE47" i="4"/>
  <c r="BF47" i="4"/>
  <c r="BE48" i="4"/>
  <c r="BF48" i="4"/>
  <c r="BE49" i="4"/>
  <c r="BF49" i="4"/>
  <c r="BE50" i="4"/>
  <c r="BF50" i="4"/>
  <c r="BE51" i="4"/>
  <c r="BF51" i="4"/>
  <c r="BE52" i="4"/>
  <c r="BF52" i="4"/>
  <c r="BE53" i="4"/>
  <c r="BF53" i="4"/>
  <c r="BE54" i="4"/>
  <c r="BF54" i="4"/>
  <c r="BE55" i="4"/>
  <c r="BF55" i="4"/>
  <c r="BE56" i="4"/>
  <c r="BF56" i="4"/>
  <c r="BE57" i="4"/>
  <c r="BF57" i="4"/>
  <c r="BE58" i="4"/>
  <c r="BF58" i="4"/>
  <c r="BE59" i="4"/>
  <c r="BF59" i="4"/>
  <c r="BE60" i="4"/>
  <c r="BF60" i="4"/>
  <c r="BE61" i="4"/>
  <c r="BF61" i="4"/>
  <c r="BE62" i="4"/>
  <c r="BF62" i="4"/>
  <c r="BE63" i="4"/>
  <c r="BF63" i="4"/>
  <c r="BE64" i="4"/>
  <c r="BF64" i="4"/>
  <c r="BE65" i="4"/>
  <c r="BF65" i="4"/>
  <c r="BE66" i="4"/>
  <c r="BF66" i="4"/>
  <c r="BE67" i="4"/>
  <c r="BF67" i="4"/>
  <c r="BE68" i="4"/>
  <c r="BF68" i="4"/>
  <c r="BE69" i="4"/>
  <c r="BF69" i="4"/>
  <c r="BE70" i="4"/>
  <c r="BF70" i="4"/>
  <c r="BE71" i="4"/>
  <c r="BF71" i="4"/>
  <c r="BE72" i="4"/>
  <c r="BF72" i="4"/>
  <c r="BE73" i="4"/>
  <c r="BF73" i="4"/>
  <c r="BE74" i="4"/>
  <c r="BF74" i="4"/>
  <c r="BE75" i="4"/>
  <c r="BF75" i="4"/>
  <c r="BE76" i="4"/>
  <c r="BF76" i="4"/>
  <c r="BE77" i="4"/>
  <c r="BF77" i="4"/>
  <c r="BE78" i="4"/>
  <c r="BF78" i="4"/>
  <c r="BE79" i="4"/>
  <c r="BF79" i="4"/>
  <c r="BE80" i="4"/>
  <c r="BF80" i="4"/>
  <c r="BE81" i="4"/>
  <c r="BF81" i="4"/>
  <c r="BE82" i="4"/>
  <c r="BF82" i="4"/>
  <c r="BE83" i="4"/>
  <c r="BF83" i="4"/>
  <c r="BE84" i="4"/>
  <c r="BF84" i="4"/>
  <c r="BE85" i="4"/>
  <c r="BF85" i="4"/>
  <c r="BE86" i="4"/>
  <c r="BF86" i="4"/>
  <c r="BE87" i="4"/>
  <c r="BF87" i="4"/>
  <c r="BE88" i="4"/>
  <c r="BF88" i="4"/>
  <c r="BE89" i="4"/>
  <c r="BF89" i="4"/>
  <c r="BE90" i="4"/>
  <c r="BF90" i="4"/>
  <c r="BE91" i="4"/>
  <c r="BF91" i="4"/>
  <c r="BE92" i="4"/>
  <c r="BF92" i="4"/>
  <c r="BE93" i="4"/>
  <c r="BF93" i="4"/>
  <c r="BE94" i="4"/>
  <c r="BF94" i="4"/>
  <c r="BE95" i="4"/>
  <c r="BF95" i="4"/>
  <c r="BE96" i="4"/>
  <c r="BF96" i="4"/>
  <c r="BE97" i="4"/>
  <c r="BF97" i="4"/>
  <c r="BE98" i="4"/>
  <c r="BF98" i="4"/>
  <c r="BE99" i="4"/>
  <c r="BF99" i="4"/>
  <c r="BE100" i="4"/>
  <c r="BF100" i="4"/>
  <c r="BE101" i="4"/>
  <c r="BF101" i="4"/>
  <c r="BE102" i="4"/>
  <c r="BF102" i="4"/>
  <c r="BE103" i="4"/>
  <c r="BF103" i="4"/>
  <c r="BE104" i="4"/>
  <c r="BF104" i="4"/>
  <c r="BE105" i="4"/>
  <c r="BF105" i="4"/>
  <c r="BE106" i="4"/>
  <c r="BF106" i="4"/>
  <c r="BE107" i="4"/>
  <c r="BF107" i="4"/>
  <c r="BE108" i="4"/>
  <c r="BF108" i="4"/>
  <c r="BE109" i="4"/>
  <c r="BF109" i="4"/>
  <c r="BE110" i="4"/>
  <c r="BF110" i="4"/>
  <c r="BE111" i="4"/>
  <c r="BF111" i="4"/>
  <c r="BE112" i="4"/>
  <c r="BF112" i="4"/>
  <c r="BE113" i="4"/>
  <c r="BF113" i="4"/>
  <c r="BE114" i="4"/>
  <c r="BF114" i="4"/>
  <c r="BE115" i="4"/>
  <c r="BF115" i="4"/>
  <c r="BE116" i="4"/>
  <c r="BF116" i="4"/>
  <c r="BE117" i="4"/>
  <c r="BF117" i="4"/>
  <c r="BE118" i="4"/>
  <c r="BF118" i="4"/>
  <c r="BE119" i="4"/>
  <c r="BF119" i="4"/>
  <c r="BE120" i="4"/>
  <c r="BF120" i="4"/>
  <c r="BE121" i="4"/>
  <c r="BF121" i="4"/>
  <c r="BE122" i="4"/>
  <c r="BF122" i="4"/>
  <c r="BE123" i="4"/>
  <c r="BF123" i="4"/>
  <c r="BE124" i="4"/>
  <c r="BF124" i="4"/>
  <c r="BE125" i="4"/>
  <c r="BF125" i="4"/>
  <c r="BE126" i="4"/>
  <c r="BF126" i="4"/>
  <c r="BE127" i="4"/>
  <c r="BF127" i="4"/>
  <c r="BE128" i="4"/>
  <c r="BF128" i="4"/>
  <c r="BE129" i="4"/>
  <c r="BF129" i="4"/>
  <c r="BE130" i="4"/>
  <c r="BF130" i="4"/>
  <c r="BE131" i="4"/>
  <c r="BF131" i="4"/>
  <c r="BE132" i="4"/>
  <c r="BF132" i="4"/>
  <c r="BE133" i="4"/>
  <c r="BF133" i="4"/>
  <c r="BE134" i="4"/>
  <c r="BF134" i="4"/>
  <c r="BE135" i="4"/>
  <c r="BF135" i="4"/>
  <c r="BE136" i="4"/>
  <c r="BF136" i="4"/>
  <c r="BE137" i="4"/>
  <c r="BF137" i="4"/>
  <c r="BE138" i="4"/>
  <c r="BF138" i="4"/>
  <c r="BE139" i="4"/>
  <c r="BF139" i="4"/>
  <c r="BE140" i="4"/>
  <c r="BF140" i="4"/>
  <c r="BE141" i="4"/>
  <c r="BF141" i="4"/>
  <c r="BE142" i="4"/>
  <c r="BF142" i="4"/>
  <c r="BE143" i="4"/>
  <c r="BF143" i="4"/>
  <c r="BE144" i="4"/>
  <c r="BF144" i="4"/>
  <c r="BE145" i="4"/>
  <c r="BF145" i="4"/>
  <c r="BE146" i="4"/>
  <c r="BF146" i="4"/>
  <c r="BE147" i="4"/>
  <c r="BF147" i="4"/>
  <c r="BE148" i="4"/>
  <c r="BF148" i="4"/>
  <c r="BE149" i="4"/>
  <c r="BF149" i="4"/>
  <c r="BE150" i="4"/>
  <c r="BF150" i="4"/>
  <c r="BE151" i="4"/>
  <c r="BF151" i="4"/>
  <c r="BE152" i="4"/>
  <c r="BF152" i="4"/>
  <c r="BE153" i="4"/>
  <c r="BF153" i="4"/>
  <c r="BE154" i="4"/>
  <c r="BF154" i="4"/>
  <c r="BE155" i="4"/>
  <c r="BF155" i="4"/>
  <c r="BE156" i="4"/>
  <c r="BF156" i="4"/>
  <c r="BE157" i="4"/>
  <c r="BF157" i="4"/>
  <c r="BE158" i="4"/>
  <c r="BF158" i="4"/>
  <c r="BE159" i="4"/>
  <c r="BF159" i="4"/>
  <c r="BE160" i="4"/>
  <c r="BF160" i="4"/>
  <c r="BE161" i="4"/>
  <c r="BF161" i="4"/>
  <c r="BE162" i="4"/>
  <c r="BF162" i="4"/>
  <c r="BE163" i="4"/>
  <c r="BF163" i="4"/>
  <c r="BE164" i="4"/>
  <c r="BF164" i="4"/>
  <c r="BE165" i="4"/>
  <c r="BF165" i="4"/>
  <c r="BE166" i="4"/>
  <c r="BF166" i="4"/>
  <c r="BE167" i="4"/>
  <c r="BF167" i="4"/>
  <c r="BE168" i="4"/>
  <c r="BF168" i="4"/>
  <c r="BE169" i="4"/>
  <c r="BF169" i="4"/>
  <c r="BE170" i="4"/>
  <c r="BF170" i="4"/>
  <c r="BE171" i="4"/>
  <c r="BF171" i="4"/>
  <c r="BE172" i="4"/>
  <c r="BF172" i="4"/>
  <c r="BE173" i="4"/>
  <c r="BF173" i="4"/>
  <c r="BE174" i="4"/>
  <c r="BF174" i="4"/>
  <c r="BE175" i="4"/>
  <c r="BF175" i="4"/>
  <c r="BE176" i="4"/>
  <c r="BF176" i="4"/>
  <c r="BE177" i="4"/>
  <c r="BF177" i="4"/>
  <c r="BE178" i="4"/>
  <c r="BF178" i="4"/>
  <c r="BE179" i="4"/>
  <c r="BF179" i="4"/>
  <c r="BE180" i="4"/>
  <c r="BF180" i="4"/>
  <c r="BE181" i="4"/>
  <c r="BF181" i="4"/>
  <c r="BE182" i="4"/>
  <c r="BF182" i="4"/>
  <c r="BE183" i="4"/>
  <c r="BF183" i="4"/>
  <c r="BE184" i="4"/>
  <c r="BF184" i="4"/>
  <c r="BE185" i="4"/>
  <c r="BF185" i="4"/>
  <c r="BE186" i="4"/>
  <c r="BF186" i="4"/>
  <c r="BE187" i="4"/>
  <c r="BF187" i="4"/>
  <c r="BE188" i="4"/>
  <c r="BF188" i="4"/>
  <c r="BE189" i="4"/>
  <c r="BF189" i="4"/>
  <c r="BE190" i="4"/>
  <c r="BF190" i="4"/>
  <c r="BE191" i="4"/>
  <c r="BF191" i="4"/>
  <c r="BE192" i="4"/>
  <c r="BF192" i="4"/>
  <c r="BE193" i="4"/>
  <c r="BF193" i="4"/>
  <c r="BE194" i="4"/>
  <c r="BF194" i="4"/>
  <c r="BE195" i="4"/>
  <c r="BF195" i="4"/>
  <c r="BE196" i="4"/>
  <c r="BF196" i="4"/>
  <c r="BE197" i="4"/>
  <c r="BF197" i="4"/>
  <c r="BE198" i="4"/>
  <c r="BF198" i="4"/>
  <c r="BE199" i="4"/>
  <c r="BF199" i="4"/>
  <c r="BE200" i="4"/>
  <c r="BF200" i="4"/>
  <c r="BE201" i="4"/>
  <c r="BF201" i="4"/>
  <c r="BE202" i="4"/>
  <c r="BF202" i="4"/>
  <c r="BE203" i="4"/>
  <c r="BF203" i="4"/>
  <c r="BE204" i="4"/>
  <c r="BF204" i="4"/>
  <c r="BE205" i="4"/>
  <c r="BF205" i="4"/>
  <c r="BE206" i="4"/>
  <c r="BF206" i="4"/>
  <c r="BE207" i="4"/>
  <c r="BF207" i="4"/>
  <c r="BE208" i="4"/>
  <c r="BF208" i="4"/>
  <c r="BE209" i="4"/>
  <c r="BF209" i="4"/>
  <c r="BE210" i="4"/>
  <c r="BF210" i="4"/>
  <c r="BE211" i="4"/>
  <c r="BF211" i="4"/>
  <c r="BE212" i="4"/>
  <c r="BF212" i="4"/>
  <c r="BE213" i="4"/>
  <c r="BF213" i="4"/>
  <c r="BE214" i="4"/>
  <c r="BF214" i="4"/>
  <c r="BE215" i="4"/>
  <c r="BF215" i="4"/>
  <c r="BE216" i="4"/>
  <c r="BF216" i="4"/>
  <c r="BE217" i="4"/>
  <c r="BF217" i="4"/>
  <c r="BE218" i="4"/>
  <c r="BF218" i="4"/>
  <c r="BE219" i="4"/>
  <c r="BF219" i="4"/>
  <c r="BE220" i="4"/>
  <c r="BF220" i="4"/>
  <c r="BE221" i="4"/>
  <c r="BF221" i="4"/>
  <c r="BE222" i="4"/>
  <c r="BF222" i="4"/>
  <c r="BE223" i="4"/>
  <c r="BF223" i="4"/>
  <c r="BE224" i="4"/>
  <c r="BF224" i="4"/>
  <c r="BE225" i="4"/>
  <c r="BF225" i="4"/>
  <c r="BE226" i="4"/>
  <c r="BF226" i="4"/>
  <c r="BE227" i="4"/>
  <c r="BF227" i="4"/>
  <c r="BE228" i="4"/>
  <c r="BF228" i="4"/>
  <c r="BE229" i="4"/>
  <c r="BF229" i="4"/>
  <c r="BE230" i="4"/>
  <c r="BF230" i="4"/>
  <c r="BE231" i="4"/>
  <c r="BF231" i="4"/>
  <c r="BE232" i="4"/>
  <c r="BF232" i="4"/>
  <c r="BE233" i="4"/>
  <c r="BF233" i="4"/>
  <c r="BE234" i="4"/>
  <c r="BF234" i="4"/>
  <c r="BE235" i="4"/>
  <c r="BF235" i="4"/>
  <c r="BE236" i="4"/>
  <c r="BF236" i="4"/>
  <c r="BE237" i="4"/>
  <c r="BF237" i="4"/>
  <c r="BE238" i="4"/>
  <c r="BF238" i="4"/>
  <c r="BE239" i="4"/>
  <c r="BF239" i="4"/>
  <c r="BE240" i="4"/>
  <c r="BF240" i="4"/>
  <c r="BE241" i="4"/>
  <c r="BF241" i="4"/>
  <c r="BE242" i="4"/>
  <c r="BF242" i="4"/>
  <c r="BE243" i="4"/>
  <c r="BF243" i="4"/>
  <c r="BE244" i="4"/>
  <c r="BF244" i="4"/>
  <c r="BE245" i="4"/>
  <c r="BF245" i="4"/>
  <c r="BE246" i="4"/>
  <c r="BF246" i="4"/>
  <c r="BE247" i="4"/>
  <c r="BF247" i="4"/>
  <c r="BE248" i="4"/>
  <c r="BF248" i="4"/>
  <c r="BE249" i="4"/>
  <c r="BF249" i="4"/>
  <c r="BE250" i="4"/>
  <c r="BF250" i="4"/>
  <c r="BE251" i="4"/>
  <c r="BF251" i="4"/>
  <c r="BE252" i="4"/>
  <c r="BF252" i="4"/>
  <c r="BE253" i="4"/>
  <c r="BF253" i="4"/>
  <c r="BE254" i="4"/>
  <c r="BF254" i="4"/>
  <c r="BE255" i="4"/>
  <c r="BF255" i="4"/>
  <c r="BE256" i="4"/>
  <c r="BF256" i="4"/>
  <c r="BE257" i="4"/>
  <c r="BF257" i="4"/>
  <c r="BE258" i="4"/>
  <c r="BF258" i="4"/>
  <c r="BE259" i="4"/>
  <c r="BF259" i="4"/>
  <c r="BE260" i="4"/>
  <c r="BF260" i="4"/>
  <c r="BE261" i="4"/>
  <c r="BF261" i="4"/>
  <c r="BE262" i="4"/>
  <c r="BF262" i="4"/>
  <c r="BE263" i="4"/>
  <c r="BF263" i="4"/>
  <c r="BE264" i="4"/>
  <c r="BF264" i="4"/>
  <c r="BE265" i="4"/>
  <c r="BF265" i="4"/>
  <c r="BE266" i="4"/>
  <c r="BF266" i="4"/>
  <c r="BE267" i="4"/>
  <c r="BF267" i="4"/>
  <c r="BE268" i="4"/>
  <c r="BF268" i="4"/>
  <c r="BE269" i="4"/>
  <c r="BF269" i="4"/>
  <c r="BE270" i="4"/>
  <c r="BF270" i="4"/>
  <c r="BE271" i="4"/>
  <c r="BF271" i="4"/>
  <c r="BE272" i="4"/>
  <c r="BF272" i="4"/>
  <c r="BE273" i="4"/>
  <c r="BF273" i="4"/>
  <c r="BE274" i="4"/>
  <c r="BF274" i="4"/>
  <c r="BE275" i="4"/>
  <c r="BF275" i="4"/>
  <c r="BE276" i="4"/>
  <c r="BF276" i="4"/>
  <c r="BE277" i="4"/>
  <c r="BF277" i="4"/>
  <c r="BE278" i="4"/>
  <c r="BF278" i="4"/>
  <c r="BE279" i="4"/>
  <c r="BF279" i="4"/>
  <c r="BE280" i="4"/>
  <c r="BF280" i="4"/>
  <c r="BE281" i="4"/>
  <c r="BF281" i="4"/>
  <c r="BE282" i="4"/>
  <c r="BF282" i="4"/>
  <c r="BE283" i="4"/>
  <c r="BF283" i="4"/>
  <c r="BE284" i="4"/>
  <c r="BF284" i="4"/>
  <c r="BE285" i="4"/>
  <c r="BF285" i="4"/>
  <c r="BE286" i="4"/>
  <c r="BF286" i="4"/>
  <c r="BE287" i="4"/>
  <c r="BF287" i="4"/>
  <c r="BE288" i="4"/>
  <c r="BF288" i="4"/>
  <c r="BE289" i="4"/>
  <c r="BF289" i="4"/>
  <c r="BE290" i="4"/>
  <c r="BF290" i="4"/>
  <c r="BE291" i="4"/>
  <c r="BF291" i="4"/>
  <c r="BE292" i="4"/>
  <c r="BF292" i="4"/>
  <c r="BE293" i="4"/>
  <c r="BF293" i="4"/>
  <c r="BE294" i="4"/>
  <c r="BF294" i="4"/>
  <c r="BE295" i="4"/>
  <c r="BF295" i="4"/>
  <c r="BE296" i="4"/>
  <c r="BF296" i="4"/>
  <c r="BE297" i="4"/>
  <c r="BF297" i="4"/>
  <c r="BE298" i="4"/>
  <c r="BF298" i="4"/>
  <c r="BE299" i="4"/>
  <c r="BF299" i="4"/>
  <c r="BE300" i="4"/>
  <c r="BF300" i="4"/>
  <c r="BE301" i="4"/>
  <c r="BF301" i="4"/>
  <c r="BE302" i="4"/>
  <c r="BF302" i="4"/>
  <c r="BE303" i="4"/>
  <c r="BF303" i="4"/>
  <c r="BE304" i="4"/>
  <c r="BF304" i="4"/>
  <c r="BE305" i="4"/>
  <c r="BF305" i="4"/>
  <c r="BE306" i="4"/>
  <c r="BF306" i="4"/>
  <c r="BE307" i="4"/>
  <c r="BF307" i="4"/>
  <c r="BE308" i="4"/>
  <c r="BF308" i="4"/>
  <c r="BE309" i="4"/>
  <c r="BF309" i="4"/>
  <c r="BE310" i="4"/>
  <c r="BF310" i="4"/>
  <c r="BE311" i="4"/>
  <c r="BF311" i="4"/>
  <c r="BE312" i="4"/>
  <c r="BF312" i="4"/>
  <c r="BE313" i="4"/>
  <c r="BF313" i="4"/>
  <c r="BE314" i="4"/>
  <c r="BF314" i="4"/>
  <c r="BE315" i="4"/>
  <c r="BF315" i="4"/>
  <c r="BE316" i="4"/>
  <c r="BF316" i="4"/>
  <c r="BE317" i="4"/>
  <c r="BF317" i="4"/>
  <c r="BE318" i="4"/>
  <c r="BF318" i="4"/>
  <c r="BE319" i="4"/>
  <c r="BF319" i="4"/>
  <c r="BE320" i="4"/>
  <c r="BF320" i="4"/>
  <c r="BE321" i="4"/>
  <c r="BF321" i="4"/>
  <c r="BE322" i="4"/>
  <c r="BF322" i="4"/>
  <c r="BE323" i="4"/>
  <c r="BF323" i="4"/>
  <c r="BE324" i="4"/>
  <c r="BF324" i="4"/>
  <c r="BE325" i="4"/>
  <c r="BF325" i="4"/>
  <c r="BE326" i="4"/>
  <c r="BF326" i="4"/>
  <c r="BE327" i="4"/>
  <c r="BF327" i="4"/>
  <c r="BE328" i="4"/>
  <c r="BF328" i="4"/>
  <c r="BE329" i="4"/>
  <c r="BF329" i="4"/>
  <c r="BE330" i="4"/>
  <c r="BF330" i="4"/>
  <c r="BE331" i="4"/>
  <c r="BF331" i="4"/>
  <c r="BE332" i="4"/>
  <c r="BF332" i="4"/>
  <c r="BE333" i="4"/>
  <c r="BF333" i="4"/>
  <c r="BE334" i="4"/>
  <c r="BF334" i="4"/>
  <c r="BE335" i="4"/>
  <c r="BF335" i="4"/>
  <c r="BE336" i="4"/>
  <c r="BF336" i="4"/>
  <c r="BE337" i="4"/>
  <c r="BF337" i="4"/>
  <c r="BE338" i="4"/>
  <c r="BF338" i="4"/>
  <c r="BE339" i="4"/>
  <c r="BF339" i="4"/>
  <c r="BE340" i="4"/>
  <c r="BF340" i="4"/>
  <c r="BE341" i="4"/>
  <c r="BF341" i="4"/>
  <c r="BE342" i="4"/>
  <c r="BF342" i="4"/>
  <c r="BE343" i="4"/>
  <c r="BF343" i="4"/>
  <c r="BE344" i="4"/>
  <c r="BF344" i="4"/>
  <c r="BE345" i="4"/>
  <c r="BF345" i="4"/>
  <c r="BE346" i="4"/>
  <c r="BF346" i="4"/>
  <c r="BE347" i="4"/>
  <c r="BF347" i="4"/>
  <c r="BE348" i="4"/>
  <c r="BF348" i="4"/>
  <c r="BE349" i="4"/>
  <c r="BF349" i="4"/>
  <c r="BE350" i="4"/>
  <c r="BF350" i="4"/>
  <c r="BE351" i="4"/>
  <c r="BF351" i="4"/>
  <c r="BE352" i="4"/>
  <c r="BF352" i="4"/>
  <c r="BE353" i="4"/>
  <c r="BF353" i="4"/>
  <c r="BE354" i="4"/>
  <c r="BF354" i="4"/>
  <c r="BE355" i="4"/>
  <c r="BF355" i="4"/>
  <c r="BE356" i="4"/>
  <c r="BF356" i="4"/>
  <c r="BE357" i="4"/>
  <c r="BF357" i="4"/>
  <c r="BE358" i="4"/>
  <c r="BF358" i="4"/>
  <c r="BE359" i="4"/>
  <c r="BF359" i="4"/>
  <c r="BE360" i="4"/>
  <c r="BF360" i="4"/>
  <c r="BE361" i="4"/>
  <c r="BF361" i="4"/>
  <c r="BE362" i="4"/>
  <c r="BF362" i="4"/>
  <c r="BE363" i="4"/>
  <c r="BF363" i="4"/>
  <c r="BE364" i="4"/>
  <c r="BF364" i="4"/>
  <c r="BE365" i="4"/>
  <c r="BF365" i="4"/>
  <c r="BE366" i="4"/>
  <c r="BF366" i="4"/>
  <c r="BE367" i="4"/>
  <c r="BF367" i="4"/>
  <c r="BE368" i="4"/>
  <c r="BF368" i="4"/>
  <c r="BE369" i="4"/>
  <c r="BF369" i="4"/>
  <c r="BE370" i="4"/>
  <c r="BF370" i="4"/>
  <c r="BE371" i="4"/>
  <c r="BF371" i="4"/>
  <c r="BE372" i="4"/>
  <c r="BF372" i="4"/>
  <c r="BE373" i="4"/>
  <c r="BF373" i="4"/>
  <c r="BE374" i="4"/>
  <c r="BF374" i="4"/>
  <c r="BE375" i="4"/>
  <c r="BF375" i="4"/>
  <c r="BE376" i="4"/>
  <c r="BF376" i="4"/>
  <c r="BE377" i="4"/>
  <c r="BF377" i="4"/>
  <c r="BE378" i="4"/>
  <c r="BF378" i="4"/>
  <c r="BE379" i="4"/>
  <c r="BF379" i="4"/>
  <c r="BE380" i="4"/>
  <c r="BF380" i="4"/>
  <c r="BE381" i="4"/>
  <c r="BF381" i="4"/>
  <c r="BE382" i="4"/>
  <c r="BF382" i="4"/>
  <c r="BE383" i="4"/>
  <c r="BF383" i="4"/>
  <c r="BE384" i="4"/>
  <c r="BF384" i="4"/>
  <c r="BE385" i="4"/>
  <c r="BF385" i="4"/>
  <c r="BE386" i="4"/>
  <c r="BF386" i="4"/>
  <c r="BE387" i="4"/>
  <c r="BF387" i="4"/>
  <c r="BE388" i="4"/>
  <c r="BF388" i="4"/>
  <c r="BE389" i="4"/>
  <c r="BF389" i="4"/>
  <c r="BE390" i="4"/>
  <c r="BF390" i="4"/>
  <c r="BE391" i="4"/>
  <c r="BF391" i="4"/>
  <c r="BE392" i="4"/>
  <c r="BF392" i="4"/>
  <c r="BE393" i="4"/>
  <c r="BF393" i="4"/>
  <c r="BE394" i="4"/>
  <c r="BF394" i="4"/>
  <c r="BE395" i="4"/>
  <c r="BF395" i="4"/>
  <c r="BE396" i="4"/>
  <c r="BF396" i="4"/>
  <c r="BE397" i="4"/>
  <c r="BF397" i="4"/>
  <c r="BE398" i="4"/>
  <c r="BF398" i="4"/>
  <c r="BE399" i="4"/>
  <c r="BF399" i="4"/>
  <c r="BE400" i="4"/>
  <c r="BF400" i="4"/>
  <c r="BE401" i="4"/>
  <c r="BF401" i="4"/>
  <c r="BE402" i="4"/>
  <c r="BF402" i="4"/>
  <c r="BE403" i="4"/>
  <c r="BF403" i="4"/>
  <c r="BE404" i="4"/>
  <c r="BF404" i="4"/>
  <c r="BE405" i="4"/>
  <c r="BF405" i="4"/>
  <c r="BE406" i="4"/>
  <c r="BF406" i="4"/>
  <c r="BE407" i="4"/>
  <c r="BF407" i="4"/>
  <c r="BE408" i="4"/>
  <c r="BF408" i="4"/>
  <c r="BE409" i="4"/>
  <c r="BF409" i="4"/>
  <c r="BE410" i="4"/>
  <c r="BF410" i="4"/>
  <c r="BE411" i="4"/>
  <c r="BF411" i="4"/>
  <c r="BE412" i="4"/>
  <c r="BF412" i="4"/>
  <c r="BE413" i="4"/>
  <c r="BF413" i="4"/>
  <c r="BE414" i="4"/>
  <c r="BF414" i="4"/>
  <c r="BE415" i="4"/>
  <c r="BF415" i="4"/>
  <c r="BE416" i="4"/>
  <c r="BF416" i="4"/>
  <c r="BE417" i="4"/>
  <c r="BF417" i="4"/>
  <c r="BE418" i="4"/>
  <c r="BF418" i="4"/>
  <c r="BE419" i="4"/>
  <c r="BF419" i="4"/>
  <c r="BE420" i="4"/>
  <c r="BF420" i="4"/>
  <c r="BE421" i="4"/>
  <c r="BF421" i="4"/>
  <c r="BE422" i="4"/>
  <c r="BF422" i="4"/>
  <c r="BE423" i="4"/>
  <c r="BF423" i="4"/>
  <c r="BE424" i="4"/>
  <c r="BF424" i="4"/>
  <c r="BE425" i="4"/>
  <c r="BF425" i="4"/>
  <c r="BE426" i="4"/>
  <c r="BF426" i="4"/>
  <c r="BE427" i="4"/>
  <c r="BF427" i="4"/>
  <c r="BE428" i="4"/>
  <c r="BF428" i="4"/>
  <c r="BE429" i="4"/>
  <c r="BF429" i="4"/>
  <c r="BE430" i="4"/>
  <c r="BF430" i="4"/>
  <c r="BE431" i="4"/>
  <c r="BF431" i="4"/>
  <c r="BE432" i="4"/>
  <c r="BF432" i="4"/>
  <c r="BE433" i="4"/>
  <c r="BF433" i="4"/>
  <c r="BE434" i="4"/>
  <c r="BF434" i="4"/>
  <c r="BE435" i="4"/>
  <c r="BF435" i="4"/>
  <c r="BE436" i="4"/>
  <c r="BF436" i="4"/>
  <c r="BE437" i="4"/>
  <c r="BF437" i="4"/>
  <c r="BE438" i="4"/>
  <c r="BF438" i="4"/>
  <c r="BE439" i="4"/>
  <c r="BF439" i="4"/>
  <c r="BE440" i="4"/>
  <c r="BF440" i="4"/>
  <c r="BE441" i="4"/>
  <c r="BF441" i="4"/>
  <c r="BE442" i="4"/>
  <c r="BF442" i="4"/>
  <c r="BE443" i="4"/>
  <c r="BF443" i="4"/>
  <c r="BE444" i="4"/>
  <c r="BF444" i="4"/>
  <c r="BE445" i="4"/>
  <c r="BF445" i="4"/>
  <c r="BE446" i="4"/>
  <c r="BF446" i="4"/>
  <c r="BE447" i="4"/>
  <c r="BF447" i="4"/>
  <c r="BE448" i="4"/>
  <c r="BF448" i="4"/>
  <c r="BE449" i="4"/>
  <c r="BF449" i="4"/>
  <c r="BE450" i="4"/>
  <c r="BF450" i="4"/>
  <c r="BE451" i="4"/>
  <c r="BF451" i="4"/>
  <c r="BE452" i="4"/>
  <c r="BF452" i="4"/>
  <c r="BE453" i="4"/>
  <c r="BF453" i="4"/>
  <c r="BE454" i="4"/>
  <c r="BF454" i="4"/>
  <c r="BE455" i="4"/>
  <c r="BF455" i="4"/>
  <c r="BE456" i="4"/>
  <c r="BF456" i="4"/>
  <c r="BE457" i="4"/>
  <c r="BF457" i="4"/>
  <c r="BE458" i="4"/>
  <c r="BF458" i="4"/>
  <c r="BE459" i="4"/>
  <c r="BF459" i="4"/>
  <c r="BE460" i="4"/>
  <c r="BF460" i="4"/>
  <c r="BE461" i="4"/>
  <c r="BF461" i="4"/>
  <c r="BE462" i="4"/>
  <c r="BF462" i="4"/>
  <c r="BE463" i="4"/>
  <c r="BF463" i="4"/>
  <c r="BE464" i="4"/>
  <c r="BF464" i="4"/>
  <c r="BE465" i="4"/>
  <c r="BF465" i="4"/>
  <c r="BE466" i="4"/>
  <c r="BF466" i="4"/>
  <c r="BE467" i="4"/>
  <c r="BF467" i="4"/>
  <c r="BE468" i="4"/>
  <c r="BF468" i="4"/>
  <c r="BE469" i="4"/>
  <c r="BF469" i="4"/>
  <c r="BE470" i="4"/>
  <c r="BF470" i="4"/>
  <c r="BE471" i="4"/>
  <c r="BF471" i="4"/>
  <c r="BE472" i="4"/>
  <c r="BF472" i="4"/>
  <c r="BE473" i="4"/>
  <c r="BF473" i="4"/>
  <c r="BE474" i="4"/>
  <c r="BF474" i="4"/>
  <c r="BE475" i="4"/>
  <c r="BF475" i="4"/>
  <c r="BE476" i="4"/>
  <c r="BF476" i="4"/>
  <c r="BE477" i="4"/>
  <c r="BF477" i="4"/>
  <c r="BE478" i="4"/>
  <c r="BF478" i="4"/>
  <c r="BE479" i="4"/>
  <c r="BF479" i="4"/>
  <c r="BE480" i="4"/>
  <c r="BF480" i="4"/>
  <c r="BE481" i="4"/>
  <c r="BF481" i="4"/>
  <c r="BE482" i="4"/>
  <c r="BF482" i="4"/>
  <c r="BE483" i="4"/>
  <c r="BF483" i="4"/>
  <c r="BE484" i="4"/>
  <c r="BF484" i="4"/>
  <c r="BE485" i="4"/>
  <c r="BF485" i="4"/>
  <c r="BE486" i="4"/>
  <c r="BF486" i="4"/>
  <c r="BE487" i="4"/>
  <c r="BF487" i="4"/>
  <c r="BE488" i="4"/>
  <c r="BF488" i="4"/>
  <c r="BE489" i="4"/>
  <c r="BF489" i="4"/>
  <c r="BE490" i="4"/>
  <c r="BF490" i="4"/>
  <c r="BE491" i="4"/>
  <c r="BF491" i="4"/>
  <c r="BE492" i="4"/>
  <c r="BF492" i="4"/>
  <c r="BE493" i="4"/>
  <c r="BF493" i="4"/>
  <c r="BE494" i="4"/>
  <c r="BF494" i="4"/>
  <c r="BE495" i="4"/>
  <c r="BF495" i="4"/>
  <c r="BE496" i="4"/>
  <c r="BF496" i="4"/>
  <c r="BE497" i="4"/>
  <c r="BF497" i="4"/>
  <c r="BE498" i="4"/>
  <c r="BF498" i="4"/>
  <c r="BE499" i="4"/>
  <c r="BF499" i="4"/>
  <c r="BE500" i="4"/>
  <c r="BF500" i="4"/>
  <c r="BE501" i="4"/>
  <c r="BF501" i="4"/>
  <c r="BE502" i="4"/>
  <c r="BF502" i="4"/>
  <c r="BE503" i="4"/>
  <c r="BF503" i="4"/>
  <c r="BE504" i="4"/>
  <c r="BF504" i="4"/>
  <c r="BE505" i="4"/>
  <c r="BF505" i="4"/>
  <c r="BE506" i="4"/>
  <c r="BF506" i="4"/>
  <c r="BE507" i="4"/>
  <c r="BF507" i="4"/>
  <c r="BE508" i="4"/>
  <c r="BF508" i="4"/>
  <c r="BE509" i="4"/>
  <c r="BF509" i="4"/>
  <c r="BE510" i="4"/>
  <c r="BF510" i="4"/>
  <c r="BE511" i="4"/>
  <c r="BF511" i="4"/>
  <c r="BE512" i="4"/>
  <c r="BF512" i="4"/>
  <c r="BE513" i="4"/>
  <c r="BF513" i="4"/>
  <c r="BE514" i="4"/>
  <c r="BF514" i="4"/>
  <c r="BE515" i="4"/>
  <c r="BF515" i="4"/>
  <c r="BE516" i="4"/>
  <c r="BF516" i="4"/>
  <c r="BE517" i="4"/>
  <c r="BF517" i="4"/>
  <c r="BE518" i="4"/>
  <c r="BF518" i="4"/>
  <c r="BE519" i="4"/>
  <c r="BF519" i="4"/>
  <c r="BE520" i="4"/>
  <c r="BF520" i="4"/>
  <c r="BE521" i="4"/>
  <c r="BF521" i="4"/>
  <c r="BE522" i="4"/>
  <c r="BF522" i="4"/>
  <c r="BE523" i="4"/>
  <c r="BF523" i="4"/>
  <c r="BE524" i="4"/>
  <c r="BF524" i="4"/>
  <c r="BE525" i="4"/>
  <c r="BF525" i="4"/>
  <c r="BE526" i="4"/>
  <c r="BF526" i="4"/>
  <c r="BE527" i="4"/>
  <c r="BF527" i="4"/>
  <c r="BE528" i="4"/>
  <c r="BF528" i="4"/>
  <c r="BE529" i="4"/>
  <c r="BF529" i="4"/>
  <c r="BE530" i="4"/>
  <c r="BF530" i="4"/>
  <c r="BE531" i="4"/>
  <c r="BF531" i="4"/>
  <c r="BE532" i="4"/>
  <c r="BF532" i="4"/>
  <c r="BE533" i="4"/>
  <c r="BF533" i="4"/>
  <c r="BE534" i="4"/>
  <c r="BF534" i="4"/>
  <c r="BE535" i="4"/>
  <c r="BF535" i="4"/>
  <c r="BE536" i="4"/>
  <c r="BF536" i="4"/>
  <c r="BE537" i="4"/>
  <c r="BF537" i="4"/>
  <c r="BE538" i="4"/>
  <c r="BF538" i="4"/>
  <c r="BE539" i="4"/>
  <c r="BF539" i="4"/>
  <c r="BE540" i="4"/>
  <c r="BF540" i="4"/>
  <c r="BE541" i="4"/>
  <c r="BF541" i="4"/>
  <c r="BE542" i="4"/>
  <c r="BF542" i="4"/>
  <c r="BE543" i="4"/>
  <c r="BF543" i="4"/>
  <c r="BE544" i="4"/>
  <c r="BF544" i="4"/>
  <c r="BE545" i="4"/>
  <c r="BF545" i="4"/>
  <c r="BE546" i="4"/>
  <c r="BF546" i="4"/>
  <c r="BE547" i="4"/>
  <c r="BF547" i="4"/>
  <c r="BE548" i="4"/>
  <c r="BF548" i="4"/>
  <c r="BE549" i="4"/>
  <c r="BF549" i="4"/>
  <c r="BE550" i="4"/>
  <c r="BF550" i="4"/>
  <c r="BE551" i="4"/>
  <c r="BF551" i="4"/>
  <c r="BE552" i="4"/>
  <c r="BF552" i="4"/>
  <c r="BE553" i="4"/>
  <c r="BF553" i="4"/>
  <c r="BE554" i="4"/>
  <c r="BF554" i="4"/>
  <c r="BE555" i="4"/>
  <c r="BF555" i="4"/>
  <c r="BE556" i="4"/>
  <c r="BF556" i="4"/>
  <c r="BE557" i="4"/>
  <c r="BF557" i="4"/>
  <c r="BE558" i="4"/>
  <c r="BF558" i="4"/>
  <c r="BE559" i="4"/>
  <c r="BF559" i="4"/>
  <c r="BE560" i="4"/>
  <c r="BF560" i="4"/>
  <c r="BE561" i="4"/>
  <c r="BF561" i="4"/>
  <c r="BE562" i="4"/>
  <c r="BF562" i="4"/>
  <c r="BE563" i="4"/>
  <c r="BF563" i="4"/>
  <c r="BE564" i="4"/>
  <c r="BF564" i="4"/>
  <c r="BE565" i="4"/>
  <c r="BF565" i="4"/>
  <c r="BE566" i="4"/>
  <c r="BF566" i="4"/>
  <c r="BE567" i="4"/>
  <c r="BF567" i="4"/>
  <c r="BE568" i="4"/>
  <c r="BF568" i="4"/>
  <c r="BE569" i="4"/>
  <c r="BF569" i="4"/>
  <c r="BE570" i="4"/>
  <c r="BF570" i="4"/>
  <c r="BE571" i="4"/>
  <c r="BF571" i="4"/>
  <c r="BE572" i="4"/>
  <c r="BF572" i="4"/>
  <c r="BE573" i="4"/>
  <c r="BF573" i="4"/>
  <c r="BE574" i="4"/>
  <c r="BF574" i="4"/>
  <c r="BE575" i="4"/>
  <c r="BF575" i="4"/>
  <c r="BE576" i="4"/>
  <c r="BF576" i="4"/>
  <c r="BE577" i="4"/>
  <c r="BF577" i="4"/>
  <c r="BE578" i="4"/>
  <c r="BF578" i="4"/>
  <c r="BE579" i="4"/>
  <c r="BF579" i="4"/>
  <c r="BE580" i="4"/>
  <c r="BF580" i="4"/>
  <c r="BE581" i="4"/>
  <c r="BF581" i="4"/>
  <c r="BE582" i="4"/>
  <c r="BF582" i="4"/>
  <c r="BE583" i="4"/>
  <c r="BF583" i="4"/>
  <c r="BE584" i="4"/>
  <c r="BF584" i="4"/>
  <c r="BE585" i="4"/>
  <c r="BF585" i="4"/>
  <c r="BE586" i="4"/>
  <c r="BF586" i="4"/>
  <c r="BE587" i="4"/>
  <c r="BF587" i="4"/>
  <c r="BE588" i="4"/>
  <c r="BF588" i="4"/>
  <c r="BE589" i="4"/>
  <c r="BF589" i="4"/>
  <c r="BE590" i="4"/>
  <c r="BF590" i="4"/>
  <c r="BE591" i="4"/>
  <c r="BF591" i="4"/>
  <c r="BE592" i="4"/>
  <c r="BF592" i="4"/>
  <c r="BE593" i="4"/>
  <c r="BF593" i="4"/>
  <c r="BE594" i="4"/>
  <c r="BF594" i="4"/>
  <c r="BE595" i="4"/>
  <c r="BF595" i="4"/>
  <c r="BE596" i="4"/>
  <c r="BF596" i="4"/>
  <c r="BE597" i="4"/>
  <c r="BF597" i="4"/>
  <c r="BE598" i="4"/>
  <c r="BF598" i="4"/>
  <c r="BE599" i="4"/>
  <c r="BF599" i="4"/>
  <c r="BE600" i="4"/>
  <c r="BF600" i="4"/>
  <c r="BE601" i="4"/>
  <c r="BF601" i="4"/>
  <c r="BE602" i="4"/>
  <c r="BF602" i="4"/>
  <c r="BE603" i="4"/>
  <c r="BF603" i="4"/>
  <c r="BE604" i="4"/>
  <c r="BF604" i="4"/>
  <c r="BE605" i="4"/>
  <c r="BF605" i="4"/>
  <c r="BE606" i="4"/>
  <c r="BF606" i="4"/>
  <c r="BE607" i="4"/>
  <c r="BF607" i="4"/>
  <c r="BE608" i="4"/>
  <c r="BF608" i="4"/>
  <c r="BE609" i="4"/>
  <c r="BF609" i="4"/>
  <c r="BE610" i="4"/>
  <c r="BF610" i="4"/>
  <c r="BE611" i="4"/>
  <c r="BF611" i="4"/>
  <c r="BE612" i="4"/>
  <c r="BF612" i="4"/>
  <c r="BE613" i="4"/>
  <c r="BF613" i="4"/>
  <c r="BE614" i="4"/>
  <c r="BF614" i="4"/>
  <c r="BE615" i="4"/>
  <c r="BF615" i="4"/>
  <c r="BE616" i="4"/>
  <c r="BF616" i="4"/>
  <c r="BE617" i="4"/>
  <c r="BF617" i="4"/>
  <c r="BE618" i="4"/>
  <c r="BF618" i="4"/>
  <c r="BE619" i="4"/>
  <c r="BF619" i="4"/>
  <c r="BE620" i="4"/>
  <c r="BF620" i="4"/>
  <c r="BE621" i="4"/>
  <c r="BF621" i="4"/>
  <c r="BE622" i="4"/>
  <c r="BF622" i="4"/>
  <c r="BE623" i="4"/>
  <c r="BF623" i="4"/>
  <c r="BE624" i="4"/>
  <c r="BF624" i="4"/>
  <c r="BE625" i="4"/>
  <c r="BF625" i="4"/>
  <c r="BE626" i="4"/>
  <c r="BF626" i="4"/>
  <c r="BE627" i="4"/>
  <c r="BF627" i="4"/>
  <c r="BE628" i="4"/>
  <c r="BF628" i="4"/>
  <c r="BE629" i="4"/>
  <c r="BF629" i="4"/>
  <c r="BE630" i="4"/>
  <c r="BF630" i="4"/>
  <c r="BE631" i="4"/>
  <c r="BF631" i="4"/>
  <c r="BE632" i="4"/>
  <c r="BF632" i="4"/>
  <c r="BE633" i="4"/>
  <c r="BF633" i="4"/>
  <c r="BE634" i="4"/>
  <c r="BF634" i="4"/>
  <c r="BE635" i="4"/>
  <c r="BF635" i="4"/>
  <c r="BE636" i="4"/>
  <c r="BF636" i="4"/>
  <c r="BE637" i="4"/>
  <c r="BF637" i="4"/>
  <c r="BE638" i="4"/>
  <c r="BF638" i="4"/>
  <c r="BE639" i="4"/>
  <c r="BF639" i="4"/>
  <c r="BE640" i="4"/>
  <c r="BF640" i="4"/>
  <c r="BE641" i="4"/>
  <c r="BF641" i="4"/>
  <c r="BE642" i="4"/>
  <c r="BF642" i="4"/>
  <c r="BE643" i="4"/>
  <c r="BF643" i="4"/>
  <c r="BE644" i="4"/>
  <c r="BF644" i="4"/>
  <c r="BE645" i="4"/>
  <c r="BF645" i="4"/>
  <c r="BE646" i="4"/>
  <c r="BF646" i="4"/>
  <c r="BE647" i="4"/>
  <c r="BF647" i="4"/>
  <c r="BE648" i="4"/>
  <c r="BF648" i="4"/>
  <c r="BE649" i="4"/>
  <c r="BF649" i="4"/>
  <c r="BE650" i="4"/>
  <c r="BF650" i="4"/>
  <c r="BE651" i="4"/>
  <c r="BF651" i="4"/>
  <c r="BE652" i="4"/>
  <c r="BF652" i="4"/>
  <c r="BE653" i="4"/>
  <c r="BF653" i="4"/>
  <c r="BE654" i="4"/>
  <c r="BF654" i="4"/>
  <c r="BE655" i="4"/>
  <c r="BF655" i="4"/>
  <c r="BE656" i="4"/>
  <c r="BF656" i="4"/>
  <c r="BE657" i="4"/>
  <c r="BF657" i="4"/>
  <c r="BE658" i="4"/>
  <c r="BF658" i="4"/>
  <c r="BE659" i="4"/>
  <c r="BF659" i="4"/>
  <c r="BE660" i="4"/>
  <c r="BF660" i="4"/>
  <c r="BE661" i="4"/>
  <c r="BF661" i="4"/>
  <c r="BE662" i="4"/>
  <c r="BF662" i="4"/>
  <c r="BE663" i="4"/>
  <c r="BF663" i="4"/>
  <c r="BE664" i="4"/>
  <c r="BF664" i="4"/>
  <c r="BE665" i="4"/>
  <c r="BF665" i="4"/>
  <c r="BE666" i="4"/>
  <c r="BF666" i="4"/>
  <c r="BE667" i="4"/>
  <c r="BF667" i="4"/>
  <c r="BE668" i="4"/>
  <c r="BF668" i="4"/>
  <c r="BE669" i="4"/>
  <c r="BF669" i="4"/>
  <c r="BE670" i="4"/>
  <c r="BF670" i="4"/>
  <c r="BE671" i="4"/>
  <c r="BF671" i="4"/>
  <c r="BE672" i="4"/>
  <c r="BF672" i="4"/>
  <c r="BE673" i="4"/>
  <c r="BF673" i="4"/>
  <c r="BE674" i="4"/>
  <c r="BF674" i="4"/>
  <c r="BE675" i="4"/>
  <c r="BF675" i="4"/>
  <c r="BE676" i="4"/>
  <c r="BF676" i="4"/>
  <c r="BE677" i="4"/>
  <c r="BF677" i="4"/>
  <c r="BE678" i="4"/>
  <c r="BF678" i="4"/>
  <c r="BE679" i="4"/>
  <c r="BF679" i="4"/>
  <c r="BE680" i="4"/>
  <c r="BF680" i="4"/>
  <c r="BE681" i="4"/>
  <c r="BF681" i="4"/>
  <c r="BE682" i="4"/>
  <c r="BF682" i="4"/>
  <c r="BE683" i="4"/>
  <c r="BF683" i="4"/>
  <c r="BE684" i="4"/>
  <c r="BF684" i="4"/>
  <c r="BE685" i="4"/>
  <c r="BF685" i="4"/>
  <c r="BE686" i="4"/>
  <c r="BF686" i="4"/>
  <c r="BE687" i="4"/>
  <c r="BF687" i="4"/>
  <c r="BE688" i="4"/>
  <c r="BF688" i="4"/>
  <c r="BE689" i="4"/>
  <c r="BF689" i="4"/>
  <c r="BE690" i="4"/>
  <c r="BF690" i="4"/>
  <c r="BE691" i="4"/>
  <c r="BF691" i="4"/>
  <c r="BE692" i="4"/>
  <c r="BF692" i="4"/>
  <c r="BE693" i="4"/>
  <c r="BF693" i="4"/>
  <c r="BE694" i="4"/>
  <c r="BF694" i="4"/>
  <c r="BE695" i="4"/>
  <c r="BF695" i="4"/>
  <c r="BE696" i="4"/>
  <c r="BF696" i="4"/>
  <c r="BE697" i="4"/>
  <c r="BF697" i="4"/>
  <c r="BE698" i="4"/>
  <c r="BF698" i="4"/>
  <c r="BE699" i="4"/>
  <c r="BF699" i="4"/>
  <c r="BE700" i="4"/>
  <c r="BF700" i="4"/>
  <c r="BE701" i="4"/>
  <c r="BF701" i="4"/>
  <c r="BE702" i="4"/>
  <c r="BF702" i="4"/>
  <c r="BE703" i="4"/>
  <c r="BF703" i="4"/>
  <c r="BE704" i="4"/>
  <c r="BF704" i="4"/>
  <c r="BE705" i="4"/>
  <c r="BF705" i="4"/>
  <c r="BE706" i="4"/>
  <c r="BF706" i="4"/>
  <c r="BE707" i="4"/>
  <c r="BF707" i="4"/>
  <c r="BE708" i="4"/>
  <c r="BF708" i="4"/>
  <c r="BE709" i="4"/>
  <c r="BF709" i="4"/>
  <c r="BE710" i="4"/>
  <c r="BF710" i="4"/>
  <c r="BE711" i="4"/>
  <c r="BF711" i="4"/>
  <c r="BE712" i="4"/>
  <c r="BF712" i="4"/>
  <c r="BE713" i="4"/>
  <c r="BF713" i="4"/>
  <c r="BE714" i="4"/>
  <c r="BF714" i="4"/>
  <c r="BE715" i="4"/>
  <c r="BF715" i="4"/>
  <c r="BE716" i="4"/>
  <c r="BF716" i="4"/>
  <c r="BE717" i="4"/>
  <c r="BF717" i="4"/>
  <c r="BE718" i="4"/>
  <c r="BF718" i="4"/>
  <c r="BE719" i="4"/>
  <c r="BF719" i="4"/>
  <c r="BE720" i="4"/>
  <c r="BF720" i="4"/>
  <c r="BE721" i="4"/>
  <c r="BF721" i="4"/>
  <c r="BE722" i="4"/>
  <c r="BF722" i="4"/>
  <c r="BE723" i="4"/>
  <c r="BF723" i="4"/>
  <c r="BE724" i="4"/>
  <c r="BF724" i="4"/>
  <c r="BE725" i="4"/>
  <c r="BF725" i="4"/>
  <c r="BE726" i="4"/>
  <c r="BF726" i="4"/>
  <c r="BE727" i="4"/>
  <c r="BF727" i="4"/>
  <c r="BE728" i="4"/>
  <c r="BF728" i="4"/>
  <c r="BE729" i="4"/>
  <c r="BF729" i="4"/>
  <c r="BE730" i="4"/>
  <c r="BF730" i="4"/>
  <c r="BE731" i="4"/>
  <c r="BF731" i="4"/>
  <c r="BE732" i="4"/>
  <c r="BF732" i="4"/>
  <c r="BE733" i="4"/>
  <c r="BF733" i="4"/>
  <c r="BE734" i="4"/>
  <c r="BF734" i="4"/>
  <c r="BE735" i="4"/>
  <c r="BF735" i="4"/>
  <c r="BE736" i="4"/>
  <c r="BF736" i="4"/>
  <c r="BE737" i="4"/>
  <c r="BF737" i="4"/>
  <c r="BE738" i="4"/>
  <c r="BF738" i="4"/>
  <c r="BE739" i="4"/>
  <c r="BF739" i="4"/>
  <c r="BE740" i="4"/>
  <c r="BF740" i="4"/>
  <c r="BE741" i="4"/>
  <c r="BF741" i="4"/>
  <c r="BE742" i="4"/>
  <c r="BF742" i="4"/>
  <c r="BE743" i="4"/>
  <c r="BF743" i="4"/>
  <c r="BE744" i="4"/>
  <c r="BF744" i="4"/>
  <c r="BE745" i="4"/>
  <c r="BF745" i="4"/>
  <c r="BE746" i="4"/>
  <c r="BF746" i="4"/>
  <c r="BE747" i="4"/>
  <c r="BF747" i="4"/>
  <c r="BE748" i="4"/>
  <c r="BF748" i="4"/>
  <c r="BE749" i="4"/>
  <c r="BF749" i="4"/>
  <c r="BE750" i="4"/>
  <c r="BF750" i="4"/>
  <c r="BE751" i="4"/>
  <c r="BF751" i="4"/>
  <c r="BE752" i="4"/>
  <c r="BF752" i="4"/>
  <c r="BE753" i="4"/>
  <c r="BF753" i="4"/>
  <c r="BE754" i="4"/>
  <c r="BF754" i="4"/>
  <c r="BE755" i="4"/>
  <c r="BF755" i="4"/>
  <c r="BE756" i="4"/>
  <c r="BF756" i="4"/>
  <c r="BE757" i="4"/>
  <c r="BF757" i="4"/>
  <c r="BE758" i="4"/>
  <c r="BF758" i="4"/>
  <c r="BE759" i="4"/>
  <c r="BF759" i="4"/>
  <c r="BE760" i="4"/>
  <c r="BF760" i="4"/>
  <c r="BE761" i="4"/>
  <c r="BF761" i="4"/>
  <c r="BE762" i="4"/>
  <c r="BF762" i="4"/>
  <c r="BE763" i="4"/>
  <c r="BF763" i="4"/>
  <c r="BE764" i="4"/>
  <c r="BF764" i="4"/>
  <c r="BE765" i="4"/>
  <c r="BF765" i="4"/>
  <c r="BE766" i="4"/>
  <c r="BF766" i="4"/>
  <c r="BE767" i="4"/>
  <c r="BF767" i="4"/>
  <c r="BE768" i="4"/>
  <c r="BF768" i="4"/>
  <c r="BE769" i="4"/>
  <c r="BF769" i="4"/>
  <c r="BE770" i="4"/>
  <c r="BF770" i="4"/>
  <c r="BE771" i="4"/>
  <c r="BF771" i="4"/>
  <c r="BE772" i="4"/>
  <c r="BF772" i="4"/>
  <c r="BE773" i="4"/>
  <c r="BF773" i="4"/>
  <c r="BE774" i="4"/>
  <c r="BF774" i="4"/>
  <c r="BE775" i="4"/>
  <c r="BF775" i="4"/>
  <c r="BE776" i="4"/>
  <c r="BF776" i="4"/>
  <c r="BE777" i="4"/>
  <c r="BF777" i="4"/>
  <c r="BE778" i="4"/>
  <c r="BF778" i="4"/>
  <c r="BE779" i="4"/>
  <c r="BF779" i="4"/>
  <c r="BE780" i="4"/>
  <c r="BF780" i="4"/>
  <c r="BE781" i="4"/>
  <c r="BF781" i="4"/>
  <c r="BE782" i="4"/>
  <c r="BF782" i="4"/>
  <c r="BE783" i="4"/>
  <c r="BF783" i="4"/>
  <c r="BE784" i="4"/>
  <c r="BF784" i="4"/>
  <c r="BE785" i="4"/>
  <c r="BF785" i="4"/>
  <c r="BE786" i="4"/>
  <c r="BF786" i="4"/>
  <c r="BE787" i="4"/>
  <c r="BF787" i="4"/>
  <c r="BE788" i="4"/>
  <c r="BF788" i="4"/>
  <c r="BE789" i="4"/>
  <c r="BF789" i="4"/>
  <c r="BE790" i="4"/>
  <c r="BF790" i="4"/>
  <c r="BE791" i="4"/>
  <c r="BF791" i="4"/>
  <c r="BE792" i="4"/>
  <c r="BF792" i="4"/>
  <c r="BE793" i="4"/>
  <c r="BF793" i="4"/>
  <c r="BE794" i="4"/>
  <c r="BF794" i="4"/>
  <c r="BE795" i="4"/>
  <c r="BF795" i="4"/>
  <c r="BE796" i="4"/>
  <c r="BF796" i="4"/>
  <c r="BE797" i="4"/>
  <c r="BF797" i="4"/>
  <c r="BE798" i="4"/>
  <c r="BF798" i="4"/>
  <c r="BE799" i="4"/>
  <c r="BF799" i="4"/>
  <c r="BE800" i="4"/>
  <c r="BF800" i="4"/>
  <c r="BE801" i="4"/>
  <c r="BF801" i="4"/>
  <c r="BE802" i="4"/>
  <c r="BF802" i="4"/>
  <c r="BE803" i="4"/>
  <c r="BF803" i="4"/>
  <c r="BE804" i="4"/>
  <c r="BF804" i="4"/>
  <c r="BE805" i="4"/>
  <c r="BF805" i="4"/>
  <c r="BE806" i="4"/>
  <c r="BF806" i="4"/>
  <c r="BE807" i="4"/>
  <c r="BF807" i="4"/>
  <c r="BE808" i="4"/>
  <c r="BF808" i="4"/>
  <c r="BE809" i="4"/>
  <c r="BF809" i="4"/>
  <c r="BE810" i="4"/>
  <c r="BF810" i="4"/>
  <c r="BE811" i="4"/>
  <c r="BF811" i="4"/>
  <c r="BE812" i="4"/>
  <c r="BF812" i="4"/>
  <c r="BE813" i="4"/>
  <c r="BF813" i="4"/>
  <c r="BE814" i="4"/>
  <c r="BF814" i="4"/>
  <c r="BE815" i="4"/>
  <c r="BF815" i="4"/>
  <c r="BE816" i="4"/>
  <c r="BF816" i="4"/>
  <c r="BE817" i="4"/>
  <c r="BF817" i="4"/>
  <c r="BE818" i="4"/>
  <c r="BF818" i="4"/>
  <c r="BE819" i="4"/>
  <c r="BF819" i="4"/>
  <c r="BE820" i="4"/>
  <c r="BF820" i="4"/>
  <c r="BE821" i="4"/>
  <c r="BF821" i="4"/>
  <c r="BE822" i="4"/>
  <c r="BF822" i="4"/>
  <c r="BE823" i="4"/>
  <c r="BF823" i="4"/>
  <c r="BE824" i="4"/>
  <c r="BF824" i="4"/>
  <c r="BE825" i="4"/>
  <c r="BF825" i="4"/>
  <c r="BE826" i="4"/>
  <c r="BF826" i="4"/>
  <c r="BE827" i="4"/>
  <c r="BF827" i="4"/>
  <c r="BE828" i="4"/>
  <c r="BF828" i="4"/>
  <c r="BE829" i="4"/>
  <c r="BF829" i="4"/>
  <c r="BE830" i="4"/>
  <c r="BF830" i="4"/>
  <c r="BE831" i="4"/>
  <c r="BF831" i="4"/>
  <c r="BE832" i="4"/>
  <c r="BF832" i="4"/>
  <c r="BE833" i="4"/>
  <c r="BF833" i="4"/>
  <c r="BE834" i="4"/>
  <c r="BF834" i="4"/>
  <c r="BE835" i="4"/>
  <c r="BF835" i="4"/>
  <c r="BE836" i="4"/>
  <c r="BF836" i="4"/>
  <c r="BE837" i="4"/>
  <c r="BF837" i="4"/>
  <c r="BE838" i="4"/>
  <c r="BF838" i="4"/>
  <c r="BE839" i="4"/>
  <c r="BF839" i="4"/>
  <c r="BE840" i="4"/>
  <c r="BF840" i="4"/>
  <c r="BE841" i="4"/>
  <c r="BF841" i="4"/>
  <c r="BE842" i="4"/>
  <c r="BF842" i="4"/>
  <c r="BE843" i="4"/>
  <c r="BF843" i="4"/>
  <c r="BE844" i="4"/>
  <c r="BF844" i="4"/>
  <c r="BE845" i="4"/>
  <c r="BF845" i="4"/>
  <c r="BE846" i="4"/>
  <c r="BF846" i="4"/>
  <c r="BE847" i="4"/>
  <c r="BF847" i="4"/>
  <c r="BE848" i="4"/>
  <c r="BF848" i="4"/>
  <c r="BE849" i="4"/>
  <c r="BF849" i="4"/>
  <c r="BE850" i="4"/>
  <c r="BF850" i="4"/>
  <c r="BE851" i="4"/>
  <c r="BF851" i="4"/>
  <c r="BE852" i="4"/>
  <c r="BF852" i="4"/>
  <c r="BE853" i="4"/>
  <c r="BF853" i="4"/>
  <c r="BE854" i="4"/>
  <c r="BF854" i="4"/>
  <c r="BE855" i="4"/>
  <c r="BF855" i="4"/>
  <c r="BE856" i="4"/>
  <c r="BF856" i="4"/>
  <c r="BE857" i="4"/>
  <c r="BF857" i="4"/>
  <c r="BE858" i="4"/>
  <c r="BF858" i="4"/>
  <c r="BE859" i="4"/>
  <c r="BF859" i="4"/>
  <c r="BE860" i="4"/>
  <c r="BF860" i="4"/>
  <c r="BE861" i="4"/>
  <c r="BF861" i="4"/>
  <c r="BE862" i="4"/>
  <c r="BF862" i="4"/>
  <c r="BE863" i="4"/>
  <c r="BF863" i="4"/>
  <c r="BE864" i="4"/>
  <c r="BF864" i="4"/>
  <c r="BE865" i="4"/>
  <c r="BF865" i="4"/>
  <c r="BE866" i="4"/>
  <c r="BF866" i="4"/>
  <c r="BE867" i="4"/>
  <c r="BF867" i="4"/>
  <c r="BE868" i="4"/>
  <c r="BF868" i="4"/>
  <c r="BE869" i="4"/>
  <c r="BF869" i="4"/>
  <c r="BE870" i="4"/>
  <c r="BF870" i="4"/>
  <c r="BE871" i="4"/>
  <c r="BF871" i="4"/>
  <c r="BE872" i="4"/>
  <c r="BF872" i="4"/>
  <c r="BE873" i="4"/>
  <c r="BF873" i="4"/>
  <c r="BE874" i="4"/>
  <c r="BF874" i="4"/>
  <c r="BE875" i="4"/>
  <c r="BF875" i="4"/>
  <c r="BE876" i="4"/>
  <c r="BF876" i="4"/>
  <c r="BE877" i="4"/>
  <c r="BF877" i="4"/>
  <c r="BE878" i="4"/>
  <c r="BF878" i="4"/>
  <c r="BE879" i="4"/>
  <c r="BF879" i="4"/>
  <c r="BE880" i="4"/>
  <c r="BF880" i="4"/>
  <c r="BE881" i="4"/>
  <c r="BF881" i="4"/>
  <c r="BE882" i="4"/>
  <c r="BF882" i="4"/>
  <c r="BE883" i="4"/>
  <c r="BF883" i="4"/>
  <c r="BE884" i="4"/>
  <c r="BF884" i="4"/>
  <c r="BE885" i="4"/>
  <c r="BF885" i="4"/>
  <c r="BE886" i="4"/>
  <c r="BF886" i="4"/>
  <c r="BE887" i="4"/>
  <c r="BF887" i="4"/>
  <c r="BE888" i="4"/>
  <c r="BF888" i="4"/>
  <c r="BE889" i="4"/>
  <c r="BF889" i="4"/>
  <c r="BE890" i="4"/>
  <c r="BF890" i="4"/>
  <c r="BE891" i="4"/>
  <c r="BF891" i="4"/>
  <c r="BE892" i="4"/>
  <c r="BF892" i="4"/>
  <c r="BE893" i="4"/>
  <c r="BF893" i="4"/>
  <c r="BE894" i="4"/>
  <c r="BF894" i="4"/>
  <c r="BE895" i="4"/>
  <c r="BF895" i="4"/>
  <c r="BE896" i="4"/>
  <c r="BF896" i="4"/>
  <c r="BE897" i="4"/>
  <c r="BF897" i="4"/>
  <c r="BE898" i="4"/>
  <c r="BF898" i="4"/>
  <c r="BE899" i="4"/>
  <c r="BF899" i="4"/>
  <c r="BE900" i="4"/>
  <c r="BF900" i="4"/>
  <c r="BE901" i="4"/>
  <c r="BF901" i="4"/>
  <c r="BE902" i="4"/>
  <c r="BF902" i="4"/>
  <c r="BE903" i="4"/>
  <c r="BF903" i="4"/>
  <c r="BE904" i="4"/>
  <c r="BF904" i="4"/>
  <c r="BE905" i="4"/>
  <c r="BF905" i="4"/>
  <c r="BE906" i="4"/>
  <c r="BF906" i="4"/>
  <c r="BE907" i="4"/>
  <c r="BF907" i="4"/>
  <c r="BE908" i="4"/>
  <c r="BF908" i="4"/>
  <c r="BE909" i="4"/>
  <c r="BF909" i="4"/>
  <c r="BE910" i="4"/>
  <c r="BF910" i="4"/>
  <c r="BE911" i="4"/>
  <c r="BF911" i="4"/>
  <c r="BE912" i="4"/>
  <c r="BF912" i="4"/>
  <c r="BE913" i="4"/>
  <c r="BF913" i="4"/>
  <c r="BE914" i="4"/>
  <c r="BF914" i="4"/>
  <c r="BE915" i="4"/>
  <c r="BF915" i="4"/>
  <c r="BE916" i="4"/>
  <c r="BF916" i="4"/>
  <c r="BE917" i="4"/>
  <c r="BF917" i="4"/>
  <c r="BE918" i="4"/>
  <c r="BF918" i="4"/>
  <c r="BE919" i="4"/>
  <c r="BF919" i="4"/>
  <c r="BE920" i="4"/>
  <c r="BF920" i="4"/>
  <c r="BE921" i="4"/>
  <c r="BF921" i="4"/>
  <c r="BE922" i="4"/>
  <c r="BF922" i="4"/>
  <c r="BE923" i="4"/>
  <c r="BF923" i="4"/>
  <c r="BE924" i="4"/>
  <c r="BF924" i="4"/>
  <c r="BE925" i="4"/>
  <c r="BF925" i="4"/>
  <c r="BE926" i="4"/>
  <c r="BF926" i="4"/>
  <c r="BE927" i="4"/>
  <c r="BF927" i="4"/>
  <c r="BE928" i="4"/>
  <c r="BF928" i="4"/>
  <c r="BE929" i="4"/>
  <c r="BF929" i="4"/>
  <c r="BE930" i="4"/>
  <c r="BF930" i="4"/>
  <c r="BE931" i="4"/>
  <c r="BF931" i="4"/>
  <c r="BE932" i="4"/>
  <c r="BF932" i="4"/>
  <c r="BE933" i="4"/>
  <c r="BF933" i="4"/>
  <c r="BE934" i="4"/>
  <c r="BF934" i="4"/>
  <c r="BE935" i="4"/>
  <c r="BF935" i="4"/>
  <c r="BE936" i="4"/>
  <c r="BF936" i="4"/>
  <c r="BE937" i="4"/>
  <c r="BF937" i="4"/>
  <c r="BE938" i="4"/>
  <c r="BF938" i="4"/>
  <c r="BE939" i="4"/>
  <c r="BF939" i="4"/>
  <c r="BE940" i="4"/>
  <c r="BF940" i="4"/>
  <c r="BE941" i="4"/>
  <c r="BF941" i="4"/>
  <c r="BE942" i="4"/>
  <c r="BF942" i="4"/>
  <c r="BE943" i="4"/>
  <c r="BF943" i="4"/>
  <c r="BE944" i="4"/>
  <c r="BF944" i="4"/>
  <c r="BE945" i="4"/>
  <c r="BF945" i="4"/>
  <c r="BE946" i="4"/>
  <c r="BF946" i="4"/>
  <c r="BE947" i="4"/>
  <c r="BF947" i="4"/>
  <c r="BE948" i="4"/>
  <c r="BF948" i="4"/>
  <c r="BE949" i="4"/>
  <c r="BF949" i="4"/>
  <c r="BE950" i="4"/>
  <c r="BF950" i="4"/>
  <c r="BE951" i="4"/>
  <c r="BF951" i="4"/>
  <c r="BE952" i="4"/>
  <c r="BF952" i="4"/>
  <c r="BE953" i="4"/>
  <c r="BF953" i="4"/>
  <c r="BE954" i="4"/>
  <c r="BF954" i="4"/>
  <c r="BE955" i="4"/>
  <c r="BF955" i="4"/>
  <c r="BE956" i="4"/>
  <c r="BF956" i="4"/>
  <c r="BE957" i="4"/>
  <c r="BF957" i="4"/>
  <c r="BE958" i="4"/>
  <c r="BF958" i="4"/>
  <c r="BE959" i="4"/>
  <c r="BF959" i="4"/>
  <c r="BE960" i="4"/>
  <c r="BF960" i="4"/>
  <c r="BE961" i="4"/>
  <c r="BF961" i="4"/>
  <c r="BE962" i="4"/>
  <c r="BF962" i="4"/>
  <c r="BE963" i="4"/>
  <c r="BF963" i="4"/>
  <c r="BE964" i="4"/>
  <c r="BF964" i="4"/>
  <c r="BE965" i="4"/>
  <c r="BF965" i="4"/>
  <c r="BE966" i="4"/>
  <c r="BF966" i="4"/>
  <c r="BE967" i="4"/>
  <c r="BF967" i="4"/>
  <c r="BE968" i="4"/>
  <c r="BF968" i="4"/>
  <c r="BE969" i="4"/>
  <c r="BF969" i="4"/>
  <c r="BE970" i="4"/>
  <c r="BF970" i="4"/>
  <c r="BE971" i="4"/>
  <c r="BF971" i="4"/>
  <c r="BE972" i="4"/>
  <c r="BF972" i="4"/>
  <c r="BE973" i="4"/>
  <c r="BF973" i="4"/>
  <c r="BE974" i="4"/>
  <c r="BF974" i="4"/>
  <c r="BE975" i="4"/>
  <c r="BF975" i="4"/>
  <c r="BE976" i="4"/>
  <c r="BF976" i="4"/>
  <c r="BE977" i="4"/>
  <c r="BF977" i="4"/>
  <c r="BE978" i="4"/>
  <c r="BF978" i="4"/>
  <c r="BE979" i="4"/>
  <c r="BF979" i="4"/>
  <c r="BE980" i="4"/>
  <c r="BF980" i="4"/>
  <c r="BE981" i="4"/>
  <c r="BF981" i="4"/>
  <c r="BE982" i="4"/>
  <c r="BF982" i="4"/>
  <c r="BE983" i="4"/>
  <c r="BF983" i="4"/>
  <c r="BE984" i="4"/>
  <c r="BF984" i="4"/>
  <c r="BE985" i="4"/>
  <c r="BF985" i="4"/>
  <c r="BE986" i="4"/>
  <c r="BF986" i="4"/>
  <c r="BE987" i="4"/>
  <c r="BF987" i="4"/>
  <c r="BE988" i="4"/>
  <c r="BF988" i="4"/>
  <c r="BE989" i="4"/>
  <c r="BF989" i="4"/>
  <c r="BE990" i="4"/>
  <c r="BF990" i="4"/>
  <c r="BE991" i="4"/>
  <c r="BF991" i="4"/>
  <c r="BE992" i="4"/>
  <c r="BF992" i="4"/>
  <c r="BE993" i="4"/>
  <c r="BF993" i="4"/>
  <c r="BE994" i="4"/>
  <c r="BF994" i="4"/>
  <c r="BE995" i="4"/>
  <c r="BF995" i="4"/>
  <c r="BE996" i="4"/>
  <c r="BF996" i="4"/>
  <c r="BE997" i="4"/>
  <c r="BF997" i="4"/>
  <c r="BE998" i="4"/>
  <c r="BF998" i="4"/>
  <c r="BE999" i="4"/>
  <c r="BF999" i="4"/>
  <c r="BE1000" i="4"/>
  <c r="BF1000" i="4"/>
  <c r="BE1001" i="4"/>
  <c r="BF1001" i="4"/>
  <c r="BE1002" i="4"/>
  <c r="BF1002" i="4"/>
  <c r="BE1003" i="4"/>
  <c r="BF1003" i="4"/>
  <c r="BE1004" i="4"/>
  <c r="BF1004" i="4"/>
  <c r="BE1005" i="4"/>
  <c r="BF1005" i="4"/>
  <c r="BE1006" i="4"/>
  <c r="BF1006" i="4"/>
  <c r="BE1007" i="4"/>
  <c r="BF1007" i="4"/>
  <c r="BE1008" i="4"/>
  <c r="BF1008" i="4"/>
  <c r="BE1009" i="4"/>
  <c r="BF1009" i="4"/>
  <c r="BE1010" i="4"/>
  <c r="BF1010" i="4"/>
  <c r="BE1011" i="4"/>
  <c r="BF1011" i="4"/>
  <c r="BE1012" i="4"/>
  <c r="BF1012" i="4"/>
  <c r="BE1013" i="4"/>
  <c r="BF1013" i="4"/>
  <c r="BE1014" i="4"/>
  <c r="BF1014" i="4"/>
  <c r="BE1015" i="4"/>
  <c r="BF1015" i="4"/>
  <c r="BE1016" i="4"/>
  <c r="BF1016" i="4"/>
  <c r="BE1017" i="4"/>
  <c r="BF1017" i="4"/>
  <c r="BE1018" i="4"/>
  <c r="BF1018" i="4"/>
  <c r="BE1019" i="4"/>
  <c r="BF1019" i="4"/>
  <c r="BE1020" i="4"/>
  <c r="BF1020" i="4"/>
  <c r="BE1021" i="4"/>
  <c r="BF1021" i="4"/>
  <c r="BE1022" i="4"/>
  <c r="BF1022" i="4"/>
  <c r="BE1023" i="4"/>
  <c r="BF1023" i="4"/>
  <c r="BE1024" i="4"/>
  <c r="BF1024" i="4"/>
  <c r="BE1025" i="4"/>
  <c r="BF1025" i="4"/>
  <c r="BE1026" i="4"/>
  <c r="BF1026" i="4"/>
  <c r="BE1027" i="4"/>
  <c r="BF1027" i="4"/>
  <c r="BE1028" i="4"/>
  <c r="BF1028" i="4"/>
  <c r="BE1029" i="4"/>
  <c r="BF1029" i="4"/>
  <c r="BE1030" i="4"/>
  <c r="BF1030" i="4"/>
  <c r="BE1031" i="4"/>
  <c r="BF1031" i="4"/>
  <c r="BE1032" i="4"/>
  <c r="BF1032" i="4"/>
  <c r="BE1033" i="4"/>
  <c r="BF1033" i="4"/>
  <c r="BE1034" i="4"/>
  <c r="BF1034" i="4"/>
  <c r="BE1035" i="4"/>
  <c r="BF1035" i="4"/>
  <c r="BE1036" i="4"/>
  <c r="BF1036" i="4"/>
  <c r="BE1037" i="4"/>
  <c r="BF1037" i="4"/>
  <c r="BE1038" i="4"/>
  <c r="BF1038" i="4"/>
  <c r="BE1039" i="4"/>
  <c r="BF1039" i="4"/>
  <c r="BE1040" i="4"/>
  <c r="BF1040" i="4"/>
  <c r="BE1041" i="4"/>
  <c r="BF1041" i="4"/>
  <c r="BE1042" i="4"/>
  <c r="BF1042" i="4"/>
  <c r="BE1043" i="4"/>
  <c r="BF1043" i="4"/>
  <c r="BE1044" i="4"/>
  <c r="BF1044" i="4"/>
  <c r="BE1045" i="4"/>
  <c r="BF1045" i="4"/>
  <c r="BE1046" i="4"/>
  <c r="BF1046" i="4"/>
  <c r="BE1047" i="4"/>
  <c r="BF1047" i="4"/>
  <c r="BE1048" i="4"/>
  <c r="BF1048" i="4"/>
  <c r="BE1049" i="4"/>
  <c r="BF1049" i="4"/>
  <c r="BE1050" i="4"/>
  <c r="BF1050" i="4"/>
  <c r="BE1051" i="4"/>
  <c r="BF1051" i="4"/>
  <c r="BE1052" i="4"/>
  <c r="BF1052" i="4"/>
  <c r="BE1053" i="4"/>
  <c r="BF1053" i="4"/>
  <c r="BE1054" i="4"/>
  <c r="BF1054" i="4"/>
  <c r="BE1055" i="4"/>
  <c r="BF1055" i="4"/>
  <c r="BE1056" i="4"/>
  <c r="BF1056" i="4"/>
  <c r="BE1057" i="4"/>
  <c r="BF1057" i="4"/>
  <c r="BE1058" i="4"/>
  <c r="BF1058" i="4"/>
  <c r="BE1059" i="4"/>
  <c r="BF1059" i="4"/>
  <c r="BE1060" i="4"/>
  <c r="BF1060" i="4"/>
  <c r="BE1061" i="4"/>
  <c r="BF1061" i="4"/>
  <c r="BE1062" i="4"/>
  <c r="BF1062" i="4"/>
  <c r="BE1063" i="4"/>
  <c r="BF1063" i="4"/>
  <c r="BE1064" i="4"/>
  <c r="BF1064" i="4"/>
  <c r="BE1065" i="4"/>
  <c r="BF1065" i="4"/>
  <c r="BE1066" i="4"/>
  <c r="BF1066" i="4"/>
  <c r="BE1067" i="4"/>
  <c r="BF1067" i="4"/>
  <c r="BE1068" i="4"/>
  <c r="BF1068" i="4"/>
  <c r="BE1069" i="4"/>
  <c r="BF1069" i="4"/>
  <c r="BE1070" i="4"/>
  <c r="BF1070" i="4"/>
  <c r="BE1071" i="4"/>
  <c r="BF1071" i="4"/>
  <c r="BE1072" i="4"/>
  <c r="BF1072" i="4"/>
  <c r="BE1073" i="4"/>
  <c r="BF1073" i="4"/>
  <c r="BE1074" i="4"/>
  <c r="BF1074" i="4"/>
  <c r="BE1075" i="4"/>
  <c r="BF1075" i="4"/>
  <c r="BE1076" i="4"/>
  <c r="BF1076" i="4"/>
  <c r="BE1077" i="4"/>
  <c r="BF1077" i="4"/>
  <c r="BE1078" i="4"/>
  <c r="BF1078" i="4"/>
  <c r="BE1079" i="4"/>
  <c r="BF1079" i="4"/>
  <c r="BE1080" i="4"/>
  <c r="BF1080" i="4"/>
  <c r="BE1081" i="4"/>
  <c r="BF1081" i="4"/>
  <c r="BE1082" i="4"/>
  <c r="BF1082" i="4"/>
  <c r="BE1083" i="4"/>
  <c r="BF1083" i="4"/>
  <c r="BE1084" i="4"/>
  <c r="BF1084" i="4"/>
  <c r="BE1085" i="4"/>
  <c r="BF1085" i="4"/>
  <c r="BE1086" i="4"/>
  <c r="BF1086" i="4"/>
  <c r="BE1087" i="4"/>
  <c r="BF1087" i="4"/>
  <c r="BE1088" i="4"/>
  <c r="BF1088" i="4"/>
  <c r="BE1089" i="4"/>
  <c r="BF1089" i="4"/>
  <c r="BE1090" i="4"/>
  <c r="BF1090" i="4"/>
  <c r="BE1091" i="4"/>
  <c r="BF1091" i="4"/>
  <c r="BE1092" i="4"/>
  <c r="BF1092" i="4"/>
  <c r="BE1093" i="4"/>
  <c r="BF1093" i="4"/>
  <c r="BE1094" i="4"/>
  <c r="BF1094" i="4"/>
  <c r="BE1095" i="4"/>
  <c r="BF1095" i="4"/>
  <c r="BE1096" i="4"/>
  <c r="BF1096" i="4"/>
  <c r="BE1097" i="4"/>
  <c r="BF1097" i="4"/>
  <c r="BE1098" i="4"/>
  <c r="BF1098" i="4"/>
  <c r="BE1099" i="4"/>
  <c r="BF1099" i="4"/>
  <c r="BE1100" i="4"/>
  <c r="BF1100" i="4"/>
  <c r="BE1101" i="4"/>
  <c r="BF1101" i="4"/>
  <c r="BE1102" i="4"/>
  <c r="BF1102" i="4"/>
  <c r="BE1103" i="4"/>
  <c r="BF1103" i="4"/>
  <c r="BE1104" i="4"/>
  <c r="BF1104" i="4"/>
  <c r="BE1105" i="4"/>
  <c r="BF1105" i="4"/>
  <c r="BE1106" i="4"/>
  <c r="BF1106" i="4"/>
  <c r="BE1107" i="4"/>
  <c r="BF1107" i="4"/>
  <c r="BE1108" i="4"/>
  <c r="BF1108" i="4"/>
  <c r="BE1109" i="4"/>
  <c r="BF1109" i="4"/>
  <c r="BE1110" i="4"/>
  <c r="BF1110" i="4"/>
  <c r="BE1111" i="4"/>
  <c r="BF1111" i="4"/>
  <c r="BE1112" i="4"/>
  <c r="BF1112" i="4"/>
  <c r="BE1113" i="4"/>
  <c r="BF1113" i="4"/>
  <c r="BE1114" i="4"/>
  <c r="BF1114" i="4"/>
  <c r="BE1115" i="4"/>
  <c r="BF1115" i="4"/>
  <c r="BE1116" i="4"/>
  <c r="BF1116" i="4"/>
  <c r="BE1117" i="4"/>
  <c r="BF1117" i="4"/>
  <c r="BE1118" i="4"/>
  <c r="BF1118" i="4"/>
  <c r="BE1119" i="4"/>
  <c r="BF1119" i="4"/>
  <c r="BE1120" i="4"/>
  <c r="BF1120" i="4"/>
  <c r="BE1121" i="4"/>
  <c r="BF1121" i="4"/>
  <c r="BE1122" i="4"/>
  <c r="BF1122" i="4"/>
  <c r="BE1123" i="4"/>
  <c r="BF1123" i="4"/>
  <c r="BE1124" i="4"/>
  <c r="BF1124" i="4"/>
  <c r="BE1125" i="4"/>
  <c r="BF1125" i="4"/>
  <c r="BE1126" i="4"/>
  <c r="BF1126" i="4"/>
  <c r="BE1127" i="4"/>
  <c r="BF1127" i="4"/>
  <c r="BE1128" i="4"/>
  <c r="BF1128" i="4"/>
  <c r="BE1129" i="4"/>
  <c r="BF1129" i="4"/>
  <c r="BE1130" i="4"/>
  <c r="BF1130" i="4"/>
  <c r="BE1131" i="4"/>
  <c r="BF1131" i="4"/>
  <c r="BE1132" i="4"/>
  <c r="BF1132" i="4"/>
  <c r="BE1133" i="4"/>
  <c r="BF1133" i="4"/>
  <c r="BE1134" i="4"/>
  <c r="BF1134" i="4"/>
  <c r="BE1135" i="4"/>
  <c r="BF1135" i="4"/>
  <c r="BE1136" i="4"/>
  <c r="BF1136" i="4"/>
  <c r="BE1137" i="4"/>
  <c r="BF1137" i="4"/>
  <c r="BE1138" i="4"/>
  <c r="BF1138" i="4"/>
  <c r="BE1139" i="4"/>
  <c r="BF1139" i="4"/>
  <c r="BE1140" i="4"/>
  <c r="BF1140" i="4"/>
  <c r="BE1141" i="4"/>
  <c r="BF1141" i="4"/>
  <c r="BE1142" i="4"/>
  <c r="BF1142" i="4"/>
  <c r="BE1143" i="4"/>
  <c r="BF1143" i="4"/>
  <c r="BE1144" i="4"/>
  <c r="BF1144" i="4"/>
  <c r="BE1145" i="4"/>
  <c r="BF1145" i="4"/>
  <c r="BE1146" i="4"/>
  <c r="BF1146" i="4"/>
  <c r="BE1147" i="4"/>
  <c r="BF1147" i="4"/>
  <c r="BE1148" i="4"/>
  <c r="BF1148" i="4"/>
  <c r="BE1149" i="4"/>
  <c r="BF1149" i="4"/>
  <c r="BE1150" i="4"/>
  <c r="BF1150" i="4"/>
  <c r="BE1151" i="4"/>
  <c r="BF1151" i="4"/>
  <c r="BE1152" i="4"/>
  <c r="BF1152" i="4"/>
  <c r="BE1153" i="4"/>
  <c r="BF1153" i="4"/>
  <c r="BE1154" i="4"/>
  <c r="BF1154" i="4"/>
  <c r="BE1155" i="4"/>
  <c r="BF1155" i="4"/>
  <c r="BE1156" i="4"/>
  <c r="BF1156" i="4"/>
  <c r="BE1157" i="4"/>
  <c r="BF1157" i="4"/>
  <c r="BE1158" i="4"/>
  <c r="BF1158" i="4"/>
  <c r="BE1159" i="4"/>
  <c r="BF1159" i="4"/>
  <c r="BE1160" i="4"/>
  <c r="BF1160" i="4"/>
  <c r="BE1161" i="4"/>
  <c r="BF1161" i="4"/>
  <c r="BE1162" i="4"/>
  <c r="BF1162" i="4"/>
  <c r="BE1163" i="4"/>
  <c r="BF1163" i="4"/>
  <c r="BE1164" i="4"/>
  <c r="BF1164" i="4"/>
  <c r="BE1165" i="4"/>
  <c r="BF1165" i="4"/>
  <c r="BE1166" i="4"/>
  <c r="BF1166" i="4"/>
  <c r="BE1167" i="4"/>
  <c r="BF1167" i="4"/>
  <c r="BE1168" i="4"/>
  <c r="BF1168" i="4"/>
  <c r="BE1169" i="4"/>
  <c r="BF1169" i="4"/>
  <c r="BE1170" i="4"/>
  <c r="BF1170" i="4"/>
  <c r="BE1171" i="4"/>
  <c r="BF1171" i="4"/>
  <c r="BE1172" i="4"/>
  <c r="BF1172" i="4"/>
  <c r="BE1173" i="4"/>
  <c r="BF1173" i="4"/>
  <c r="BE1174" i="4"/>
  <c r="BF1174" i="4"/>
  <c r="BE1175" i="4"/>
  <c r="BF1175" i="4"/>
  <c r="BE1176" i="4"/>
  <c r="BF1176" i="4"/>
  <c r="BE1177" i="4"/>
  <c r="BF1177" i="4"/>
  <c r="BE1178" i="4"/>
  <c r="BF1178" i="4"/>
  <c r="BE1179" i="4"/>
  <c r="BF1179" i="4"/>
  <c r="BE1180" i="4"/>
  <c r="BF1180" i="4"/>
  <c r="BE1181" i="4"/>
  <c r="BF1181" i="4"/>
  <c r="BE1182" i="4"/>
  <c r="BF1182" i="4"/>
  <c r="BE1183" i="4"/>
  <c r="BF1183" i="4"/>
  <c r="BE1184" i="4"/>
  <c r="BF1184" i="4"/>
  <c r="BE1185" i="4"/>
  <c r="BF1185" i="4"/>
  <c r="BE1186" i="4"/>
  <c r="BF1186" i="4"/>
  <c r="BE1187" i="4"/>
  <c r="BF1187" i="4"/>
  <c r="BE1188" i="4"/>
  <c r="BF1188" i="4"/>
  <c r="BE1189" i="4"/>
  <c r="BF1189" i="4"/>
  <c r="BE1190" i="4"/>
  <c r="BF1190" i="4"/>
  <c r="BE1191" i="4"/>
  <c r="BF1191" i="4"/>
  <c r="BE1192" i="4"/>
  <c r="BF1192" i="4"/>
  <c r="BE1193" i="4"/>
  <c r="BF1193" i="4"/>
  <c r="BE1194" i="4"/>
  <c r="BF1194" i="4"/>
  <c r="BE1195" i="4"/>
  <c r="BF1195" i="4"/>
  <c r="BE1196" i="4"/>
  <c r="BF1196" i="4"/>
  <c r="BE1197" i="4"/>
  <c r="BF1197" i="4"/>
  <c r="BE1198" i="4"/>
  <c r="BF1198" i="4"/>
  <c r="BE1199" i="4"/>
  <c r="BF1199" i="4"/>
  <c r="BE1200" i="4"/>
  <c r="BF1200" i="4"/>
  <c r="BE1201" i="4"/>
  <c r="BF1201" i="4"/>
  <c r="BE1202" i="4"/>
  <c r="BF1202" i="4"/>
  <c r="BE1203" i="4"/>
  <c r="BF1203" i="4"/>
  <c r="BE1204" i="4"/>
  <c r="BF1204" i="4"/>
  <c r="H18" i="5"/>
  <c r="E30" i="5"/>
  <c r="E31" i="5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AN6" i="4"/>
  <c r="BM6" i="4"/>
  <c r="AN7" i="4"/>
  <c r="BM7" i="4"/>
  <c r="AN8" i="4"/>
  <c r="BM8" i="4"/>
  <c r="AN9" i="4"/>
  <c r="BM9" i="4"/>
  <c r="AN10" i="4"/>
  <c r="BM10" i="4"/>
  <c r="AN11" i="4"/>
  <c r="BM11" i="4"/>
  <c r="AN12" i="4"/>
  <c r="BM12" i="4"/>
  <c r="AN13" i="4"/>
  <c r="BM13" i="4"/>
  <c r="AN14" i="4"/>
  <c r="BM14" i="4"/>
  <c r="AN15" i="4"/>
  <c r="BM15" i="4"/>
  <c r="AN16" i="4"/>
  <c r="BM16" i="4"/>
  <c r="AN17" i="4"/>
  <c r="BM17" i="4"/>
  <c r="AN18" i="4"/>
  <c r="BM18" i="4"/>
  <c r="AN19" i="4"/>
  <c r="BM19" i="4"/>
  <c r="AN20" i="4"/>
  <c r="BM20" i="4"/>
  <c r="AN21" i="4"/>
  <c r="BM21" i="4"/>
  <c r="AN22" i="4"/>
  <c r="BM22" i="4"/>
  <c r="AN23" i="4"/>
  <c r="BM23" i="4"/>
  <c r="AN24" i="4"/>
  <c r="BM24" i="4"/>
  <c r="AN25" i="4"/>
  <c r="BM25" i="4"/>
  <c r="AN26" i="4"/>
  <c r="BM26" i="4"/>
  <c r="AN27" i="4"/>
  <c r="BM27" i="4"/>
  <c r="AN28" i="4"/>
  <c r="BM28" i="4"/>
  <c r="AN29" i="4"/>
  <c r="BM29" i="4"/>
  <c r="AN30" i="4"/>
  <c r="BM30" i="4"/>
  <c r="AN31" i="4"/>
  <c r="BM31" i="4"/>
  <c r="AN32" i="4"/>
  <c r="BM32" i="4"/>
  <c r="AN33" i="4"/>
  <c r="BM33" i="4"/>
  <c r="AN34" i="4"/>
  <c r="BM34" i="4"/>
  <c r="AN35" i="4"/>
  <c r="BM35" i="4"/>
  <c r="AN36" i="4"/>
  <c r="BM36" i="4"/>
  <c r="AN37" i="4"/>
  <c r="BM37" i="4"/>
  <c r="AN38" i="4"/>
  <c r="BM38" i="4"/>
  <c r="AN39" i="4"/>
  <c r="BM39" i="4"/>
  <c r="AN40" i="4"/>
  <c r="BM40" i="4"/>
  <c r="AN41" i="4"/>
  <c r="BM41" i="4"/>
  <c r="AN42" i="4"/>
  <c r="BM42" i="4"/>
  <c r="AN43" i="4"/>
  <c r="BM43" i="4"/>
  <c r="AN44" i="4"/>
  <c r="BM44" i="4"/>
  <c r="AN45" i="4"/>
  <c r="BM45" i="4"/>
  <c r="AN46" i="4"/>
  <c r="BM46" i="4"/>
  <c r="AN47" i="4"/>
  <c r="BM47" i="4"/>
  <c r="AN48" i="4"/>
  <c r="BM48" i="4"/>
  <c r="AN49" i="4"/>
  <c r="BM49" i="4"/>
  <c r="AN50" i="4"/>
  <c r="BM50" i="4"/>
  <c r="AN51" i="4"/>
  <c r="BM51" i="4"/>
  <c r="AN52" i="4"/>
  <c r="BM52" i="4"/>
  <c r="AN53" i="4"/>
  <c r="BM53" i="4"/>
  <c r="AN54" i="4"/>
  <c r="BM54" i="4"/>
  <c r="AN55" i="4"/>
  <c r="BM55" i="4"/>
  <c r="AN56" i="4"/>
  <c r="BM56" i="4"/>
  <c r="AN57" i="4"/>
  <c r="BM57" i="4"/>
  <c r="AN58" i="4"/>
  <c r="BM58" i="4"/>
  <c r="AN59" i="4"/>
  <c r="BM59" i="4"/>
  <c r="AN60" i="4"/>
  <c r="BM60" i="4"/>
  <c r="AN61" i="4"/>
  <c r="BM61" i="4"/>
  <c r="AN62" i="4"/>
  <c r="BM62" i="4"/>
  <c r="AN63" i="4"/>
  <c r="BM63" i="4"/>
  <c r="AN64" i="4"/>
  <c r="BM64" i="4"/>
  <c r="AN65" i="4"/>
  <c r="BM65" i="4"/>
  <c r="AN66" i="4"/>
  <c r="BM66" i="4"/>
  <c r="AN67" i="4"/>
  <c r="BM67" i="4"/>
  <c r="AN68" i="4"/>
  <c r="BM68" i="4"/>
  <c r="AN69" i="4"/>
  <c r="BM69" i="4"/>
  <c r="AN70" i="4"/>
  <c r="BM70" i="4"/>
  <c r="AN71" i="4"/>
  <c r="BM71" i="4"/>
  <c r="AN72" i="4"/>
  <c r="BM72" i="4"/>
  <c r="AN73" i="4"/>
  <c r="BM73" i="4"/>
  <c r="AN74" i="4"/>
  <c r="BM74" i="4"/>
  <c r="AN75" i="4"/>
  <c r="BM75" i="4"/>
  <c r="AN76" i="4"/>
  <c r="BM76" i="4"/>
  <c r="AN77" i="4"/>
  <c r="BM77" i="4"/>
  <c r="AN78" i="4"/>
  <c r="BM78" i="4"/>
  <c r="AN79" i="4"/>
  <c r="BM79" i="4"/>
  <c r="AN80" i="4"/>
  <c r="BM80" i="4"/>
  <c r="AN81" i="4"/>
  <c r="BM81" i="4"/>
  <c r="AN82" i="4"/>
  <c r="BM82" i="4"/>
  <c r="AN83" i="4"/>
  <c r="BM83" i="4"/>
  <c r="AN84" i="4"/>
  <c r="BM84" i="4"/>
  <c r="AN85" i="4"/>
  <c r="BM85" i="4"/>
  <c r="AN86" i="4"/>
  <c r="BM86" i="4"/>
  <c r="AN87" i="4"/>
  <c r="BM87" i="4"/>
  <c r="AN88" i="4"/>
  <c r="BM88" i="4"/>
  <c r="AN89" i="4"/>
  <c r="BM89" i="4"/>
  <c r="AN90" i="4"/>
  <c r="BM90" i="4"/>
  <c r="AN91" i="4"/>
  <c r="BM91" i="4"/>
  <c r="AN92" i="4"/>
  <c r="BM92" i="4"/>
  <c r="AN93" i="4"/>
  <c r="BM93" i="4"/>
  <c r="AN94" i="4"/>
  <c r="BM94" i="4"/>
  <c r="AN95" i="4"/>
  <c r="BM95" i="4"/>
  <c r="AN96" i="4"/>
  <c r="BM96" i="4"/>
  <c r="AN97" i="4"/>
  <c r="BM97" i="4"/>
  <c r="AN98" i="4"/>
  <c r="BM98" i="4"/>
  <c r="AN99" i="4"/>
  <c r="BM99" i="4"/>
  <c r="AN100" i="4"/>
  <c r="BM100" i="4"/>
  <c r="AN101" i="4"/>
  <c r="BM101" i="4"/>
  <c r="AN102" i="4"/>
  <c r="BM102" i="4"/>
  <c r="AN103" i="4"/>
  <c r="BM103" i="4"/>
  <c r="AN104" i="4"/>
  <c r="BM104" i="4"/>
  <c r="AN105" i="4"/>
  <c r="BM105" i="4"/>
  <c r="AN106" i="4"/>
  <c r="BM106" i="4"/>
  <c r="AN107" i="4"/>
  <c r="BM107" i="4"/>
  <c r="AN108" i="4"/>
  <c r="BM108" i="4"/>
  <c r="AN109" i="4"/>
  <c r="BM109" i="4"/>
  <c r="AN110" i="4"/>
  <c r="BM110" i="4"/>
  <c r="AN111" i="4"/>
  <c r="BM111" i="4"/>
  <c r="AN112" i="4"/>
  <c r="BM112" i="4"/>
  <c r="AN113" i="4"/>
  <c r="BM113" i="4"/>
  <c r="AN114" i="4"/>
  <c r="BM114" i="4"/>
  <c r="AN115" i="4"/>
  <c r="BM115" i="4"/>
  <c r="AN116" i="4"/>
  <c r="BM116" i="4"/>
  <c r="AN117" i="4"/>
  <c r="BM117" i="4"/>
  <c r="AN118" i="4"/>
  <c r="BM118" i="4"/>
  <c r="AN119" i="4"/>
  <c r="BM119" i="4"/>
  <c r="AN120" i="4"/>
  <c r="BM120" i="4"/>
  <c r="AN121" i="4"/>
  <c r="BM121" i="4"/>
  <c r="AN122" i="4"/>
  <c r="BM122" i="4"/>
  <c r="AN123" i="4"/>
  <c r="BM123" i="4"/>
  <c r="AN124" i="4"/>
  <c r="BM124" i="4"/>
  <c r="AN125" i="4"/>
  <c r="BM125" i="4"/>
  <c r="AN126" i="4"/>
  <c r="BM126" i="4"/>
  <c r="AN127" i="4"/>
  <c r="BM127" i="4"/>
  <c r="AN128" i="4"/>
  <c r="BM128" i="4"/>
  <c r="AN129" i="4"/>
  <c r="BM129" i="4"/>
  <c r="AN130" i="4"/>
  <c r="BM130" i="4"/>
  <c r="AN131" i="4"/>
  <c r="BM131" i="4"/>
  <c r="AN132" i="4"/>
  <c r="BM132" i="4"/>
  <c r="AN133" i="4"/>
  <c r="BM133" i="4"/>
  <c r="AN134" i="4"/>
  <c r="BM134" i="4"/>
  <c r="AN135" i="4"/>
  <c r="BM135" i="4"/>
  <c r="AN136" i="4"/>
  <c r="BM136" i="4"/>
  <c r="AN137" i="4"/>
  <c r="BM137" i="4"/>
  <c r="AN138" i="4"/>
  <c r="BM138" i="4"/>
  <c r="AN139" i="4"/>
  <c r="BM139" i="4"/>
  <c r="AN140" i="4"/>
  <c r="BM140" i="4"/>
  <c r="AN141" i="4"/>
  <c r="BM141" i="4"/>
  <c r="AN142" i="4"/>
  <c r="BM142" i="4"/>
  <c r="AN143" i="4"/>
  <c r="BM143" i="4"/>
  <c r="AN144" i="4"/>
  <c r="BM144" i="4"/>
  <c r="AN145" i="4"/>
  <c r="BM145" i="4"/>
  <c r="AN146" i="4"/>
  <c r="BM146" i="4"/>
  <c r="AN147" i="4"/>
  <c r="BM147" i="4"/>
  <c r="AN148" i="4"/>
  <c r="BM148" i="4"/>
  <c r="AN149" i="4"/>
  <c r="BM149" i="4"/>
  <c r="AN150" i="4"/>
  <c r="BM150" i="4"/>
  <c r="AN151" i="4"/>
  <c r="BM151" i="4"/>
  <c r="AN152" i="4"/>
  <c r="BM152" i="4"/>
  <c r="AN153" i="4"/>
  <c r="BM153" i="4"/>
  <c r="AN154" i="4"/>
  <c r="BM154" i="4"/>
  <c r="AN155" i="4"/>
  <c r="BM155" i="4"/>
  <c r="AN156" i="4"/>
  <c r="BM156" i="4"/>
  <c r="AN157" i="4"/>
  <c r="BM157" i="4"/>
  <c r="AN158" i="4"/>
  <c r="BM158" i="4"/>
  <c r="AN159" i="4"/>
  <c r="BM159" i="4"/>
  <c r="AN160" i="4"/>
  <c r="BM160" i="4"/>
  <c r="AN161" i="4"/>
  <c r="BM161" i="4"/>
  <c r="AN162" i="4"/>
  <c r="BM162" i="4"/>
  <c r="AN163" i="4"/>
  <c r="BM163" i="4"/>
  <c r="AN164" i="4"/>
  <c r="BM164" i="4"/>
  <c r="AN165" i="4"/>
  <c r="BM165" i="4"/>
  <c r="AN166" i="4"/>
  <c r="BM166" i="4"/>
  <c r="AN167" i="4"/>
  <c r="BM167" i="4"/>
  <c r="AN168" i="4"/>
  <c r="BM168" i="4"/>
  <c r="AN169" i="4"/>
  <c r="BM169" i="4"/>
  <c r="AN170" i="4"/>
  <c r="BM170" i="4"/>
  <c r="AN171" i="4"/>
  <c r="BM171" i="4"/>
  <c r="AN172" i="4"/>
  <c r="BM172" i="4"/>
  <c r="AN173" i="4"/>
  <c r="BM173" i="4"/>
  <c r="AN174" i="4"/>
  <c r="BM174" i="4"/>
  <c r="AN175" i="4"/>
  <c r="BM175" i="4"/>
  <c r="AN176" i="4"/>
  <c r="BM176" i="4"/>
  <c r="AN177" i="4"/>
  <c r="BM177" i="4"/>
  <c r="AN178" i="4"/>
  <c r="BM178" i="4"/>
  <c r="AN179" i="4"/>
  <c r="BM179" i="4"/>
  <c r="AN180" i="4"/>
  <c r="BM180" i="4"/>
  <c r="AN181" i="4"/>
  <c r="BM181" i="4"/>
  <c r="AN182" i="4"/>
  <c r="BM182" i="4"/>
  <c r="AN183" i="4"/>
  <c r="BM183" i="4"/>
  <c r="AN184" i="4"/>
  <c r="BM184" i="4"/>
  <c r="AN185" i="4"/>
  <c r="BM185" i="4"/>
  <c r="AN186" i="4"/>
  <c r="BM186" i="4"/>
  <c r="AN187" i="4"/>
  <c r="BM187" i="4"/>
  <c r="AN188" i="4"/>
  <c r="BM188" i="4"/>
  <c r="AN189" i="4"/>
  <c r="BM189" i="4"/>
  <c r="AN190" i="4"/>
  <c r="BM190" i="4"/>
  <c r="AN191" i="4"/>
  <c r="BM191" i="4"/>
  <c r="AN192" i="4"/>
  <c r="BM192" i="4"/>
  <c r="AN193" i="4"/>
  <c r="BM193" i="4"/>
  <c r="AN194" i="4"/>
  <c r="BM194" i="4"/>
  <c r="AN195" i="4"/>
  <c r="BM195" i="4"/>
  <c r="AN196" i="4"/>
  <c r="BM196" i="4"/>
  <c r="AN197" i="4"/>
  <c r="BM197" i="4"/>
  <c r="AN198" i="4"/>
  <c r="BM198" i="4"/>
  <c r="AN199" i="4"/>
  <c r="BM199" i="4"/>
  <c r="AN200" i="4"/>
  <c r="BM200" i="4"/>
  <c r="AN201" i="4"/>
  <c r="BM201" i="4"/>
  <c r="AN202" i="4"/>
  <c r="BM202" i="4"/>
  <c r="AN203" i="4"/>
  <c r="BM203" i="4"/>
  <c r="AN204" i="4"/>
  <c r="BM204" i="4"/>
  <c r="AN205" i="4"/>
  <c r="BM205" i="4"/>
  <c r="AN206" i="4"/>
  <c r="BM206" i="4"/>
  <c r="AN207" i="4"/>
  <c r="BM207" i="4"/>
  <c r="AN208" i="4"/>
  <c r="BM208" i="4"/>
  <c r="AN209" i="4"/>
  <c r="BM209" i="4"/>
  <c r="AN210" i="4"/>
  <c r="BM210" i="4"/>
  <c r="AN211" i="4"/>
  <c r="BM211" i="4"/>
  <c r="AN212" i="4"/>
  <c r="BM212" i="4"/>
  <c r="AN213" i="4"/>
  <c r="BM213" i="4"/>
  <c r="AN214" i="4"/>
  <c r="BM214" i="4"/>
  <c r="AN215" i="4"/>
  <c r="BM215" i="4"/>
  <c r="AN216" i="4"/>
  <c r="BM216" i="4"/>
  <c r="AN217" i="4"/>
  <c r="BM217" i="4"/>
  <c r="AN218" i="4"/>
  <c r="BM218" i="4"/>
  <c r="AN219" i="4"/>
  <c r="BM219" i="4"/>
  <c r="AN220" i="4"/>
  <c r="BM220" i="4"/>
  <c r="AN221" i="4"/>
  <c r="BM221" i="4"/>
  <c r="AN222" i="4"/>
  <c r="BM222" i="4"/>
  <c r="AN223" i="4"/>
  <c r="BM223" i="4"/>
  <c r="AN224" i="4"/>
  <c r="BM224" i="4"/>
  <c r="AN225" i="4"/>
  <c r="BM225" i="4"/>
  <c r="AN226" i="4"/>
  <c r="BM226" i="4"/>
  <c r="AN227" i="4"/>
  <c r="BM227" i="4"/>
  <c r="AN228" i="4"/>
  <c r="BM228" i="4"/>
  <c r="AN229" i="4"/>
  <c r="BM229" i="4"/>
  <c r="AN230" i="4"/>
  <c r="BM230" i="4"/>
  <c r="AN231" i="4"/>
  <c r="BM231" i="4"/>
  <c r="AN232" i="4"/>
  <c r="BM232" i="4"/>
  <c r="AN233" i="4"/>
  <c r="BM233" i="4"/>
  <c r="AN234" i="4"/>
  <c r="BM234" i="4"/>
  <c r="AN235" i="4"/>
  <c r="BM235" i="4"/>
  <c r="AN236" i="4"/>
  <c r="BM236" i="4"/>
  <c r="AN237" i="4"/>
  <c r="BM237" i="4"/>
  <c r="AN238" i="4"/>
  <c r="BM238" i="4"/>
  <c r="AN239" i="4"/>
  <c r="BM239" i="4"/>
  <c r="AN240" i="4"/>
  <c r="BM240" i="4"/>
  <c r="AN241" i="4"/>
  <c r="BM241" i="4"/>
  <c r="AN242" i="4"/>
  <c r="BM242" i="4"/>
  <c r="AN243" i="4"/>
  <c r="BM243" i="4"/>
  <c r="AN244" i="4"/>
  <c r="BM244" i="4"/>
  <c r="AN245" i="4"/>
  <c r="BM245" i="4"/>
  <c r="AN246" i="4"/>
  <c r="BM246" i="4"/>
  <c r="AN247" i="4"/>
  <c r="BM247" i="4"/>
  <c r="AN248" i="4"/>
  <c r="BM248" i="4"/>
  <c r="AN249" i="4"/>
  <c r="BM249" i="4"/>
  <c r="AN250" i="4"/>
  <c r="BM250" i="4"/>
  <c r="AN251" i="4"/>
  <c r="BM251" i="4"/>
  <c r="AN252" i="4"/>
  <c r="BM252" i="4"/>
  <c r="AN253" i="4"/>
  <c r="BM253" i="4"/>
  <c r="AN254" i="4"/>
  <c r="BM254" i="4"/>
  <c r="AN255" i="4"/>
  <c r="BM255" i="4"/>
  <c r="AN256" i="4"/>
  <c r="BM256" i="4"/>
  <c r="AN257" i="4"/>
  <c r="BM257" i="4"/>
  <c r="AN258" i="4"/>
  <c r="BM258" i="4"/>
  <c r="AN259" i="4"/>
  <c r="BM259" i="4"/>
  <c r="AN260" i="4"/>
  <c r="BM260" i="4"/>
  <c r="AN261" i="4"/>
  <c r="BM261" i="4"/>
  <c r="AN262" i="4"/>
  <c r="BM262" i="4"/>
  <c r="AN263" i="4"/>
  <c r="BM263" i="4"/>
  <c r="AN264" i="4"/>
  <c r="BM264" i="4"/>
  <c r="AN265" i="4"/>
  <c r="BM265" i="4"/>
  <c r="AN266" i="4"/>
  <c r="BM266" i="4"/>
  <c r="AN267" i="4"/>
  <c r="BM267" i="4"/>
  <c r="AN268" i="4"/>
  <c r="BM268" i="4"/>
  <c r="AN269" i="4"/>
  <c r="BM269" i="4"/>
  <c r="AN270" i="4"/>
  <c r="BM270" i="4"/>
  <c r="AN271" i="4"/>
  <c r="BM271" i="4"/>
  <c r="AN272" i="4"/>
  <c r="BM272" i="4"/>
  <c r="AN273" i="4"/>
  <c r="BM273" i="4"/>
  <c r="AN274" i="4"/>
  <c r="BM274" i="4"/>
  <c r="AN275" i="4"/>
  <c r="BM275" i="4"/>
  <c r="AN276" i="4"/>
  <c r="BM276" i="4"/>
  <c r="AN277" i="4"/>
  <c r="BM277" i="4"/>
  <c r="AN278" i="4"/>
  <c r="BM278" i="4"/>
  <c r="AN279" i="4"/>
  <c r="BM279" i="4"/>
  <c r="AN280" i="4"/>
  <c r="BM280" i="4"/>
  <c r="AN281" i="4"/>
  <c r="BM281" i="4"/>
  <c r="AN282" i="4"/>
  <c r="BM282" i="4"/>
  <c r="AN283" i="4"/>
  <c r="BM283" i="4"/>
  <c r="AN284" i="4"/>
  <c r="BM284" i="4"/>
  <c r="AN285" i="4"/>
  <c r="BM285" i="4"/>
  <c r="AN286" i="4"/>
  <c r="BM286" i="4"/>
  <c r="AN287" i="4"/>
  <c r="BM287" i="4"/>
  <c r="AN288" i="4"/>
  <c r="BM288" i="4"/>
  <c r="AN289" i="4"/>
  <c r="BM289" i="4"/>
  <c r="AN290" i="4"/>
  <c r="BM290" i="4"/>
  <c r="AN291" i="4"/>
  <c r="BM291" i="4"/>
  <c r="AN292" i="4"/>
  <c r="BM292" i="4"/>
  <c r="AN293" i="4"/>
  <c r="BM293" i="4"/>
  <c r="AN294" i="4"/>
  <c r="BM294" i="4"/>
  <c r="AN295" i="4"/>
  <c r="BM295" i="4"/>
  <c r="AN296" i="4"/>
  <c r="BM296" i="4"/>
  <c r="AN297" i="4"/>
  <c r="BM297" i="4"/>
  <c r="AN298" i="4"/>
  <c r="BM298" i="4"/>
  <c r="AN299" i="4"/>
  <c r="BM299" i="4"/>
  <c r="AN300" i="4"/>
  <c r="BM300" i="4"/>
  <c r="AN301" i="4"/>
  <c r="BM301" i="4"/>
  <c r="AN302" i="4"/>
  <c r="BM302" i="4"/>
  <c r="AN303" i="4"/>
  <c r="BM303" i="4"/>
  <c r="AN304" i="4"/>
  <c r="BM304" i="4"/>
  <c r="AN305" i="4"/>
  <c r="BM305" i="4"/>
  <c r="AN306" i="4"/>
  <c r="BM306" i="4"/>
  <c r="AN307" i="4"/>
  <c r="BM307" i="4"/>
  <c r="AN308" i="4"/>
  <c r="BM308" i="4"/>
  <c r="AN309" i="4"/>
  <c r="BM309" i="4"/>
  <c r="AN310" i="4"/>
  <c r="BM310" i="4"/>
  <c r="AN311" i="4"/>
  <c r="BM311" i="4"/>
  <c r="AN312" i="4"/>
  <c r="BM312" i="4"/>
  <c r="AN313" i="4"/>
  <c r="BM313" i="4"/>
  <c r="AN314" i="4"/>
  <c r="BM314" i="4"/>
  <c r="AN315" i="4"/>
  <c r="BM315" i="4"/>
  <c r="AN316" i="4"/>
  <c r="BM316" i="4"/>
  <c r="AN317" i="4"/>
  <c r="BM317" i="4"/>
  <c r="AN318" i="4"/>
  <c r="BM318" i="4"/>
  <c r="AN319" i="4"/>
  <c r="BM319" i="4"/>
  <c r="AN320" i="4"/>
  <c r="BM320" i="4"/>
  <c r="AN321" i="4"/>
  <c r="BM321" i="4"/>
  <c r="AN322" i="4"/>
  <c r="BM322" i="4"/>
  <c r="AN323" i="4"/>
  <c r="BM323" i="4"/>
  <c r="AN324" i="4"/>
  <c r="BM324" i="4"/>
  <c r="AN325" i="4"/>
  <c r="BM325" i="4"/>
  <c r="AN326" i="4"/>
  <c r="BM326" i="4"/>
  <c r="AN327" i="4"/>
  <c r="BM327" i="4"/>
  <c r="AN328" i="4"/>
  <c r="BM328" i="4"/>
  <c r="AN329" i="4"/>
  <c r="BM329" i="4"/>
  <c r="AN330" i="4"/>
  <c r="BM330" i="4"/>
  <c r="AN331" i="4"/>
  <c r="BM331" i="4"/>
  <c r="AN332" i="4"/>
  <c r="BM332" i="4"/>
  <c r="AN333" i="4"/>
  <c r="BM333" i="4"/>
  <c r="AN334" i="4"/>
  <c r="BM334" i="4"/>
  <c r="AN335" i="4"/>
  <c r="BM335" i="4"/>
  <c r="AN336" i="4"/>
  <c r="BM336" i="4"/>
  <c r="AN337" i="4"/>
  <c r="BM337" i="4"/>
  <c r="AN338" i="4"/>
  <c r="BM338" i="4"/>
  <c r="AN339" i="4"/>
  <c r="BM339" i="4"/>
  <c r="AN340" i="4"/>
  <c r="BM340" i="4"/>
  <c r="AN341" i="4"/>
  <c r="BM341" i="4"/>
  <c r="AN342" i="4"/>
  <c r="BM342" i="4"/>
  <c r="AN343" i="4"/>
  <c r="BM343" i="4"/>
  <c r="AN344" i="4"/>
  <c r="BM344" i="4"/>
  <c r="AN345" i="4"/>
  <c r="BM345" i="4"/>
  <c r="AN346" i="4"/>
  <c r="BM346" i="4"/>
  <c r="AN347" i="4"/>
  <c r="BM347" i="4"/>
  <c r="AN348" i="4"/>
  <c r="BM348" i="4"/>
  <c r="AN349" i="4"/>
  <c r="BM349" i="4"/>
  <c r="AN350" i="4"/>
  <c r="BM350" i="4"/>
  <c r="AN351" i="4"/>
  <c r="BM351" i="4"/>
  <c r="AN352" i="4"/>
  <c r="BM352" i="4"/>
  <c r="AN353" i="4"/>
  <c r="BM353" i="4"/>
  <c r="AN354" i="4"/>
  <c r="BM354" i="4"/>
  <c r="AN355" i="4"/>
  <c r="BM355" i="4"/>
  <c r="AN356" i="4"/>
  <c r="BM356" i="4"/>
  <c r="AN357" i="4"/>
  <c r="BM357" i="4"/>
  <c r="AN358" i="4"/>
  <c r="BM358" i="4"/>
  <c r="AN359" i="4"/>
  <c r="BM359" i="4"/>
  <c r="AN360" i="4"/>
  <c r="BM360" i="4"/>
  <c r="AN361" i="4"/>
  <c r="BM361" i="4"/>
  <c r="AN362" i="4"/>
  <c r="BM362" i="4"/>
  <c r="AN363" i="4"/>
  <c r="BM363" i="4"/>
  <c r="AN364" i="4"/>
  <c r="BM364" i="4"/>
  <c r="AN365" i="4"/>
  <c r="BM365" i="4"/>
  <c r="AN366" i="4"/>
  <c r="BM366" i="4"/>
  <c r="AN367" i="4"/>
  <c r="BM367" i="4"/>
  <c r="AN368" i="4"/>
  <c r="BM368" i="4"/>
  <c r="AN369" i="4"/>
  <c r="BM369" i="4"/>
  <c r="AN370" i="4"/>
  <c r="BM370" i="4"/>
  <c r="AN371" i="4"/>
  <c r="BM371" i="4"/>
  <c r="AN372" i="4"/>
  <c r="BM372" i="4"/>
  <c r="AN373" i="4"/>
  <c r="BM373" i="4"/>
  <c r="AN374" i="4"/>
  <c r="BM374" i="4"/>
  <c r="AN375" i="4"/>
  <c r="BM375" i="4"/>
  <c r="AN376" i="4"/>
  <c r="BM376" i="4"/>
  <c r="AN377" i="4"/>
  <c r="BM377" i="4"/>
  <c r="AN378" i="4"/>
  <c r="BM378" i="4"/>
  <c r="AN379" i="4"/>
  <c r="BM379" i="4"/>
  <c r="AN380" i="4"/>
  <c r="BM380" i="4"/>
  <c r="AN381" i="4"/>
  <c r="BM381" i="4"/>
  <c r="AN382" i="4"/>
  <c r="BM382" i="4"/>
  <c r="AN383" i="4"/>
  <c r="BM383" i="4"/>
  <c r="AN384" i="4"/>
  <c r="BM384" i="4"/>
  <c r="AN385" i="4"/>
  <c r="BM385" i="4"/>
  <c r="AN386" i="4"/>
  <c r="BM386" i="4"/>
  <c r="AN387" i="4"/>
  <c r="BM387" i="4"/>
  <c r="AN388" i="4"/>
  <c r="BM388" i="4"/>
  <c r="AN389" i="4"/>
  <c r="BM389" i="4"/>
  <c r="AN390" i="4"/>
  <c r="BM390" i="4"/>
  <c r="AN391" i="4"/>
  <c r="BM391" i="4"/>
  <c r="AN392" i="4"/>
  <c r="BM392" i="4"/>
  <c r="AN393" i="4"/>
  <c r="BM393" i="4"/>
  <c r="AN394" i="4"/>
  <c r="BM394" i="4"/>
  <c r="AN395" i="4"/>
  <c r="BM395" i="4"/>
  <c r="AN396" i="4"/>
  <c r="BM396" i="4"/>
  <c r="AN397" i="4"/>
  <c r="BM397" i="4"/>
  <c r="AN398" i="4"/>
  <c r="BM398" i="4"/>
  <c r="AN399" i="4"/>
  <c r="BM399" i="4"/>
  <c r="AN400" i="4"/>
  <c r="BM400" i="4"/>
  <c r="AN401" i="4"/>
  <c r="BM401" i="4"/>
  <c r="AN402" i="4"/>
  <c r="BM402" i="4"/>
  <c r="AN403" i="4"/>
  <c r="BM403" i="4"/>
  <c r="AN404" i="4"/>
  <c r="BM404" i="4"/>
  <c r="AN405" i="4"/>
  <c r="BM405" i="4"/>
  <c r="AN406" i="4"/>
  <c r="BM406" i="4"/>
  <c r="AN407" i="4"/>
  <c r="BM407" i="4"/>
  <c r="AN408" i="4"/>
  <c r="BM408" i="4"/>
  <c r="AN409" i="4"/>
  <c r="BM409" i="4"/>
  <c r="AN410" i="4"/>
  <c r="BM410" i="4"/>
  <c r="AN411" i="4"/>
  <c r="BM411" i="4"/>
  <c r="AN412" i="4"/>
  <c r="BM412" i="4"/>
  <c r="AN413" i="4"/>
  <c r="BM413" i="4"/>
  <c r="AN414" i="4"/>
  <c r="BM414" i="4"/>
  <c r="AN415" i="4"/>
  <c r="BM415" i="4"/>
  <c r="AN416" i="4"/>
  <c r="BM416" i="4"/>
  <c r="AN417" i="4"/>
  <c r="BM417" i="4"/>
  <c r="AN418" i="4"/>
  <c r="BM418" i="4"/>
  <c r="AN419" i="4"/>
  <c r="BM419" i="4"/>
  <c r="AN420" i="4"/>
  <c r="BM420" i="4"/>
  <c r="AN421" i="4"/>
  <c r="BM421" i="4"/>
  <c r="AN422" i="4"/>
  <c r="BM422" i="4"/>
  <c r="AN423" i="4"/>
  <c r="BM423" i="4"/>
  <c r="AN424" i="4"/>
  <c r="BM424" i="4"/>
  <c r="AN425" i="4"/>
  <c r="BM425" i="4"/>
  <c r="AN426" i="4"/>
  <c r="BM426" i="4"/>
  <c r="AN427" i="4"/>
  <c r="BM427" i="4"/>
  <c r="AN428" i="4"/>
  <c r="BM428" i="4"/>
  <c r="AN429" i="4"/>
  <c r="BM429" i="4"/>
  <c r="AN430" i="4"/>
  <c r="BM430" i="4"/>
  <c r="AN431" i="4"/>
  <c r="BM431" i="4"/>
  <c r="AN432" i="4"/>
  <c r="BM432" i="4"/>
  <c r="AN433" i="4"/>
  <c r="BM433" i="4"/>
  <c r="AN434" i="4"/>
  <c r="BM434" i="4"/>
  <c r="AN435" i="4"/>
  <c r="BM435" i="4"/>
  <c r="AN436" i="4"/>
  <c r="BM436" i="4"/>
  <c r="AN437" i="4"/>
  <c r="BM437" i="4"/>
  <c r="AN438" i="4"/>
  <c r="BM438" i="4"/>
  <c r="AN439" i="4"/>
  <c r="BM439" i="4"/>
  <c r="AN440" i="4"/>
  <c r="BM440" i="4"/>
  <c r="AN441" i="4"/>
  <c r="BM441" i="4"/>
  <c r="AN442" i="4"/>
  <c r="BM442" i="4"/>
  <c r="AN443" i="4"/>
  <c r="BM443" i="4"/>
  <c r="AN444" i="4"/>
  <c r="BM444" i="4"/>
  <c r="AN445" i="4"/>
  <c r="BM445" i="4"/>
  <c r="AN446" i="4"/>
  <c r="BM446" i="4"/>
  <c r="AN447" i="4"/>
  <c r="BM447" i="4"/>
  <c r="AN448" i="4"/>
  <c r="BM448" i="4"/>
  <c r="AN449" i="4"/>
  <c r="BM449" i="4"/>
  <c r="AN450" i="4"/>
  <c r="BM450" i="4"/>
  <c r="AN451" i="4"/>
  <c r="BM451" i="4"/>
  <c r="AN452" i="4"/>
  <c r="BM452" i="4"/>
  <c r="AN453" i="4"/>
  <c r="BM453" i="4"/>
  <c r="AN454" i="4"/>
  <c r="BM454" i="4"/>
  <c r="AN455" i="4"/>
  <c r="BM455" i="4"/>
  <c r="AN456" i="4"/>
  <c r="BM456" i="4"/>
  <c r="AN457" i="4"/>
  <c r="BM457" i="4"/>
  <c r="AN458" i="4"/>
  <c r="BM458" i="4"/>
  <c r="AN459" i="4"/>
  <c r="BM459" i="4"/>
  <c r="AN460" i="4"/>
  <c r="BM460" i="4"/>
  <c r="AN461" i="4"/>
  <c r="BM461" i="4"/>
  <c r="AN462" i="4"/>
  <c r="BM462" i="4"/>
  <c r="AN463" i="4"/>
  <c r="BM463" i="4"/>
  <c r="AN464" i="4"/>
  <c r="BM464" i="4"/>
  <c r="AN465" i="4"/>
  <c r="BM465" i="4"/>
  <c r="AN466" i="4"/>
  <c r="BM466" i="4"/>
  <c r="AN467" i="4"/>
  <c r="BM467" i="4"/>
  <c r="AN468" i="4"/>
  <c r="BM468" i="4"/>
  <c r="AN469" i="4"/>
  <c r="BM469" i="4"/>
  <c r="AN470" i="4"/>
  <c r="BM470" i="4"/>
  <c r="AN471" i="4"/>
  <c r="BM471" i="4"/>
  <c r="AN472" i="4"/>
  <c r="BM472" i="4"/>
  <c r="AN473" i="4"/>
  <c r="BM473" i="4"/>
  <c r="AN474" i="4"/>
  <c r="BM474" i="4"/>
  <c r="AN475" i="4"/>
  <c r="BM475" i="4"/>
  <c r="AN476" i="4"/>
  <c r="BM476" i="4"/>
  <c r="AN477" i="4"/>
  <c r="BM477" i="4"/>
  <c r="AN478" i="4"/>
  <c r="BM478" i="4"/>
  <c r="AN479" i="4"/>
  <c r="BM479" i="4"/>
  <c r="AN480" i="4"/>
  <c r="BM480" i="4"/>
  <c r="AN481" i="4"/>
  <c r="BM481" i="4"/>
  <c r="AN482" i="4"/>
  <c r="BM482" i="4"/>
  <c r="AN483" i="4"/>
  <c r="BM483" i="4"/>
  <c r="AN484" i="4"/>
  <c r="BM484" i="4"/>
  <c r="AN485" i="4"/>
  <c r="BM485" i="4"/>
  <c r="AN486" i="4"/>
  <c r="BM486" i="4"/>
  <c r="AN487" i="4"/>
  <c r="BM487" i="4"/>
  <c r="AN488" i="4"/>
  <c r="BM488" i="4"/>
  <c r="AN489" i="4"/>
  <c r="BM489" i="4"/>
  <c r="AN490" i="4"/>
  <c r="BM490" i="4"/>
  <c r="AN491" i="4"/>
  <c r="BM491" i="4"/>
  <c r="AN492" i="4"/>
  <c r="BM492" i="4"/>
  <c r="AN493" i="4"/>
  <c r="BM493" i="4"/>
  <c r="AN494" i="4"/>
  <c r="BM494" i="4"/>
  <c r="AN495" i="4"/>
  <c r="BM495" i="4"/>
  <c r="AN496" i="4"/>
  <c r="BM496" i="4"/>
  <c r="AN497" i="4"/>
  <c r="BM497" i="4"/>
  <c r="AN498" i="4"/>
  <c r="BM498" i="4"/>
  <c r="AN499" i="4"/>
  <c r="BM499" i="4"/>
  <c r="AN500" i="4"/>
  <c r="BM500" i="4"/>
  <c r="AN501" i="4"/>
  <c r="BM501" i="4"/>
  <c r="AN502" i="4"/>
  <c r="BM502" i="4"/>
  <c r="AN503" i="4"/>
  <c r="BM503" i="4"/>
  <c r="AN504" i="4"/>
  <c r="BM504" i="4"/>
  <c r="AN505" i="4"/>
  <c r="BM505" i="4"/>
  <c r="AN506" i="4"/>
  <c r="BM506" i="4"/>
  <c r="AN507" i="4"/>
  <c r="BM507" i="4"/>
  <c r="AN508" i="4"/>
  <c r="BM508" i="4"/>
  <c r="AN509" i="4"/>
  <c r="BM509" i="4"/>
  <c r="AN510" i="4"/>
  <c r="BM510" i="4"/>
  <c r="AN511" i="4"/>
  <c r="BM511" i="4"/>
  <c r="AN512" i="4"/>
  <c r="BM512" i="4"/>
  <c r="AN513" i="4"/>
  <c r="BM513" i="4"/>
  <c r="AN514" i="4"/>
  <c r="BM514" i="4"/>
  <c r="AN515" i="4"/>
  <c r="BM515" i="4"/>
  <c r="AN516" i="4"/>
  <c r="BM516" i="4"/>
  <c r="AN517" i="4"/>
  <c r="BM517" i="4"/>
  <c r="AN518" i="4"/>
  <c r="BM518" i="4"/>
  <c r="AN519" i="4"/>
  <c r="BM519" i="4"/>
  <c r="AN520" i="4"/>
  <c r="BM520" i="4"/>
  <c r="AN521" i="4"/>
  <c r="BM521" i="4"/>
  <c r="AN522" i="4"/>
  <c r="BM522" i="4"/>
  <c r="AN523" i="4"/>
  <c r="BM523" i="4"/>
  <c r="AN524" i="4"/>
  <c r="BM524" i="4"/>
  <c r="AN525" i="4"/>
  <c r="BM525" i="4"/>
  <c r="AN526" i="4"/>
  <c r="BM526" i="4"/>
  <c r="AN527" i="4"/>
  <c r="BM527" i="4"/>
  <c r="AN528" i="4"/>
  <c r="BM528" i="4"/>
  <c r="AN529" i="4"/>
  <c r="BM529" i="4"/>
  <c r="AN530" i="4"/>
  <c r="BM530" i="4"/>
  <c r="AN531" i="4"/>
  <c r="BM531" i="4"/>
  <c r="AN532" i="4"/>
  <c r="BM532" i="4"/>
  <c r="AN533" i="4"/>
  <c r="BM533" i="4"/>
  <c r="AN534" i="4"/>
  <c r="BM534" i="4"/>
  <c r="AN535" i="4"/>
  <c r="BM535" i="4"/>
  <c r="AN536" i="4"/>
  <c r="BM536" i="4"/>
  <c r="AN537" i="4"/>
  <c r="BM537" i="4"/>
  <c r="AN538" i="4"/>
  <c r="BM538" i="4"/>
  <c r="AN539" i="4"/>
  <c r="BM539" i="4"/>
  <c r="AN540" i="4"/>
  <c r="BM540" i="4"/>
  <c r="AN541" i="4"/>
  <c r="BM541" i="4"/>
  <c r="AN542" i="4"/>
  <c r="BM542" i="4"/>
  <c r="AN543" i="4"/>
  <c r="BM543" i="4"/>
  <c r="AN544" i="4"/>
  <c r="BM544" i="4"/>
  <c r="AN545" i="4"/>
  <c r="BM545" i="4"/>
  <c r="AN546" i="4"/>
  <c r="BM546" i="4"/>
  <c r="AN547" i="4"/>
  <c r="BM547" i="4"/>
  <c r="AN548" i="4"/>
  <c r="BM548" i="4"/>
  <c r="AN549" i="4"/>
  <c r="BM549" i="4"/>
  <c r="AN550" i="4"/>
  <c r="BM550" i="4"/>
  <c r="AN551" i="4"/>
  <c r="BM551" i="4"/>
  <c r="AN552" i="4"/>
  <c r="BM552" i="4"/>
  <c r="AN553" i="4"/>
  <c r="BM553" i="4"/>
  <c r="AN554" i="4"/>
  <c r="BM554" i="4"/>
  <c r="AN555" i="4"/>
  <c r="BM555" i="4"/>
  <c r="AN556" i="4"/>
  <c r="BM556" i="4"/>
  <c r="AN557" i="4"/>
  <c r="BM557" i="4"/>
  <c r="AN558" i="4"/>
  <c r="BM558" i="4"/>
  <c r="AN559" i="4"/>
  <c r="BM559" i="4"/>
  <c r="AN560" i="4"/>
  <c r="BM560" i="4"/>
  <c r="AN561" i="4"/>
  <c r="BM561" i="4"/>
  <c r="AN562" i="4"/>
  <c r="BM562" i="4"/>
  <c r="AN563" i="4"/>
  <c r="BM563" i="4"/>
  <c r="AN564" i="4"/>
  <c r="BM564" i="4"/>
  <c r="AN565" i="4"/>
  <c r="BM565" i="4"/>
  <c r="AN566" i="4"/>
  <c r="BM566" i="4"/>
  <c r="AN567" i="4"/>
  <c r="BM567" i="4"/>
  <c r="AN568" i="4"/>
  <c r="BM568" i="4"/>
  <c r="AN569" i="4"/>
  <c r="BM569" i="4"/>
  <c r="AN570" i="4"/>
  <c r="BM570" i="4"/>
  <c r="AN571" i="4"/>
  <c r="BM571" i="4"/>
  <c r="AN572" i="4"/>
  <c r="BM572" i="4"/>
  <c r="AN573" i="4"/>
  <c r="BM573" i="4"/>
  <c r="AN574" i="4"/>
  <c r="BM574" i="4"/>
  <c r="AN575" i="4"/>
  <c r="BM575" i="4"/>
  <c r="AN576" i="4"/>
  <c r="BM576" i="4"/>
  <c r="AN577" i="4"/>
  <c r="BM577" i="4"/>
  <c r="AN578" i="4"/>
  <c r="BM578" i="4"/>
  <c r="AN579" i="4"/>
  <c r="BM579" i="4"/>
  <c r="AN580" i="4"/>
  <c r="BM580" i="4"/>
  <c r="AN581" i="4"/>
  <c r="BM581" i="4"/>
  <c r="AN582" i="4"/>
  <c r="BM582" i="4"/>
  <c r="AN583" i="4"/>
  <c r="BM583" i="4"/>
  <c r="AN584" i="4"/>
  <c r="BM584" i="4"/>
  <c r="AN585" i="4"/>
  <c r="BM585" i="4"/>
  <c r="AN586" i="4"/>
  <c r="BM586" i="4"/>
  <c r="AN587" i="4"/>
  <c r="BM587" i="4"/>
  <c r="AN588" i="4"/>
  <c r="BM588" i="4"/>
  <c r="AN589" i="4"/>
  <c r="BM589" i="4"/>
  <c r="AN590" i="4"/>
  <c r="BM590" i="4"/>
  <c r="AN591" i="4"/>
  <c r="BM591" i="4"/>
  <c r="AN592" i="4"/>
  <c r="BM592" i="4"/>
  <c r="AN593" i="4"/>
  <c r="BM593" i="4"/>
  <c r="AN594" i="4"/>
  <c r="BM594" i="4"/>
  <c r="AN595" i="4"/>
  <c r="BM595" i="4"/>
  <c r="AN596" i="4"/>
  <c r="BM596" i="4"/>
  <c r="AN597" i="4"/>
  <c r="BM597" i="4"/>
  <c r="AN598" i="4"/>
  <c r="BM598" i="4"/>
  <c r="AN599" i="4"/>
  <c r="BM599" i="4"/>
  <c r="AN600" i="4"/>
  <c r="BM600" i="4"/>
  <c r="AN601" i="4"/>
  <c r="BM601" i="4"/>
  <c r="AN602" i="4"/>
  <c r="BM602" i="4"/>
  <c r="AN603" i="4"/>
  <c r="BM603" i="4"/>
  <c r="AN604" i="4"/>
  <c r="BM604" i="4"/>
  <c r="AN605" i="4"/>
  <c r="BM605" i="4"/>
  <c r="AN606" i="4"/>
  <c r="BM606" i="4"/>
  <c r="AN607" i="4"/>
  <c r="BM607" i="4"/>
  <c r="AN608" i="4"/>
  <c r="BM608" i="4"/>
  <c r="AN609" i="4"/>
  <c r="BM609" i="4"/>
  <c r="AN610" i="4"/>
  <c r="BM610" i="4"/>
  <c r="AN611" i="4"/>
  <c r="BM611" i="4"/>
  <c r="AN612" i="4"/>
  <c r="BM612" i="4"/>
  <c r="AN613" i="4"/>
  <c r="BM613" i="4"/>
  <c r="AN614" i="4"/>
  <c r="BM614" i="4"/>
  <c r="AN615" i="4"/>
  <c r="BM615" i="4"/>
  <c r="AN616" i="4"/>
  <c r="BM616" i="4"/>
  <c r="AN617" i="4"/>
  <c r="BM617" i="4"/>
  <c r="AN618" i="4"/>
  <c r="BM618" i="4"/>
  <c r="AN619" i="4"/>
  <c r="BM619" i="4"/>
  <c r="AN620" i="4"/>
  <c r="BM620" i="4"/>
  <c r="AN621" i="4"/>
  <c r="BM621" i="4"/>
  <c r="AN622" i="4"/>
  <c r="BM622" i="4"/>
  <c r="AN623" i="4"/>
  <c r="BM623" i="4"/>
  <c r="AN624" i="4"/>
  <c r="BM624" i="4"/>
  <c r="AN625" i="4"/>
  <c r="BM625" i="4"/>
  <c r="AN626" i="4"/>
  <c r="BM626" i="4"/>
  <c r="AN627" i="4"/>
  <c r="BM627" i="4"/>
  <c r="AN628" i="4"/>
  <c r="BM628" i="4"/>
  <c r="AN629" i="4"/>
  <c r="BM629" i="4"/>
  <c r="AN630" i="4"/>
  <c r="BM630" i="4"/>
  <c r="AN631" i="4"/>
  <c r="BM631" i="4"/>
  <c r="AN632" i="4"/>
  <c r="BM632" i="4"/>
  <c r="AN633" i="4"/>
  <c r="BM633" i="4"/>
  <c r="AN634" i="4"/>
  <c r="BM634" i="4"/>
  <c r="AN635" i="4"/>
  <c r="BM635" i="4"/>
  <c r="AN636" i="4"/>
  <c r="BM636" i="4"/>
  <c r="AN637" i="4"/>
  <c r="BM637" i="4"/>
  <c r="AN638" i="4"/>
  <c r="BM638" i="4"/>
  <c r="AN639" i="4"/>
  <c r="BM639" i="4"/>
  <c r="AN640" i="4"/>
  <c r="BM640" i="4"/>
  <c r="AN641" i="4"/>
  <c r="BM641" i="4"/>
  <c r="AN642" i="4"/>
  <c r="BM642" i="4"/>
  <c r="AN643" i="4"/>
  <c r="BM643" i="4"/>
  <c r="AN644" i="4"/>
  <c r="BM644" i="4"/>
  <c r="AN645" i="4"/>
  <c r="BM645" i="4"/>
  <c r="AN646" i="4"/>
  <c r="BM646" i="4"/>
  <c r="AN647" i="4"/>
  <c r="BM647" i="4"/>
  <c r="AN648" i="4"/>
  <c r="BM648" i="4"/>
  <c r="AN649" i="4"/>
  <c r="BM649" i="4"/>
  <c r="AN650" i="4"/>
  <c r="BM650" i="4"/>
  <c r="AN651" i="4"/>
  <c r="BM651" i="4"/>
  <c r="AN652" i="4"/>
  <c r="BM652" i="4"/>
  <c r="AN653" i="4"/>
  <c r="BM653" i="4"/>
  <c r="AN654" i="4"/>
  <c r="BM654" i="4"/>
  <c r="AN655" i="4"/>
  <c r="BM655" i="4"/>
  <c r="AN656" i="4"/>
  <c r="BM656" i="4"/>
  <c r="AN657" i="4"/>
  <c r="BM657" i="4"/>
  <c r="AN658" i="4"/>
  <c r="BM658" i="4"/>
  <c r="AN659" i="4"/>
  <c r="BM659" i="4"/>
  <c r="AN660" i="4"/>
  <c r="BM660" i="4"/>
  <c r="AN661" i="4"/>
  <c r="BM661" i="4"/>
  <c r="AN662" i="4"/>
  <c r="BM662" i="4"/>
  <c r="AN663" i="4"/>
  <c r="BM663" i="4"/>
  <c r="AN664" i="4"/>
  <c r="BM664" i="4"/>
  <c r="AN665" i="4"/>
  <c r="BM665" i="4"/>
  <c r="AN666" i="4"/>
  <c r="BM666" i="4"/>
  <c r="AN667" i="4"/>
  <c r="BM667" i="4"/>
  <c r="AN668" i="4"/>
  <c r="BM668" i="4"/>
  <c r="AN669" i="4"/>
  <c r="BM669" i="4"/>
  <c r="AN670" i="4"/>
  <c r="BM670" i="4"/>
  <c r="AN671" i="4"/>
  <c r="BM671" i="4"/>
  <c r="AN672" i="4"/>
  <c r="BM672" i="4"/>
  <c r="AN673" i="4"/>
  <c r="BM673" i="4"/>
  <c r="AN674" i="4"/>
  <c r="BM674" i="4"/>
  <c r="AN675" i="4"/>
  <c r="BM675" i="4"/>
  <c r="AN676" i="4"/>
  <c r="BM676" i="4"/>
  <c r="AN677" i="4"/>
  <c r="BM677" i="4"/>
  <c r="AN678" i="4"/>
  <c r="BM678" i="4"/>
  <c r="AN679" i="4"/>
  <c r="BM679" i="4"/>
  <c r="AN680" i="4"/>
  <c r="BM680" i="4"/>
  <c r="AN681" i="4"/>
  <c r="BM681" i="4"/>
  <c r="AN682" i="4"/>
  <c r="BM682" i="4"/>
  <c r="AN683" i="4"/>
  <c r="BM683" i="4"/>
  <c r="AN684" i="4"/>
  <c r="BM684" i="4"/>
  <c r="AN685" i="4"/>
  <c r="BM685" i="4"/>
  <c r="AN686" i="4"/>
  <c r="BM686" i="4"/>
  <c r="AN687" i="4"/>
  <c r="BM687" i="4"/>
  <c r="AN688" i="4"/>
  <c r="BM688" i="4"/>
  <c r="AN689" i="4"/>
  <c r="BM689" i="4"/>
  <c r="AN690" i="4"/>
  <c r="BM690" i="4"/>
  <c r="AN691" i="4"/>
  <c r="BM691" i="4"/>
  <c r="AN692" i="4"/>
  <c r="BM692" i="4"/>
  <c r="AN693" i="4"/>
  <c r="BM693" i="4"/>
  <c r="AN694" i="4"/>
  <c r="BM694" i="4"/>
  <c r="AN695" i="4"/>
  <c r="BM695" i="4"/>
  <c r="AN696" i="4"/>
  <c r="BM696" i="4"/>
  <c r="AN697" i="4"/>
  <c r="BM697" i="4"/>
  <c r="AN698" i="4"/>
  <c r="BM698" i="4"/>
  <c r="AN699" i="4"/>
  <c r="BM699" i="4"/>
  <c r="AN700" i="4"/>
  <c r="BM700" i="4"/>
  <c r="AN701" i="4"/>
  <c r="BM701" i="4"/>
  <c r="AN702" i="4"/>
  <c r="BM702" i="4"/>
  <c r="AN703" i="4"/>
  <c r="BM703" i="4"/>
  <c r="AN704" i="4"/>
  <c r="BM704" i="4"/>
  <c r="AN705" i="4"/>
  <c r="BM705" i="4"/>
  <c r="AN706" i="4"/>
  <c r="BM706" i="4"/>
  <c r="AN707" i="4"/>
  <c r="BM707" i="4"/>
  <c r="AN708" i="4"/>
  <c r="BM708" i="4"/>
  <c r="AN709" i="4"/>
  <c r="BM709" i="4"/>
  <c r="AN710" i="4"/>
  <c r="BM710" i="4"/>
  <c r="AN711" i="4"/>
  <c r="BM711" i="4"/>
  <c r="AN712" i="4"/>
  <c r="BM712" i="4"/>
  <c r="AN713" i="4"/>
  <c r="BM713" i="4"/>
  <c r="AN714" i="4"/>
  <c r="BM714" i="4"/>
  <c r="AN715" i="4"/>
  <c r="BM715" i="4"/>
  <c r="AN716" i="4"/>
  <c r="BM716" i="4"/>
  <c r="AN717" i="4"/>
  <c r="BM717" i="4"/>
  <c r="AN718" i="4"/>
  <c r="BM718" i="4"/>
  <c r="AN719" i="4"/>
  <c r="BM719" i="4"/>
  <c r="AN720" i="4"/>
  <c r="BM720" i="4"/>
  <c r="AN721" i="4"/>
  <c r="BM721" i="4"/>
  <c r="AN722" i="4"/>
  <c r="BM722" i="4"/>
  <c r="AN723" i="4"/>
  <c r="BM723" i="4"/>
  <c r="AN724" i="4"/>
  <c r="BM724" i="4"/>
  <c r="AN725" i="4"/>
  <c r="BM725" i="4"/>
  <c r="AN726" i="4"/>
  <c r="BM726" i="4"/>
  <c r="AN727" i="4"/>
  <c r="BM727" i="4"/>
  <c r="AN728" i="4"/>
  <c r="BM728" i="4"/>
  <c r="AN729" i="4"/>
  <c r="BM729" i="4"/>
  <c r="AN730" i="4"/>
  <c r="BM730" i="4"/>
  <c r="AN731" i="4"/>
  <c r="BM731" i="4"/>
  <c r="AN732" i="4"/>
  <c r="BM732" i="4"/>
  <c r="AN733" i="4"/>
  <c r="BM733" i="4"/>
  <c r="AN734" i="4"/>
  <c r="BM734" i="4"/>
  <c r="AN735" i="4"/>
  <c r="BM735" i="4"/>
  <c r="AN736" i="4"/>
  <c r="BM736" i="4"/>
  <c r="AN737" i="4"/>
  <c r="BM737" i="4"/>
  <c r="AN738" i="4"/>
  <c r="BM738" i="4"/>
  <c r="AN739" i="4"/>
  <c r="BM739" i="4"/>
  <c r="AN740" i="4"/>
  <c r="BM740" i="4"/>
  <c r="AN741" i="4"/>
  <c r="BM741" i="4"/>
  <c r="AN742" i="4"/>
  <c r="BM742" i="4"/>
  <c r="AN743" i="4"/>
  <c r="BM743" i="4"/>
  <c r="AN744" i="4"/>
  <c r="BM744" i="4"/>
  <c r="AN745" i="4"/>
  <c r="BM745" i="4"/>
  <c r="AN746" i="4"/>
  <c r="BM746" i="4"/>
  <c r="AN747" i="4"/>
  <c r="BM747" i="4"/>
  <c r="AN748" i="4"/>
  <c r="BM748" i="4"/>
  <c r="AN749" i="4"/>
  <c r="BM749" i="4"/>
  <c r="AN750" i="4"/>
  <c r="BM750" i="4"/>
  <c r="AN751" i="4"/>
  <c r="BM751" i="4"/>
  <c r="AN752" i="4"/>
  <c r="BM752" i="4"/>
  <c r="AN753" i="4"/>
  <c r="BM753" i="4"/>
  <c r="AN754" i="4"/>
  <c r="BM754" i="4"/>
  <c r="AN755" i="4"/>
  <c r="BM755" i="4"/>
  <c r="AN756" i="4"/>
  <c r="BM756" i="4"/>
  <c r="AN757" i="4"/>
  <c r="BM757" i="4"/>
  <c r="AN758" i="4"/>
  <c r="BM758" i="4"/>
  <c r="AN759" i="4"/>
  <c r="BM759" i="4"/>
  <c r="AN760" i="4"/>
  <c r="BM760" i="4"/>
  <c r="AN761" i="4"/>
  <c r="BM761" i="4"/>
  <c r="AN762" i="4"/>
  <c r="BM762" i="4"/>
  <c r="AN763" i="4"/>
  <c r="BM763" i="4"/>
  <c r="AN764" i="4"/>
  <c r="BM764" i="4"/>
  <c r="AN765" i="4"/>
  <c r="BM765" i="4"/>
  <c r="AN766" i="4"/>
  <c r="BM766" i="4"/>
  <c r="AN767" i="4"/>
  <c r="BM767" i="4"/>
  <c r="AN768" i="4"/>
  <c r="BM768" i="4"/>
  <c r="AN769" i="4"/>
  <c r="BM769" i="4"/>
  <c r="AN770" i="4"/>
  <c r="BM770" i="4"/>
  <c r="AN771" i="4"/>
  <c r="BM771" i="4"/>
  <c r="AN772" i="4"/>
  <c r="BM772" i="4"/>
  <c r="AN773" i="4"/>
  <c r="BM773" i="4"/>
  <c r="AN774" i="4"/>
  <c r="BM774" i="4"/>
  <c r="AN775" i="4"/>
  <c r="BM775" i="4"/>
  <c r="AN776" i="4"/>
  <c r="BM776" i="4"/>
  <c r="AN777" i="4"/>
  <c r="BM777" i="4"/>
  <c r="AN778" i="4"/>
  <c r="BM778" i="4"/>
  <c r="AN779" i="4"/>
  <c r="BM779" i="4"/>
  <c r="AN780" i="4"/>
  <c r="BM780" i="4"/>
  <c r="AN781" i="4"/>
  <c r="BM781" i="4"/>
  <c r="AN782" i="4"/>
  <c r="BM782" i="4"/>
  <c r="AN783" i="4"/>
  <c r="BM783" i="4"/>
  <c r="AN784" i="4"/>
  <c r="BM784" i="4"/>
  <c r="AN785" i="4"/>
  <c r="BM785" i="4"/>
  <c r="AN786" i="4"/>
  <c r="BM786" i="4"/>
  <c r="AN787" i="4"/>
  <c r="BM787" i="4"/>
  <c r="AN788" i="4"/>
  <c r="BM788" i="4"/>
  <c r="AN789" i="4"/>
  <c r="BM789" i="4"/>
  <c r="AN790" i="4"/>
  <c r="BM790" i="4"/>
  <c r="AN791" i="4"/>
  <c r="BM791" i="4"/>
  <c r="AN792" i="4"/>
  <c r="BM792" i="4"/>
  <c r="AN793" i="4"/>
  <c r="BM793" i="4"/>
  <c r="AN794" i="4"/>
  <c r="BM794" i="4"/>
  <c r="AN795" i="4"/>
  <c r="BM795" i="4"/>
  <c r="AN796" i="4"/>
  <c r="BM796" i="4"/>
  <c r="AN797" i="4"/>
  <c r="BM797" i="4"/>
  <c r="AN798" i="4"/>
  <c r="BM798" i="4"/>
  <c r="AN799" i="4"/>
  <c r="BM799" i="4"/>
  <c r="AN800" i="4"/>
  <c r="BM800" i="4"/>
  <c r="AN801" i="4"/>
  <c r="BM801" i="4"/>
  <c r="AN802" i="4"/>
  <c r="BM802" i="4"/>
  <c r="AN803" i="4"/>
  <c r="BM803" i="4"/>
  <c r="AN804" i="4"/>
  <c r="BM804" i="4"/>
  <c r="AN805" i="4"/>
  <c r="BM805" i="4"/>
  <c r="AN806" i="4"/>
  <c r="BM806" i="4"/>
  <c r="AN807" i="4"/>
  <c r="BM807" i="4"/>
  <c r="AN808" i="4"/>
  <c r="BM808" i="4"/>
  <c r="AN809" i="4"/>
  <c r="BM809" i="4"/>
  <c r="AN810" i="4"/>
  <c r="BM810" i="4"/>
  <c r="AN811" i="4"/>
  <c r="BM811" i="4"/>
  <c r="AN812" i="4"/>
  <c r="BM812" i="4"/>
  <c r="AN813" i="4"/>
  <c r="BM813" i="4"/>
  <c r="AN814" i="4"/>
  <c r="BM814" i="4"/>
  <c r="AN815" i="4"/>
  <c r="BM815" i="4"/>
  <c r="AN816" i="4"/>
  <c r="BM816" i="4"/>
  <c r="AN817" i="4"/>
  <c r="BM817" i="4"/>
  <c r="AN818" i="4"/>
  <c r="BM818" i="4"/>
  <c r="AN819" i="4"/>
  <c r="BM819" i="4"/>
  <c r="AN820" i="4"/>
  <c r="BM820" i="4"/>
  <c r="AN821" i="4"/>
  <c r="BM821" i="4"/>
  <c r="AN822" i="4"/>
  <c r="BM822" i="4"/>
  <c r="AN823" i="4"/>
  <c r="BM823" i="4"/>
  <c r="AN824" i="4"/>
  <c r="BM824" i="4"/>
  <c r="AN825" i="4"/>
  <c r="BM825" i="4"/>
  <c r="AN826" i="4"/>
  <c r="BM826" i="4"/>
  <c r="AN827" i="4"/>
  <c r="BM827" i="4"/>
  <c r="AN828" i="4"/>
  <c r="BM828" i="4"/>
  <c r="AN829" i="4"/>
  <c r="BM829" i="4"/>
  <c r="AN830" i="4"/>
  <c r="BM830" i="4"/>
  <c r="AN831" i="4"/>
  <c r="BM831" i="4"/>
  <c r="AN832" i="4"/>
  <c r="BM832" i="4"/>
  <c r="AN833" i="4"/>
  <c r="BM833" i="4"/>
  <c r="AN834" i="4"/>
  <c r="BM834" i="4"/>
  <c r="AN835" i="4"/>
  <c r="BM835" i="4"/>
  <c r="AN836" i="4"/>
  <c r="BM836" i="4"/>
  <c r="AN837" i="4"/>
  <c r="BM837" i="4"/>
  <c r="AN838" i="4"/>
  <c r="BM838" i="4"/>
  <c r="AN839" i="4"/>
  <c r="BM839" i="4"/>
  <c r="AN840" i="4"/>
  <c r="BM840" i="4"/>
  <c r="AN841" i="4"/>
  <c r="BM841" i="4"/>
  <c r="AN842" i="4"/>
  <c r="BM842" i="4"/>
  <c r="AN843" i="4"/>
  <c r="BM843" i="4"/>
  <c r="AN844" i="4"/>
  <c r="BM844" i="4"/>
  <c r="AN845" i="4"/>
  <c r="BM845" i="4"/>
  <c r="AN846" i="4"/>
  <c r="BM846" i="4"/>
  <c r="AN847" i="4"/>
  <c r="BM847" i="4"/>
  <c r="AN848" i="4"/>
  <c r="BM848" i="4"/>
  <c r="AN849" i="4"/>
  <c r="BM849" i="4"/>
  <c r="AN850" i="4"/>
  <c r="BM850" i="4"/>
  <c r="AN851" i="4"/>
  <c r="BM851" i="4"/>
  <c r="AN852" i="4"/>
  <c r="BM852" i="4"/>
  <c r="AN853" i="4"/>
  <c r="BM853" i="4"/>
  <c r="AN854" i="4"/>
  <c r="BM854" i="4"/>
  <c r="AN855" i="4"/>
  <c r="BM855" i="4"/>
  <c r="AN856" i="4"/>
  <c r="BM856" i="4"/>
  <c r="AN857" i="4"/>
  <c r="BM857" i="4"/>
  <c r="AN858" i="4"/>
  <c r="BM858" i="4"/>
  <c r="AN859" i="4"/>
  <c r="BM859" i="4"/>
  <c r="AN860" i="4"/>
  <c r="BM860" i="4"/>
  <c r="AN861" i="4"/>
  <c r="BM861" i="4"/>
  <c r="AN862" i="4"/>
  <c r="BM862" i="4"/>
  <c r="AN863" i="4"/>
  <c r="BM863" i="4"/>
  <c r="AN864" i="4"/>
  <c r="BM864" i="4"/>
  <c r="AN865" i="4"/>
  <c r="BM865" i="4"/>
  <c r="AN866" i="4"/>
  <c r="BM866" i="4"/>
  <c r="AN867" i="4"/>
  <c r="BM867" i="4"/>
  <c r="AN868" i="4"/>
  <c r="BM868" i="4"/>
  <c r="AN869" i="4"/>
  <c r="BM869" i="4"/>
  <c r="AN870" i="4"/>
  <c r="BM870" i="4"/>
  <c r="AN871" i="4"/>
  <c r="BM871" i="4"/>
  <c r="AN872" i="4"/>
  <c r="BM872" i="4"/>
  <c r="AN873" i="4"/>
  <c r="BM873" i="4"/>
  <c r="AN874" i="4"/>
  <c r="BM874" i="4"/>
  <c r="AN875" i="4"/>
  <c r="BM875" i="4"/>
  <c r="AN876" i="4"/>
  <c r="BM876" i="4"/>
  <c r="AN877" i="4"/>
  <c r="BM877" i="4"/>
  <c r="AN878" i="4"/>
  <c r="BM878" i="4"/>
  <c r="AN879" i="4"/>
  <c r="BM879" i="4"/>
  <c r="AN880" i="4"/>
  <c r="BM880" i="4"/>
  <c r="AN881" i="4"/>
  <c r="BM881" i="4"/>
  <c r="AN882" i="4"/>
  <c r="BM882" i="4"/>
  <c r="AN883" i="4"/>
  <c r="BM883" i="4"/>
  <c r="AN884" i="4"/>
  <c r="BM884" i="4"/>
  <c r="AN885" i="4"/>
  <c r="BM885" i="4"/>
  <c r="AN886" i="4"/>
  <c r="BM886" i="4"/>
  <c r="AN887" i="4"/>
  <c r="BM887" i="4"/>
  <c r="AN888" i="4"/>
  <c r="BM888" i="4"/>
  <c r="AN889" i="4"/>
  <c r="BM889" i="4"/>
  <c r="AN890" i="4"/>
  <c r="BM890" i="4"/>
  <c r="AN891" i="4"/>
  <c r="BM891" i="4"/>
  <c r="AN892" i="4"/>
  <c r="BM892" i="4"/>
  <c r="AN893" i="4"/>
  <c r="BM893" i="4"/>
  <c r="AN894" i="4"/>
  <c r="BM894" i="4"/>
  <c r="AN895" i="4"/>
  <c r="BM895" i="4"/>
  <c r="AN896" i="4"/>
  <c r="BM896" i="4"/>
  <c r="AN897" i="4"/>
  <c r="BM897" i="4"/>
  <c r="AN898" i="4"/>
  <c r="BM898" i="4"/>
  <c r="AN899" i="4"/>
  <c r="BM899" i="4"/>
  <c r="AN900" i="4"/>
  <c r="BM900" i="4"/>
  <c r="AN901" i="4"/>
  <c r="BM901" i="4"/>
  <c r="AN902" i="4"/>
  <c r="BM902" i="4"/>
  <c r="AN903" i="4"/>
  <c r="BM903" i="4"/>
  <c r="AN904" i="4"/>
  <c r="BM904" i="4"/>
  <c r="AN905" i="4"/>
  <c r="BM905" i="4"/>
  <c r="AN906" i="4"/>
  <c r="BM906" i="4"/>
  <c r="AN907" i="4"/>
  <c r="BM907" i="4"/>
  <c r="AN908" i="4"/>
  <c r="BM908" i="4"/>
  <c r="AN909" i="4"/>
  <c r="BM909" i="4"/>
  <c r="AN910" i="4"/>
  <c r="BM910" i="4"/>
  <c r="AN911" i="4"/>
  <c r="BM911" i="4"/>
  <c r="AN912" i="4"/>
  <c r="BM912" i="4"/>
  <c r="AN913" i="4"/>
  <c r="BM913" i="4"/>
  <c r="AN914" i="4"/>
  <c r="BM914" i="4"/>
  <c r="AN915" i="4"/>
  <c r="BM915" i="4"/>
  <c r="AN916" i="4"/>
  <c r="BM916" i="4"/>
  <c r="AN917" i="4"/>
  <c r="BM917" i="4"/>
  <c r="AN918" i="4"/>
  <c r="BM918" i="4"/>
  <c r="AN919" i="4"/>
  <c r="BM919" i="4"/>
  <c r="AN920" i="4"/>
  <c r="BM920" i="4"/>
  <c r="AN921" i="4"/>
  <c r="BM921" i="4"/>
  <c r="AN922" i="4"/>
  <c r="BM922" i="4"/>
  <c r="AN923" i="4"/>
  <c r="BM923" i="4"/>
  <c r="AN924" i="4"/>
  <c r="BM924" i="4"/>
  <c r="AN925" i="4"/>
  <c r="BM925" i="4"/>
  <c r="AN926" i="4"/>
  <c r="BM926" i="4"/>
  <c r="AN927" i="4"/>
  <c r="BM927" i="4"/>
  <c r="AN928" i="4"/>
  <c r="BM928" i="4"/>
  <c r="AN929" i="4"/>
  <c r="BM929" i="4"/>
  <c r="AN930" i="4"/>
  <c r="BM930" i="4"/>
  <c r="AN931" i="4"/>
  <c r="BM931" i="4"/>
  <c r="AN932" i="4"/>
  <c r="BM932" i="4"/>
  <c r="AN933" i="4"/>
  <c r="BM933" i="4"/>
  <c r="AN934" i="4"/>
  <c r="BM934" i="4"/>
  <c r="AN935" i="4"/>
  <c r="BM935" i="4"/>
  <c r="AN936" i="4"/>
  <c r="BM936" i="4"/>
  <c r="AN937" i="4"/>
  <c r="BM937" i="4"/>
  <c r="AN938" i="4"/>
  <c r="BM938" i="4"/>
  <c r="AN939" i="4"/>
  <c r="BM939" i="4"/>
  <c r="AN940" i="4"/>
  <c r="BM940" i="4"/>
  <c r="AN941" i="4"/>
  <c r="BM941" i="4"/>
  <c r="AN942" i="4"/>
  <c r="BM942" i="4"/>
  <c r="AN943" i="4"/>
  <c r="BM943" i="4"/>
  <c r="AN944" i="4"/>
  <c r="BM944" i="4"/>
  <c r="AN945" i="4"/>
  <c r="BM945" i="4"/>
  <c r="AN946" i="4"/>
  <c r="BM946" i="4"/>
  <c r="AN947" i="4"/>
  <c r="BM947" i="4"/>
  <c r="AN948" i="4"/>
  <c r="BM948" i="4"/>
  <c r="AN949" i="4"/>
  <c r="BM949" i="4"/>
  <c r="AN950" i="4"/>
  <c r="BM950" i="4"/>
  <c r="AN951" i="4"/>
  <c r="BM951" i="4"/>
  <c r="AN952" i="4"/>
  <c r="BM952" i="4"/>
  <c r="AN953" i="4"/>
  <c r="BM953" i="4"/>
  <c r="AN954" i="4"/>
  <c r="BM954" i="4"/>
  <c r="AN955" i="4"/>
  <c r="BM955" i="4"/>
  <c r="AN956" i="4"/>
  <c r="BM956" i="4"/>
  <c r="AN957" i="4"/>
  <c r="BM957" i="4"/>
  <c r="AN958" i="4"/>
  <c r="BM958" i="4"/>
  <c r="AN959" i="4"/>
  <c r="BM959" i="4"/>
  <c r="AN960" i="4"/>
  <c r="BM960" i="4"/>
  <c r="AN961" i="4"/>
  <c r="BM961" i="4"/>
  <c r="AN962" i="4"/>
  <c r="BM962" i="4"/>
  <c r="AN963" i="4"/>
  <c r="BM963" i="4"/>
  <c r="AN964" i="4"/>
  <c r="BM964" i="4"/>
  <c r="AN965" i="4"/>
  <c r="BM965" i="4"/>
  <c r="AN966" i="4"/>
  <c r="BM966" i="4"/>
  <c r="AN967" i="4"/>
  <c r="BM967" i="4"/>
  <c r="AN968" i="4"/>
  <c r="BM968" i="4"/>
  <c r="AN969" i="4"/>
  <c r="BM969" i="4"/>
  <c r="AN970" i="4"/>
  <c r="BM970" i="4"/>
  <c r="AN971" i="4"/>
  <c r="BM971" i="4"/>
  <c r="AN972" i="4"/>
  <c r="BM972" i="4"/>
  <c r="AN973" i="4"/>
  <c r="BM973" i="4"/>
  <c r="AN974" i="4"/>
  <c r="BM974" i="4"/>
  <c r="AN975" i="4"/>
  <c r="BM975" i="4"/>
  <c r="AN976" i="4"/>
  <c r="BM976" i="4"/>
  <c r="AN977" i="4"/>
  <c r="BM977" i="4"/>
  <c r="AN978" i="4"/>
  <c r="BM978" i="4"/>
  <c r="AN979" i="4"/>
  <c r="BM979" i="4"/>
  <c r="AN980" i="4"/>
  <c r="BM980" i="4"/>
  <c r="AN981" i="4"/>
  <c r="BM981" i="4"/>
  <c r="AN982" i="4"/>
  <c r="BM982" i="4"/>
  <c r="AN983" i="4"/>
  <c r="BM983" i="4"/>
  <c r="AN984" i="4"/>
  <c r="BM984" i="4"/>
  <c r="AN985" i="4"/>
  <c r="BM985" i="4"/>
  <c r="AN986" i="4"/>
  <c r="BM986" i="4"/>
  <c r="AN987" i="4"/>
  <c r="BM987" i="4"/>
  <c r="AN988" i="4"/>
  <c r="BM988" i="4"/>
  <c r="AN989" i="4"/>
  <c r="BM989" i="4"/>
  <c r="AN990" i="4"/>
  <c r="BM990" i="4"/>
  <c r="AN991" i="4"/>
  <c r="BM991" i="4"/>
  <c r="AN992" i="4"/>
  <c r="BM992" i="4"/>
  <c r="AN993" i="4"/>
  <c r="BM993" i="4"/>
  <c r="AN994" i="4"/>
  <c r="BM994" i="4"/>
  <c r="AN995" i="4"/>
  <c r="BM995" i="4"/>
  <c r="AN996" i="4"/>
  <c r="BM996" i="4"/>
  <c r="AN997" i="4"/>
  <c r="BM997" i="4"/>
  <c r="AN998" i="4"/>
  <c r="BM998" i="4"/>
  <c r="AN999" i="4"/>
  <c r="BM999" i="4"/>
  <c r="AN1000" i="4"/>
  <c r="BM1000" i="4"/>
  <c r="AN1001" i="4"/>
  <c r="BM1001" i="4"/>
  <c r="AN1002" i="4"/>
  <c r="BM1002" i="4"/>
  <c r="AN1003" i="4"/>
  <c r="BM1003" i="4"/>
  <c r="AN1004" i="4"/>
  <c r="BM1004" i="4"/>
  <c r="AN1005" i="4"/>
  <c r="BM1005" i="4"/>
  <c r="AN1006" i="4"/>
  <c r="BM1006" i="4"/>
  <c r="AN1007" i="4"/>
  <c r="BM1007" i="4"/>
  <c r="AN1008" i="4"/>
  <c r="BM1008" i="4"/>
  <c r="AN1009" i="4"/>
  <c r="BM1009" i="4"/>
  <c r="AN1010" i="4"/>
  <c r="BM1010" i="4"/>
  <c r="AN1011" i="4"/>
  <c r="BM1011" i="4"/>
  <c r="AN1012" i="4"/>
  <c r="BM1012" i="4"/>
  <c r="AN1013" i="4"/>
  <c r="BM1013" i="4"/>
  <c r="AN1014" i="4"/>
  <c r="BM1014" i="4"/>
  <c r="AN1015" i="4"/>
  <c r="BM1015" i="4"/>
  <c r="AN1016" i="4"/>
  <c r="BM1016" i="4"/>
  <c r="AN1017" i="4"/>
  <c r="BM1017" i="4"/>
  <c r="AN1018" i="4"/>
  <c r="BM1018" i="4"/>
  <c r="AN1019" i="4"/>
  <c r="BM1019" i="4"/>
  <c r="AN1020" i="4"/>
  <c r="BM1020" i="4"/>
  <c r="AN1021" i="4"/>
  <c r="BM1021" i="4"/>
  <c r="AN1022" i="4"/>
  <c r="BM1022" i="4"/>
  <c r="AN1023" i="4"/>
  <c r="BM1023" i="4"/>
  <c r="AN1024" i="4"/>
  <c r="BM1024" i="4"/>
  <c r="AN1025" i="4"/>
  <c r="BM1025" i="4"/>
  <c r="AN1026" i="4"/>
  <c r="BM1026" i="4"/>
  <c r="AN1027" i="4"/>
  <c r="BM1027" i="4"/>
  <c r="AN1028" i="4"/>
  <c r="BM1028" i="4"/>
  <c r="AN1029" i="4"/>
  <c r="BM1029" i="4"/>
  <c r="AN1030" i="4"/>
  <c r="BM1030" i="4"/>
  <c r="AN1031" i="4"/>
  <c r="BM1031" i="4"/>
  <c r="AN1032" i="4"/>
  <c r="BM1032" i="4"/>
  <c r="AN1033" i="4"/>
  <c r="BM1033" i="4"/>
  <c r="AN1034" i="4"/>
  <c r="BM1034" i="4"/>
  <c r="AN1035" i="4"/>
  <c r="BM1035" i="4"/>
  <c r="AN1036" i="4"/>
  <c r="BM1036" i="4"/>
  <c r="AN1037" i="4"/>
  <c r="BM1037" i="4"/>
  <c r="AN1038" i="4"/>
  <c r="BM1038" i="4"/>
  <c r="AN1039" i="4"/>
  <c r="BM1039" i="4"/>
  <c r="AN1040" i="4"/>
  <c r="BM1040" i="4"/>
  <c r="AN1041" i="4"/>
  <c r="BM1041" i="4"/>
  <c r="AN1042" i="4"/>
  <c r="BM1042" i="4"/>
  <c r="AN1043" i="4"/>
  <c r="BM1043" i="4"/>
  <c r="AN1044" i="4"/>
  <c r="BM1044" i="4"/>
  <c r="AN1045" i="4"/>
  <c r="BM1045" i="4"/>
  <c r="AN1046" i="4"/>
  <c r="BM1046" i="4"/>
  <c r="AN1047" i="4"/>
  <c r="BM1047" i="4"/>
  <c r="AN1048" i="4"/>
  <c r="BM1048" i="4"/>
  <c r="AN1049" i="4"/>
  <c r="BM1049" i="4"/>
  <c r="AN1050" i="4"/>
  <c r="BM1050" i="4"/>
  <c r="AN1051" i="4"/>
  <c r="BM1051" i="4"/>
  <c r="AN1052" i="4"/>
  <c r="BM1052" i="4"/>
  <c r="AN1053" i="4"/>
  <c r="BM1053" i="4"/>
  <c r="AN1054" i="4"/>
  <c r="BM1054" i="4"/>
  <c r="AN1055" i="4"/>
  <c r="BM1055" i="4"/>
  <c r="AN1056" i="4"/>
  <c r="BM1056" i="4"/>
  <c r="AN1057" i="4"/>
  <c r="BM1057" i="4"/>
  <c r="AN1058" i="4"/>
  <c r="BM1058" i="4"/>
  <c r="AN1059" i="4"/>
  <c r="BM1059" i="4"/>
  <c r="AN1060" i="4"/>
  <c r="BM1060" i="4"/>
  <c r="AN1061" i="4"/>
  <c r="BM1061" i="4"/>
  <c r="AN1062" i="4"/>
  <c r="BM1062" i="4"/>
  <c r="AN1063" i="4"/>
  <c r="BM1063" i="4"/>
  <c r="AN1064" i="4"/>
  <c r="BM1064" i="4"/>
  <c r="AN1065" i="4"/>
  <c r="BM1065" i="4"/>
  <c r="AN1066" i="4"/>
  <c r="BM1066" i="4"/>
  <c r="AN1067" i="4"/>
  <c r="BM1067" i="4"/>
  <c r="AN1068" i="4"/>
  <c r="BM1068" i="4"/>
  <c r="AN1069" i="4"/>
  <c r="BM1069" i="4"/>
  <c r="AN1070" i="4"/>
  <c r="BM1070" i="4"/>
  <c r="AN1071" i="4"/>
  <c r="BM1071" i="4"/>
  <c r="AN1072" i="4"/>
  <c r="BM1072" i="4"/>
  <c r="AN1073" i="4"/>
  <c r="BM1073" i="4"/>
  <c r="AN1074" i="4"/>
  <c r="BM1074" i="4"/>
  <c r="AN1075" i="4"/>
  <c r="BM1075" i="4"/>
  <c r="AN1076" i="4"/>
  <c r="BM1076" i="4"/>
  <c r="AN1077" i="4"/>
  <c r="BM1077" i="4"/>
  <c r="AN1078" i="4"/>
  <c r="BM1078" i="4"/>
  <c r="AN1079" i="4"/>
  <c r="BM1079" i="4"/>
  <c r="AN1080" i="4"/>
  <c r="BM1080" i="4"/>
  <c r="AN1081" i="4"/>
  <c r="BM1081" i="4"/>
  <c r="AN1082" i="4"/>
  <c r="BM1082" i="4"/>
  <c r="AN1083" i="4"/>
  <c r="BM1083" i="4"/>
  <c r="AN1084" i="4"/>
  <c r="BM1084" i="4"/>
  <c r="AN1085" i="4"/>
  <c r="BM1085" i="4"/>
  <c r="AN1086" i="4"/>
  <c r="BM1086" i="4"/>
  <c r="AN1087" i="4"/>
  <c r="BM1087" i="4"/>
  <c r="AN1088" i="4"/>
  <c r="BM1088" i="4"/>
  <c r="AN1089" i="4"/>
  <c r="BM1089" i="4"/>
  <c r="AN1090" i="4"/>
  <c r="BM1090" i="4"/>
  <c r="AN1091" i="4"/>
  <c r="BM1091" i="4"/>
  <c r="AN1092" i="4"/>
  <c r="BM1092" i="4"/>
  <c r="AN1093" i="4"/>
  <c r="BM1093" i="4"/>
  <c r="AN1094" i="4"/>
  <c r="BM1094" i="4"/>
  <c r="AN1095" i="4"/>
  <c r="BM1095" i="4"/>
  <c r="AN1096" i="4"/>
  <c r="BM1096" i="4"/>
  <c r="AN1097" i="4"/>
  <c r="BM1097" i="4"/>
  <c r="AN1098" i="4"/>
  <c r="BM1098" i="4"/>
  <c r="AN1099" i="4"/>
  <c r="BM1099" i="4"/>
  <c r="AN1100" i="4"/>
  <c r="BM1100" i="4"/>
  <c r="AN1101" i="4"/>
  <c r="BM1101" i="4"/>
  <c r="AN1102" i="4"/>
  <c r="BM1102" i="4"/>
  <c r="AN1103" i="4"/>
  <c r="BM1103" i="4"/>
  <c r="AN1104" i="4"/>
  <c r="BM1104" i="4"/>
  <c r="AN1105" i="4"/>
  <c r="BM1105" i="4"/>
  <c r="AN1106" i="4"/>
  <c r="BM1106" i="4"/>
  <c r="AN1107" i="4"/>
  <c r="BM1107" i="4"/>
  <c r="AN1108" i="4"/>
  <c r="BM1108" i="4"/>
  <c r="AN1109" i="4"/>
  <c r="BM1109" i="4"/>
  <c r="AN1110" i="4"/>
  <c r="BM1110" i="4"/>
  <c r="AN1111" i="4"/>
  <c r="BM1111" i="4"/>
  <c r="AN1112" i="4"/>
  <c r="BM1112" i="4"/>
  <c r="AN1113" i="4"/>
  <c r="BM1113" i="4"/>
  <c r="AN1114" i="4"/>
  <c r="BM1114" i="4"/>
  <c r="AN1115" i="4"/>
  <c r="BM1115" i="4"/>
  <c r="AN1116" i="4"/>
  <c r="BM1116" i="4"/>
  <c r="AN1117" i="4"/>
  <c r="BM1117" i="4"/>
  <c r="AN1118" i="4"/>
  <c r="BM1118" i="4"/>
  <c r="AN1119" i="4"/>
  <c r="BM1119" i="4"/>
  <c r="AN1120" i="4"/>
  <c r="BM1120" i="4"/>
  <c r="AN1121" i="4"/>
  <c r="BM1121" i="4"/>
  <c r="AN1122" i="4"/>
  <c r="BM1122" i="4"/>
  <c r="AN1123" i="4"/>
  <c r="BM1123" i="4"/>
  <c r="AN1124" i="4"/>
  <c r="BM1124" i="4"/>
  <c r="AN1125" i="4"/>
  <c r="BM1125" i="4"/>
  <c r="AN1126" i="4"/>
  <c r="BM1126" i="4"/>
  <c r="AN1127" i="4"/>
  <c r="BM1127" i="4"/>
  <c r="AN1128" i="4"/>
  <c r="BM1128" i="4"/>
  <c r="AN1129" i="4"/>
  <c r="BM1129" i="4"/>
  <c r="AN1130" i="4"/>
  <c r="BM1130" i="4"/>
  <c r="AN1131" i="4"/>
  <c r="BM1131" i="4"/>
  <c r="AN1132" i="4"/>
  <c r="BM1132" i="4"/>
  <c r="AN1133" i="4"/>
  <c r="BM1133" i="4"/>
  <c r="AN1134" i="4"/>
  <c r="BM1134" i="4"/>
  <c r="AN1135" i="4"/>
  <c r="BM1135" i="4"/>
  <c r="AN1136" i="4"/>
  <c r="BM1136" i="4"/>
  <c r="AN1137" i="4"/>
  <c r="BM1137" i="4"/>
  <c r="AN1138" i="4"/>
  <c r="BM1138" i="4"/>
  <c r="AN1139" i="4"/>
  <c r="BM1139" i="4"/>
  <c r="AN1140" i="4"/>
  <c r="BM1140" i="4"/>
  <c r="AN1141" i="4"/>
  <c r="BM1141" i="4"/>
  <c r="AN1142" i="4"/>
  <c r="BM1142" i="4"/>
  <c r="AN1143" i="4"/>
  <c r="BM1143" i="4"/>
  <c r="AN1144" i="4"/>
  <c r="BM1144" i="4"/>
  <c r="AN1145" i="4"/>
  <c r="BM1145" i="4"/>
  <c r="AN1146" i="4"/>
  <c r="BM1146" i="4"/>
  <c r="AN1147" i="4"/>
  <c r="BM1147" i="4"/>
  <c r="AN1148" i="4"/>
  <c r="BM1148" i="4"/>
  <c r="AN1149" i="4"/>
  <c r="BM1149" i="4"/>
  <c r="AN1150" i="4"/>
  <c r="BM1150" i="4"/>
  <c r="AN1151" i="4"/>
  <c r="BM1151" i="4"/>
  <c r="AN1152" i="4"/>
  <c r="BM1152" i="4"/>
  <c r="AN1153" i="4"/>
  <c r="BM1153" i="4"/>
  <c r="AN1154" i="4"/>
  <c r="BM1154" i="4"/>
  <c r="AN1155" i="4"/>
  <c r="BM1155" i="4"/>
  <c r="AN1156" i="4"/>
  <c r="BM1156" i="4"/>
  <c r="AN1157" i="4"/>
  <c r="BM1157" i="4"/>
  <c r="AN1158" i="4"/>
  <c r="BM1158" i="4"/>
  <c r="AN1159" i="4"/>
  <c r="BM1159" i="4"/>
  <c r="AN1160" i="4"/>
  <c r="BM1160" i="4"/>
  <c r="AN1161" i="4"/>
  <c r="BM1161" i="4"/>
  <c r="AN1162" i="4"/>
  <c r="BM1162" i="4"/>
  <c r="AN1163" i="4"/>
  <c r="BM1163" i="4"/>
  <c r="AN1164" i="4"/>
  <c r="BM1164" i="4"/>
  <c r="AN1165" i="4"/>
  <c r="BM1165" i="4"/>
  <c r="AN1166" i="4"/>
  <c r="BM1166" i="4"/>
  <c r="AN1167" i="4"/>
  <c r="BM1167" i="4"/>
  <c r="AN1168" i="4"/>
  <c r="BM1168" i="4"/>
  <c r="AN1169" i="4"/>
  <c r="BM1169" i="4"/>
  <c r="AN1170" i="4"/>
  <c r="BM1170" i="4"/>
  <c r="AN1171" i="4"/>
  <c r="BM1171" i="4"/>
  <c r="AN1172" i="4"/>
  <c r="BM1172" i="4"/>
  <c r="AN1173" i="4"/>
  <c r="BM1173" i="4"/>
  <c r="AN1174" i="4"/>
  <c r="BM1174" i="4"/>
  <c r="AN1175" i="4"/>
  <c r="BM1175" i="4"/>
  <c r="AN1176" i="4"/>
  <c r="BM1176" i="4"/>
  <c r="AN1177" i="4"/>
  <c r="BM1177" i="4"/>
  <c r="AN1178" i="4"/>
  <c r="BM1178" i="4"/>
  <c r="AN1179" i="4"/>
  <c r="BM1179" i="4"/>
  <c r="AN1180" i="4"/>
  <c r="BM1180" i="4"/>
  <c r="AN1181" i="4"/>
  <c r="BM1181" i="4"/>
  <c r="AN1182" i="4"/>
  <c r="BM1182" i="4"/>
  <c r="AN1183" i="4"/>
  <c r="BM1183" i="4"/>
  <c r="AN1184" i="4"/>
  <c r="BM1184" i="4"/>
  <c r="AN1185" i="4"/>
  <c r="BM1185" i="4"/>
  <c r="AN1186" i="4"/>
  <c r="BM1186" i="4"/>
  <c r="AN1187" i="4"/>
  <c r="BM1187" i="4"/>
  <c r="AN1188" i="4"/>
  <c r="BM1188" i="4"/>
  <c r="AN1189" i="4"/>
  <c r="BM1189" i="4"/>
  <c r="AN1190" i="4"/>
  <c r="BM1190" i="4"/>
  <c r="AN1191" i="4"/>
  <c r="BM1191" i="4"/>
  <c r="AN1192" i="4"/>
  <c r="BM1192" i="4"/>
  <c r="AN1193" i="4"/>
  <c r="BM1193" i="4"/>
  <c r="AN1194" i="4"/>
  <c r="BM1194" i="4"/>
  <c r="AN1195" i="4"/>
  <c r="BM1195" i="4"/>
  <c r="AN1196" i="4"/>
  <c r="BM1196" i="4"/>
  <c r="AN1197" i="4"/>
  <c r="BM1197" i="4"/>
  <c r="AN1198" i="4"/>
  <c r="BM1198" i="4"/>
  <c r="AN1199" i="4"/>
  <c r="BM1199" i="4"/>
  <c r="AN1200" i="4"/>
  <c r="BM1200" i="4"/>
  <c r="AN1201" i="4"/>
  <c r="BM1201" i="4"/>
  <c r="AN1202" i="4"/>
  <c r="BM1202" i="4"/>
  <c r="AN1203" i="4"/>
  <c r="BM1203" i="4"/>
  <c r="V1204" i="4"/>
  <c r="Y1204" i="4"/>
  <c r="Z1204" i="4"/>
  <c r="AA1204" i="4"/>
  <c r="AN1204" i="4"/>
  <c r="BM1204" i="4"/>
  <c r="H29" i="5"/>
  <c r="H30" i="5"/>
  <c r="N9" i="5"/>
  <c r="E35" i="5"/>
  <c r="BK6" i="4"/>
  <c r="BO6" i="4"/>
  <c r="BK7" i="4"/>
  <c r="BO7" i="4"/>
  <c r="BK8" i="4"/>
  <c r="BO8" i="4"/>
  <c r="BK9" i="4"/>
  <c r="BO9" i="4"/>
  <c r="BK10" i="4"/>
  <c r="BO10" i="4"/>
  <c r="BK11" i="4"/>
  <c r="BO11" i="4"/>
  <c r="BK12" i="4"/>
  <c r="BO12" i="4"/>
  <c r="BK13" i="4"/>
  <c r="BO13" i="4"/>
  <c r="BK14" i="4"/>
  <c r="BO14" i="4"/>
  <c r="BK15" i="4"/>
  <c r="BO15" i="4"/>
  <c r="BK16" i="4"/>
  <c r="BO16" i="4"/>
  <c r="BK17" i="4"/>
  <c r="BO17" i="4"/>
  <c r="BK18" i="4"/>
  <c r="BO18" i="4"/>
  <c r="BK19" i="4"/>
  <c r="BO19" i="4"/>
  <c r="BK20" i="4"/>
  <c r="BO20" i="4"/>
  <c r="BK21" i="4"/>
  <c r="BO21" i="4"/>
  <c r="BK22" i="4"/>
  <c r="BO22" i="4"/>
  <c r="BK23" i="4"/>
  <c r="BO23" i="4"/>
  <c r="BK24" i="4"/>
  <c r="BO24" i="4"/>
  <c r="BK25" i="4"/>
  <c r="BO25" i="4"/>
  <c r="BK26" i="4"/>
  <c r="BO26" i="4"/>
  <c r="BK27" i="4"/>
  <c r="BO27" i="4"/>
  <c r="BK28" i="4"/>
  <c r="BO28" i="4"/>
  <c r="BK29" i="4"/>
  <c r="BO29" i="4"/>
  <c r="BK30" i="4"/>
  <c r="BO30" i="4"/>
  <c r="BK31" i="4"/>
  <c r="BO31" i="4"/>
  <c r="BK32" i="4"/>
  <c r="BO32" i="4"/>
  <c r="BK33" i="4"/>
  <c r="BO33" i="4"/>
  <c r="BK34" i="4"/>
  <c r="BO34" i="4"/>
  <c r="BK35" i="4"/>
  <c r="BO35" i="4"/>
  <c r="BK36" i="4"/>
  <c r="BO36" i="4"/>
  <c r="BK37" i="4"/>
  <c r="BO37" i="4"/>
  <c r="BK38" i="4"/>
  <c r="BO38" i="4"/>
  <c r="BK39" i="4"/>
  <c r="BO39" i="4"/>
  <c r="BK40" i="4"/>
  <c r="BO40" i="4"/>
  <c r="BK41" i="4"/>
  <c r="BO41" i="4"/>
  <c r="BK42" i="4"/>
  <c r="BO42" i="4"/>
  <c r="BK43" i="4"/>
  <c r="BO43" i="4"/>
  <c r="BK44" i="4"/>
  <c r="BO44" i="4"/>
  <c r="BK45" i="4"/>
  <c r="BO45" i="4"/>
  <c r="BK46" i="4"/>
  <c r="BO46" i="4"/>
  <c r="BK47" i="4"/>
  <c r="BO47" i="4"/>
  <c r="BK48" i="4"/>
  <c r="BO48" i="4"/>
  <c r="BK49" i="4"/>
  <c r="BO49" i="4"/>
  <c r="BK50" i="4"/>
  <c r="BO50" i="4"/>
  <c r="BK51" i="4"/>
  <c r="BO51" i="4"/>
  <c r="BK52" i="4"/>
  <c r="BO52" i="4"/>
  <c r="BK53" i="4"/>
  <c r="BO53" i="4"/>
  <c r="BK54" i="4"/>
  <c r="BO54" i="4"/>
  <c r="BK55" i="4"/>
  <c r="BO55" i="4"/>
  <c r="BK56" i="4"/>
  <c r="BO56" i="4"/>
  <c r="BK57" i="4"/>
  <c r="BO57" i="4"/>
  <c r="BK58" i="4"/>
  <c r="BO58" i="4"/>
  <c r="BK59" i="4"/>
  <c r="BO59" i="4"/>
  <c r="BK60" i="4"/>
  <c r="BO60" i="4"/>
  <c r="BK61" i="4"/>
  <c r="BO61" i="4"/>
  <c r="BK62" i="4"/>
  <c r="BO62" i="4"/>
  <c r="BK63" i="4"/>
  <c r="BO63" i="4"/>
  <c r="BK64" i="4"/>
  <c r="BO64" i="4"/>
  <c r="BK65" i="4"/>
  <c r="BO65" i="4"/>
  <c r="BK66" i="4"/>
  <c r="BO66" i="4"/>
  <c r="BK67" i="4"/>
  <c r="BO67" i="4"/>
  <c r="BK68" i="4"/>
  <c r="BO68" i="4"/>
  <c r="BK69" i="4"/>
  <c r="BO69" i="4"/>
  <c r="BK70" i="4"/>
  <c r="BO70" i="4"/>
  <c r="BK71" i="4"/>
  <c r="BO71" i="4"/>
  <c r="BK72" i="4"/>
  <c r="BO72" i="4"/>
  <c r="BK73" i="4"/>
  <c r="BO73" i="4"/>
  <c r="BK74" i="4"/>
  <c r="BO74" i="4"/>
  <c r="BK75" i="4"/>
  <c r="BO75" i="4"/>
  <c r="BK76" i="4"/>
  <c r="BO76" i="4"/>
  <c r="BK77" i="4"/>
  <c r="BO77" i="4"/>
  <c r="BK78" i="4"/>
  <c r="BO78" i="4"/>
  <c r="BK79" i="4"/>
  <c r="BO79" i="4"/>
  <c r="BK80" i="4"/>
  <c r="BO80" i="4"/>
  <c r="BK81" i="4"/>
  <c r="BO81" i="4"/>
  <c r="BK82" i="4"/>
  <c r="BO82" i="4"/>
  <c r="BK83" i="4"/>
  <c r="BO83" i="4"/>
  <c r="BK84" i="4"/>
  <c r="BO84" i="4"/>
  <c r="BK85" i="4"/>
  <c r="BO85" i="4"/>
  <c r="BK86" i="4"/>
  <c r="BO86" i="4"/>
  <c r="BK87" i="4"/>
  <c r="BO87" i="4"/>
  <c r="BK88" i="4"/>
  <c r="BO88" i="4"/>
  <c r="BK89" i="4"/>
  <c r="BO89" i="4"/>
  <c r="BK90" i="4"/>
  <c r="BO90" i="4"/>
  <c r="BK91" i="4"/>
  <c r="BO91" i="4"/>
  <c r="BK92" i="4"/>
  <c r="BO92" i="4"/>
  <c r="BK93" i="4"/>
  <c r="BO93" i="4"/>
  <c r="BK94" i="4"/>
  <c r="BO94" i="4"/>
  <c r="BK95" i="4"/>
  <c r="BO95" i="4"/>
  <c r="BK96" i="4"/>
  <c r="BO96" i="4"/>
  <c r="BK97" i="4"/>
  <c r="BO97" i="4"/>
  <c r="BK98" i="4"/>
  <c r="BO98" i="4"/>
  <c r="BK99" i="4"/>
  <c r="BO99" i="4"/>
  <c r="BK100" i="4"/>
  <c r="BO100" i="4"/>
  <c r="BK101" i="4"/>
  <c r="BO101" i="4"/>
  <c r="BK102" i="4"/>
  <c r="BO102" i="4"/>
  <c r="BK103" i="4"/>
  <c r="BO103" i="4"/>
  <c r="BK104" i="4"/>
  <c r="BO104" i="4"/>
  <c r="BK105" i="4"/>
  <c r="BO105" i="4"/>
  <c r="BK106" i="4"/>
  <c r="BO106" i="4"/>
  <c r="BK107" i="4"/>
  <c r="BO107" i="4"/>
  <c r="BK108" i="4"/>
  <c r="BO108" i="4"/>
  <c r="BK109" i="4"/>
  <c r="BO109" i="4"/>
  <c r="BK110" i="4"/>
  <c r="BO110" i="4"/>
  <c r="BK111" i="4"/>
  <c r="BO111" i="4"/>
  <c r="BK112" i="4"/>
  <c r="BO112" i="4"/>
  <c r="BK113" i="4"/>
  <c r="BO113" i="4"/>
  <c r="BK114" i="4"/>
  <c r="BO114" i="4"/>
  <c r="BK115" i="4"/>
  <c r="BO115" i="4"/>
  <c r="BK116" i="4"/>
  <c r="BO116" i="4"/>
  <c r="BK117" i="4"/>
  <c r="BO117" i="4"/>
  <c r="BK118" i="4"/>
  <c r="BO118" i="4"/>
  <c r="BK119" i="4"/>
  <c r="BO119" i="4"/>
  <c r="BK120" i="4"/>
  <c r="BO120" i="4"/>
  <c r="BK121" i="4"/>
  <c r="BO121" i="4"/>
  <c r="BK122" i="4"/>
  <c r="BO122" i="4"/>
  <c r="BK123" i="4"/>
  <c r="BO123" i="4"/>
  <c r="BK124" i="4"/>
  <c r="BO124" i="4"/>
  <c r="BK125" i="4"/>
  <c r="BO125" i="4"/>
  <c r="BK126" i="4"/>
  <c r="BO126" i="4"/>
  <c r="BK127" i="4"/>
  <c r="BO127" i="4"/>
  <c r="BK128" i="4"/>
  <c r="BO128" i="4"/>
  <c r="BK129" i="4"/>
  <c r="BO129" i="4"/>
  <c r="BK130" i="4"/>
  <c r="BO130" i="4"/>
  <c r="BK131" i="4"/>
  <c r="BO131" i="4"/>
  <c r="BK132" i="4"/>
  <c r="BO132" i="4"/>
  <c r="BK133" i="4"/>
  <c r="BO133" i="4"/>
  <c r="BK134" i="4"/>
  <c r="BO134" i="4"/>
  <c r="BK135" i="4"/>
  <c r="BO135" i="4"/>
  <c r="BK136" i="4"/>
  <c r="BO136" i="4"/>
  <c r="BK137" i="4"/>
  <c r="BO137" i="4"/>
  <c r="BK138" i="4"/>
  <c r="BO138" i="4"/>
  <c r="BK139" i="4"/>
  <c r="BO139" i="4"/>
  <c r="BK140" i="4"/>
  <c r="BO140" i="4"/>
  <c r="BK141" i="4"/>
  <c r="BO141" i="4"/>
  <c r="BK142" i="4"/>
  <c r="BO142" i="4"/>
  <c r="BK143" i="4"/>
  <c r="BO143" i="4"/>
  <c r="BK144" i="4"/>
  <c r="BO144" i="4"/>
  <c r="BK145" i="4"/>
  <c r="BO145" i="4"/>
  <c r="BK146" i="4"/>
  <c r="BO146" i="4"/>
  <c r="BK147" i="4"/>
  <c r="BO147" i="4"/>
  <c r="BK148" i="4"/>
  <c r="BO148" i="4"/>
  <c r="BK149" i="4"/>
  <c r="BO149" i="4"/>
  <c r="BK150" i="4"/>
  <c r="BO150" i="4"/>
  <c r="BK151" i="4"/>
  <c r="BO151" i="4"/>
  <c r="BK152" i="4"/>
  <c r="BO152" i="4"/>
  <c r="BK153" i="4"/>
  <c r="BO153" i="4"/>
  <c r="BK154" i="4"/>
  <c r="BO154" i="4"/>
  <c r="BK155" i="4"/>
  <c r="BO155" i="4"/>
  <c r="BK156" i="4"/>
  <c r="BO156" i="4"/>
  <c r="BK157" i="4"/>
  <c r="BO157" i="4"/>
  <c r="BK158" i="4"/>
  <c r="BO158" i="4"/>
  <c r="BK159" i="4"/>
  <c r="BO159" i="4"/>
  <c r="BK160" i="4"/>
  <c r="BO160" i="4"/>
  <c r="BK161" i="4"/>
  <c r="BO161" i="4"/>
  <c r="BK162" i="4"/>
  <c r="BO162" i="4"/>
  <c r="BK163" i="4"/>
  <c r="BO163" i="4"/>
  <c r="BK164" i="4"/>
  <c r="BO164" i="4"/>
  <c r="BK165" i="4"/>
  <c r="BO165" i="4"/>
  <c r="BK166" i="4"/>
  <c r="BO166" i="4"/>
  <c r="BK167" i="4"/>
  <c r="BO167" i="4"/>
  <c r="BK168" i="4"/>
  <c r="BO168" i="4"/>
  <c r="BK169" i="4"/>
  <c r="BO169" i="4"/>
  <c r="BK170" i="4"/>
  <c r="BO170" i="4"/>
  <c r="BK171" i="4"/>
  <c r="BO171" i="4"/>
  <c r="BK172" i="4"/>
  <c r="BO172" i="4"/>
  <c r="BK173" i="4"/>
  <c r="BO173" i="4"/>
  <c r="BK174" i="4"/>
  <c r="BO174" i="4"/>
  <c r="BK175" i="4"/>
  <c r="BO175" i="4"/>
  <c r="BK176" i="4"/>
  <c r="BO176" i="4"/>
  <c r="BK177" i="4"/>
  <c r="BO177" i="4"/>
  <c r="BK178" i="4"/>
  <c r="BO178" i="4"/>
  <c r="BK179" i="4"/>
  <c r="BO179" i="4"/>
  <c r="BK180" i="4"/>
  <c r="BO180" i="4"/>
  <c r="BK181" i="4"/>
  <c r="BO181" i="4"/>
  <c r="BK182" i="4"/>
  <c r="BO182" i="4"/>
  <c r="BK183" i="4"/>
  <c r="BO183" i="4"/>
  <c r="BK184" i="4"/>
  <c r="BO184" i="4"/>
  <c r="BK185" i="4"/>
  <c r="BO185" i="4"/>
  <c r="BK186" i="4"/>
  <c r="BO186" i="4"/>
  <c r="BK187" i="4"/>
  <c r="BO187" i="4"/>
  <c r="BK188" i="4"/>
  <c r="BO188" i="4"/>
  <c r="BK189" i="4"/>
  <c r="BO189" i="4"/>
  <c r="BK190" i="4"/>
  <c r="BO190" i="4"/>
  <c r="BK191" i="4"/>
  <c r="BO191" i="4"/>
  <c r="BK192" i="4"/>
  <c r="BO192" i="4"/>
  <c r="BK193" i="4"/>
  <c r="BO193" i="4"/>
  <c r="BK194" i="4"/>
  <c r="BO194" i="4"/>
  <c r="BK195" i="4"/>
  <c r="BO195" i="4"/>
  <c r="BK196" i="4"/>
  <c r="BO196" i="4"/>
  <c r="BK197" i="4"/>
  <c r="BO197" i="4"/>
  <c r="BK198" i="4"/>
  <c r="BO198" i="4"/>
  <c r="BK199" i="4"/>
  <c r="BO199" i="4"/>
  <c r="BK200" i="4"/>
  <c r="BO200" i="4"/>
  <c r="BK201" i="4"/>
  <c r="BO201" i="4"/>
  <c r="BK202" i="4"/>
  <c r="BO202" i="4"/>
  <c r="BK203" i="4"/>
  <c r="BO203" i="4"/>
  <c r="BK204" i="4"/>
  <c r="BO204" i="4"/>
  <c r="BK205" i="4"/>
  <c r="BO205" i="4"/>
  <c r="BK206" i="4"/>
  <c r="BO206" i="4"/>
  <c r="BK207" i="4"/>
  <c r="BO207" i="4"/>
  <c r="BK208" i="4"/>
  <c r="BO208" i="4"/>
  <c r="BK209" i="4"/>
  <c r="BO209" i="4"/>
  <c r="BK210" i="4"/>
  <c r="BO210" i="4"/>
  <c r="BK211" i="4"/>
  <c r="BO211" i="4"/>
  <c r="BK212" i="4"/>
  <c r="BO212" i="4"/>
  <c r="BK213" i="4"/>
  <c r="BO213" i="4"/>
  <c r="BK214" i="4"/>
  <c r="BO214" i="4"/>
  <c r="BK215" i="4"/>
  <c r="BO215" i="4"/>
  <c r="BK216" i="4"/>
  <c r="BO216" i="4"/>
  <c r="BK217" i="4"/>
  <c r="BO217" i="4"/>
  <c r="BK218" i="4"/>
  <c r="BO218" i="4"/>
  <c r="BK219" i="4"/>
  <c r="BO219" i="4"/>
  <c r="BK220" i="4"/>
  <c r="BO220" i="4"/>
  <c r="BK221" i="4"/>
  <c r="BO221" i="4"/>
  <c r="BK222" i="4"/>
  <c r="BO222" i="4"/>
  <c r="BK223" i="4"/>
  <c r="BO223" i="4"/>
  <c r="BK224" i="4"/>
  <c r="BO224" i="4"/>
  <c r="BK225" i="4"/>
  <c r="BO225" i="4"/>
  <c r="BK226" i="4"/>
  <c r="BO226" i="4"/>
  <c r="BK227" i="4"/>
  <c r="BO227" i="4"/>
  <c r="BK228" i="4"/>
  <c r="BO228" i="4"/>
  <c r="BK229" i="4"/>
  <c r="BO229" i="4"/>
  <c r="BK230" i="4"/>
  <c r="BO230" i="4"/>
  <c r="BK231" i="4"/>
  <c r="BO231" i="4"/>
  <c r="BK232" i="4"/>
  <c r="BO232" i="4"/>
  <c r="BK233" i="4"/>
  <c r="BO233" i="4"/>
  <c r="BK234" i="4"/>
  <c r="BO234" i="4"/>
  <c r="BK235" i="4"/>
  <c r="BO235" i="4"/>
  <c r="BK236" i="4"/>
  <c r="BO236" i="4"/>
  <c r="BK237" i="4"/>
  <c r="BO237" i="4"/>
  <c r="BK238" i="4"/>
  <c r="BO238" i="4"/>
  <c r="BK239" i="4"/>
  <c r="BO239" i="4"/>
  <c r="BK240" i="4"/>
  <c r="BO240" i="4"/>
  <c r="BK241" i="4"/>
  <c r="BO241" i="4"/>
  <c r="BK242" i="4"/>
  <c r="BO242" i="4"/>
  <c r="BK243" i="4"/>
  <c r="BO243" i="4"/>
  <c r="BK244" i="4"/>
  <c r="BO244" i="4"/>
  <c r="BK245" i="4"/>
  <c r="BO245" i="4"/>
  <c r="BK246" i="4"/>
  <c r="BO246" i="4"/>
  <c r="BK247" i="4"/>
  <c r="BO247" i="4"/>
  <c r="BK248" i="4"/>
  <c r="BO248" i="4"/>
  <c r="BK249" i="4"/>
  <c r="BO249" i="4"/>
  <c r="BK250" i="4"/>
  <c r="BO250" i="4"/>
  <c r="BK251" i="4"/>
  <c r="BO251" i="4"/>
  <c r="BK252" i="4"/>
  <c r="BO252" i="4"/>
  <c r="BK253" i="4"/>
  <c r="BO253" i="4"/>
  <c r="BK254" i="4"/>
  <c r="BO254" i="4"/>
  <c r="BK255" i="4"/>
  <c r="BO255" i="4"/>
  <c r="BK256" i="4"/>
  <c r="BO256" i="4"/>
  <c r="BK257" i="4"/>
  <c r="BO257" i="4"/>
  <c r="BK258" i="4"/>
  <c r="BO258" i="4"/>
  <c r="BK259" i="4"/>
  <c r="BO259" i="4"/>
  <c r="BK260" i="4"/>
  <c r="BO260" i="4"/>
  <c r="BK261" i="4"/>
  <c r="BO261" i="4"/>
  <c r="BK262" i="4"/>
  <c r="BO262" i="4"/>
  <c r="BK263" i="4"/>
  <c r="BO263" i="4"/>
  <c r="BK264" i="4"/>
  <c r="BO264" i="4"/>
  <c r="BK265" i="4"/>
  <c r="BO265" i="4"/>
  <c r="BK266" i="4"/>
  <c r="BO266" i="4"/>
  <c r="BK267" i="4"/>
  <c r="BO267" i="4"/>
  <c r="BK268" i="4"/>
  <c r="BO268" i="4"/>
  <c r="BK269" i="4"/>
  <c r="BO269" i="4"/>
  <c r="BK270" i="4"/>
  <c r="BO270" i="4"/>
  <c r="BK271" i="4"/>
  <c r="BO271" i="4"/>
  <c r="BK272" i="4"/>
  <c r="BO272" i="4"/>
  <c r="BK273" i="4"/>
  <c r="BO273" i="4"/>
  <c r="BK274" i="4"/>
  <c r="BO274" i="4"/>
  <c r="BK275" i="4"/>
  <c r="BO275" i="4"/>
  <c r="BK276" i="4"/>
  <c r="BO276" i="4"/>
  <c r="BK277" i="4"/>
  <c r="BO277" i="4"/>
  <c r="BK278" i="4"/>
  <c r="BO278" i="4"/>
  <c r="BK279" i="4"/>
  <c r="BO279" i="4"/>
  <c r="BK280" i="4"/>
  <c r="BO280" i="4"/>
  <c r="BK281" i="4"/>
  <c r="BO281" i="4"/>
  <c r="BK282" i="4"/>
  <c r="BO282" i="4"/>
  <c r="BK283" i="4"/>
  <c r="BO283" i="4"/>
  <c r="BK284" i="4"/>
  <c r="BO284" i="4"/>
  <c r="BK285" i="4"/>
  <c r="BO285" i="4"/>
  <c r="BK286" i="4"/>
  <c r="BO286" i="4"/>
  <c r="BK287" i="4"/>
  <c r="BO287" i="4"/>
  <c r="BK288" i="4"/>
  <c r="BO288" i="4"/>
  <c r="BK289" i="4"/>
  <c r="BO289" i="4"/>
  <c r="BK290" i="4"/>
  <c r="BO290" i="4"/>
  <c r="BK291" i="4"/>
  <c r="BO291" i="4"/>
  <c r="BK292" i="4"/>
  <c r="BO292" i="4"/>
  <c r="BK293" i="4"/>
  <c r="BO293" i="4"/>
  <c r="BK294" i="4"/>
  <c r="BO294" i="4"/>
  <c r="BK295" i="4"/>
  <c r="BO295" i="4"/>
  <c r="BK296" i="4"/>
  <c r="BO296" i="4"/>
  <c r="BK297" i="4"/>
  <c r="BO297" i="4"/>
  <c r="BK298" i="4"/>
  <c r="BO298" i="4"/>
  <c r="BK299" i="4"/>
  <c r="BO299" i="4"/>
  <c r="BK300" i="4"/>
  <c r="BO300" i="4"/>
  <c r="BK301" i="4"/>
  <c r="BO301" i="4"/>
  <c r="BK302" i="4"/>
  <c r="BO302" i="4"/>
  <c r="BK303" i="4"/>
  <c r="BO303" i="4"/>
  <c r="BK304" i="4"/>
  <c r="BO304" i="4"/>
  <c r="BK305" i="4"/>
  <c r="BO305" i="4"/>
  <c r="BK306" i="4"/>
  <c r="BO306" i="4"/>
  <c r="BK307" i="4"/>
  <c r="BO307" i="4"/>
  <c r="BK308" i="4"/>
  <c r="BO308" i="4"/>
  <c r="BK309" i="4"/>
  <c r="BO309" i="4"/>
  <c r="BK310" i="4"/>
  <c r="BO310" i="4"/>
  <c r="BK311" i="4"/>
  <c r="BO311" i="4"/>
  <c r="BK312" i="4"/>
  <c r="BO312" i="4"/>
  <c r="BK313" i="4"/>
  <c r="BO313" i="4"/>
  <c r="BK314" i="4"/>
  <c r="BO314" i="4"/>
  <c r="BK315" i="4"/>
  <c r="BO315" i="4"/>
  <c r="BK316" i="4"/>
  <c r="BO316" i="4"/>
  <c r="BK317" i="4"/>
  <c r="BO317" i="4"/>
  <c r="BK318" i="4"/>
  <c r="BO318" i="4"/>
  <c r="BK319" i="4"/>
  <c r="BO319" i="4"/>
  <c r="BK320" i="4"/>
  <c r="BO320" i="4"/>
  <c r="BK321" i="4"/>
  <c r="BO321" i="4"/>
  <c r="BK322" i="4"/>
  <c r="BO322" i="4"/>
  <c r="BK323" i="4"/>
  <c r="BO323" i="4"/>
  <c r="BK324" i="4"/>
  <c r="BO324" i="4"/>
  <c r="BK325" i="4"/>
  <c r="BO325" i="4"/>
  <c r="BK326" i="4"/>
  <c r="BO326" i="4"/>
  <c r="BK327" i="4"/>
  <c r="BO327" i="4"/>
  <c r="BK328" i="4"/>
  <c r="BO328" i="4"/>
  <c r="BK329" i="4"/>
  <c r="BO329" i="4"/>
  <c r="BK330" i="4"/>
  <c r="BO330" i="4"/>
  <c r="BK331" i="4"/>
  <c r="BO331" i="4"/>
  <c r="BK332" i="4"/>
  <c r="BO332" i="4"/>
  <c r="BK333" i="4"/>
  <c r="BO333" i="4"/>
  <c r="BK334" i="4"/>
  <c r="BO334" i="4"/>
  <c r="BK335" i="4"/>
  <c r="BO335" i="4"/>
  <c r="BK336" i="4"/>
  <c r="BO336" i="4"/>
  <c r="BK337" i="4"/>
  <c r="BO337" i="4"/>
  <c r="BK338" i="4"/>
  <c r="BO338" i="4"/>
  <c r="BK339" i="4"/>
  <c r="BO339" i="4"/>
  <c r="BK340" i="4"/>
  <c r="BO340" i="4"/>
  <c r="BK341" i="4"/>
  <c r="BO341" i="4"/>
  <c r="BK342" i="4"/>
  <c r="BO342" i="4"/>
  <c r="BK343" i="4"/>
  <c r="BO343" i="4"/>
  <c r="BK344" i="4"/>
  <c r="BO344" i="4"/>
  <c r="BK345" i="4"/>
  <c r="BO345" i="4"/>
  <c r="BK346" i="4"/>
  <c r="BO346" i="4"/>
  <c r="BK347" i="4"/>
  <c r="BO347" i="4"/>
  <c r="BK348" i="4"/>
  <c r="BO348" i="4"/>
  <c r="BK349" i="4"/>
  <c r="BO349" i="4"/>
  <c r="BK350" i="4"/>
  <c r="BO350" i="4"/>
  <c r="BK351" i="4"/>
  <c r="BO351" i="4"/>
  <c r="BK352" i="4"/>
  <c r="BO352" i="4"/>
  <c r="BK353" i="4"/>
  <c r="BO353" i="4"/>
  <c r="BK354" i="4"/>
  <c r="BO354" i="4"/>
  <c r="BK355" i="4"/>
  <c r="BO355" i="4"/>
  <c r="BK356" i="4"/>
  <c r="BO356" i="4"/>
  <c r="BK357" i="4"/>
  <c r="BO357" i="4"/>
  <c r="BK358" i="4"/>
  <c r="BO358" i="4"/>
  <c r="BK359" i="4"/>
  <c r="BO359" i="4"/>
  <c r="BK360" i="4"/>
  <c r="BO360" i="4"/>
  <c r="BK361" i="4"/>
  <c r="BO361" i="4"/>
  <c r="BK362" i="4"/>
  <c r="BO362" i="4"/>
  <c r="BK363" i="4"/>
  <c r="BO363" i="4"/>
  <c r="BK364" i="4"/>
  <c r="BO364" i="4"/>
  <c r="BK365" i="4"/>
  <c r="BO365" i="4"/>
  <c r="BK366" i="4"/>
  <c r="BO366" i="4"/>
  <c r="BK367" i="4"/>
  <c r="BO367" i="4"/>
  <c r="BK368" i="4"/>
  <c r="BO368" i="4"/>
  <c r="BK369" i="4"/>
  <c r="BO369" i="4"/>
  <c r="BK370" i="4"/>
  <c r="BO370" i="4"/>
  <c r="BK371" i="4"/>
  <c r="BO371" i="4"/>
  <c r="BK372" i="4"/>
  <c r="BO372" i="4"/>
  <c r="BK373" i="4"/>
  <c r="BO373" i="4"/>
  <c r="BK374" i="4"/>
  <c r="BO374" i="4"/>
  <c r="BK375" i="4"/>
  <c r="BO375" i="4"/>
  <c r="BK376" i="4"/>
  <c r="BO376" i="4"/>
  <c r="BK377" i="4"/>
  <c r="BO377" i="4"/>
  <c r="BK378" i="4"/>
  <c r="BO378" i="4"/>
  <c r="BK379" i="4"/>
  <c r="BO379" i="4"/>
  <c r="BK380" i="4"/>
  <c r="BO380" i="4"/>
  <c r="BK381" i="4"/>
  <c r="BO381" i="4"/>
  <c r="BK382" i="4"/>
  <c r="BO382" i="4"/>
  <c r="BK383" i="4"/>
  <c r="BO383" i="4"/>
  <c r="BK384" i="4"/>
  <c r="BO384" i="4"/>
  <c r="BK385" i="4"/>
  <c r="BO385" i="4"/>
  <c r="BK386" i="4"/>
  <c r="BO386" i="4"/>
  <c r="BK387" i="4"/>
  <c r="BO387" i="4"/>
  <c r="BK388" i="4"/>
  <c r="BO388" i="4"/>
  <c r="BK389" i="4"/>
  <c r="BO389" i="4"/>
  <c r="BK390" i="4"/>
  <c r="BO390" i="4"/>
  <c r="BK391" i="4"/>
  <c r="BO391" i="4"/>
  <c r="BK392" i="4"/>
  <c r="BO392" i="4"/>
  <c r="BK393" i="4"/>
  <c r="BO393" i="4"/>
  <c r="BK394" i="4"/>
  <c r="BO394" i="4"/>
  <c r="BK395" i="4"/>
  <c r="BO395" i="4"/>
  <c r="BK396" i="4"/>
  <c r="BO396" i="4"/>
  <c r="BK397" i="4"/>
  <c r="BO397" i="4"/>
  <c r="BK398" i="4"/>
  <c r="BO398" i="4"/>
  <c r="BK399" i="4"/>
  <c r="BO399" i="4"/>
  <c r="BK400" i="4"/>
  <c r="BO400" i="4"/>
  <c r="BK401" i="4"/>
  <c r="BO401" i="4"/>
  <c r="BK402" i="4"/>
  <c r="BO402" i="4"/>
  <c r="BK403" i="4"/>
  <c r="BO403" i="4"/>
  <c r="BK404" i="4"/>
  <c r="BO404" i="4"/>
  <c r="BK405" i="4"/>
  <c r="BO405" i="4"/>
  <c r="BK406" i="4"/>
  <c r="BO406" i="4"/>
  <c r="BK407" i="4"/>
  <c r="BO407" i="4"/>
  <c r="BK408" i="4"/>
  <c r="BO408" i="4"/>
  <c r="BK409" i="4"/>
  <c r="BO409" i="4"/>
  <c r="BK410" i="4"/>
  <c r="BO410" i="4"/>
  <c r="BK411" i="4"/>
  <c r="BO411" i="4"/>
  <c r="BK412" i="4"/>
  <c r="BO412" i="4"/>
  <c r="BK413" i="4"/>
  <c r="BO413" i="4"/>
  <c r="BK414" i="4"/>
  <c r="BO414" i="4"/>
  <c r="BK415" i="4"/>
  <c r="BO415" i="4"/>
  <c r="BK416" i="4"/>
  <c r="BO416" i="4"/>
  <c r="BK417" i="4"/>
  <c r="BO417" i="4"/>
  <c r="BK418" i="4"/>
  <c r="BO418" i="4"/>
  <c r="BK419" i="4"/>
  <c r="BO419" i="4"/>
  <c r="BK420" i="4"/>
  <c r="BO420" i="4"/>
  <c r="BK421" i="4"/>
  <c r="BO421" i="4"/>
  <c r="BK422" i="4"/>
  <c r="BO422" i="4"/>
  <c r="BK423" i="4"/>
  <c r="BO423" i="4"/>
  <c r="BK424" i="4"/>
  <c r="BO424" i="4"/>
  <c r="BK425" i="4"/>
  <c r="BO425" i="4"/>
  <c r="BK426" i="4"/>
  <c r="BO426" i="4"/>
  <c r="BK427" i="4"/>
  <c r="BO427" i="4"/>
  <c r="BK428" i="4"/>
  <c r="BO428" i="4"/>
  <c r="BK429" i="4"/>
  <c r="BO429" i="4"/>
  <c r="BK430" i="4"/>
  <c r="BO430" i="4"/>
  <c r="BK431" i="4"/>
  <c r="BO431" i="4"/>
  <c r="BK432" i="4"/>
  <c r="BO432" i="4"/>
  <c r="BK433" i="4"/>
  <c r="BO433" i="4"/>
  <c r="BK434" i="4"/>
  <c r="BO434" i="4"/>
  <c r="BK435" i="4"/>
  <c r="BO435" i="4"/>
  <c r="BK436" i="4"/>
  <c r="BO436" i="4"/>
  <c r="BK437" i="4"/>
  <c r="BO437" i="4"/>
  <c r="BK438" i="4"/>
  <c r="BO438" i="4"/>
  <c r="BK439" i="4"/>
  <c r="BO439" i="4"/>
  <c r="BK440" i="4"/>
  <c r="BO440" i="4"/>
  <c r="BK441" i="4"/>
  <c r="BO441" i="4"/>
  <c r="BK442" i="4"/>
  <c r="BO442" i="4"/>
  <c r="BK443" i="4"/>
  <c r="BO443" i="4"/>
  <c r="BK444" i="4"/>
  <c r="BO444" i="4"/>
  <c r="BK445" i="4"/>
  <c r="BO445" i="4"/>
  <c r="BK446" i="4"/>
  <c r="BO446" i="4"/>
  <c r="BK447" i="4"/>
  <c r="BO447" i="4"/>
  <c r="BK448" i="4"/>
  <c r="BO448" i="4"/>
  <c r="BK449" i="4"/>
  <c r="BO449" i="4"/>
  <c r="BK450" i="4"/>
  <c r="BO450" i="4"/>
  <c r="BK451" i="4"/>
  <c r="BO451" i="4"/>
  <c r="BK452" i="4"/>
  <c r="BO452" i="4"/>
  <c r="BK453" i="4"/>
  <c r="BO453" i="4"/>
  <c r="BK454" i="4"/>
  <c r="BO454" i="4"/>
  <c r="BK455" i="4"/>
  <c r="BO455" i="4"/>
  <c r="BK456" i="4"/>
  <c r="BO456" i="4"/>
  <c r="BK457" i="4"/>
  <c r="BO457" i="4"/>
  <c r="BK458" i="4"/>
  <c r="BO458" i="4"/>
  <c r="BK459" i="4"/>
  <c r="BO459" i="4"/>
  <c r="BK460" i="4"/>
  <c r="BO460" i="4"/>
  <c r="BK461" i="4"/>
  <c r="BO461" i="4"/>
  <c r="BK462" i="4"/>
  <c r="BO462" i="4"/>
  <c r="BK463" i="4"/>
  <c r="BO463" i="4"/>
  <c r="BK464" i="4"/>
  <c r="BO464" i="4"/>
  <c r="BK465" i="4"/>
  <c r="BO465" i="4"/>
  <c r="BK466" i="4"/>
  <c r="BO466" i="4"/>
  <c r="BK467" i="4"/>
  <c r="BO467" i="4"/>
  <c r="BK468" i="4"/>
  <c r="BO468" i="4"/>
  <c r="BK469" i="4"/>
  <c r="BO469" i="4"/>
  <c r="BK470" i="4"/>
  <c r="BO470" i="4"/>
  <c r="BK471" i="4"/>
  <c r="BO471" i="4"/>
  <c r="BK472" i="4"/>
  <c r="BO472" i="4"/>
  <c r="BK473" i="4"/>
  <c r="BO473" i="4"/>
  <c r="BK474" i="4"/>
  <c r="BO474" i="4"/>
  <c r="BK475" i="4"/>
  <c r="BO475" i="4"/>
  <c r="BK476" i="4"/>
  <c r="BO476" i="4"/>
  <c r="BK477" i="4"/>
  <c r="BO477" i="4"/>
  <c r="BK478" i="4"/>
  <c r="BO478" i="4"/>
  <c r="BK479" i="4"/>
  <c r="BO479" i="4"/>
  <c r="BK480" i="4"/>
  <c r="BO480" i="4"/>
  <c r="BK481" i="4"/>
  <c r="BO481" i="4"/>
  <c r="BK482" i="4"/>
  <c r="BO482" i="4"/>
  <c r="BK483" i="4"/>
  <c r="BO483" i="4"/>
  <c r="BK484" i="4"/>
  <c r="BO484" i="4"/>
  <c r="BK485" i="4"/>
  <c r="BO485" i="4"/>
  <c r="BK486" i="4"/>
  <c r="BO486" i="4"/>
  <c r="BK487" i="4"/>
  <c r="BO487" i="4"/>
  <c r="BK488" i="4"/>
  <c r="BO488" i="4"/>
  <c r="BK489" i="4"/>
  <c r="BO489" i="4"/>
  <c r="BK490" i="4"/>
  <c r="BO490" i="4"/>
  <c r="BK491" i="4"/>
  <c r="BO491" i="4"/>
  <c r="BK492" i="4"/>
  <c r="BO492" i="4"/>
  <c r="BK493" i="4"/>
  <c r="BO493" i="4"/>
  <c r="BK494" i="4"/>
  <c r="BO494" i="4"/>
  <c r="BK495" i="4"/>
  <c r="BO495" i="4"/>
  <c r="BK496" i="4"/>
  <c r="BO496" i="4"/>
  <c r="BK497" i="4"/>
  <c r="BO497" i="4"/>
  <c r="BK498" i="4"/>
  <c r="BO498" i="4"/>
  <c r="BK499" i="4"/>
  <c r="BO499" i="4"/>
  <c r="BK500" i="4"/>
  <c r="BO500" i="4"/>
  <c r="BK501" i="4"/>
  <c r="BO501" i="4"/>
  <c r="BK502" i="4"/>
  <c r="BO502" i="4"/>
  <c r="BK503" i="4"/>
  <c r="BO503" i="4"/>
  <c r="BK504" i="4"/>
  <c r="BO504" i="4"/>
  <c r="BK505" i="4"/>
  <c r="BO505" i="4"/>
  <c r="BK506" i="4"/>
  <c r="BO506" i="4"/>
  <c r="BK507" i="4"/>
  <c r="BO507" i="4"/>
  <c r="BK508" i="4"/>
  <c r="BO508" i="4"/>
  <c r="BK509" i="4"/>
  <c r="BO509" i="4"/>
  <c r="BK510" i="4"/>
  <c r="BO510" i="4"/>
  <c r="BK511" i="4"/>
  <c r="BO511" i="4"/>
  <c r="BK512" i="4"/>
  <c r="BO512" i="4"/>
  <c r="BK513" i="4"/>
  <c r="BO513" i="4"/>
  <c r="BK514" i="4"/>
  <c r="BO514" i="4"/>
  <c r="BK515" i="4"/>
  <c r="BO515" i="4"/>
  <c r="BK516" i="4"/>
  <c r="BO516" i="4"/>
  <c r="BK517" i="4"/>
  <c r="BO517" i="4"/>
  <c r="BK518" i="4"/>
  <c r="BO518" i="4"/>
  <c r="BK519" i="4"/>
  <c r="BO519" i="4"/>
  <c r="BK520" i="4"/>
  <c r="BO520" i="4"/>
  <c r="BK521" i="4"/>
  <c r="BO521" i="4"/>
  <c r="BK522" i="4"/>
  <c r="BO522" i="4"/>
  <c r="BK523" i="4"/>
  <c r="BO523" i="4"/>
  <c r="BK524" i="4"/>
  <c r="BO524" i="4"/>
  <c r="BK525" i="4"/>
  <c r="BO525" i="4"/>
  <c r="BK526" i="4"/>
  <c r="BO526" i="4"/>
  <c r="BK527" i="4"/>
  <c r="BO527" i="4"/>
  <c r="BK528" i="4"/>
  <c r="BO528" i="4"/>
  <c r="BK529" i="4"/>
  <c r="BO529" i="4"/>
  <c r="BK530" i="4"/>
  <c r="BO530" i="4"/>
  <c r="BK531" i="4"/>
  <c r="BO531" i="4"/>
  <c r="BK532" i="4"/>
  <c r="BO532" i="4"/>
  <c r="BK533" i="4"/>
  <c r="BO533" i="4"/>
  <c r="BK534" i="4"/>
  <c r="BO534" i="4"/>
  <c r="BK535" i="4"/>
  <c r="BO535" i="4"/>
  <c r="BK536" i="4"/>
  <c r="BO536" i="4"/>
  <c r="BK537" i="4"/>
  <c r="BO537" i="4"/>
  <c r="BK538" i="4"/>
  <c r="BO538" i="4"/>
  <c r="BK539" i="4"/>
  <c r="BO539" i="4"/>
  <c r="BK540" i="4"/>
  <c r="BO540" i="4"/>
  <c r="BK541" i="4"/>
  <c r="BO541" i="4"/>
  <c r="BK542" i="4"/>
  <c r="BO542" i="4"/>
  <c r="BK543" i="4"/>
  <c r="BO543" i="4"/>
  <c r="BK544" i="4"/>
  <c r="BO544" i="4"/>
  <c r="BK545" i="4"/>
  <c r="BO545" i="4"/>
  <c r="BK546" i="4"/>
  <c r="BO546" i="4"/>
  <c r="BK547" i="4"/>
  <c r="BO547" i="4"/>
  <c r="BK548" i="4"/>
  <c r="BO548" i="4"/>
  <c r="BK549" i="4"/>
  <c r="BO549" i="4"/>
  <c r="BK550" i="4"/>
  <c r="BO550" i="4"/>
  <c r="BK551" i="4"/>
  <c r="BO551" i="4"/>
  <c r="BK552" i="4"/>
  <c r="BO552" i="4"/>
  <c r="BK553" i="4"/>
  <c r="BO553" i="4"/>
  <c r="BK554" i="4"/>
  <c r="BO554" i="4"/>
  <c r="BK555" i="4"/>
  <c r="BO555" i="4"/>
  <c r="BK556" i="4"/>
  <c r="BO556" i="4"/>
  <c r="BK557" i="4"/>
  <c r="BO557" i="4"/>
  <c r="BK558" i="4"/>
  <c r="BO558" i="4"/>
  <c r="BK559" i="4"/>
  <c r="BO559" i="4"/>
  <c r="BK560" i="4"/>
  <c r="BO560" i="4"/>
  <c r="BK561" i="4"/>
  <c r="BO561" i="4"/>
  <c r="BK562" i="4"/>
  <c r="BO562" i="4"/>
  <c r="BK563" i="4"/>
  <c r="BO563" i="4"/>
  <c r="BK564" i="4"/>
  <c r="BO564" i="4"/>
  <c r="BK565" i="4"/>
  <c r="BO565" i="4"/>
  <c r="BK566" i="4"/>
  <c r="BO566" i="4"/>
  <c r="BK567" i="4"/>
  <c r="BO567" i="4"/>
  <c r="BK568" i="4"/>
  <c r="BO568" i="4"/>
  <c r="BK569" i="4"/>
  <c r="BO569" i="4"/>
  <c r="BK570" i="4"/>
  <c r="BO570" i="4"/>
  <c r="BK571" i="4"/>
  <c r="BO571" i="4"/>
  <c r="BK572" i="4"/>
  <c r="BO572" i="4"/>
  <c r="BK573" i="4"/>
  <c r="BO573" i="4"/>
  <c r="BK574" i="4"/>
  <c r="BO574" i="4"/>
  <c r="BK575" i="4"/>
  <c r="BO575" i="4"/>
  <c r="BK576" i="4"/>
  <c r="BO576" i="4"/>
  <c r="BK577" i="4"/>
  <c r="BO577" i="4"/>
  <c r="BK578" i="4"/>
  <c r="BO578" i="4"/>
  <c r="BK579" i="4"/>
  <c r="BO579" i="4"/>
  <c r="BK580" i="4"/>
  <c r="BO580" i="4"/>
  <c r="BK581" i="4"/>
  <c r="BO581" i="4"/>
  <c r="BK582" i="4"/>
  <c r="BO582" i="4"/>
  <c r="BK583" i="4"/>
  <c r="BO583" i="4"/>
  <c r="BK584" i="4"/>
  <c r="BO584" i="4"/>
  <c r="BK585" i="4"/>
  <c r="BO585" i="4"/>
  <c r="BK586" i="4"/>
  <c r="BO586" i="4"/>
  <c r="BK587" i="4"/>
  <c r="BO587" i="4"/>
  <c r="BK588" i="4"/>
  <c r="BO588" i="4"/>
  <c r="BK589" i="4"/>
  <c r="BO589" i="4"/>
  <c r="BK590" i="4"/>
  <c r="BO590" i="4"/>
  <c r="BK591" i="4"/>
  <c r="BO591" i="4"/>
  <c r="BK592" i="4"/>
  <c r="BO592" i="4"/>
  <c r="BK593" i="4"/>
  <c r="BO593" i="4"/>
  <c r="BK594" i="4"/>
  <c r="BO594" i="4"/>
  <c r="BK595" i="4"/>
  <c r="BO595" i="4"/>
  <c r="BK596" i="4"/>
  <c r="BO596" i="4"/>
  <c r="BK597" i="4"/>
  <c r="BO597" i="4"/>
  <c r="BK598" i="4"/>
  <c r="BO598" i="4"/>
  <c r="BK599" i="4"/>
  <c r="BO599" i="4"/>
  <c r="BK600" i="4"/>
  <c r="BO600" i="4"/>
  <c r="BK601" i="4"/>
  <c r="BO601" i="4"/>
  <c r="BK602" i="4"/>
  <c r="BO602" i="4"/>
  <c r="BK603" i="4"/>
  <c r="BO603" i="4"/>
  <c r="BK604" i="4"/>
  <c r="BO604" i="4"/>
  <c r="BK605" i="4"/>
  <c r="BO605" i="4"/>
  <c r="BK606" i="4"/>
  <c r="BO606" i="4"/>
  <c r="BK607" i="4"/>
  <c r="BO607" i="4"/>
  <c r="BK608" i="4"/>
  <c r="BO608" i="4"/>
  <c r="BK609" i="4"/>
  <c r="BO609" i="4"/>
  <c r="BK610" i="4"/>
  <c r="BO610" i="4"/>
  <c r="BK611" i="4"/>
  <c r="BO611" i="4"/>
  <c r="BK612" i="4"/>
  <c r="BO612" i="4"/>
  <c r="BK613" i="4"/>
  <c r="BO613" i="4"/>
  <c r="BK614" i="4"/>
  <c r="BO614" i="4"/>
  <c r="BK615" i="4"/>
  <c r="BO615" i="4"/>
  <c r="BK616" i="4"/>
  <c r="BO616" i="4"/>
  <c r="BK617" i="4"/>
  <c r="BO617" i="4"/>
  <c r="BK618" i="4"/>
  <c r="BO618" i="4"/>
  <c r="BK619" i="4"/>
  <c r="BO619" i="4"/>
  <c r="BK620" i="4"/>
  <c r="BO620" i="4"/>
  <c r="BK621" i="4"/>
  <c r="BO621" i="4"/>
  <c r="BK622" i="4"/>
  <c r="BO622" i="4"/>
  <c r="BK623" i="4"/>
  <c r="BO623" i="4"/>
  <c r="BK624" i="4"/>
  <c r="BO624" i="4"/>
  <c r="BK625" i="4"/>
  <c r="BO625" i="4"/>
  <c r="BK626" i="4"/>
  <c r="BO626" i="4"/>
  <c r="BK627" i="4"/>
  <c r="BO627" i="4"/>
  <c r="BK628" i="4"/>
  <c r="BO628" i="4"/>
  <c r="BK629" i="4"/>
  <c r="BO629" i="4"/>
  <c r="BK630" i="4"/>
  <c r="BO630" i="4"/>
  <c r="BK631" i="4"/>
  <c r="BO631" i="4"/>
  <c r="BK632" i="4"/>
  <c r="BO632" i="4"/>
  <c r="BK633" i="4"/>
  <c r="BO633" i="4"/>
  <c r="BK634" i="4"/>
  <c r="BO634" i="4"/>
  <c r="BK635" i="4"/>
  <c r="BO635" i="4"/>
  <c r="BK636" i="4"/>
  <c r="BO636" i="4"/>
  <c r="BK637" i="4"/>
  <c r="BO637" i="4"/>
  <c r="BK638" i="4"/>
  <c r="BO638" i="4"/>
  <c r="BK639" i="4"/>
  <c r="BO639" i="4"/>
  <c r="BK640" i="4"/>
  <c r="BO640" i="4"/>
  <c r="BK641" i="4"/>
  <c r="BO641" i="4"/>
  <c r="BK642" i="4"/>
  <c r="BO642" i="4"/>
  <c r="BK643" i="4"/>
  <c r="BO643" i="4"/>
  <c r="BK644" i="4"/>
  <c r="BO644" i="4"/>
  <c r="BK645" i="4"/>
  <c r="BO645" i="4"/>
  <c r="BK646" i="4"/>
  <c r="BO646" i="4"/>
  <c r="BK647" i="4"/>
  <c r="BO647" i="4"/>
  <c r="BK648" i="4"/>
  <c r="BO648" i="4"/>
  <c r="BK649" i="4"/>
  <c r="BO649" i="4"/>
  <c r="BK650" i="4"/>
  <c r="BO650" i="4"/>
  <c r="BK651" i="4"/>
  <c r="BO651" i="4"/>
  <c r="BK652" i="4"/>
  <c r="BO652" i="4"/>
  <c r="BK653" i="4"/>
  <c r="BO653" i="4"/>
  <c r="BK654" i="4"/>
  <c r="BO654" i="4"/>
  <c r="BK655" i="4"/>
  <c r="BO655" i="4"/>
  <c r="BK656" i="4"/>
  <c r="BO656" i="4"/>
  <c r="BK657" i="4"/>
  <c r="BO657" i="4"/>
  <c r="BK658" i="4"/>
  <c r="BO658" i="4"/>
  <c r="BK659" i="4"/>
  <c r="BO659" i="4"/>
  <c r="BK660" i="4"/>
  <c r="BO660" i="4"/>
  <c r="BK661" i="4"/>
  <c r="BO661" i="4"/>
  <c r="BK662" i="4"/>
  <c r="BO662" i="4"/>
  <c r="BK663" i="4"/>
  <c r="BO663" i="4"/>
  <c r="BK664" i="4"/>
  <c r="BO664" i="4"/>
  <c r="BK665" i="4"/>
  <c r="BO665" i="4"/>
  <c r="BK666" i="4"/>
  <c r="BO666" i="4"/>
  <c r="BK667" i="4"/>
  <c r="BO667" i="4"/>
  <c r="BK668" i="4"/>
  <c r="BO668" i="4"/>
  <c r="BK669" i="4"/>
  <c r="BO669" i="4"/>
  <c r="BK670" i="4"/>
  <c r="BO670" i="4"/>
  <c r="BK671" i="4"/>
  <c r="BO671" i="4"/>
  <c r="BK672" i="4"/>
  <c r="BO672" i="4"/>
  <c r="BK673" i="4"/>
  <c r="BO673" i="4"/>
  <c r="BK674" i="4"/>
  <c r="BO674" i="4"/>
  <c r="BK675" i="4"/>
  <c r="BO675" i="4"/>
  <c r="BK676" i="4"/>
  <c r="BO676" i="4"/>
  <c r="BK677" i="4"/>
  <c r="BO677" i="4"/>
  <c r="BK678" i="4"/>
  <c r="BO678" i="4"/>
  <c r="BK679" i="4"/>
  <c r="BO679" i="4"/>
  <c r="BK680" i="4"/>
  <c r="BO680" i="4"/>
  <c r="BK681" i="4"/>
  <c r="BO681" i="4"/>
  <c r="BK682" i="4"/>
  <c r="BO682" i="4"/>
  <c r="BK683" i="4"/>
  <c r="BO683" i="4"/>
  <c r="BK684" i="4"/>
  <c r="BO684" i="4"/>
  <c r="BK685" i="4"/>
  <c r="BO685" i="4"/>
  <c r="BK686" i="4"/>
  <c r="BO686" i="4"/>
  <c r="BK687" i="4"/>
  <c r="BO687" i="4"/>
  <c r="BK688" i="4"/>
  <c r="BO688" i="4"/>
  <c r="BK689" i="4"/>
  <c r="BO689" i="4"/>
  <c r="BK690" i="4"/>
  <c r="BO690" i="4"/>
  <c r="BK691" i="4"/>
  <c r="BO691" i="4"/>
  <c r="BK692" i="4"/>
  <c r="BO692" i="4"/>
  <c r="BK693" i="4"/>
  <c r="BO693" i="4"/>
  <c r="BK694" i="4"/>
  <c r="BO694" i="4"/>
  <c r="BK695" i="4"/>
  <c r="BO695" i="4"/>
  <c r="BK696" i="4"/>
  <c r="BO696" i="4"/>
  <c r="BK697" i="4"/>
  <c r="BO697" i="4"/>
  <c r="BK698" i="4"/>
  <c r="BO698" i="4"/>
  <c r="BK699" i="4"/>
  <c r="BO699" i="4"/>
  <c r="BK700" i="4"/>
  <c r="BO700" i="4"/>
  <c r="BK701" i="4"/>
  <c r="BO701" i="4"/>
  <c r="BK702" i="4"/>
  <c r="BO702" i="4"/>
  <c r="BK703" i="4"/>
  <c r="BO703" i="4"/>
  <c r="BK704" i="4"/>
  <c r="BO704" i="4"/>
  <c r="BK705" i="4"/>
  <c r="BO705" i="4"/>
  <c r="BK706" i="4"/>
  <c r="BO706" i="4"/>
  <c r="BK707" i="4"/>
  <c r="BO707" i="4"/>
  <c r="BK708" i="4"/>
  <c r="BO708" i="4"/>
  <c r="BK709" i="4"/>
  <c r="BO709" i="4"/>
  <c r="BK710" i="4"/>
  <c r="BO710" i="4"/>
  <c r="BK711" i="4"/>
  <c r="BO711" i="4"/>
  <c r="BK712" i="4"/>
  <c r="BO712" i="4"/>
  <c r="BK713" i="4"/>
  <c r="BO713" i="4"/>
  <c r="BK714" i="4"/>
  <c r="BO714" i="4"/>
  <c r="BK715" i="4"/>
  <c r="BO715" i="4"/>
  <c r="BK716" i="4"/>
  <c r="BO716" i="4"/>
  <c r="BK717" i="4"/>
  <c r="BO717" i="4"/>
  <c r="BK718" i="4"/>
  <c r="BO718" i="4"/>
  <c r="BK719" i="4"/>
  <c r="BO719" i="4"/>
  <c r="BK720" i="4"/>
  <c r="BO720" i="4"/>
  <c r="BK721" i="4"/>
  <c r="BO721" i="4"/>
  <c r="BK722" i="4"/>
  <c r="BO722" i="4"/>
  <c r="BK723" i="4"/>
  <c r="BO723" i="4"/>
  <c r="BK724" i="4"/>
  <c r="BO724" i="4"/>
  <c r="BK725" i="4"/>
  <c r="BO725" i="4"/>
  <c r="BK726" i="4"/>
  <c r="BO726" i="4"/>
  <c r="BK727" i="4"/>
  <c r="BO727" i="4"/>
  <c r="BK728" i="4"/>
  <c r="BO728" i="4"/>
  <c r="BK729" i="4"/>
  <c r="BO729" i="4"/>
  <c r="BK730" i="4"/>
  <c r="BO730" i="4"/>
  <c r="BK731" i="4"/>
  <c r="BO731" i="4"/>
  <c r="BK732" i="4"/>
  <c r="BO732" i="4"/>
  <c r="BK733" i="4"/>
  <c r="BO733" i="4"/>
  <c r="BK734" i="4"/>
  <c r="BO734" i="4"/>
  <c r="BK735" i="4"/>
  <c r="BO735" i="4"/>
  <c r="BK736" i="4"/>
  <c r="BO736" i="4"/>
  <c r="BK737" i="4"/>
  <c r="BO737" i="4"/>
  <c r="BK738" i="4"/>
  <c r="BO738" i="4"/>
  <c r="BK739" i="4"/>
  <c r="BO739" i="4"/>
  <c r="BK740" i="4"/>
  <c r="BO740" i="4"/>
  <c r="BK741" i="4"/>
  <c r="BO741" i="4"/>
  <c r="BK742" i="4"/>
  <c r="BO742" i="4"/>
  <c r="BK743" i="4"/>
  <c r="BO743" i="4"/>
  <c r="BK744" i="4"/>
  <c r="BO744" i="4"/>
  <c r="BK745" i="4"/>
  <c r="BO745" i="4"/>
  <c r="BK746" i="4"/>
  <c r="BO746" i="4"/>
  <c r="BK747" i="4"/>
  <c r="BO747" i="4"/>
  <c r="BK748" i="4"/>
  <c r="BO748" i="4"/>
  <c r="BK749" i="4"/>
  <c r="BO749" i="4"/>
  <c r="BK750" i="4"/>
  <c r="BO750" i="4"/>
  <c r="BK751" i="4"/>
  <c r="BO751" i="4"/>
  <c r="BK752" i="4"/>
  <c r="BO752" i="4"/>
  <c r="BK753" i="4"/>
  <c r="BO753" i="4"/>
  <c r="BK754" i="4"/>
  <c r="BO754" i="4"/>
  <c r="BK755" i="4"/>
  <c r="BO755" i="4"/>
  <c r="BK756" i="4"/>
  <c r="BO756" i="4"/>
  <c r="BK757" i="4"/>
  <c r="BO757" i="4"/>
  <c r="BK758" i="4"/>
  <c r="BO758" i="4"/>
  <c r="BK759" i="4"/>
  <c r="BO759" i="4"/>
  <c r="BK760" i="4"/>
  <c r="BO760" i="4"/>
  <c r="BK761" i="4"/>
  <c r="BO761" i="4"/>
  <c r="BK762" i="4"/>
  <c r="BO762" i="4"/>
  <c r="BK763" i="4"/>
  <c r="BO763" i="4"/>
  <c r="BK764" i="4"/>
  <c r="BO764" i="4"/>
  <c r="BK765" i="4"/>
  <c r="BO765" i="4"/>
  <c r="BK766" i="4"/>
  <c r="BO766" i="4"/>
  <c r="BK767" i="4"/>
  <c r="BO767" i="4"/>
  <c r="BK768" i="4"/>
  <c r="BO768" i="4"/>
  <c r="BK769" i="4"/>
  <c r="BO769" i="4"/>
  <c r="BK770" i="4"/>
  <c r="BO770" i="4"/>
  <c r="BK771" i="4"/>
  <c r="BO771" i="4"/>
  <c r="BK772" i="4"/>
  <c r="BO772" i="4"/>
  <c r="BK773" i="4"/>
  <c r="BO773" i="4"/>
  <c r="BK774" i="4"/>
  <c r="BO774" i="4"/>
  <c r="BK775" i="4"/>
  <c r="BO775" i="4"/>
  <c r="BK776" i="4"/>
  <c r="BO776" i="4"/>
  <c r="BK777" i="4"/>
  <c r="BO777" i="4"/>
  <c r="BK778" i="4"/>
  <c r="BO778" i="4"/>
  <c r="BK779" i="4"/>
  <c r="BO779" i="4"/>
  <c r="BK780" i="4"/>
  <c r="BO780" i="4"/>
  <c r="BK781" i="4"/>
  <c r="BO781" i="4"/>
  <c r="BK782" i="4"/>
  <c r="BO782" i="4"/>
  <c r="BK783" i="4"/>
  <c r="BO783" i="4"/>
  <c r="BK784" i="4"/>
  <c r="BO784" i="4"/>
  <c r="BK785" i="4"/>
  <c r="BO785" i="4"/>
  <c r="BK786" i="4"/>
  <c r="BO786" i="4"/>
  <c r="BK787" i="4"/>
  <c r="BO787" i="4"/>
  <c r="BK788" i="4"/>
  <c r="BO788" i="4"/>
  <c r="BK789" i="4"/>
  <c r="BO789" i="4"/>
  <c r="BK790" i="4"/>
  <c r="BO790" i="4"/>
  <c r="BK791" i="4"/>
  <c r="BO791" i="4"/>
  <c r="BK792" i="4"/>
  <c r="BO792" i="4"/>
  <c r="BK793" i="4"/>
  <c r="BO793" i="4"/>
  <c r="BK794" i="4"/>
  <c r="BO794" i="4"/>
  <c r="BK795" i="4"/>
  <c r="BO795" i="4"/>
  <c r="BK796" i="4"/>
  <c r="BO796" i="4"/>
  <c r="BK797" i="4"/>
  <c r="BO797" i="4"/>
  <c r="BK798" i="4"/>
  <c r="BO798" i="4"/>
  <c r="BK799" i="4"/>
  <c r="BO799" i="4"/>
  <c r="BK800" i="4"/>
  <c r="BO800" i="4"/>
  <c r="BK801" i="4"/>
  <c r="BO801" i="4"/>
  <c r="BK802" i="4"/>
  <c r="BO802" i="4"/>
  <c r="BK803" i="4"/>
  <c r="BO803" i="4"/>
  <c r="BK804" i="4"/>
  <c r="BO804" i="4"/>
  <c r="BK805" i="4"/>
  <c r="BO805" i="4"/>
  <c r="BK806" i="4"/>
  <c r="BO806" i="4"/>
  <c r="BK807" i="4"/>
  <c r="BO807" i="4"/>
  <c r="BK808" i="4"/>
  <c r="BO808" i="4"/>
  <c r="BK809" i="4"/>
  <c r="BO809" i="4"/>
  <c r="BK810" i="4"/>
  <c r="BO810" i="4"/>
  <c r="BK811" i="4"/>
  <c r="BO811" i="4"/>
  <c r="BK812" i="4"/>
  <c r="BO812" i="4"/>
  <c r="BK813" i="4"/>
  <c r="BO813" i="4"/>
  <c r="BK814" i="4"/>
  <c r="BO814" i="4"/>
  <c r="BK815" i="4"/>
  <c r="BO815" i="4"/>
  <c r="BK816" i="4"/>
  <c r="BO816" i="4"/>
  <c r="BK817" i="4"/>
  <c r="BO817" i="4"/>
  <c r="BK818" i="4"/>
  <c r="BO818" i="4"/>
  <c r="BK819" i="4"/>
  <c r="BO819" i="4"/>
  <c r="BK820" i="4"/>
  <c r="BO820" i="4"/>
  <c r="BK821" i="4"/>
  <c r="BO821" i="4"/>
  <c r="BK822" i="4"/>
  <c r="BO822" i="4"/>
  <c r="BK823" i="4"/>
  <c r="BO823" i="4"/>
  <c r="BK824" i="4"/>
  <c r="BO824" i="4"/>
  <c r="BK825" i="4"/>
  <c r="BO825" i="4"/>
  <c r="BK826" i="4"/>
  <c r="BO826" i="4"/>
  <c r="BK827" i="4"/>
  <c r="BO827" i="4"/>
  <c r="BK828" i="4"/>
  <c r="BO828" i="4"/>
  <c r="BK829" i="4"/>
  <c r="BO829" i="4"/>
  <c r="BK830" i="4"/>
  <c r="BO830" i="4"/>
  <c r="BK831" i="4"/>
  <c r="BO831" i="4"/>
  <c r="BK832" i="4"/>
  <c r="BO832" i="4"/>
  <c r="BK833" i="4"/>
  <c r="BO833" i="4"/>
  <c r="BK834" i="4"/>
  <c r="BO834" i="4"/>
  <c r="BK835" i="4"/>
  <c r="BO835" i="4"/>
  <c r="BK836" i="4"/>
  <c r="BO836" i="4"/>
  <c r="BK837" i="4"/>
  <c r="BO837" i="4"/>
  <c r="BK838" i="4"/>
  <c r="BO838" i="4"/>
  <c r="BK839" i="4"/>
  <c r="BO839" i="4"/>
  <c r="BK840" i="4"/>
  <c r="BO840" i="4"/>
  <c r="BK841" i="4"/>
  <c r="BO841" i="4"/>
  <c r="BK842" i="4"/>
  <c r="BO842" i="4"/>
  <c r="BK843" i="4"/>
  <c r="BO843" i="4"/>
  <c r="BK844" i="4"/>
  <c r="BO844" i="4"/>
  <c r="BK845" i="4"/>
  <c r="BO845" i="4"/>
  <c r="BK846" i="4"/>
  <c r="BO846" i="4"/>
  <c r="BK847" i="4"/>
  <c r="BO847" i="4"/>
  <c r="BK848" i="4"/>
  <c r="BO848" i="4"/>
  <c r="BK849" i="4"/>
  <c r="BO849" i="4"/>
  <c r="BK850" i="4"/>
  <c r="BO850" i="4"/>
  <c r="BK851" i="4"/>
  <c r="BO851" i="4"/>
  <c r="BK852" i="4"/>
  <c r="BO852" i="4"/>
  <c r="BK853" i="4"/>
  <c r="BO853" i="4"/>
  <c r="BK854" i="4"/>
  <c r="BO854" i="4"/>
  <c r="BK855" i="4"/>
  <c r="BO855" i="4"/>
  <c r="BK856" i="4"/>
  <c r="BO856" i="4"/>
  <c r="BK857" i="4"/>
  <c r="BO857" i="4"/>
  <c r="BK858" i="4"/>
  <c r="BO858" i="4"/>
  <c r="BK859" i="4"/>
  <c r="BO859" i="4"/>
  <c r="BK860" i="4"/>
  <c r="BO860" i="4"/>
  <c r="BK861" i="4"/>
  <c r="BO861" i="4"/>
  <c r="BK862" i="4"/>
  <c r="BO862" i="4"/>
  <c r="BK863" i="4"/>
  <c r="BO863" i="4"/>
  <c r="BK864" i="4"/>
  <c r="BO864" i="4"/>
  <c r="BK865" i="4"/>
  <c r="BO865" i="4"/>
  <c r="BK866" i="4"/>
  <c r="BO866" i="4"/>
  <c r="BK867" i="4"/>
  <c r="BO867" i="4"/>
  <c r="BK868" i="4"/>
  <c r="BO868" i="4"/>
  <c r="BK869" i="4"/>
  <c r="BO869" i="4"/>
  <c r="BK870" i="4"/>
  <c r="BO870" i="4"/>
  <c r="BK871" i="4"/>
  <c r="BO871" i="4"/>
  <c r="BK872" i="4"/>
  <c r="BO872" i="4"/>
  <c r="BK873" i="4"/>
  <c r="BO873" i="4"/>
  <c r="BK874" i="4"/>
  <c r="BO874" i="4"/>
  <c r="BK875" i="4"/>
  <c r="BO875" i="4"/>
  <c r="BK876" i="4"/>
  <c r="BO876" i="4"/>
  <c r="BK877" i="4"/>
  <c r="BO877" i="4"/>
  <c r="BK878" i="4"/>
  <c r="BO878" i="4"/>
  <c r="BK879" i="4"/>
  <c r="BO879" i="4"/>
  <c r="BK880" i="4"/>
  <c r="BO880" i="4"/>
  <c r="BK881" i="4"/>
  <c r="BO881" i="4"/>
  <c r="BK882" i="4"/>
  <c r="BO882" i="4"/>
  <c r="BK883" i="4"/>
  <c r="BO883" i="4"/>
  <c r="BK884" i="4"/>
  <c r="BO884" i="4"/>
  <c r="BK885" i="4"/>
  <c r="BO885" i="4"/>
  <c r="BK886" i="4"/>
  <c r="BO886" i="4"/>
  <c r="BK887" i="4"/>
  <c r="BO887" i="4"/>
  <c r="BK888" i="4"/>
  <c r="BO888" i="4"/>
  <c r="BK889" i="4"/>
  <c r="BO889" i="4"/>
  <c r="BK890" i="4"/>
  <c r="BO890" i="4"/>
  <c r="BK891" i="4"/>
  <c r="BO891" i="4"/>
  <c r="BK892" i="4"/>
  <c r="BO892" i="4"/>
  <c r="BK893" i="4"/>
  <c r="BO893" i="4"/>
  <c r="BK894" i="4"/>
  <c r="BO894" i="4"/>
  <c r="BK895" i="4"/>
  <c r="BO895" i="4"/>
  <c r="BK896" i="4"/>
  <c r="BO896" i="4"/>
  <c r="BK897" i="4"/>
  <c r="BO897" i="4"/>
  <c r="BK898" i="4"/>
  <c r="BO898" i="4"/>
  <c r="BK899" i="4"/>
  <c r="BO899" i="4"/>
  <c r="BK900" i="4"/>
  <c r="BO900" i="4"/>
  <c r="BK901" i="4"/>
  <c r="BO901" i="4"/>
  <c r="BK902" i="4"/>
  <c r="BO902" i="4"/>
  <c r="BK903" i="4"/>
  <c r="BO903" i="4"/>
  <c r="BK904" i="4"/>
  <c r="BO904" i="4"/>
  <c r="BK905" i="4"/>
  <c r="BO905" i="4"/>
  <c r="BK906" i="4"/>
  <c r="BO906" i="4"/>
  <c r="BK907" i="4"/>
  <c r="BO907" i="4"/>
  <c r="BK908" i="4"/>
  <c r="BO908" i="4"/>
  <c r="BK909" i="4"/>
  <c r="BO909" i="4"/>
  <c r="BK910" i="4"/>
  <c r="BO910" i="4"/>
  <c r="BK911" i="4"/>
  <c r="BO911" i="4"/>
  <c r="BK912" i="4"/>
  <c r="BO912" i="4"/>
  <c r="BK913" i="4"/>
  <c r="BO913" i="4"/>
  <c r="BK914" i="4"/>
  <c r="BO914" i="4"/>
  <c r="BK915" i="4"/>
  <c r="BO915" i="4"/>
  <c r="BK916" i="4"/>
  <c r="BO916" i="4"/>
  <c r="BK917" i="4"/>
  <c r="BO917" i="4"/>
  <c r="BK918" i="4"/>
  <c r="BO918" i="4"/>
  <c r="BK919" i="4"/>
  <c r="BO919" i="4"/>
  <c r="BK920" i="4"/>
  <c r="BO920" i="4"/>
  <c r="BK921" i="4"/>
  <c r="BO921" i="4"/>
  <c r="BK922" i="4"/>
  <c r="BO922" i="4"/>
  <c r="BK923" i="4"/>
  <c r="BO923" i="4"/>
  <c r="BK924" i="4"/>
  <c r="BO924" i="4"/>
  <c r="BK925" i="4"/>
  <c r="BO925" i="4"/>
  <c r="BK926" i="4"/>
  <c r="BO926" i="4"/>
  <c r="BK927" i="4"/>
  <c r="BO927" i="4"/>
  <c r="BK928" i="4"/>
  <c r="BO928" i="4"/>
  <c r="BK929" i="4"/>
  <c r="BO929" i="4"/>
  <c r="BK930" i="4"/>
  <c r="BO930" i="4"/>
  <c r="BK931" i="4"/>
  <c r="BO931" i="4"/>
  <c r="BK932" i="4"/>
  <c r="BO932" i="4"/>
  <c r="BK933" i="4"/>
  <c r="BO933" i="4"/>
  <c r="BK934" i="4"/>
  <c r="BO934" i="4"/>
  <c r="BK935" i="4"/>
  <c r="BO935" i="4"/>
  <c r="BK936" i="4"/>
  <c r="BO936" i="4"/>
  <c r="BK937" i="4"/>
  <c r="BO937" i="4"/>
  <c r="BK938" i="4"/>
  <c r="BO938" i="4"/>
  <c r="BK939" i="4"/>
  <c r="BO939" i="4"/>
  <c r="BK940" i="4"/>
  <c r="BO940" i="4"/>
  <c r="BK941" i="4"/>
  <c r="BO941" i="4"/>
  <c r="BK942" i="4"/>
  <c r="BO942" i="4"/>
  <c r="BK943" i="4"/>
  <c r="BO943" i="4"/>
  <c r="BK944" i="4"/>
  <c r="BO944" i="4"/>
  <c r="BK945" i="4"/>
  <c r="BO945" i="4"/>
  <c r="BK946" i="4"/>
  <c r="BO946" i="4"/>
  <c r="BK947" i="4"/>
  <c r="BO947" i="4"/>
  <c r="BK948" i="4"/>
  <c r="BO948" i="4"/>
  <c r="BK949" i="4"/>
  <c r="BO949" i="4"/>
  <c r="BK950" i="4"/>
  <c r="BO950" i="4"/>
  <c r="BK951" i="4"/>
  <c r="BO951" i="4"/>
  <c r="BK952" i="4"/>
  <c r="BO952" i="4"/>
  <c r="BK953" i="4"/>
  <c r="BO953" i="4"/>
  <c r="BK954" i="4"/>
  <c r="BO954" i="4"/>
  <c r="BK955" i="4"/>
  <c r="BO955" i="4"/>
  <c r="BK956" i="4"/>
  <c r="BO956" i="4"/>
  <c r="BK957" i="4"/>
  <c r="BO957" i="4"/>
  <c r="BK958" i="4"/>
  <c r="BO958" i="4"/>
  <c r="BK959" i="4"/>
  <c r="BO959" i="4"/>
  <c r="BK960" i="4"/>
  <c r="BO960" i="4"/>
  <c r="BK961" i="4"/>
  <c r="BO961" i="4"/>
  <c r="BK962" i="4"/>
  <c r="BO962" i="4"/>
  <c r="BK963" i="4"/>
  <c r="BO963" i="4"/>
  <c r="BK964" i="4"/>
  <c r="BO964" i="4"/>
  <c r="BK965" i="4"/>
  <c r="BO965" i="4"/>
  <c r="BK966" i="4"/>
  <c r="BO966" i="4"/>
  <c r="BK967" i="4"/>
  <c r="BO967" i="4"/>
  <c r="BK968" i="4"/>
  <c r="BO968" i="4"/>
  <c r="BK969" i="4"/>
  <c r="BO969" i="4"/>
  <c r="BK970" i="4"/>
  <c r="BO970" i="4"/>
  <c r="BK971" i="4"/>
  <c r="BO971" i="4"/>
  <c r="BK972" i="4"/>
  <c r="BO972" i="4"/>
  <c r="BK973" i="4"/>
  <c r="BO973" i="4"/>
  <c r="BK974" i="4"/>
  <c r="BO974" i="4"/>
  <c r="BK975" i="4"/>
  <c r="BO975" i="4"/>
  <c r="BK976" i="4"/>
  <c r="BO976" i="4"/>
  <c r="BK977" i="4"/>
  <c r="BO977" i="4"/>
  <c r="BK978" i="4"/>
  <c r="BO978" i="4"/>
  <c r="BK979" i="4"/>
  <c r="BO979" i="4"/>
  <c r="BK980" i="4"/>
  <c r="BO980" i="4"/>
  <c r="BK981" i="4"/>
  <c r="BO981" i="4"/>
  <c r="BK982" i="4"/>
  <c r="BO982" i="4"/>
  <c r="BK983" i="4"/>
  <c r="BO983" i="4"/>
  <c r="BK984" i="4"/>
  <c r="BO984" i="4"/>
  <c r="BK985" i="4"/>
  <c r="BO985" i="4"/>
  <c r="BK986" i="4"/>
  <c r="BO986" i="4"/>
  <c r="BK987" i="4"/>
  <c r="BO987" i="4"/>
  <c r="BK988" i="4"/>
  <c r="BO988" i="4"/>
  <c r="BK989" i="4"/>
  <c r="BO989" i="4"/>
  <c r="BK990" i="4"/>
  <c r="BO990" i="4"/>
  <c r="BK991" i="4"/>
  <c r="BO991" i="4"/>
  <c r="BK992" i="4"/>
  <c r="BO992" i="4"/>
  <c r="BK993" i="4"/>
  <c r="BO993" i="4"/>
  <c r="BK994" i="4"/>
  <c r="BO994" i="4"/>
  <c r="BK995" i="4"/>
  <c r="BO995" i="4"/>
  <c r="BK996" i="4"/>
  <c r="BO996" i="4"/>
  <c r="BK997" i="4"/>
  <c r="BO997" i="4"/>
  <c r="BK998" i="4"/>
  <c r="BO998" i="4"/>
  <c r="BK999" i="4"/>
  <c r="BO999" i="4"/>
  <c r="BK1000" i="4"/>
  <c r="BO1000" i="4"/>
  <c r="BK1001" i="4"/>
  <c r="BO1001" i="4"/>
  <c r="BK1002" i="4"/>
  <c r="BO1002" i="4"/>
  <c r="BK1003" i="4"/>
  <c r="BO1003" i="4"/>
  <c r="BK1004" i="4"/>
  <c r="BO1004" i="4"/>
  <c r="BK1005" i="4"/>
  <c r="BO1005" i="4"/>
  <c r="BK1006" i="4"/>
  <c r="BO1006" i="4"/>
  <c r="BK1007" i="4"/>
  <c r="BO1007" i="4"/>
  <c r="BK1008" i="4"/>
  <c r="BO1008" i="4"/>
  <c r="BK1009" i="4"/>
  <c r="BO1009" i="4"/>
  <c r="BK1010" i="4"/>
  <c r="BO1010" i="4"/>
  <c r="BK1011" i="4"/>
  <c r="BO1011" i="4"/>
  <c r="BK1012" i="4"/>
  <c r="BO1012" i="4"/>
  <c r="BK1013" i="4"/>
  <c r="BO1013" i="4"/>
  <c r="BK1014" i="4"/>
  <c r="BO1014" i="4"/>
  <c r="BK1015" i="4"/>
  <c r="BO1015" i="4"/>
  <c r="BK1016" i="4"/>
  <c r="BO1016" i="4"/>
  <c r="BK1017" i="4"/>
  <c r="BO1017" i="4"/>
  <c r="BK1018" i="4"/>
  <c r="BO1018" i="4"/>
  <c r="BK1019" i="4"/>
  <c r="BO1019" i="4"/>
  <c r="BK1020" i="4"/>
  <c r="BO1020" i="4"/>
  <c r="BK1021" i="4"/>
  <c r="BO1021" i="4"/>
  <c r="BK1022" i="4"/>
  <c r="BO1022" i="4"/>
  <c r="BK1023" i="4"/>
  <c r="BO1023" i="4"/>
  <c r="BK1024" i="4"/>
  <c r="BO1024" i="4"/>
  <c r="BK1025" i="4"/>
  <c r="BO1025" i="4"/>
  <c r="BK1026" i="4"/>
  <c r="BO1026" i="4"/>
  <c r="BK1027" i="4"/>
  <c r="BO1027" i="4"/>
  <c r="BK1028" i="4"/>
  <c r="BO1028" i="4"/>
  <c r="BK1029" i="4"/>
  <c r="BO1029" i="4"/>
  <c r="BK1030" i="4"/>
  <c r="BO1030" i="4"/>
  <c r="BK1031" i="4"/>
  <c r="BO1031" i="4"/>
  <c r="BK1032" i="4"/>
  <c r="BO1032" i="4"/>
  <c r="BK1033" i="4"/>
  <c r="BO1033" i="4"/>
  <c r="BK1034" i="4"/>
  <c r="BO1034" i="4"/>
  <c r="BK1035" i="4"/>
  <c r="BO1035" i="4"/>
  <c r="BK1036" i="4"/>
  <c r="BO1036" i="4"/>
  <c r="BK1037" i="4"/>
  <c r="BO1037" i="4"/>
  <c r="BK1038" i="4"/>
  <c r="BO1038" i="4"/>
  <c r="BK1039" i="4"/>
  <c r="BO1039" i="4"/>
  <c r="BK1040" i="4"/>
  <c r="BO1040" i="4"/>
  <c r="BK1041" i="4"/>
  <c r="BO1041" i="4"/>
  <c r="BK1042" i="4"/>
  <c r="BO1042" i="4"/>
  <c r="BK1043" i="4"/>
  <c r="BO1043" i="4"/>
  <c r="BK1044" i="4"/>
  <c r="BO1044" i="4"/>
  <c r="BK1045" i="4"/>
  <c r="BO1045" i="4"/>
  <c r="BK1046" i="4"/>
  <c r="BO1046" i="4"/>
  <c r="BK1047" i="4"/>
  <c r="BO1047" i="4"/>
  <c r="BK1048" i="4"/>
  <c r="BO1048" i="4"/>
  <c r="BK1049" i="4"/>
  <c r="BO1049" i="4"/>
  <c r="BK1050" i="4"/>
  <c r="BO1050" i="4"/>
  <c r="BK1051" i="4"/>
  <c r="BO1051" i="4"/>
  <c r="BK1052" i="4"/>
  <c r="BO1052" i="4"/>
  <c r="BK1053" i="4"/>
  <c r="BO1053" i="4"/>
  <c r="BK1054" i="4"/>
  <c r="BO1054" i="4"/>
  <c r="BK1055" i="4"/>
  <c r="BO1055" i="4"/>
  <c r="BK1056" i="4"/>
  <c r="BO1056" i="4"/>
  <c r="BK1057" i="4"/>
  <c r="BO1057" i="4"/>
  <c r="BK1058" i="4"/>
  <c r="BO1058" i="4"/>
  <c r="BK1059" i="4"/>
  <c r="BO1059" i="4"/>
  <c r="BK1060" i="4"/>
  <c r="BO1060" i="4"/>
  <c r="BK1061" i="4"/>
  <c r="BO1061" i="4"/>
  <c r="BK1062" i="4"/>
  <c r="BO1062" i="4"/>
  <c r="BK1063" i="4"/>
  <c r="BO1063" i="4"/>
  <c r="BK1064" i="4"/>
  <c r="BO1064" i="4"/>
  <c r="BK1065" i="4"/>
  <c r="BO1065" i="4"/>
  <c r="BK1066" i="4"/>
  <c r="BO1066" i="4"/>
  <c r="BK1067" i="4"/>
  <c r="BO1067" i="4"/>
  <c r="BK1068" i="4"/>
  <c r="BO1068" i="4"/>
  <c r="BK1069" i="4"/>
  <c r="BO1069" i="4"/>
  <c r="BK1070" i="4"/>
  <c r="BO1070" i="4"/>
  <c r="BK1071" i="4"/>
  <c r="BO1071" i="4"/>
  <c r="BK1072" i="4"/>
  <c r="BO1072" i="4"/>
  <c r="BK1073" i="4"/>
  <c r="BO1073" i="4"/>
  <c r="BK1074" i="4"/>
  <c r="BO1074" i="4"/>
  <c r="BK1075" i="4"/>
  <c r="BO1075" i="4"/>
  <c r="BK1076" i="4"/>
  <c r="BO1076" i="4"/>
  <c r="BK1077" i="4"/>
  <c r="BO1077" i="4"/>
  <c r="BK1078" i="4"/>
  <c r="BO1078" i="4"/>
  <c r="BK1079" i="4"/>
  <c r="BO1079" i="4"/>
  <c r="BK1080" i="4"/>
  <c r="BO1080" i="4"/>
  <c r="BK1081" i="4"/>
  <c r="BO1081" i="4"/>
  <c r="BK1082" i="4"/>
  <c r="BO1082" i="4"/>
  <c r="BK1083" i="4"/>
  <c r="BO1083" i="4"/>
  <c r="BK1084" i="4"/>
  <c r="BO1084" i="4"/>
  <c r="BK1085" i="4"/>
  <c r="BO1085" i="4"/>
  <c r="BK1086" i="4"/>
  <c r="BO1086" i="4"/>
  <c r="BK1087" i="4"/>
  <c r="BO1087" i="4"/>
  <c r="BK1088" i="4"/>
  <c r="BO1088" i="4"/>
  <c r="BK1089" i="4"/>
  <c r="BO1089" i="4"/>
  <c r="BK1090" i="4"/>
  <c r="BO1090" i="4"/>
  <c r="BK1091" i="4"/>
  <c r="BO1091" i="4"/>
  <c r="BK1092" i="4"/>
  <c r="BO1092" i="4"/>
  <c r="BK1093" i="4"/>
  <c r="BO1093" i="4"/>
  <c r="BK1094" i="4"/>
  <c r="BO1094" i="4"/>
  <c r="BK1095" i="4"/>
  <c r="BO1095" i="4"/>
  <c r="BK1096" i="4"/>
  <c r="BO1096" i="4"/>
  <c r="BK1097" i="4"/>
  <c r="BO1097" i="4"/>
  <c r="BK1098" i="4"/>
  <c r="BO1098" i="4"/>
  <c r="BK1099" i="4"/>
  <c r="BO1099" i="4"/>
  <c r="BK1100" i="4"/>
  <c r="BO1100" i="4"/>
  <c r="BK1101" i="4"/>
  <c r="BO1101" i="4"/>
  <c r="BK1102" i="4"/>
  <c r="BO1102" i="4"/>
  <c r="BK1103" i="4"/>
  <c r="BO1103" i="4"/>
  <c r="BK1104" i="4"/>
  <c r="BO1104" i="4"/>
  <c r="BK1105" i="4"/>
  <c r="BO1105" i="4"/>
  <c r="BK1106" i="4"/>
  <c r="BO1106" i="4"/>
  <c r="BK1107" i="4"/>
  <c r="BO1107" i="4"/>
  <c r="BK1108" i="4"/>
  <c r="BO1108" i="4"/>
  <c r="BK1109" i="4"/>
  <c r="BO1109" i="4"/>
  <c r="BK1110" i="4"/>
  <c r="BO1110" i="4"/>
  <c r="BK1111" i="4"/>
  <c r="BO1111" i="4"/>
  <c r="BK1112" i="4"/>
  <c r="BO1112" i="4"/>
  <c r="BK1113" i="4"/>
  <c r="BO1113" i="4"/>
  <c r="BK1114" i="4"/>
  <c r="BO1114" i="4"/>
  <c r="BK1115" i="4"/>
  <c r="BO1115" i="4"/>
  <c r="BK1116" i="4"/>
  <c r="BO1116" i="4"/>
  <c r="BK1117" i="4"/>
  <c r="BO1117" i="4"/>
  <c r="BK1118" i="4"/>
  <c r="BO1118" i="4"/>
  <c r="BK1119" i="4"/>
  <c r="BO1119" i="4"/>
  <c r="BK1120" i="4"/>
  <c r="BO1120" i="4"/>
  <c r="BK1121" i="4"/>
  <c r="BO1121" i="4"/>
  <c r="BK1122" i="4"/>
  <c r="BO1122" i="4"/>
  <c r="BK1123" i="4"/>
  <c r="BO1123" i="4"/>
  <c r="BK1124" i="4"/>
  <c r="BO1124" i="4"/>
  <c r="BK1125" i="4"/>
  <c r="BO1125" i="4"/>
  <c r="BK1126" i="4"/>
  <c r="BO1126" i="4"/>
  <c r="BK1127" i="4"/>
  <c r="BO1127" i="4"/>
  <c r="BK1128" i="4"/>
  <c r="BO1128" i="4"/>
  <c r="BK1129" i="4"/>
  <c r="BO1129" i="4"/>
  <c r="BK1130" i="4"/>
  <c r="BO1130" i="4"/>
  <c r="BK1131" i="4"/>
  <c r="BO1131" i="4"/>
  <c r="BK1132" i="4"/>
  <c r="BO1132" i="4"/>
  <c r="BK1133" i="4"/>
  <c r="BO1133" i="4"/>
  <c r="BK1134" i="4"/>
  <c r="BO1134" i="4"/>
  <c r="BK1135" i="4"/>
  <c r="BO1135" i="4"/>
  <c r="BK1136" i="4"/>
  <c r="BO1136" i="4"/>
  <c r="BK1137" i="4"/>
  <c r="BO1137" i="4"/>
  <c r="BK1138" i="4"/>
  <c r="BO1138" i="4"/>
  <c r="BK1139" i="4"/>
  <c r="BO1139" i="4"/>
  <c r="BK1140" i="4"/>
  <c r="BO1140" i="4"/>
  <c r="BK1141" i="4"/>
  <c r="BO1141" i="4"/>
  <c r="BK1142" i="4"/>
  <c r="BO1142" i="4"/>
  <c r="BK1143" i="4"/>
  <c r="BO1143" i="4"/>
  <c r="BK1144" i="4"/>
  <c r="BO1144" i="4"/>
  <c r="BK1145" i="4"/>
  <c r="BO1145" i="4"/>
  <c r="BK1146" i="4"/>
  <c r="BO1146" i="4"/>
  <c r="BK1147" i="4"/>
  <c r="BO1147" i="4"/>
  <c r="BK1148" i="4"/>
  <c r="BO1148" i="4"/>
  <c r="BK1149" i="4"/>
  <c r="BO1149" i="4"/>
  <c r="BK1150" i="4"/>
  <c r="BO1150" i="4"/>
  <c r="BK1151" i="4"/>
  <c r="BO1151" i="4"/>
  <c r="BK1152" i="4"/>
  <c r="BO1152" i="4"/>
  <c r="BK1153" i="4"/>
  <c r="BO1153" i="4"/>
  <c r="BK1154" i="4"/>
  <c r="BO1154" i="4"/>
  <c r="BK1155" i="4"/>
  <c r="BO1155" i="4"/>
  <c r="BK1156" i="4"/>
  <c r="BO1156" i="4"/>
  <c r="BK1157" i="4"/>
  <c r="BO1157" i="4"/>
  <c r="BK1158" i="4"/>
  <c r="BO1158" i="4"/>
  <c r="BK1159" i="4"/>
  <c r="BO1159" i="4"/>
  <c r="BK1160" i="4"/>
  <c r="BO1160" i="4"/>
  <c r="BK1161" i="4"/>
  <c r="BO1161" i="4"/>
  <c r="BK1162" i="4"/>
  <c r="BO1162" i="4"/>
  <c r="BK1163" i="4"/>
  <c r="BO1163" i="4"/>
  <c r="BK1164" i="4"/>
  <c r="BO1164" i="4"/>
  <c r="BK1165" i="4"/>
  <c r="BO1165" i="4"/>
  <c r="BK1166" i="4"/>
  <c r="BO1166" i="4"/>
  <c r="BK1167" i="4"/>
  <c r="BO1167" i="4"/>
  <c r="BK1168" i="4"/>
  <c r="BO1168" i="4"/>
  <c r="BK1169" i="4"/>
  <c r="BO1169" i="4"/>
  <c r="BK1170" i="4"/>
  <c r="BO1170" i="4"/>
  <c r="BK1171" i="4"/>
  <c r="BO1171" i="4"/>
  <c r="BK1172" i="4"/>
  <c r="BO1172" i="4"/>
  <c r="BK1173" i="4"/>
  <c r="BO1173" i="4"/>
  <c r="BK1174" i="4"/>
  <c r="BO1174" i="4"/>
  <c r="BK1175" i="4"/>
  <c r="BO1175" i="4"/>
  <c r="BK1176" i="4"/>
  <c r="BO1176" i="4"/>
  <c r="BK1177" i="4"/>
  <c r="BO1177" i="4"/>
  <c r="BK1178" i="4"/>
  <c r="BO1178" i="4"/>
  <c r="BK1179" i="4"/>
  <c r="BO1179" i="4"/>
  <c r="BK1180" i="4"/>
  <c r="BO1180" i="4"/>
  <c r="BK1181" i="4"/>
  <c r="BO1181" i="4"/>
  <c r="BK1182" i="4"/>
  <c r="BO1182" i="4"/>
  <c r="BK1183" i="4"/>
  <c r="BO1183" i="4"/>
  <c r="BK1184" i="4"/>
  <c r="BO1184" i="4"/>
  <c r="BK1185" i="4"/>
  <c r="BO1185" i="4"/>
  <c r="BK1186" i="4"/>
  <c r="BO1186" i="4"/>
  <c r="BK1187" i="4"/>
  <c r="BO1187" i="4"/>
  <c r="BK1188" i="4"/>
  <c r="BO1188" i="4"/>
  <c r="BK1189" i="4"/>
  <c r="BO1189" i="4"/>
  <c r="BK1190" i="4"/>
  <c r="BO1190" i="4"/>
  <c r="BK1191" i="4"/>
  <c r="BO1191" i="4"/>
  <c r="BK1192" i="4"/>
  <c r="BO1192" i="4"/>
  <c r="BK1193" i="4"/>
  <c r="BO1193" i="4"/>
  <c r="BK1194" i="4"/>
  <c r="BO1194" i="4"/>
  <c r="BK1195" i="4"/>
  <c r="BO1195" i="4"/>
  <c r="BK1196" i="4"/>
  <c r="BO1196" i="4"/>
  <c r="BK1197" i="4"/>
  <c r="BO1197" i="4"/>
  <c r="BK1198" i="4"/>
  <c r="BO1198" i="4"/>
  <c r="BK1199" i="4"/>
  <c r="BO1199" i="4"/>
  <c r="BK1200" i="4"/>
  <c r="BO1200" i="4"/>
  <c r="BK1201" i="4"/>
  <c r="BO1201" i="4"/>
  <c r="BK1202" i="4"/>
  <c r="BO1202" i="4"/>
  <c r="BK1203" i="4"/>
  <c r="BO1203" i="4"/>
  <c r="BK1204" i="4"/>
  <c r="BO1204" i="4"/>
  <c r="E36" i="5"/>
  <c r="E37" i="5"/>
  <c r="F37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4" i="5"/>
  <c r="N8" i="5"/>
  <c r="L18" i="5"/>
  <c r="AP1180" i="4"/>
  <c r="AP761" i="4"/>
  <c r="AP342" i="4"/>
  <c r="AP552" i="4"/>
  <c r="AP662" i="4"/>
  <c r="BN1189" i="4"/>
  <c r="BG323" i="4"/>
  <c r="BH323" i="4"/>
  <c r="BB324" i="4"/>
  <c r="BN456" i="4"/>
  <c r="BN241" i="4"/>
  <c r="BG1067" i="4"/>
  <c r="BH1067" i="4"/>
  <c r="BB1068" i="4"/>
  <c r="BN807" i="4"/>
  <c r="BN280" i="4"/>
  <c r="BN782" i="4"/>
  <c r="BG530" i="4"/>
  <c r="BH530" i="4"/>
  <c r="BB531" i="4"/>
  <c r="BG30" i="4"/>
  <c r="BH30" i="4"/>
  <c r="BB31" i="4"/>
  <c r="BG624" i="4"/>
  <c r="BH624" i="4"/>
  <c r="BB625" i="4"/>
  <c r="BG797" i="4"/>
  <c r="BH797" i="4"/>
  <c r="BB798" i="4"/>
  <c r="BG71" i="4"/>
  <c r="BH71" i="4"/>
  <c r="BB72" i="4"/>
  <c r="BN837" i="4"/>
  <c r="BN614" i="4"/>
  <c r="BG1036" i="4"/>
  <c r="BH1036" i="4"/>
  <c r="BB1037" i="4"/>
  <c r="BG353" i="4"/>
  <c r="BH353" i="4"/>
  <c r="BB354" i="4"/>
  <c r="BG400" i="4"/>
  <c r="BH400" i="4"/>
  <c r="BB401" i="4"/>
  <c r="BN624" i="4"/>
  <c r="BN145" i="4"/>
  <c r="BG724" i="4"/>
  <c r="BH724" i="4"/>
  <c r="BB725" i="4"/>
  <c r="BN40" i="4"/>
  <c r="BN106" i="4"/>
  <c r="BG537" i="4"/>
  <c r="BH537" i="4"/>
  <c r="BB538" i="4"/>
  <c r="BG650" i="4"/>
  <c r="BH650" i="4"/>
  <c r="BB651" i="4"/>
  <c r="BG949" i="4"/>
  <c r="BH949" i="4"/>
  <c r="BB950" i="4"/>
  <c r="BN147" i="4"/>
  <c r="BG597" i="4"/>
  <c r="BH597" i="4"/>
  <c r="BB598" i="4"/>
  <c r="BG809" i="4"/>
  <c r="BH809" i="4"/>
  <c r="BB810" i="4"/>
  <c r="BN1165" i="4"/>
  <c r="BN1046" i="4"/>
  <c r="BN161" i="4"/>
  <c r="BG821" i="4"/>
  <c r="BH821" i="4"/>
  <c r="BB822" i="4"/>
  <c r="BN682" i="4"/>
  <c r="BN1137" i="4"/>
  <c r="BG282" i="4"/>
  <c r="BH282" i="4"/>
  <c r="BB283" i="4"/>
  <c r="BN43" i="4"/>
  <c r="BG397" i="4"/>
  <c r="BH397" i="4"/>
  <c r="BB398" i="4"/>
  <c r="BN75" i="4"/>
  <c r="AM864" i="4"/>
  <c r="AP864" i="4"/>
  <c r="BG40" i="4"/>
  <c r="BH40" i="4"/>
  <c r="BB41" i="4"/>
  <c r="BG555" i="4"/>
  <c r="BH555" i="4"/>
  <c r="BB556" i="4"/>
  <c r="BG1055" i="4"/>
  <c r="BH1055" i="4"/>
  <c r="BB1056" i="4"/>
  <c r="BN270" i="4"/>
  <c r="BG996" i="4"/>
  <c r="BH996" i="4"/>
  <c r="BB997" i="4"/>
  <c r="BN340" i="4"/>
  <c r="BN246" i="4"/>
  <c r="BN582" i="4"/>
  <c r="BG392" i="4"/>
  <c r="BH392" i="4"/>
  <c r="BB393" i="4"/>
  <c r="BG1042" i="4"/>
  <c r="BH1042" i="4"/>
  <c r="BB1043" i="4"/>
  <c r="BN201" i="4"/>
  <c r="BN662" i="4"/>
  <c r="BG268" i="4"/>
  <c r="BH268" i="4"/>
  <c r="BB269" i="4"/>
  <c r="BG237" i="4"/>
  <c r="BH237" i="4"/>
  <c r="BB238" i="4"/>
  <c r="BG927" i="4"/>
  <c r="BH927" i="4"/>
  <c r="BB928" i="4"/>
  <c r="BN359" i="4"/>
  <c r="BN797" i="4"/>
  <c r="BG762" i="4"/>
  <c r="BH762" i="4"/>
  <c r="BB763" i="4"/>
  <c r="BN427" i="4"/>
  <c r="BG218" i="4"/>
  <c r="BH218" i="4"/>
  <c r="BB219" i="4"/>
  <c r="BN65" i="4"/>
  <c r="BG668" i="4"/>
  <c r="BH668" i="4"/>
  <c r="BB669" i="4"/>
  <c r="BG533" i="4"/>
  <c r="BH533" i="4"/>
  <c r="BB534" i="4"/>
  <c r="BN52" i="4"/>
  <c r="BG602" i="4"/>
  <c r="BH602" i="4"/>
  <c r="BB603" i="4"/>
  <c r="BN925" i="4"/>
  <c r="BG957" i="4"/>
  <c r="BH957" i="4"/>
  <c r="BB958" i="4"/>
  <c r="BN694" i="4"/>
  <c r="BG525" i="4"/>
  <c r="BH525" i="4"/>
  <c r="BB526" i="4"/>
  <c r="BN598" i="4"/>
  <c r="BG1003" i="4"/>
  <c r="BH1003" i="4"/>
  <c r="BB1004" i="4"/>
  <c r="BN310" i="4"/>
  <c r="BN669" i="4"/>
  <c r="BN1042" i="4"/>
  <c r="BG95" i="4"/>
  <c r="BH95" i="4"/>
  <c r="BB96" i="4"/>
  <c r="BN11" i="4"/>
  <c r="BG678" i="4"/>
  <c r="BH678" i="4"/>
  <c r="BB679" i="4"/>
  <c r="BG213" i="4"/>
  <c r="BH213" i="4"/>
  <c r="BB214" i="4"/>
  <c r="BG1143" i="4"/>
  <c r="BH1143" i="4"/>
  <c r="BB1144" i="4"/>
  <c r="BN1143" i="4"/>
  <c r="BN818" i="4"/>
  <c r="BN1043" i="4"/>
  <c r="BG545" i="4"/>
  <c r="BH545" i="4"/>
  <c r="BB546" i="4"/>
  <c r="BN567" i="4"/>
  <c r="BG351" i="4"/>
  <c r="BH351" i="4"/>
  <c r="BB352" i="4"/>
  <c r="BN609" i="4"/>
  <c r="BN1014" i="4"/>
  <c r="BN218" i="4"/>
  <c r="BG629" i="4"/>
  <c r="BH629" i="4"/>
  <c r="BB630" i="4"/>
  <c r="BN172" i="4"/>
  <c r="BG236" i="4"/>
  <c r="BH236" i="4"/>
  <c r="BB237" i="4"/>
  <c r="BG1043" i="4"/>
  <c r="BH1043" i="4"/>
  <c r="BB1044" i="4"/>
  <c r="BG579" i="4"/>
  <c r="BH579" i="4"/>
  <c r="BB580" i="4"/>
  <c r="BG70" i="4"/>
  <c r="BH70" i="4"/>
  <c r="BB71" i="4"/>
  <c r="BG334" i="4"/>
  <c r="BH334" i="4"/>
  <c r="BB335" i="4"/>
  <c r="BG673" i="4"/>
  <c r="BH673" i="4"/>
  <c r="BB674" i="4"/>
  <c r="BG280" i="4"/>
  <c r="BH280" i="4"/>
  <c r="BB281" i="4"/>
  <c r="BG1038" i="4"/>
  <c r="BH1038" i="4"/>
  <c r="BB1039" i="4"/>
  <c r="BN49" i="4"/>
  <c r="BG863" i="4"/>
  <c r="BH863" i="4"/>
  <c r="BB864" i="4"/>
  <c r="BN857" i="4"/>
  <c r="BG243" i="4"/>
  <c r="BH243" i="4"/>
  <c r="BB244" i="4"/>
  <c r="BN977" i="4"/>
  <c r="BN877" i="4"/>
  <c r="BG561" i="4"/>
  <c r="BH561" i="4"/>
  <c r="BB562" i="4"/>
  <c r="BG855" i="4"/>
  <c r="BH855" i="4"/>
  <c r="BB856" i="4"/>
  <c r="BG747" i="4"/>
  <c r="BH747" i="4"/>
  <c r="BB748" i="4"/>
  <c r="BG1057" i="4"/>
  <c r="BH1057" i="4"/>
  <c r="BB1058" i="4"/>
  <c r="BN1123" i="4"/>
  <c r="BG446" i="4"/>
  <c r="BH446" i="4"/>
  <c r="BB447" i="4"/>
  <c r="BG819" i="4"/>
  <c r="BH819" i="4"/>
  <c r="BB820" i="4"/>
  <c r="BG770" i="4"/>
  <c r="BH770" i="4"/>
  <c r="BB771" i="4"/>
  <c r="BN649" i="4"/>
  <c r="BN1001" i="4"/>
  <c r="BN236" i="4"/>
  <c r="BG445" i="4"/>
  <c r="BH445" i="4"/>
  <c r="BB446" i="4"/>
  <c r="BG925" i="4"/>
  <c r="BH925" i="4"/>
  <c r="BB926" i="4"/>
  <c r="BG340" i="4"/>
  <c r="BH340" i="4"/>
  <c r="BB341" i="4"/>
  <c r="BG119" i="4"/>
  <c r="BH119" i="4"/>
  <c r="BB120" i="4"/>
  <c r="BG774" i="4"/>
  <c r="BH774" i="4"/>
  <c r="BB775" i="4"/>
  <c r="BN1028" i="4"/>
  <c r="BN1171" i="4"/>
  <c r="BN700" i="4"/>
  <c r="BG314" i="4"/>
  <c r="BH314" i="4"/>
  <c r="BB315" i="4"/>
  <c r="AM168" i="4"/>
  <c r="AP168" i="4"/>
  <c r="BG882" i="4"/>
  <c r="BH882" i="4"/>
  <c r="BB883" i="4"/>
  <c r="BN673" i="4"/>
  <c r="BN927" i="4"/>
  <c r="BN1118" i="4"/>
  <c r="BN288" i="4"/>
  <c r="BN71" i="4"/>
  <c r="BN135" i="4"/>
  <c r="BG427" i="4"/>
  <c r="BH427" i="4"/>
  <c r="BB428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1" i="4"/>
  <c r="BG32" i="4"/>
  <c r="BG33" i="4"/>
  <c r="BG34" i="4"/>
  <c r="BG35" i="4"/>
  <c r="BG36" i="4"/>
  <c r="BG37" i="4"/>
  <c r="BG38" i="4"/>
  <c r="BG39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G162" i="4"/>
  <c r="BG163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79" i="4"/>
  <c r="BG180" i="4"/>
  <c r="BG181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94" i="4"/>
  <c r="BG195" i="4"/>
  <c r="BG196" i="4"/>
  <c r="BG197" i="4"/>
  <c r="BG198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4" i="4"/>
  <c r="BG215" i="4"/>
  <c r="BG216" i="4"/>
  <c r="BG217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8" i="4"/>
  <c r="BG239" i="4"/>
  <c r="BG240" i="4"/>
  <c r="BG241" i="4"/>
  <c r="BG242" i="4"/>
  <c r="BG244" i="4"/>
  <c r="BG245" i="4"/>
  <c r="BG246" i="4"/>
  <c r="BG247" i="4"/>
  <c r="BG248" i="4"/>
  <c r="BG249" i="4"/>
  <c r="BG250" i="4"/>
  <c r="BG251" i="4"/>
  <c r="BG252" i="4"/>
  <c r="BG253" i="4"/>
  <c r="BG254" i="4"/>
  <c r="BG255" i="4"/>
  <c r="BG256" i="4"/>
  <c r="BG257" i="4"/>
  <c r="BG258" i="4"/>
  <c r="BG259" i="4"/>
  <c r="BG260" i="4"/>
  <c r="BG261" i="4"/>
  <c r="BG262" i="4"/>
  <c r="BG263" i="4"/>
  <c r="BG264" i="4"/>
  <c r="BG265" i="4"/>
  <c r="BG266" i="4"/>
  <c r="BG267" i="4"/>
  <c r="BG269" i="4"/>
  <c r="BG270" i="4"/>
  <c r="BG271" i="4"/>
  <c r="BG272" i="4"/>
  <c r="BG273" i="4"/>
  <c r="BG274" i="4"/>
  <c r="BG275" i="4"/>
  <c r="BG276" i="4"/>
  <c r="BG277" i="4"/>
  <c r="BG278" i="4"/>
  <c r="BG279" i="4"/>
  <c r="BG281" i="4"/>
  <c r="BG283" i="4"/>
  <c r="BG284" i="4"/>
  <c r="BG285" i="4"/>
  <c r="BG286" i="4"/>
  <c r="BG287" i="4"/>
  <c r="BG288" i="4"/>
  <c r="BG289" i="4"/>
  <c r="BG290" i="4"/>
  <c r="BG291" i="4"/>
  <c r="BG292" i="4"/>
  <c r="BG293" i="4"/>
  <c r="BG294" i="4"/>
  <c r="BG295" i="4"/>
  <c r="BG296" i="4"/>
  <c r="BG297" i="4"/>
  <c r="BG298" i="4"/>
  <c r="BG299" i="4"/>
  <c r="BG300" i="4"/>
  <c r="BG301" i="4"/>
  <c r="BG302" i="4"/>
  <c r="BG303" i="4"/>
  <c r="BG304" i="4"/>
  <c r="BG305" i="4"/>
  <c r="BG306" i="4"/>
  <c r="BG307" i="4"/>
  <c r="BG308" i="4"/>
  <c r="BG309" i="4"/>
  <c r="BG310" i="4"/>
  <c r="BG311" i="4"/>
  <c r="BG312" i="4"/>
  <c r="BG313" i="4"/>
  <c r="BG315" i="4"/>
  <c r="BG316" i="4"/>
  <c r="BG317" i="4"/>
  <c r="BG318" i="4"/>
  <c r="BG319" i="4"/>
  <c r="BG320" i="4"/>
  <c r="BG321" i="4"/>
  <c r="BG322" i="4"/>
  <c r="BG324" i="4"/>
  <c r="BG325" i="4"/>
  <c r="BG326" i="4"/>
  <c r="BG327" i="4"/>
  <c r="BG328" i="4"/>
  <c r="BG329" i="4"/>
  <c r="BG330" i="4"/>
  <c r="BG331" i="4"/>
  <c r="BG332" i="4"/>
  <c r="BG333" i="4"/>
  <c r="BG335" i="4"/>
  <c r="BG336" i="4"/>
  <c r="BG337" i="4"/>
  <c r="BG338" i="4"/>
  <c r="BG339" i="4"/>
  <c r="BG341" i="4"/>
  <c r="BG342" i="4"/>
  <c r="BG343" i="4"/>
  <c r="BG344" i="4"/>
  <c r="BG345" i="4"/>
  <c r="BG346" i="4"/>
  <c r="BG347" i="4"/>
  <c r="BG348" i="4"/>
  <c r="BG349" i="4"/>
  <c r="BG350" i="4"/>
  <c r="BG352" i="4"/>
  <c r="BG354" i="4"/>
  <c r="BG355" i="4"/>
  <c r="BG356" i="4"/>
  <c r="BG357" i="4"/>
  <c r="BG358" i="4"/>
  <c r="BG359" i="4"/>
  <c r="BG360" i="4"/>
  <c r="BG361" i="4"/>
  <c r="BG362" i="4"/>
  <c r="BG363" i="4"/>
  <c r="BG364" i="4"/>
  <c r="BG365" i="4"/>
  <c r="BG366" i="4"/>
  <c r="BG367" i="4"/>
  <c r="BG368" i="4"/>
  <c r="BG369" i="4"/>
  <c r="BG370" i="4"/>
  <c r="BG371" i="4"/>
  <c r="BG372" i="4"/>
  <c r="BG373" i="4"/>
  <c r="BG374" i="4"/>
  <c r="BG375" i="4"/>
  <c r="BG376" i="4"/>
  <c r="BG377" i="4"/>
  <c r="BG378" i="4"/>
  <c r="BG379" i="4"/>
  <c r="BG380" i="4"/>
  <c r="BG381" i="4"/>
  <c r="BG382" i="4"/>
  <c r="BG383" i="4"/>
  <c r="BG384" i="4"/>
  <c r="BG385" i="4"/>
  <c r="BG386" i="4"/>
  <c r="BG387" i="4"/>
  <c r="BG388" i="4"/>
  <c r="BG389" i="4"/>
  <c r="BG390" i="4"/>
  <c r="BG391" i="4"/>
  <c r="BG393" i="4"/>
  <c r="BG394" i="4"/>
  <c r="BG395" i="4"/>
  <c r="BG396" i="4"/>
  <c r="BG398" i="4"/>
  <c r="BG399" i="4"/>
  <c r="BG401" i="4"/>
  <c r="BG402" i="4"/>
  <c r="BG403" i="4"/>
  <c r="BG404" i="4"/>
  <c r="BG405" i="4"/>
  <c r="BG406" i="4"/>
  <c r="BG407" i="4"/>
  <c r="BG408" i="4"/>
  <c r="BG409" i="4"/>
  <c r="BG410" i="4"/>
  <c r="BG411" i="4"/>
  <c r="BG412" i="4"/>
  <c r="BG413" i="4"/>
  <c r="BG414" i="4"/>
  <c r="BG415" i="4"/>
  <c r="BG416" i="4"/>
  <c r="BG417" i="4"/>
  <c r="BG418" i="4"/>
  <c r="BG419" i="4"/>
  <c r="BG420" i="4"/>
  <c r="BG421" i="4"/>
  <c r="BG422" i="4"/>
  <c r="BG423" i="4"/>
  <c r="BG424" i="4"/>
  <c r="BG425" i="4"/>
  <c r="BG426" i="4"/>
  <c r="BG428" i="4"/>
  <c r="BG429" i="4"/>
  <c r="BG430" i="4"/>
  <c r="BG431" i="4"/>
  <c r="BG432" i="4"/>
  <c r="BG433" i="4"/>
  <c r="BG434" i="4"/>
  <c r="BG435" i="4"/>
  <c r="BG436" i="4"/>
  <c r="BG437" i="4"/>
  <c r="BG438" i="4"/>
  <c r="BG439" i="4"/>
  <c r="BG440" i="4"/>
  <c r="BG441" i="4"/>
  <c r="BG442" i="4"/>
  <c r="BG443" i="4"/>
  <c r="BG444" i="4"/>
  <c r="BG447" i="4"/>
  <c r="BG448" i="4"/>
  <c r="BG449" i="4"/>
  <c r="BG450" i="4"/>
  <c r="BG451" i="4"/>
  <c r="BG452" i="4"/>
  <c r="BG453" i="4"/>
  <c r="BG454" i="4"/>
  <c r="BG455" i="4"/>
  <c r="BG456" i="4"/>
  <c r="BG457" i="4"/>
  <c r="BG458" i="4"/>
  <c r="BG459" i="4"/>
  <c r="BG460" i="4"/>
  <c r="BG461" i="4"/>
  <c r="BG462" i="4"/>
  <c r="BG463" i="4"/>
  <c r="BG464" i="4"/>
  <c r="BG465" i="4"/>
  <c r="BG466" i="4"/>
  <c r="BG467" i="4"/>
  <c r="BG468" i="4"/>
  <c r="BG469" i="4"/>
  <c r="BG470" i="4"/>
  <c r="BG471" i="4"/>
  <c r="BG472" i="4"/>
  <c r="BG473" i="4"/>
  <c r="BG474" i="4"/>
  <c r="BG475" i="4"/>
  <c r="BG476" i="4"/>
  <c r="BG477" i="4"/>
  <c r="BG478" i="4"/>
  <c r="BG479" i="4"/>
  <c r="BG480" i="4"/>
  <c r="BG481" i="4"/>
  <c r="BG482" i="4"/>
  <c r="BG483" i="4"/>
  <c r="BG484" i="4"/>
  <c r="BG485" i="4"/>
  <c r="BG486" i="4"/>
  <c r="BG487" i="4"/>
  <c r="BG488" i="4"/>
  <c r="BG489" i="4"/>
  <c r="BG490" i="4"/>
  <c r="BG491" i="4"/>
  <c r="BG492" i="4"/>
  <c r="BG493" i="4"/>
  <c r="BG494" i="4"/>
  <c r="BG495" i="4"/>
  <c r="BG496" i="4"/>
  <c r="BG497" i="4"/>
  <c r="BG498" i="4"/>
  <c r="BG499" i="4"/>
  <c r="BG500" i="4"/>
  <c r="BG501" i="4"/>
  <c r="BG502" i="4"/>
  <c r="BG503" i="4"/>
  <c r="BG504" i="4"/>
  <c r="BG505" i="4"/>
  <c r="BG506" i="4"/>
  <c r="BG507" i="4"/>
  <c r="BG508" i="4"/>
  <c r="BG509" i="4"/>
  <c r="BG510" i="4"/>
  <c r="BG511" i="4"/>
  <c r="BG512" i="4"/>
  <c r="BG513" i="4"/>
  <c r="BG514" i="4"/>
  <c r="BG515" i="4"/>
  <c r="BG516" i="4"/>
  <c r="BG517" i="4"/>
  <c r="BG518" i="4"/>
  <c r="BG519" i="4"/>
  <c r="BG520" i="4"/>
  <c r="BG521" i="4"/>
  <c r="BG522" i="4"/>
  <c r="BG523" i="4"/>
  <c r="BG524" i="4"/>
  <c r="BG526" i="4"/>
  <c r="BG527" i="4"/>
  <c r="BG528" i="4"/>
  <c r="BG529" i="4"/>
  <c r="BG531" i="4"/>
  <c r="BG532" i="4"/>
  <c r="BG534" i="4"/>
  <c r="BG535" i="4"/>
  <c r="BG536" i="4"/>
  <c r="BG538" i="4"/>
  <c r="BG539" i="4"/>
  <c r="BG540" i="4"/>
  <c r="BG541" i="4"/>
  <c r="BG542" i="4"/>
  <c r="BG543" i="4"/>
  <c r="BG544" i="4"/>
  <c r="BG546" i="4"/>
  <c r="BG547" i="4"/>
  <c r="BG548" i="4"/>
  <c r="BG549" i="4"/>
  <c r="BG550" i="4"/>
  <c r="BG551" i="4"/>
  <c r="BG552" i="4"/>
  <c r="BG553" i="4"/>
  <c r="BG554" i="4"/>
  <c r="BG556" i="4"/>
  <c r="BG557" i="4"/>
  <c r="BG558" i="4"/>
  <c r="BG559" i="4"/>
  <c r="BG560" i="4"/>
  <c r="BG562" i="4"/>
  <c r="BG563" i="4"/>
  <c r="BG564" i="4"/>
  <c r="BG565" i="4"/>
  <c r="BG566" i="4"/>
  <c r="BG567" i="4"/>
  <c r="BG568" i="4"/>
  <c r="BG569" i="4"/>
  <c r="BG570" i="4"/>
  <c r="BG571" i="4"/>
  <c r="BG572" i="4"/>
  <c r="BG573" i="4"/>
  <c r="BG574" i="4"/>
  <c r="BG575" i="4"/>
  <c r="BG576" i="4"/>
  <c r="BG577" i="4"/>
  <c r="BG578" i="4"/>
  <c r="BG580" i="4"/>
  <c r="BG581" i="4"/>
  <c r="BG582" i="4"/>
  <c r="BG583" i="4"/>
  <c r="BG584" i="4"/>
  <c r="BG585" i="4"/>
  <c r="BG586" i="4"/>
  <c r="BG587" i="4"/>
  <c r="BG588" i="4"/>
  <c r="BG589" i="4"/>
  <c r="BG590" i="4"/>
  <c r="BG591" i="4"/>
  <c r="BG592" i="4"/>
  <c r="BG593" i="4"/>
  <c r="BG594" i="4"/>
  <c r="BG595" i="4"/>
  <c r="BG596" i="4"/>
  <c r="BG598" i="4"/>
  <c r="BG599" i="4"/>
  <c r="BG600" i="4"/>
  <c r="BG601" i="4"/>
  <c r="BG603" i="4"/>
  <c r="BG604" i="4"/>
  <c r="BG605" i="4"/>
  <c r="BG606" i="4"/>
  <c r="BG607" i="4"/>
  <c r="BG608" i="4"/>
  <c r="BG609" i="4"/>
  <c r="BG610" i="4"/>
  <c r="BG611" i="4"/>
  <c r="BG612" i="4"/>
  <c r="BG613" i="4"/>
  <c r="BG614" i="4"/>
  <c r="BG615" i="4"/>
  <c r="BG616" i="4"/>
  <c r="BG617" i="4"/>
  <c r="BG618" i="4"/>
  <c r="BG619" i="4"/>
  <c r="BG620" i="4"/>
  <c r="BG621" i="4"/>
  <c r="BG622" i="4"/>
  <c r="BG623" i="4"/>
  <c r="BG625" i="4"/>
  <c r="BG626" i="4"/>
  <c r="BG627" i="4"/>
  <c r="BG628" i="4"/>
  <c r="BG630" i="4"/>
  <c r="BG631" i="4"/>
  <c r="BG632" i="4"/>
  <c r="BG633" i="4"/>
  <c r="BG634" i="4"/>
  <c r="BG635" i="4"/>
  <c r="BG636" i="4"/>
  <c r="BG637" i="4"/>
  <c r="BG638" i="4"/>
  <c r="BG639" i="4"/>
  <c r="BG640" i="4"/>
  <c r="BG641" i="4"/>
  <c r="BG642" i="4"/>
  <c r="BG643" i="4"/>
  <c r="BG644" i="4"/>
  <c r="BG645" i="4"/>
  <c r="BG646" i="4"/>
  <c r="BG647" i="4"/>
  <c r="BG648" i="4"/>
  <c r="BG649" i="4"/>
  <c r="BG651" i="4"/>
  <c r="BG652" i="4"/>
  <c r="BG653" i="4"/>
  <c r="BG654" i="4"/>
  <c r="BG655" i="4"/>
  <c r="BG656" i="4"/>
  <c r="BG657" i="4"/>
  <c r="BG658" i="4"/>
  <c r="BG659" i="4"/>
  <c r="BG660" i="4"/>
  <c r="BG661" i="4"/>
  <c r="BG662" i="4"/>
  <c r="BG663" i="4"/>
  <c r="BG664" i="4"/>
  <c r="BG665" i="4"/>
  <c r="BG666" i="4"/>
  <c r="BG667" i="4"/>
  <c r="BG669" i="4"/>
  <c r="BG670" i="4"/>
  <c r="BG671" i="4"/>
  <c r="BG672" i="4"/>
  <c r="BG674" i="4"/>
  <c r="BG675" i="4"/>
  <c r="BG676" i="4"/>
  <c r="BG677" i="4"/>
  <c r="BG679" i="4"/>
  <c r="BG680" i="4"/>
  <c r="BG681" i="4"/>
  <c r="BG682" i="4"/>
  <c r="BG683" i="4"/>
  <c r="BG684" i="4"/>
  <c r="BG685" i="4"/>
  <c r="BG686" i="4"/>
  <c r="BG687" i="4"/>
  <c r="BG688" i="4"/>
  <c r="BG689" i="4"/>
  <c r="BG690" i="4"/>
  <c r="BG691" i="4"/>
  <c r="BG692" i="4"/>
  <c r="BG693" i="4"/>
  <c r="BG694" i="4"/>
  <c r="BG695" i="4"/>
  <c r="BG696" i="4"/>
  <c r="BG697" i="4"/>
  <c r="BG698" i="4"/>
  <c r="BG699" i="4"/>
  <c r="BG700" i="4"/>
  <c r="BG701" i="4"/>
  <c r="BG702" i="4"/>
  <c r="BG703" i="4"/>
  <c r="BG704" i="4"/>
  <c r="BG705" i="4"/>
  <c r="BG706" i="4"/>
  <c r="BG707" i="4"/>
  <c r="BG708" i="4"/>
  <c r="BG709" i="4"/>
  <c r="BG710" i="4"/>
  <c r="BG711" i="4"/>
  <c r="BG712" i="4"/>
  <c r="BG713" i="4"/>
  <c r="BG714" i="4"/>
  <c r="BG715" i="4"/>
  <c r="BG716" i="4"/>
  <c r="BG717" i="4"/>
  <c r="BG718" i="4"/>
  <c r="BG719" i="4"/>
  <c r="BG720" i="4"/>
  <c r="BG721" i="4"/>
  <c r="BG722" i="4"/>
  <c r="BG723" i="4"/>
  <c r="BG725" i="4"/>
  <c r="BG726" i="4"/>
  <c r="BG727" i="4"/>
  <c r="BG728" i="4"/>
  <c r="BG729" i="4"/>
  <c r="BG730" i="4"/>
  <c r="BG731" i="4"/>
  <c r="BG732" i="4"/>
  <c r="BG733" i="4"/>
  <c r="BG734" i="4"/>
  <c r="BG735" i="4"/>
  <c r="BG736" i="4"/>
  <c r="BG737" i="4"/>
  <c r="BG738" i="4"/>
  <c r="BG739" i="4"/>
  <c r="BG740" i="4"/>
  <c r="BG741" i="4"/>
  <c r="BG742" i="4"/>
  <c r="BG743" i="4"/>
  <c r="BG744" i="4"/>
  <c r="BG745" i="4"/>
  <c r="BG746" i="4"/>
  <c r="BG748" i="4"/>
  <c r="BG749" i="4"/>
  <c r="BG750" i="4"/>
  <c r="BG751" i="4"/>
  <c r="BG752" i="4"/>
  <c r="BG753" i="4"/>
  <c r="BG754" i="4"/>
  <c r="BG755" i="4"/>
  <c r="BG756" i="4"/>
  <c r="BG757" i="4"/>
  <c r="BG758" i="4"/>
  <c r="BG759" i="4"/>
  <c r="BG760" i="4"/>
  <c r="BG761" i="4"/>
  <c r="BG763" i="4"/>
  <c r="BG764" i="4"/>
  <c r="BG765" i="4"/>
  <c r="BG766" i="4"/>
  <c r="BG767" i="4"/>
  <c r="BG768" i="4"/>
  <c r="BG769" i="4"/>
  <c r="BG771" i="4"/>
  <c r="BG772" i="4"/>
  <c r="BG773" i="4"/>
  <c r="BG775" i="4"/>
  <c r="BG776" i="4"/>
  <c r="BG777" i="4"/>
  <c r="BG778" i="4"/>
  <c r="BG779" i="4"/>
  <c r="BG780" i="4"/>
  <c r="BG781" i="4"/>
  <c r="BG782" i="4"/>
  <c r="BG783" i="4"/>
  <c r="BG784" i="4"/>
  <c r="BG785" i="4"/>
  <c r="BG786" i="4"/>
  <c r="BG787" i="4"/>
  <c r="BG788" i="4"/>
  <c r="BG789" i="4"/>
  <c r="BG790" i="4"/>
  <c r="BG791" i="4"/>
  <c r="BG792" i="4"/>
  <c r="BG793" i="4"/>
  <c r="BG794" i="4"/>
  <c r="BG795" i="4"/>
  <c r="BG796" i="4"/>
  <c r="BG798" i="4"/>
  <c r="BG799" i="4"/>
  <c r="BG800" i="4"/>
  <c r="BG801" i="4"/>
  <c r="BG802" i="4"/>
  <c r="BG803" i="4"/>
  <c r="BG804" i="4"/>
  <c r="BG805" i="4"/>
  <c r="BG806" i="4"/>
  <c r="BG807" i="4"/>
  <c r="BG808" i="4"/>
  <c r="BG810" i="4"/>
  <c r="BG811" i="4"/>
  <c r="BG812" i="4"/>
  <c r="BG813" i="4"/>
  <c r="BG814" i="4"/>
  <c r="BG815" i="4"/>
  <c r="BG816" i="4"/>
  <c r="BG817" i="4"/>
  <c r="BG818" i="4"/>
  <c r="BG820" i="4"/>
  <c r="BG822" i="4"/>
  <c r="BG823" i="4"/>
  <c r="BG824" i="4"/>
  <c r="BG825" i="4"/>
  <c r="BG826" i="4"/>
  <c r="BG827" i="4"/>
  <c r="BG828" i="4"/>
  <c r="BG829" i="4"/>
  <c r="BG830" i="4"/>
  <c r="BG831" i="4"/>
  <c r="BG832" i="4"/>
  <c r="BG833" i="4"/>
  <c r="BG834" i="4"/>
  <c r="BG835" i="4"/>
  <c r="BG836" i="4"/>
  <c r="BG837" i="4"/>
  <c r="BG838" i="4"/>
  <c r="BG839" i="4"/>
  <c r="BG840" i="4"/>
  <c r="BG841" i="4"/>
  <c r="BG842" i="4"/>
  <c r="BG843" i="4"/>
  <c r="BG844" i="4"/>
  <c r="BG845" i="4"/>
  <c r="BG846" i="4"/>
  <c r="BG847" i="4"/>
  <c r="BG848" i="4"/>
  <c r="BG849" i="4"/>
  <c r="BG850" i="4"/>
  <c r="BG851" i="4"/>
  <c r="BG852" i="4"/>
  <c r="BG853" i="4"/>
  <c r="BG854" i="4"/>
  <c r="BG856" i="4"/>
  <c r="BG857" i="4"/>
  <c r="BG858" i="4"/>
  <c r="BG859" i="4"/>
  <c r="BG860" i="4"/>
  <c r="BG861" i="4"/>
  <c r="BG862" i="4"/>
  <c r="BG864" i="4"/>
  <c r="BG865" i="4"/>
  <c r="BG866" i="4"/>
  <c r="BG867" i="4"/>
  <c r="BG868" i="4"/>
  <c r="BG869" i="4"/>
  <c r="BG870" i="4"/>
  <c r="BG871" i="4"/>
  <c r="BG872" i="4"/>
  <c r="BG873" i="4"/>
  <c r="BG874" i="4"/>
  <c r="BG875" i="4"/>
  <c r="BG876" i="4"/>
  <c r="BG877" i="4"/>
  <c r="BG878" i="4"/>
  <c r="BG879" i="4"/>
  <c r="BG880" i="4"/>
  <c r="BG881" i="4"/>
  <c r="BG883" i="4"/>
  <c r="BG884" i="4"/>
  <c r="BG885" i="4"/>
  <c r="BG886" i="4"/>
  <c r="BG887" i="4"/>
  <c r="BG888" i="4"/>
  <c r="BG889" i="4"/>
  <c r="BG890" i="4"/>
  <c r="BG891" i="4"/>
  <c r="BG892" i="4"/>
  <c r="BG893" i="4"/>
  <c r="BG894" i="4"/>
  <c r="BG895" i="4"/>
  <c r="BG896" i="4"/>
  <c r="BG897" i="4"/>
  <c r="BG898" i="4"/>
  <c r="BG899" i="4"/>
  <c r="BG900" i="4"/>
  <c r="BG901" i="4"/>
  <c r="BG902" i="4"/>
  <c r="BG903" i="4"/>
  <c r="BG904" i="4"/>
  <c r="BG905" i="4"/>
  <c r="BG906" i="4"/>
  <c r="BG907" i="4"/>
  <c r="BG908" i="4"/>
  <c r="BG909" i="4"/>
  <c r="BG910" i="4"/>
  <c r="BG911" i="4"/>
  <c r="BG912" i="4"/>
  <c r="BG913" i="4"/>
  <c r="BG914" i="4"/>
  <c r="BG915" i="4"/>
  <c r="BG916" i="4"/>
  <c r="BG917" i="4"/>
  <c r="BG918" i="4"/>
  <c r="BG919" i="4"/>
  <c r="BG920" i="4"/>
  <c r="BG921" i="4"/>
  <c r="BG922" i="4"/>
  <c r="BG923" i="4"/>
  <c r="BG924" i="4"/>
  <c r="BG926" i="4"/>
  <c r="BG928" i="4"/>
  <c r="BG929" i="4"/>
  <c r="BG930" i="4"/>
  <c r="BG931" i="4"/>
  <c r="BG932" i="4"/>
  <c r="BG933" i="4"/>
  <c r="BG934" i="4"/>
  <c r="BG935" i="4"/>
  <c r="BG936" i="4"/>
  <c r="BG937" i="4"/>
  <c r="BG938" i="4"/>
  <c r="BG939" i="4"/>
  <c r="BG940" i="4"/>
  <c r="BG941" i="4"/>
  <c r="BG942" i="4"/>
  <c r="BG943" i="4"/>
  <c r="BG944" i="4"/>
  <c r="BG945" i="4"/>
  <c r="BG946" i="4"/>
  <c r="BG947" i="4"/>
  <c r="BG948" i="4"/>
  <c r="BG950" i="4"/>
  <c r="BG951" i="4"/>
  <c r="BG952" i="4"/>
  <c r="BG953" i="4"/>
  <c r="BG954" i="4"/>
  <c r="BG955" i="4"/>
  <c r="BG956" i="4"/>
  <c r="BG958" i="4"/>
  <c r="BG959" i="4"/>
  <c r="BG960" i="4"/>
  <c r="BG961" i="4"/>
  <c r="BG962" i="4"/>
  <c r="BG963" i="4"/>
  <c r="BG964" i="4"/>
  <c r="BG965" i="4"/>
  <c r="BG966" i="4"/>
  <c r="BG967" i="4"/>
  <c r="BG968" i="4"/>
  <c r="BG969" i="4"/>
  <c r="BG970" i="4"/>
  <c r="BG971" i="4"/>
  <c r="BG972" i="4"/>
  <c r="BG973" i="4"/>
  <c r="BG974" i="4"/>
  <c r="BG975" i="4"/>
  <c r="BG976" i="4"/>
  <c r="BG977" i="4"/>
  <c r="BG978" i="4"/>
  <c r="BG979" i="4"/>
  <c r="BG980" i="4"/>
  <c r="BG981" i="4"/>
  <c r="BG982" i="4"/>
  <c r="BG983" i="4"/>
  <c r="BG984" i="4"/>
  <c r="BG985" i="4"/>
  <c r="BG986" i="4"/>
  <c r="BG987" i="4"/>
  <c r="BG988" i="4"/>
  <c r="BG989" i="4"/>
  <c r="BG990" i="4"/>
  <c r="BG991" i="4"/>
  <c r="BG992" i="4"/>
  <c r="BG993" i="4"/>
  <c r="BG994" i="4"/>
  <c r="BG995" i="4"/>
  <c r="BG997" i="4"/>
  <c r="BG998" i="4"/>
  <c r="BG999" i="4"/>
  <c r="BG1000" i="4"/>
  <c r="BG1001" i="4"/>
  <c r="BG1002" i="4"/>
  <c r="BG1004" i="4"/>
  <c r="BG1005" i="4"/>
  <c r="BG1006" i="4"/>
  <c r="BG1007" i="4"/>
  <c r="BG1008" i="4"/>
  <c r="BG1009" i="4"/>
  <c r="BG1010" i="4"/>
  <c r="BG1011" i="4"/>
  <c r="BG1012" i="4"/>
  <c r="BG1013" i="4"/>
  <c r="BG1014" i="4"/>
  <c r="BG1015" i="4"/>
  <c r="BG1016" i="4"/>
  <c r="BG1017" i="4"/>
  <c r="BG1018" i="4"/>
  <c r="BG1019" i="4"/>
  <c r="BG1020" i="4"/>
  <c r="BG1021" i="4"/>
  <c r="BG1022" i="4"/>
  <c r="BG1023" i="4"/>
  <c r="BG1024" i="4"/>
  <c r="BG1025" i="4"/>
  <c r="BG1026" i="4"/>
  <c r="BG1027" i="4"/>
  <c r="BG1028" i="4"/>
  <c r="BG1029" i="4"/>
  <c r="BG1030" i="4"/>
  <c r="BG1031" i="4"/>
  <c r="BG1032" i="4"/>
  <c r="BG1033" i="4"/>
  <c r="BG1034" i="4"/>
  <c r="BG1035" i="4"/>
  <c r="BG1037" i="4"/>
  <c r="BG1039" i="4"/>
  <c r="BG1040" i="4"/>
  <c r="BG1041" i="4"/>
  <c r="BG1044" i="4"/>
  <c r="BG1045" i="4"/>
  <c r="BG1046" i="4"/>
  <c r="BG1047" i="4"/>
  <c r="BG1048" i="4"/>
  <c r="BG1049" i="4"/>
  <c r="BG1050" i="4"/>
  <c r="BG1051" i="4"/>
  <c r="BG1052" i="4"/>
  <c r="BG1053" i="4"/>
  <c r="BG1054" i="4"/>
  <c r="BG1056" i="4"/>
  <c r="BG1058" i="4"/>
  <c r="BG1059" i="4"/>
  <c r="BG1060" i="4"/>
  <c r="BG1061" i="4"/>
  <c r="BG1062" i="4"/>
  <c r="BG1063" i="4"/>
  <c r="BG1064" i="4"/>
  <c r="BG1065" i="4"/>
  <c r="BG1066" i="4"/>
  <c r="BG1068" i="4"/>
  <c r="BG1069" i="4"/>
  <c r="BG1070" i="4"/>
  <c r="BG1071" i="4"/>
  <c r="BG1072" i="4"/>
  <c r="BG1073" i="4"/>
  <c r="BG1074" i="4"/>
  <c r="BG1075" i="4"/>
  <c r="BG1076" i="4"/>
  <c r="BG1077" i="4"/>
  <c r="BG1078" i="4"/>
  <c r="BG1079" i="4"/>
  <c r="BG1080" i="4"/>
  <c r="BG1081" i="4"/>
  <c r="BG1082" i="4"/>
  <c r="BG1083" i="4"/>
  <c r="BG1084" i="4"/>
  <c r="BG1085" i="4"/>
  <c r="BG1086" i="4"/>
  <c r="BG1087" i="4"/>
  <c r="BG1088" i="4"/>
  <c r="BG1089" i="4"/>
  <c r="BG1090" i="4"/>
  <c r="BG1091" i="4"/>
  <c r="BG1092" i="4"/>
  <c r="BG1093" i="4"/>
  <c r="BG1094" i="4"/>
  <c r="BG1095" i="4"/>
  <c r="BG1096" i="4"/>
  <c r="BG1097" i="4"/>
  <c r="BG1098" i="4"/>
  <c r="BG1099" i="4"/>
  <c r="BG1100" i="4"/>
  <c r="BG1101" i="4"/>
  <c r="BG1102" i="4"/>
  <c r="BG1103" i="4"/>
  <c r="BG1104" i="4"/>
  <c r="BG1105" i="4"/>
  <c r="BG1106" i="4"/>
  <c r="BG1107" i="4"/>
  <c r="BG1108" i="4"/>
  <c r="BG1109" i="4"/>
  <c r="BG1110" i="4"/>
  <c r="BG1111" i="4"/>
  <c r="BG1112" i="4"/>
  <c r="BG1113" i="4"/>
  <c r="BG1114" i="4"/>
  <c r="BG1115" i="4"/>
  <c r="BG1116" i="4"/>
  <c r="BG1117" i="4"/>
  <c r="BG1118" i="4"/>
  <c r="BG1119" i="4"/>
  <c r="BG1120" i="4"/>
  <c r="BG1121" i="4"/>
  <c r="BG1122" i="4"/>
  <c r="BG1123" i="4"/>
  <c r="BG1124" i="4"/>
  <c r="BG1125" i="4"/>
  <c r="BG1126" i="4"/>
  <c r="BG1127" i="4"/>
  <c r="BG1128" i="4"/>
  <c r="BG1129" i="4"/>
  <c r="BG1130" i="4"/>
  <c r="BG1131" i="4"/>
  <c r="BG1132" i="4"/>
  <c r="BG1133" i="4"/>
  <c r="BG1134" i="4"/>
  <c r="BG1135" i="4"/>
  <c r="BG1136" i="4"/>
  <c r="BG1137" i="4"/>
  <c r="BG1138" i="4"/>
  <c r="BG1139" i="4"/>
  <c r="BG1140" i="4"/>
  <c r="BG1141" i="4"/>
  <c r="BG1142" i="4"/>
  <c r="BG1144" i="4"/>
  <c r="BG1145" i="4"/>
  <c r="BG1146" i="4"/>
  <c r="BG1147" i="4"/>
  <c r="BG1148" i="4"/>
  <c r="BG1149" i="4"/>
  <c r="BG1150" i="4"/>
  <c r="BG1151" i="4"/>
  <c r="BG1152" i="4"/>
  <c r="BG1153" i="4"/>
  <c r="BG1154" i="4"/>
  <c r="BG1155" i="4"/>
  <c r="BG1156" i="4"/>
  <c r="BG1157" i="4"/>
  <c r="BG1158" i="4"/>
  <c r="BG1159" i="4"/>
  <c r="BG1160" i="4"/>
  <c r="BG1161" i="4"/>
  <c r="BG1162" i="4"/>
  <c r="BG1163" i="4"/>
  <c r="BG1164" i="4"/>
  <c r="BG1165" i="4"/>
  <c r="BG1166" i="4"/>
  <c r="BG1167" i="4"/>
  <c r="BG1168" i="4"/>
  <c r="BG1169" i="4"/>
  <c r="BG1170" i="4"/>
  <c r="BG1171" i="4"/>
  <c r="BG1172" i="4"/>
  <c r="BG1173" i="4"/>
  <c r="BG1174" i="4"/>
  <c r="BG1175" i="4"/>
  <c r="BG1176" i="4"/>
  <c r="BG1177" i="4"/>
  <c r="BG1178" i="4"/>
  <c r="BG1179" i="4"/>
  <c r="BG1180" i="4"/>
  <c r="BG1181" i="4"/>
  <c r="BG1182" i="4"/>
  <c r="BG1183" i="4"/>
  <c r="BG1184" i="4"/>
  <c r="BG1185" i="4"/>
  <c r="BG1186" i="4"/>
  <c r="BG1187" i="4"/>
  <c r="BG1188" i="4"/>
  <c r="BG1189" i="4"/>
  <c r="BG1190" i="4"/>
  <c r="BG1191" i="4"/>
  <c r="BG1192" i="4"/>
  <c r="BG1193" i="4"/>
  <c r="BG1194" i="4"/>
  <c r="BG1195" i="4"/>
  <c r="BG1196" i="4"/>
  <c r="BG1197" i="4"/>
  <c r="BG1198" i="4"/>
  <c r="BG1199" i="4"/>
  <c r="BG1200" i="4"/>
  <c r="BG1201" i="4"/>
  <c r="BG1202" i="4"/>
  <c r="BG1203" i="4"/>
  <c r="BG1204" i="4"/>
  <c r="H19" i="5"/>
  <c r="N6" i="5"/>
  <c r="L16" i="5"/>
  <c r="BH792" i="4"/>
  <c r="BB793" i="4"/>
  <c r="BN1135" i="4"/>
  <c r="BH65" i="4"/>
  <c r="BB66" i="4"/>
  <c r="BH187" i="4"/>
  <c r="BB188" i="4"/>
  <c r="BN1024" i="4"/>
  <c r="BH461" i="4"/>
  <c r="BB462" i="4"/>
  <c r="BH1119" i="4"/>
  <c r="BB1120" i="4"/>
  <c r="BN286" i="4"/>
  <c r="BH1155" i="4"/>
  <c r="BB1156" i="4"/>
  <c r="BN156" i="4"/>
  <c r="BN872" i="4"/>
  <c r="BN362" i="4"/>
  <c r="BH291" i="4"/>
  <c r="BB292" i="4"/>
  <c r="BN242" i="4"/>
  <c r="BH1186" i="4"/>
  <c r="BB1187" i="4"/>
  <c r="BH115" i="4"/>
  <c r="BB116" i="4"/>
  <c r="BH441" i="4"/>
  <c r="BB442" i="4"/>
  <c r="BH1028" i="4"/>
  <c r="BB1029" i="4"/>
  <c r="BN86" i="4"/>
  <c r="BH1171" i="4"/>
  <c r="BB1172" i="4"/>
  <c r="BN158" i="4"/>
  <c r="BH615" i="4"/>
  <c r="BB616" i="4"/>
  <c r="BH503" i="4"/>
  <c r="BB504" i="4"/>
  <c r="BN724" i="4"/>
  <c r="BN1104" i="4"/>
  <c r="BH246" i="4"/>
  <c r="BB247" i="4"/>
  <c r="BH434" i="4"/>
  <c r="BB435" i="4"/>
  <c r="BN90" i="4"/>
  <c r="BH480" i="4"/>
  <c r="BB481" i="4"/>
  <c r="BN792" i="4"/>
  <c r="BH529" i="4"/>
  <c r="BB530" i="4"/>
  <c r="BN458" i="4"/>
  <c r="BH799" i="4"/>
  <c r="BB800" i="4"/>
  <c r="BN675" i="4"/>
  <c r="BH215" i="4"/>
  <c r="BB216" i="4"/>
  <c r="BN219" i="4"/>
  <c r="BH872" i="4"/>
  <c r="BB873" i="4"/>
  <c r="BN93" i="4"/>
  <c r="BN928" i="4"/>
  <c r="BN210" i="4"/>
  <c r="BH928" i="4"/>
  <c r="BB929" i="4"/>
  <c r="BN561" i="4"/>
  <c r="BH19" i="4"/>
  <c r="BB20" i="4"/>
  <c r="BN115" i="4"/>
  <c r="BH1035" i="4"/>
  <c r="BB1036" i="4"/>
  <c r="BH811" i="4"/>
  <c r="BB812" i="4"/>
  <c r="BH242" i="4"/>
  <c r="BB243" i="4"/>
  <c r="BH145" i="4"/>
  <c r="BB146" i="4"/>
  <c r="BN618" i="4"/>
  <c r="BH297" i="4"/>
  <c r="BB298" i="4"/>
  <c r="BH463" i="4"/>
  <c r="BB464" i="4"/>
  <c r="BH232" i="4"/>
  <c r="BB233" i="4"/>
  <c r="BN677" i="4"/>
  <c r="BN455" i="4"/>
  <c r="BN810" i="4"/>
  <c r="BN256" i="4"/>
  <c r="BN681" i="4"/>
  <c r="BH51" i="4"/>
  <c r="BB52" i="4"/>
  <c r="BN262" i="4"/>
  <c r="BH573" i="4"/>
  <c r="BB574" i="4"/>
  <c r="BN529" i="4"/>
  <c r="BH682" i="4"/>
  <c r="BB683" i="4"/>
  <c r="BN891" i="4"/>
  <c r="BH582" i="4"/>
  <c r="BB583" i="4"/>
  <c r="BN1065" i="4"/>
  <c r="BH55" i="4"/>
  <c r="BB56" i="4"/>
  <c r="BH694" i="4"/>
  <c r="BB695" i="4"/>
  <c r="BH675" i="4"/>
  <c r="BB676" i="4"/>
  <c r="BN1155" i="4"/>
  <c r="BN1154" i="4"/>
  <c r="BN441" i="4"/>
  <c r="BH208" i="4"/>
  <c r="BB209" i="4"/>
  <c r="BN92" i="4"/>
  <c r="BH92" i="4"/>
  <c r="BB93" i="4"/>
  <c r="BH313" i="4"/>
  <c r="BB314" i="4"/>
  <c r="BN433" i="4"/>
  <c r="BH618" i="4"/>
  <c r="BB619" i="4"/>
  <c r="BH366" i="4"/>
  <c r="BB367" i="4"/>
  <c r="BN268" i="4"/>
  <c r="BN272" i="4"/>
  <c r="BH599" i="4"/>
  <c r="BB600" i="4"/>
  <c r="BH452" i="4"/>
  <c r="BB453" i="4"/>
  <c r="BN945" i="4"/>
  <c r="BH1100" i="4"/>
  <c r="BB1101" i="4"/>
  <c r="BN512" i="4"/>
  <c r="AP856" i="4"/>
  <c r="AM856" i="4"/>
  <c r="AM492" i="4"/>
  <c r="AP492" i="4"/>
  <c r="BN282" i="4"/>
  <c r="BH943" i="4"/>
  <c r="BB944" i="4"/>
  <c r="BH86" i="4"/>
  <c r="BB87" i="4"/>
  <c r="BN599" i="4"/>
  <c r="BN1203" i="4"/>
  <c r="BN627" i="4"/>
  <c r="BN98" i="4"/>
  <c r="BH90" i="4"/>
  <c r="BB91" i="4"/>
  <c r="BN555" i="4"/>
  <c r="BH677" i="4"/>
  <c r="BB678" i="4"/>
  <c r="BH1051" i="4"/>
  <c r="BB1052" i="4"/>
  <c r="BN678" i="4"/>
  <c r="BN1005" i="4"/>
  <c r="BN806" i="4"/>
  <c r="BH807" i="4"/>
  <c r="BB808" i="4"/>
  <c r="BH49" i="4"/>
  <c r="BB50" i="4"/>
  <c r="BN1016" i="4"/>
  <c r="BH52" i="4"/>
  <c r="BB53" i="4"/>
  <c r="BH700" i="4"/>
  <c r="BB701" i="4"/>
  <c r="BN762" i="4"/>
  <c r="BN747" i="4"/>
  <c r="BN987" i="4"/>
  <c r="BH945" i="4"/>
  <c r="BB946" i="4"/>
  <c r="BN809" i="4"/>
  <c r="BN314" i="4"/>
  <c r="BH1189" i="4"/>
  <c r="BB1190" i="4"/>
  <c r="BN776" i="4"/>
  <c r="BN1077" i="4"/>
  <c r="BH875" i="4"/>
  <c r="BB876" i="4"/>
  <c r="BH109" i="4"/>
  <c r="BB110" i="4"/>
  <c r="BN886" i="4"/>
  <c r="BH75" i="4"/>
  <c r="BB76" i="4"/>
  <c r="BN996" i="4"/>
  <c r="BN1084" i="4"/>
  <c r="BH327" i="4"/>
  <c r="BB328" i="4"/>
  <c r="AM1090" i="4"/>
  <c r="AP1090" i="4"/>
  <c r="AP895" i="4"/>
  <c r="AM895" i="4"/>
  <c r="AP249" i="4"/>
  <c r="AM249" i="4"/>
  <c r="AP766" i="4"/>
  <c r="AM766" i="4"/>
  <c r="AM326" i="4"/>
  <c r="AP326" i="4"/>
  <c r="AP32" i="4"/>
  <c r="AM32" i="4"/>
  <c r="AP1102" i="4"/>
  <c r="AM1102" i="4"/>
  <c r="BH437" i="4"/>
  <c r="BB438" i="4"/>
  <c r="BN515" i="4"/>
  <c r="BH705" i="4"/>
  <c r="BB706" i="4"/>
  <c r="BH1137" i="4"/>
  <c r="BB1138" i="4"/>
  <c r="BH979" i="4"/>
  <c r="BB980" i="4"/>
  <c r="BH880" i="4"/>
  <c r="BB881" i="4"/>
  <c r="BN342" i="4"/>
  <c r="BH598" i="4"/>
  <c r="BB599" i="4"/>
  <c r="BN986" i="4"/>
  <c r="BN887" i="4"/>
  <c r="BN852" i="4"/>
  <c r="BH172" i="4"/>
  <c r="BB173" i="4"/>
  <c r="BH628" i="4"/>
  <c r="BB629" i="4"/>
  <c r="BN232" i="4"/>
  <c r="BN376" i="4"/>
  <c r="BN163" i="4"/>
  <c r="BN1051" i="4"/>
  <c r="BN452" i="4"/>
  <c r="BN121" i="4"/>
  <c r="BH43" i="4"/>
  <c r="BB44" i="4"/>
  <c r="BH702" i="4"/>
  <c r="BB703" i="4"/>
  <c r="BN87" i="4"/>
  <c r="BH810" i="4"/>
  <c r="BB811" i="4"/>
  <c r="BH522" i="4"/>
  <c r="BB523" i="4"/>
  <c r="BH270" i="4"/>
  <c r="BB271" i="4"/>
  <c r="BN730" i="4"/>
  <c r="BN1100" i="4"/>
  <c r="BN547" i="4"/>
  <c r="BH483" i="4"/>
  <c r="BB484" i="4"/>
  <c r="BN1149" i="4"/>
  <c r="BH293" i="4"/>
  <c r="BB294" i="4"/>
  <c r="BH567" i="4"/>
  <c r="BB568" i="4"/>
  <c r="BN228" i="4"/>
  <c r="BN1076" i="4"/>
  <c r="BH337" i="4"/>
  <c r="BB338" i="4"/>
  <c r="AM192" i="4"/>
  <c r="AP192" i="4"/>
  <c r="AM913" i="4"/>
  <c r="AP913" i="4"/>
  <c r="AM78" i="4"/>
  <c r="AP78" i="4"/>
  <c r="BN1099" i="4"/>
  <c r="BH711" i="4"/>
  <c r="BB712" i="4"/>
  <c r="BH1154" i="4"/>
  <c r="BB1155" i="4"/>
  <c r="BH958" i="4"/>
  <c r="BB959" i="4"/>
  <c r="BH406" i="4"/>
  <c r="BB407" i="4"/>
  <c r="BH719" i="4"/>
  <c r="BB720" i="4"/>
  <c r="BN366" i="4"/>
  <c r="BH330" i="4"/>
  <c r="BB331" i="4"/>
  <c r="BN112" i="4"/>
  <c r="BH900" i="4"/>
  <c r="BB901" i="4"/>
  <c r="BH515" i="4"/>
  <c r="BB516" i="4"/>
  <c r="BH728" i="4"/>
  <c r="BB729" i="4"/>
  <c r="BN1035" i="4"/>
  <c r="BN60" i="4"/>
  <c r="BN525" i="4"/>
  <c r="BN922" i="4"/>
  <c r="BH929" i="4"/>
  <c r="BB930" i="4"/>
  <c r="BN716" i="4"/>
  <c r="BH339" i="4"/>
  <c r="BB340" i="4"/>
  <c r="BN341" i="4"/>
  <c r="BH986" i="4"/>
  <c r="BB987" i="4"/>
  <c r="BH149" i="4"/>
  <c r="BB150" i="4"/>
  <c r="BH722" i="4"/>
  <c r="BB723" i="4"/>
  <c r="BH416" i="4"/>
  <c r="BB417" i="4"/>
  <c r="BH887" i="4"/>
  <c r="BB888" i="4"/>
  <c r="BN36" i="4"/>
  <c r="BH610" i="4"/>
  <c r="BB611" i="4"/>
  <c r="BN1050" i="4"/>
  <c r="BH305" i="4"/>
  <c r="BB306" i="4"/>
  <c r="BN739" i="4"/>
  <c r="BH367" i="4"/>
  <c r="BB368" i="4"/>
  <c r="BH740" i="4"/>
  <c r="BB741" i="4"/>
  <c r="BN1055" i="4"/>
  <c r="BH379" i="4"/>
  <c r="BB380" i="4"/>
  <c r="BH509" i="4"/>
  <c r="BB510" i="4"/>
  <c r="BN634" i="4"/>
  <c r="BN909" i="4"/>
  <c r="BN240" i="4"/>
  <c r="BH1147" i="4"/>
  <c r="BB1148" i="4"/>
  <c r="BH87" i="4"/>
  <c r="BB88" i="4"/>
  <c r="BN1094" i="4"/>
  <c r="BN309" i="4"/>
  <c r="BH730" i="4"/>
  <c r="BB731" i="4"/>
  <c r="BN1057" i="4"/>
  <c r="BN798" i="4"/>
  <c r="BH547" i="4"/>
  <c r="BB548" i="4"/>
  <c r="BN82" i="4"/>
  <c r="BH358" i="4"/>
  <c r="BB359" i="4"/>
  <c r="BH1169" i="4"/>
  <c r="BB1170" i="4"/>
  <c r="BH645" i="4"/>
  <c r="BB646" i="4"/>
  <c r="BH228" i="4"/>
  <c r="BB229" i="4"/>
  <c r="BN381" i="4"/>
  <c r="AM1123" i="4"/>
  <c r="AP1123" i="4"/>
  <c r="AM430" i="4"/>
  <c r="AP430" i="4"/>
  <c r="AM860" i="4"/>
  <c r="AP860" i="4"/>
  <c r="AM632" i="4"/>
  <c r="AP632" i="4"/>
  <c r="BN939" i="4"/>
  <c r="BN1178" i="4"/>
  <c r="BH1178" i="4"/>
  <c r="BB1179" i="4"/>
  <c r="BH568" i="4"/>
  <c r="BB569" i="4"/>
  <c r="BN956" i="4"/>
  <c r="BH184" i="4"/>
  <c r="BB185" i="4"/>
  <c r="BN168" i="4"/>
  <c r="BN459" i="4"/>
  <c r="BN949" i="4"/>
  <c r="BH281" i="4"/>
  <c r="BB282" i="4"/>
  <c r="BN144" i="4"/>
  <c r="BH956" i="4"/>
  <c r="BB957" i="4"/>
  <c r="BN472" i="4"/>
  <c r="BN992" i="4"/>
  <c r="BN1186" i="4"/>
  <c r="BH687" i="4"/>
  <c r="BB688" i="4"/>
  <c r="BH290" i="4"/>
  <c r="BB291" i="4"/>
  <c r="BH690" i="4"/>
  <c r="BB691" i="4"/>
  <c r="BH997" i="4"/>
  <c r="BB998" i="4"/>
  <c r="BN186" i="4"/>
  <c r="BH963" i="4"/>
  <c r="BB964" i="4"/>
  <c r="BH332" i="4"/>
  <c r="BB333" i="4"/>
  <c r="BH150" i="4"/>
  <c r="BB151" i="4"/>
  <c r="BN368" i="4"/>
  <c r="BN1130" i="4"/>
  <c r="BH553" i="4"/>
  <c r="BB554" i="4"/>
  <c r="BN191" i="4"/>
  <c r="BN866" i="4"/>
  <c r="BH60" i="4"/>
  <c r="BB61" i="4"/>
  <c r="BH137" i="4"/>
  <c r="BB138" i="4"/>
  <c r="BH716" i="4"/>
  <c r="BB717" i="4"/>
  <c r="BH62" i="4"/>
  <c r="BB63" i="4"/>
  <c r="BH1081" i="4"/>
  <c r="BB1082" i="4"/>
  <c r="BH341" i="4"/>
  <c r="BB342" i="4"/>
  <c r="BN532" i="4"/>
  <c r="BH36" i="4"/>
  <c r="BB37" i="4"/>
  <c r="BH953" i="4"/>
  <c r="BB954" i="4"/>
  <c r="BN285" i="4"/>
  <c r="BN737" i="4"/>
  <c r="BN560" i="4"/>
  <c r="BN233" i="4"/>
  <c r="BN1109" i="4"/>
  <c r="BH911" i="4"/>
  <c r="BB912" i="4"/>
  <c r="BN48" i="4"/>
  <c r="BH912" i="4"/>
  <c r="BB913" i="4"/>
  <c r="BH634" i="4"/>
  <c r="BB635" i="4"/>
  <c r="BN99" i="4"/>
  <c r="BN702" i="4"/>
  <c r="BH240" i="4"/>
  <c r="BB241" i="4"/>
  <c r="BH1094" i="4"/>
  <c r="BB1095" i="4"/>
  <c r="BH1114" i="4"/>
  <c r="BB1115" i="4"/>
  <c r="BH805" i="4"/>
  <c r="BB806" i="4"/>
  <c r="BN421" i="4"/>
  <c r="BN535" i="4"/>
  <c r="BH10" i="4"/>
  <c r="BB11" i="4"/>
  <c r="BN442" i="4"/>
  <c r="BH82" i="4"/>
  <c r="BB83" i="4"/>
  <c r="BN1079" i="4"/>
  <c r="BN1022" i="4"/>
  <c r="BH1075" i="4"/>
  <c r="BB1076" i="4"/>
  <c r="BN107" i="4"/>
  <c r="BH152" i="4"/>
  <c r="BB153" i="4"/>
  <c r="BH141" i="4"/>
  <c r="BB142" i="4"/>
  <c r="BH698" i="4"/>
  <c r="BB699" i="4"/>
  <c r="AM749" i="4"/>
  <c r="AP749" i="4"/>
  <c r="AM196" i="4"/>
  <c r="AP196" i="4"/>
  <c r="AM1132" i="4"/>
  <c r="AP1132" i="4"/>
  <c r="AM210" i="4"/>
  <c r="AP210" i="4"/>
  <c r="AM219" i="4"/>
  <c r="AP219" i="4"/>
  <c r="BN990" i="4"/>
  <c r="BN127" i="4"/>
  <c r="BH433" i="4"/>
  <c r="BB434" i="4"/>
  <c r="BN184" i="4"/>
  <c r="BH992" i="4"/>
  <c r="BB993" i="4"/>
  <c r="BH156" i="4"/>
  <c r="BB157" i="4"/>
  <c r="BN743" i="4"/>
  <c r="BH465" i="4"/>
  <c r="BB466" i="4"/>
  <c r="BH1184" i="4"/>
  <c r="BB1185" i="4"/>
  <c r="BH186" i="4"/>
  <c r="BB187" i="4"/>
  <c r="BN693" i="4"/>
  <c r="BH1130" i="4"/>
  <c r="BB1131" i="4"/>
  <c r="BN1200" i="4"/>
  <c r="BH302" i="4"/>
  <c r="BB303" i="4"/>
  <c r="BN1066" i="4"/>
  <c r="BH866" i="4"/>
  <c r="BB867" i="4"/>
  <c r="BN584" i="4"/>
  <c r="BN976" i="4"/>
  <c r="BN929" i="4"/>
  <c r="BN339" i="4"/>
  <c r="BN1181" i="4"/>
  <c r="BH1037" i="4"/>
  <c r="BB1038" i="4"/>
  <c r="BN931" i="4"/>
  <c r="BH532" i="4"/>
  <c r="BB533" i="4"/>
  <c r="BH212" i="4"/>
  <c r="BB213" i="4"/>
  <c r="BN664" i="4"/>
  <c r="BN149" i="4"/>
  <c r="BN416" i="4"/>
  <c r="BN239" i="4"/>
  <c r="BN680" i="4"/>
  <c r="BH285" i="4"/>
  <c r="BB286" i="4"/>
  <c r="BH560" i="4"/>
  <c r="BB561" i="4"/>
  <c r="BH233" i="4"/>
  <c r="BB234" i="4"/>
  <c r="BN610" i="4"/>
  <c r="BH1105" i="4"/>
  <c r="BB1106" i="4"/>
  <c r="BN305" i="4"/>
  <c r="BN786" i="4"/>
  <c r="BH1109" i="4"/>
  <c r="BB1110" i="4"/>
  <c r="BN1110" i="4"/>
  <c r="BH48" i="4"/>
  <c r="BB49" i="4"/>
  <c r="BN605" i="4"/>
  <c r="BN345" i="4"/>
  <c r="BH99" i="4"/>
  <c r="BB100" i="4"/>
  <c r="BH1064" i="4"/>
  <c r="BB1065" i="4"/>
  <c r="BH188" i="4"/>
  <c r="BB189" i="4"/>
  <c r="BN378" i="4"/>
  <c r="BN583" i="4"/>
  <c r="N7" i="5"/>
  <c r="L17" i="5"/>
  <c r="BN754" i="4"/>
  <c r="BN1162" i="4"/>
  <c r="BN73" i="4"/>
  <c r="BH1021" i="4"/>
  <c r="BB1022" i="4"/>
  <c r="BN842" i="4"/>
  <c r="BH516" i="4"/>
  <c r="BB517" i="4"/>
  <c r="BH712" i="4"/>
  <c r="BB713" i="4"/>
  <c r="BH107" i="4"/>
  <c r="BB108" i="4"/>
  <c r="BH76" i="4"/>
  <c r="BB77" i="4"/>
  <c r="BN45" i="4"/>
  <c r="BN229" i="4"/>
  <c r="AM364" i="4"/>
  <c r="AP364" i="4"/>
  <c r="AM960" i="4"/>
  <c r="AM1050" i="4"/>
  <c r="AP1050" i="4"/>
  <c r="BH183" i="4"/>
  <c r="BB184" i="4"/>
  <c r="BH459" i="4"/>
  <c r="BB460" i="4"/>
  <c r="BN100" i="4"/>
  <c r="BN1095" i="4"/>
  <c r="BN520" i="4"/>
  <c r="BH262" i="4"/>
  <c r="BB263" i="4"/>
  <c r="BH144" i="4"/>
  <c r="BB145" i="4"/>
  <c r="BH787" i="4"/>
  <c r="BB788" i="4"/>
  <c r="BH995" i="4"/>
  <c r="BB996" i="4"/>
  <c r="BH223" i="4"/>
  <c r="BB224" i="4"/>
  <c r="BN209" i="4"/>
  <c r="BN496" i="4"/>
  <c r="BH980" i="4"/>
  <c r="BB981" i="4"/>
  <c r="BH20" i="4"/>
  <c r="BB21" i="4"/>
  <c r="BN281" i="4"/>
  <c r="BN604" i="4"/>
  <c r="BN216" i="4"/>
  <c r="BN504" i="4"/>
  <c r="BN750" i="4"/>
  <c r="BN1025" i="4"/>
  <c r="BN290" i="4"/>
  <c r="BN27" i="4"/>
  <c r="BH364" i="4"/>
  <c r="BB365" i="4"/>
  <c r="BN963" i="4"/>
  <c r="BN150" i="4"/>
  <c r="BH693" i="4"/>
  <c r="BB694" i="4"/>
  <c r="BN933" i="4"/>
  <c r="BH1200" i="4"/>
  <c r="BB1201" i="4"/>
  <c r="BN552" i="4"/>
  <c r="BN765" i="4"/>
  <c r="BN304" i="4"/>
  <c r="BH584" i="4"/>
  <c r="BB585" i="4"/>
  <c r="BH976" i="4"/>
  <c r="BB977" i="4"/>
  <c r="BN137" i="4"/>
  <c r="BH815" i="4"/>
  <c r="BB816" i="4"/>
  <c r="BH664" i="4"/>
  <c r="BB665" i="4"/>
  <c r="BH1041" i="4"/>
  <c r="BB1042" i="4"/>
  <c r="BH835" i="4"/>
  <c r="BB836" i="4"/>
  <c r="BN946" i="4"/>
  <c r="BN783" i="4"/>
  <c r="BN361" i="4"/>
  <c r="BN431" i="4"/>
  <c r="BH793" i="4"/>
  <c r="BB794" i="4"/>
  <c r="BH1110" i="4"/>
  <c r="BB1111" i="4"/>
  <c r="BH451" i="4"/>
  <c r="BB452" i="4"/>
  <c r="BN509" i="4"/>
  <c r="BH605" i="4"/>
  <c r="BB606" i="4"/>
  <c r="BH345" i="4"/>
  <c r="BB346" i="4"/>
  <c r="BH913" i="4"/>
  <c r="BB914" i="4"/>
  <c r="BN574" i="4"/>
  <c r="BN884" i="4"/>
  <c r="BH583" i="4"/>
  <c r="BB584" i="4"/>
  <c r="BH754" i="4"/>
  <c r="BB755" i="4"/>
  <c r="BH1162" i="4"/>
  <c r="BB1163" i="4"/>
  <c r="BH557" i="4"/>
  <c r="BB558" i="4"/>
  <c r="BN1078" i="4"/>
  <c r="BH394" i="4"/>
  <c r="BB395" i="4"/>
  <c r="BN10" i="4"/>
  <c r="BH960" i="4"/>
  <c r="BB961" i="4"/>
  <c r="BH519" i="4"/>
  <c r="BB520" i="4"/>
  <c r="BH906" i="4"/>
  <c r="BB907" i="4"/>
  <c r="BH295" i="4"/>
  <c r="BB296" i="4"/>
  <c r="BN517" i="4"/>
  <c r="BH274" i="4"/>
  <c r="BB275" i="4"/>
  <c r="AM1019" i="4"/>
  <c r="AP1019" i="4"/>
  <c r="AM727" i="4"/>
  <c r="AP727" i="4"/>
  <c r="AM1081" i="4"/>
  <c r="BN568" i="4"/>
  <c r="BN652" i="4"/>
  <c r="BN774" i="4"/>
  <c r="BN787" i="4"/>
  <c r="BN991" i="4"/>
  <c r="BH216" i="4"/>
  <c r="BB217" i="4"/>
  <c r="BH1025" i="4"/>
  <c r="BB1026" i="4"/>
  <c r="BN401" i="4"/>
  <c r="BN720" i="4"/>
  <c r="BN721" i="4"/>
  <c r="BH1027" i="4"/>
  <c r="BB1028" i="4"/>
  <c r="BH27" i="4"/>
  <c r="BB28" i="4"/>
  <c r="BH405" i="4"/>
  <c r="BB406" i="4"/>
  <c r="BH439" i="4"/>
  <c r="BB440" i="4"/>
  <c r="BH933" i="4"/>
  <c r="BB934" i="4"/>
  <c r="BN223" i="4"/>
  <c r="BH552" i="4"/>
  <c r="BB553" i="4"/>
  <c r="BH765" i="4"/>
  <c r="BB766" i="4"/>
  <c r="BN1096" i="4"/>
  <c r="BH1138" i="4"/>
  <c r="BB1139" i="4"/>
  <c r="BN830" i="4"/>
  <c r="BN125" i="4"/>
  <c r="BH704" i="4"/>
  <c r="BB705" i="4"/>
  <c r="BH1136" i="4"/>
  <c r="BB1137" i="4"/>
  <c r="BH393" i="4"/>
  <c r="BB394" i="4"/>
  <c r="BN64" i="4"/>
  <c r="BH464" i="4"/>
  <c r="BB465" i="4"/>
  <c r="BH981" i="4"/>
  <c r="BB982" i="4"/>
  <c r="BN344" i="4"/>
  <c r="BH487" i="4"/>
  <c r="BB488" i="4"/>
  <c r="BH946" i="4"/>
  <c r="BB947" i="4"/>
  <c r="BN1009" i="4"/>
  <c r="BN308" i="4"/>
  <c r="BN742" i="4"/>
  <c r="BH783" i="4"/>
  <c r="BB784" i="4"/>
  <c r="BN1105" i="4"/>
  <c r="BH840" i="4"/>
  <c r="BB841" i="4"/>
  <c r="BH431" i="4"/>
  <c r="BB432" i="4"/>
  <c r="BH964" i="4"/>
  <c r="BB965" i="4"/>
  <c r="BN968" i="4"/>
  <c r="BN1117" i="4"/>
  <c r="BH862" i="4"/>
  <c r="BB863" i="4"/>
  <c r="BH884" i="4"/>
  <c r="BB885" i="4"/>
  <c r="BN748" i="4"/>
  <c r="BN1114" i="4"/>
  <c r="BH259" i="4"/>
  <c r="BB260" i="4"/>
  <c r="H31" i="5"/>
  <c r="BH1054" i="4"/>
  <c r="BB1055" i="4"/>
  <c r="BN61" i="4"/>
  <c r="BH1078" i="4"/>
  <c r="BB1079" i="4"/>
  <c r="BN422" i="4"/>
  <c r="BH234" i="4"/>
  <c r="BB235" i="4"/>
  <c r="BH6" i="4"/>
  <c r="BB7" i="4"/>
  <c r="BN663" i="4"/>
  <c r="BN176" i="4"/>
  <c r="BH708" i="4"/>
  <c r="BB709" i="4"/>
  <c r="AM455" i="4"/>
  <c r="AP455" i="4"/>
  <c r="AM950" i="4"/>
  <c r="AP950" i="4"/>
  <c r="AM64" i="4"/>
  <c r="AP64" i="4"/>
  <c r="AM346" i="4"/>
  <c r="AP346" i="4"/>
  <c r="AM633" i="4"/>
  <c r="AP633" i="4"/>
  <c r="AM507" i="4"/>
  <c r="AP507" i="4"/>
  <c r="AM28" i="4"/>
  <c r="AP28" i="4"/>
  <c r="AM1104" i="4"/>
  <c r="AP1104" i="4"/>
  <c r="BH643" i="4"/>
  <c r="BB644" i="4"/>
  <c r="BN503" i="4"/>
  <c r="L10" i="5"/>
  <c r="BH539" i="4"/>
  <c r="BB540" i="4"/>
  <c r="BH790" i="4"/>
  <c r="BB791" i="4"/>
  <c r="BH401" i="4"/>
  <c r="BB402" i="4"/>
  <c r="BN331" i="4"/>
  <c r="BH189" i="4"/>
  <c r="BB190" i="4"/>
  <c r="BN1163" i="4"/>
  <c r="BH335" i="4"/>
  <c r="BB336" i="4"/>
  <c r="BH1096" i="4"/>
  <c r="BB1097" i="4"/>
  <c r="BH940" i="4"/>
  <c r="BB941" i="4"/>
  <c r="BH211" i="4"/>
  <c r="BB212" i="4"/>
  <c r="BH830" i="4"/>
  <c r="BB831" i="4"/>
  <c r="BH125" i="4"/>
  <c r="BB126" i="4"/>
  <c r="BH64" i="4"/>
  <c r="BB65" i="4"/>
  <c r="BN654" i="4"/>
  <c r="BH1085" i="4"/>
  <c r="BB1086" i="4"/>
  <c r="BH659" i="4"/>
  <c r="BB660" i="4"/>
  <c r="BN278" i="4"/>
  <c r="BH344" i="4"/>
  <c r="BB345" i="4"/>
  <c r="BN18" i="4"/>
  <c r="BN238" i="4"/>
  <c r="BH1009" i="4"/>
  <c r="BB1010" i="4"/>
  <c r="BH742" i="4"/>
  <c r="BB743" i="4"/>
  <c r="BN296" i="4"/>
  <c r="BN738" i="4"/>
  <c r="BN1153" i="4"/>
  <c r="BN793" i="4"/>
  <c r="BN120" i="4"/>
  <c r="BN571" i="4"/>
  <c r="BH53" i="4"/>
  <c r="BB54" i="4"/>
  <c r="BH390" i="4"/>
  <c r="BB391" i="4"/>
  <c r="BN913" i="4"/>
  <c r="BH1117" i="4"/>
  <c r="BB1118" i="4"/>
  <c r="BH1166" i="4"/>
  <c r="BB1167" i="4"/>
  <c r="BH61" i="4"/>
  <c r="BB62" i="4"/>
  <c r="BN394" i="4"/>
  <c r="BH37" i="4"/>
  <c r="BB38" i="4"/>
  <c r="BH357" i="4"/>
  <c r="BB358" i="4"/>
  <c r="BH617" i="4"/>
  <c r="BB618" i="4"/>
  <c r="BH601" i="4"/>
  <c r="BB602" i="4"/>
  <c r="BN101" i="4"/>
  <c r="BH760" i="4"/>
  <c r="BB761" i="4"/>
  <c r="BN44" i="4"/>
  <c r="BN300" i="4"/>
  <c r="BH1031" i="4"/>
  <c r="BB1032" i="4"/>
  <c r="AM1093" i="4"/>
  <c r="AP1093" i="4"/>
  <c r="BH757" i="4"/>
  <c r="BB758" i="4"/>
  <c r="BH1091" i="4"/>
  <c r="BB1092" i="4"/>
  <c r="BN759" i="4"/>
  <c r="BN1027" i="4"/>
  <c r="BN435" i="4"/>
  <c r="BN1157" i="4"/>
  <c r="BN725" i="4"/>
  <c r="BH1163" i="4"/>
  <c r="BB1164" i="4"/>
  <c r="BH265" i="4"/>
  <c r="BB266" i="4"/>
  <c r="BH734" i="4"/>
  <c r="BB735" i="4"/>
  <c r="BN39" i="4"/>
  <c r="BH481" i="4"/>
  <c r="BB482" i="4"/>
  <c r="BH266" i="4"/>
  <c r="BB267" i="4"/>
  <c r="BH647" i="4"/>
  <c r="BB648" i="4"/>
  <c r="BN1023" i="4"/>
  <c r="BN393" i="4"/>
  <c r="BN876" i="4"/>
  <c r="BH654" i="4"/>
  <c r="BB655" i="4"/>
  <c r="BN981" i="4"/>
  <c r="BH278" i="4"/>
  <c r="BB279" i="4"/>
  <c r="BH717" i="4"/>
  <c r="BB718" i="4"/>
  <c r="BH1088" i="4"/>
  <c r="BB1089" i="4"/>
  <c r="BH238" i="4"/>
  <c r="BB239" i="4"/>
  <c r="BN377" i="4"/>
  <c r="BH794" i="4"/>
  <c r="BB795" i="4"/>
  <c r="BH296" i="4"/>
  <c r="BB297" i="4"/>
  <c r="BH1152" i="4"/>
  <c r="BB1153" i="4"/>
  <c r="BN430" i="4"/>
  <c r="BN24" i="4"/>
  <c r="BN1159" i="4"/>
  <c r="BH120" i="4"/>
  <c r="BB121" i="4"/>
  <c r="BH571" i="4"/>
  <c r="BB572" i="4"/>
  <c r="BH633" i="4"/>
  <c r="BB634" i="4"/>
  <c r="BH448" i="4"/>
  <c r="BB449" i="4"/>
  <c r="BN1093" i="4"/>
  <c r="BN954" i="4"/>
  <c r="BN1010" i="4"/>
  <c r="BH523" i="4"/>
  <c r="BB524" i="4"/>
  <c r="BN17" i="4"/>
  <c r="BH29" i="4"/>
  <c r="BB30" i="4"/>
  <c r="BN1054" i="4"/>
  <c r="BH1048" i="4"/>
  <c r="BB1049" i="4"/>
  <c r="BH275" i="4"/>
  <c r="BB276" i="4"/>
  <c r="BN983" i="4"/>
  <c r="BN869" i="4"/>
  <c r="BH101" i="4"/>
  <c r="BB102" i="4"/>
  <c r="BH264" i="4"/>
  <c r="BB265" i="4"/>
  <c r="BH685" i="4"/>
  <c r="BB686" i="4"/>
  <c r="BN423" i="4"/>
  <c r="BH153" i="4"/>
  <c r="BB154" i="4"/>
  <c r="BH589" i="4"/>
  <c r="BB590" i="4"/>
  <c r="AM979" i="4"/>
  <c r="AP979" i="4"/>
  <c r="AM166" i="4"/>
  <c r="AP166" i="4"/>
  <c r="AM700" i="4"/>
  <c r="AP700" i="4"/>
  <c r="AM925" i="4"/>
  <c r="AP925" i="4"/>
  <c r="BH1059" i="4"/>
  <c r="BB1060" i="4"/>
  <c r="BH67" i="4"/>
  <c r="BB68" i="4"/>
  <c r="BH39" i="4"/>
  <c r="BB40" i="4"/>
  <c r="BN586" i="4"/>
  <c r="BH796" i="4"/>
  <c r="BB797" i="4"/>
  <c r="BH1023" i="4"/>
  <c r="BB1024" i="4"/>
  <c r="BN136" i="4"/>
  <c r="BN211" i="4"/>
  <c r="BH767" i="4"/>
  <c r="BB768" i="4"/>
  <c r="BH1180" i="4"/>
  <c r="BB1181" i="4"/>
  <c r="BN1085" i="4"/>
  <c r="BN531" i="4"/>
  <c r="BH550" i="4"/>
  <c r="BB551" i="4"/>
  <c r="BH998" i="4"/>
  <c r="BB999" i="4"/>
  <c r="BH377" i="4"/>
  <c r="BB378" i="4"/>
  <c r="BN488" i="4"/>
  <c r="BN838" i="4"/>
  <c r="BH784" i="4"/>
  <c r="BB785" i="4"/>
  <c r="BH899" i="4"/>
  <c r="BB900" i="4"/>
  <c r="BN499" i="4"/>
  <c r="BH843" i="4"/>
  <c r="BB844" i="4"/>
  <c r="BH570" i="4"/>
  <c r="BB571" i="4"/>
  <c r="BH1013" i="4"/>
  <c r="BB1014" i="4"/>
  <c r="BN1069" i="4"/>
  <c r="BN1012" i="4"/>
  <c r="BN1071" i="4"/>
  <c r="BH1093" i="4"/>
  <c r="BB1094" i="4"/>
  <c r="BN1166" i="4"/>
  <c r="BH1201" i="4"/>
  <c r="BB1202" i="4"/>
  <c r="BN1063" i="4"/>
  <c r="BH975" i="4"/>
  <c r="BB976" i="4"/>
  <c r="BH418" i="4"/>
  <c r="BB419" i="4"/>
  <c r="BH417" i="4"/>
  <c r="BB418" i="4"/>
  <c r="BN914" i="4"/>
  <c r="BN617" i="4"/>
  <c r="BH983" i="4"/>
  <c r="BB984" i="4"/>
  <c r="BN660" i="4"/>
  <c r="BH423" i="4"/>
  <c r="BB424" i="4"/>
  <c r="BN893" i="4"/>
  <c r="AM581" i="4"/>
  <c r="AP581" i="4"/>
  <c r="AM144" i="4"/>
  <c r="AP144" i="4"/>
  <c r="AM1106" i="4"/>
  <c r="AP1106" i="4"/>
  <c r="AM548" i="4"/>
  <c r="AP548" i="4"/>
  <c r="AM201" i="4"/>
  <c r="AP201" i="4"/>
  <c r="BH1014" i="4"/>
  <c r="BB1015" i="4"/>
  <c r="BH1024" i="4"/>
  <c r="BB1025" i="4"/>
  <c r="BH26" i="4"/>
  <c r="BB27" i="4"/>
  <c r="BN254" i="4"/>
  <c r="BN539" i="4"/>
  <c r="BH404" i="4"/>
  <c r="BB405" i="4"/>
  <c r="BH759" i="4"/>
  <c r="BB760" i="4"/>
  <c r="BH435" i="4"/>
  <c r="BB436" i="4"/>
  <c r="BN365" i="4"/>
  <c r="BH1157" i="4"/>
  <c r="BB1158" i="4"/>
  <c r="BH476" i="4"/>
  <c r="BB477" i="4"/>
  <c r="BN478" i="4"/>
  <c r="BH725" i="4"/>
  <c r="BB726" i="4"/>
  <c r="BN969" i="4"/>
  <c r="BH876" i="4"/>
  <c r="BB877" i="4"/>
  <c r="BN811" i="4"/>
  <c r="BN55" i="4"/>
  <c r="BH676" i="4"/>
  <c r="BB677" i="4"/>
  <c r="BN821" i="4"/>
  <c r="BH254" i="4"/>
  <c r="BB255" i="4"/>
  <c r="BN826" i="4"/>
  <c r="BN474" i="4"/>
  <c r="BH1092" i="4"/>
  <c r="BB1093" i="4"/>
  <c r="BH365" i="4"/>
  <c r="BB366" i="4"/>
  <c r="BN221" i="4"/>
  <c r="BH478" i="4"/>
  <c r="BB479" i="4"/>
  <c r="BH969" i="4"/>
  <c r="BB970" i="4"/>
  <c r="BN265" i="4"/>
  <c r="BH369" i="4"/>
  <c r="BB370" i="4"/>
  <c r="BH586" i="4"/>
  <c r="BB587" i="4"/>
  <c r="BH1132" i="4"/>
  <c r="BB1133" i="4"/>
  <c r="BN481" i="4"/>
  <c r="BN1002" i="4"/>
  <c r="BN647" i="4"/>
  <c r="BH136" i="4"/>
  <c r="BB137" i="4"/>
  <c r="BH941" i="4"/>
  <c r="BB942" i="4"/>
  <c r="BN196" i="4"/>
  <c r="BN462" i="4"/>
  <c r="BN134" i="4"/>
  <c r="BH531" i="4"/>
  <c r="BB532" i="4"/>
  <c r="BN1086" i="4"/>
  <c r="BH771" i="4"/>
  <c r="BB772" i="4"/>
  <c r="BN717" i="4"/>
  <c r="BN1088" i="4"/>
  <c r="BH413" i="4"/>
  <c r="BB414" i="4"/>
  <c r="BN1111" i="4"/>
  <c r="BH803" i="4"/>
  <c r="BB804" i="4"/>
  <c r="BH488" i="4"/>
  <c r="BB489" i="4"/>
  <c r="BH838" i="4"/>
  <c r="BB839" i="4"/>
  <c r="BN495" i="4"/>
  <c r="BH24" i="4"/>
  <c r="BB25" i="4"/>
  <c r="BH499" i="4"/>
  <c r="BB500" i="4"/>
  <c r="BH47" i="4"/>
  <c r="BB48" i="4"/>
  <c r="BH1012" i="4"/>
  <c r="BB1013" i="4"/>
  <c r="BH646" i="4"/>
  <c r="BB647" i="4"/>
  <c r="BH1071" i="4"/>
  <c r="BB1072" i="4"/>
  <c r="BH780" i="4"/>
  <c r="BB781" i="4"/>
  <c r="BH1063" i="4"/>
  <c r="BB1064" i="4"/>
  <c r="BN955" i="4"/>
  <c r="BN214" i="4"/>
  <c r="BN576" i="4"/>
  <c r="BH373" i="4"/>
  <c r="BB374" i="4"/>
  <c r="BN1048" i="4"/>
  <c r="BH914" i="4"/>
  <c r="BB915" i="4"/>
  <c r="BN275" i="4"/>
  <c r="BN1173" i="4"/>
  <c r="BH660" i="4"/>
  <c r="BB661" i="4"/>
  <c r="BH985" i="4"/>
  <c r="BB986" i="4"/>
  <c r="BH1106" i="4"/>
  <c r="BB1107" i="4"/>
  <c r="AM1015" i="4"/>
  <c r="AP1015" i="4"/>
  <c r="AM224" i="4"/>
  <c r="AP224" i="4"/>
  <c r="BN26" i="4"/>
  <c r="BH580" i="4"/>
  <c r="BB581" i="4"/>
  <c r="BN1059" i="4"/>
  <c r="BH474" i="4"/>
  <c r="BB475" i="4"/>
  <c r="BH828" i="4"/>
  <c r="BB829" i="4"/>
  <c r="BN404" i="4"/>
  <c r="BH221" i="4"/>
  <c r="BB222" i="4"/>
  <c r="BH1198" i="4"/>
  <c r="BB1199" i="4"/>
  <c r="BH338" i="4"/>
  <c r="BB339" i="4"/>
  <c r="BH834" i="4"/>
  <c r="BB835" i="4"/>
  <c r="BH1002" i="4"/>
  <c r="BB1003" i="4"/>
  <c r="BH319" i="4"/>
  <c r="BB320" i="4"/>
  <c r="BN273" i="4"/>
  <c r="BH196" i="4"/>
  <c r="BB197" i="4"/>
  <c r="BH814" i="4"/>
  <c r="BB815" i="4"/>
  <c r="BN1180" i="4"/>
  <c r="BH462" i="4"/>
  <c r="BB463" i="4"/>
  <c r="BH134" i="4"/>
  <c r="BB135" i="4"/>
  <c r="BN714" i="4"/>
  <c r="BH1182" i="4"/>
  <c r="BB1183" i="4"/>
  <c r="BH1086" i="4"/>
  <c r="BB1087" i="4"/>
  <c r="BN343" i="4"/>
  <c r="BN159" i="4"/>
  <c r="BN307" i="4"/>
  <c r="BH1111" i="4"/>
  <c r="BB1112" i="4"/>
  <c r="BN784" i="4"/>
  <c r="BN23" i="4"/>
  <c r="BH495" i="4"/>
  <c r="BB496" i="4"/>
  <c r="BN899" i="4"/>
  <c r="BN1013" i="4"/>
  <c r="BH175" i="4"/>
  <c r="BB176" i="4"/>
  <c r="BN631" i="4"/>
  <c r="BN1116" i="4"/>
  <c r="BN861" i="4"/>
  <c r="BH885" i="4"/>
  <c r="BB886" i="4"/>
  <c r="BH910" i="4"/>
  <c r="BB911" i="4"/>
  <c r="BN1201" i="4"/>
  <c r="BH576" i="4"/>
  <c r="BB577" i="4"/>
  <c r="BN513" i="4"/>
  <c r="BH1103" i="4"/>
  <c r="BB1104" i="4"/>
  <c r="BN1080" i="4"/>
  <c r="BN1126" i="4"/>
  <c r="BN823" i="4"/>
  <c r="BH864" i="4"/>
  <c r="BB865" i="4"/>
  <c r="BH1192" i="4"/>
  <c r="BB1193" i="4"/>
  <c r="BH424" i="4"/>
  <c r="BB425" i="4"/>
  <c r="BN967" i="4"/>
  <c r="BN443" i="4"/>
  <c r="BH493" i="4"/>
  <c r="BB494" i="4"/>
  <c r="BN57" i="4"/>
  <c r="AM904" i="4"/>
  <c r="AP904" i="4"/>
  <c r="AM586" i="4"/>
  <c r="AP586" i="4"/>
  <c r="AM770" i="4"/>
  <c r="AP770" i="4"/>
  <c r="AM537" i="4"/>
  <c r="AP537" i="4"/>
  <c r="AM240" i="4"/>
  <c r="AP240" i="4"/>
  <c r="AM1066" i="4"/>
  <c r="AP1066" i="4"/>
  <c r="BH993" i="4"/>
  <c r="BB994" i="4"/>
  <c r="BH1058" i="4"/>
  <c r="BB1059" i="4"/>
  <c r="BN66" i="4"/>
  <c r="BH858" i="4"/>
  <c r="BB859" i="4"/>
  <c r="BN1156" i="4"/>
  <c r="BN829" i="4"/>
  <c r="BN103" i="4"/>
  <c r="BN581" i="4"/>
  <c r="BH31" i="4"/>
  <c r="BB32" i="4"/>
  <c r="H21" i="5"/>
  <c r="BN764" i="4"/>
  <c r="BH78" i="4"/>
  <c r="BB79" i="4"/>
  <c r="BN369" i="4"/>
  <c r="BN1132" i="4"/>
  <c r="BN587" i="4"/>
  <c r="BH1074" i="4"/>
  <c r="BB1075" i="4"/>
  <c r="BH924" i="4"/>
  <c r="BB925" i="4"/>
  <c r="BH714" i="4"/>
  <c r="BB715" i="4"/>
  <c r="BH772" i="4"/>
  <c r="BB773" i="4"/>
  <c r="BN1141" i="4"/>
  <c r="BN413" i="4"/>
  <c r="BH159" i="4"/>
  <c r="BB160" i="4"/>
  <c r="BH608" i="4"/>
  <c r="BB609" i="4"/>
  <c r="BH1044" i="4"/>
  <c r="BB1045" i="4"/>
  <c r="BH307" i="4"/>
  <c r="BB308" i="4"/>
  <c r="BN438" i="4"/>
  <c r="BN803" i="4"/>
  <c r="BH1056" i="4"/>
  <c r="BB1057" i="4"/>
  <c r="BN429" i="4"/>
  <c r="BH23" i="4"/>
  <c r="BB24" i="4"/>
  <c r="BN904" i="4"/>
  <c r="BH630" i="4"/>
  <c r="BB631" i="4"/>
  <c r="BH1116" i="4"/>
  <c r="BB1117" i="4"/>
  <c r="BH861" i="4"/>
  <c r="BB862" i="4"/>
  <c r="BN192" i="4"/>
  <c r="BH383" i="4"/>
  <c r="BB384" i="4"/>
  <c r="BH245" i="4"/>
  <c r="BB246" i="4"/>
  <c r="BN1142" i="4"/>
  <c r="BH513" i="4"/>
  <c r="BB514" i="4"/>
  <c r="BH388" i="4"/>
  <c r="BB389" i="4"/>
  <c r="BN937" i="4"/>
  <c r="BH959" i="4"/>
  <c r="BB960" i="4"/>
  <c r="BN336" i="4"/>
  <c r="BH800" i="4"/>
  <c r="BB801" i="4"/>
  <c r="BH823" i="4"/>
  <c r="BB824" i="4"/>
  <c r="BN994" i="4"/>
  <c r="BH849" i="4"/>
  <c r="BB850" i="4"/>
  <c r="BN534" i="4"/>
  <c r="AM872" i="4"/>
  <c r="AP872" i="4"/>
  <c r="AM383" i="4"/>
  <c r="AP383" i="4"/>
  <c r="AM371" i="4"/>
  <c r="AP371" i="4"/>
  <c r="BL1002" i="4"/>
  <c r="BH38" i="4"/>
  <c r="BB39" i="4"/>
  <c r="BH1000" i="4"/>
  <c r="BB1001" i="4"/>
  <c r="BH625" i="4"/>
  <c r="BB626" i="4"/>
  <c r="BN865" i="4"/>
  <c r="BH587" i="4"/>
  <c r="BB588" i="4"/>
  <c r="BH763" i="4"/>
  <c r="BB764" i="4"/>
  <c r="BH410" i="4"/>
  <c r="BB411" i="4"/>
  <c r="BN411" i="4"/>
  <c r="BN1039" i="4"/>
  <c r="BN814" i="4"/>
  <c r="BN1182" i="4"/>
  <c r="BH596" i="4"/>
  <c r="BB597" i="4"/>
  <c r="BN881" i="4"/>
  <c r="BN412" i="4"/>
  <c r="BH438" i="4"/>
  <c r="BB439" i="4"/>
  <c r="BN554" i="4"/>
  <c r="BH429" i="4"/>
  <c r="BB430" i="4"/>
  <c r="BN839" i="4"/>
  <c r="BH950" i="4"/>
  <c r="BB951" i="4"/>
  <c r="BH96" i="4"/>
  <c r="BB97" i="4"/>
  <c r="BH559" i="4"/>
  <c r="BB560" i="4"/>
  <c r="BH114" i="4"/>
  <c r="BB115" i="4"/>
  <c r="BH1068" i="4"/>
  <c r="BB1069" i="4"/>
  <c r="BN175" i="4"/>
  <c r="BH697" i="4"/>
  <c r="BB698" i="4"/>
  <c r="BH1175" i="4"/>
  <c r="BB1176" i="4"/>
  <c r="BN1202" i="4"/>
  <c r="BN173" i="4"/>
  <c r="BH549" i="4"/>
  <c r="BB550" i="4"/>
  <c r="BH1170" i="4"/>
  <c r="BB1171" i="4"/>
  <c r="BH1073" i="4"/>
  <c r="BB1074" i="4"/>
  <c r="BN973" i="4"/>
  <c r="BN486" i="4"/>
  <c r="BH1142" i="4"/>
  <c r="BB1143" i="4"/>
  <c r="BH917" i="4"/>
  <c r="BB918" i="4"/>
  <c r="BH937" i="4"/>
  <c r="BB938" i="4"/>
  <c r="BN1103" i="4"/>
  <c r="BN225" i="4"/>
  <c r="BN511" i="4"/>
  <c r="BH336" i="4"/>
  <c r="BB337" i="4"/>
  <c r="BN139" i="4"/>
  <c r="BN1192" i="4"/>
  <c r="BH908" i="4"/>
  <c r="BB909" i="4"/>
  <c r="BN329" i="4"/>
  <c r="BN1168" i="4"/>
  <c r="BH779" i="4"/>
  <c r="BB780" i="4"/>
  <c r="BN637" i="4"/>
  <c r="AM1178" i="4"/>
  <c r="AP1178" i="4"/>
  <c r="AM291" i="4"/>
  <c r="AP291" i="4"/>
  <c r="AM1078" i="4"/>
  <c r="AP1078" i="4"/>
  <c r="AM156" i="4"/>
  <c r="AP156" i="4"/>
  <c r="BL712" i="4"/>
  <c r="BN616" i="4"/>
  <c r="BH146" i="4"/>
  <c r="BB147" i="4"/>
  <c r="BN551" i="4"/>
  <c r="BN79" i="4"/>
  <c r="BN338" i="4"/>
  <c r="BH902" i="4"/>
  <c r="BB903" i="4"/>
  <c r="BN408" i="4"/>
  <c r="BH1164" i="4"/>
  <c r="BB1165" i="4"/>
  <c r="BH1097" i="4"/>
  <c r="BB1098" i="4"/>
  <c r="BN391" i="4"/>
  <c r="BN1074" i="4"/>
  <c r="BH411" i="4"/>
  <c r="BB412" i="4"/>
  <c r="BH1039" i="4"/>
  <c r="BB1040" i="4"/>
  <c r="BN267" i="4"/>
  <c r="BN126" i="4"/>
  <c r="BH527" i="4"/>
  <c r="BB528" i="4"/>
  <c r="BN924" i="4"/>
  <c r="BN206" i="4"/>
  <c r="BN1139" i="4"/>
  <c r="BH412" i="4"/>
  <c r="BB413" i="4"/>
  <c r="BN1197" i="4"/>
  <c r="BH485" i="4"/>
  <c r="BB486" i="4"/>
  <c r="BH554" i="4"/>
  <c r="BB555" i="4"/>
  <c r="BN558" i="4"/>
  <c r="BH951" i="4"/>
  <c r="BB952" i="4"/>
  <c r="BN122" i="4"/>
  <c r="BN910" i="4"/>
  <c r="BH173" i="4"/>
  <c r="BB174" i="4"/>
  <c r="BH973" i="4"/>
  <c r="BB974" i="4"/>
  <c r="BN245" i="4"/>
  <c r="BH1107" i="4"/>
  <c r="BB1108" i="4"/>
  <c r="BH511" i="4"/>
  <c r="BB512" i="4"/>
  <c r="BH454" i="4"/>
  <c r="BB455" i="4"/>
  <c r="BN263" i="4"/>
  <c r="BH543" i="4"/>
  <c r="BB544" i="4"/>
  <c r="BH1168" i="4"/>
  <c r="BB1169" i="4"/>
  <c r="BN81" i="4"/>
  <c r="AM243" i="4"/>
  <c r="AP243" i="4"/>
  <c r="AM1122" i="4"/>
  <c r="AP1122" i="4"/>
  <c r="AM382" i="4"/>
  <c r="AP382" i="4"/>
  <c r="AM530" i="4"/>
  <c r="AM54" i="4"/>
  <c r="AP54" i="4"/>
  <c r="BL444" i="4"/>
  <c r="BN1120" i="4"/>
  <c r="BN1000" i="4"/>
  <c r="BN625" i="4"/>
  <c r="BH391" i="4"/>
  <c r="BB392" i="4"/>
  <c r="BN410" i="4"/>
  <c r="BH769" i="4"/>
  <c r="BB770" i="4"/>
  <c r="BH69" i="4"/>
  <c r="BB70" i="4"/>
  <c r="BN220" i="4"/>
  <c r="BH672" i="4"/>
  <c r="BB673" i="4"/>
  <c r="BH1101" i="4"/>
  <c r="BB1102" i="4"/>
  <c r="BH432" i="4"/>
  <c r="BB433" i="4"/>
  <c r="BH42" i="4"/>
  <c r="BB43" i="4"/>
  <c r="BH89" i="4"/>
  <c r="BB90" i="4"/>
  <c r="BN999" i="4"/>
  <c r="BN22" i="4"/>
  <c r="BH898" i="4"/>
  <c r="BB899" i="4"/>
  <c r="BH91" i="4"/>
  <c r="BB92" i="4"/>
  <c r="BH558" i="4"/>
  <c r="BB559" i="4"/>
  <c r="BN950" i="4"/>
  <c r="BN114" i="4"/>
  <c r="BN692" i="4"/>
  <c r="BN1068" i="4"/>
  <c r="BH1174" i="4"/>
  <c r="BB1175" i="4"/>
  <c r="BN1019" i="4"/>
  <c r="BN384" i="4"/>
  <c r="BN1170" i="4"/>
  <c r="BN383" i="4"/>
  <c r="BN1073" i="4"/>
  <c r="BN193" i="4"/>
  <c r="BN370" i="4"/>
  <c r="BN932" i="4"/>
  <c r="BN935" i="4"/>
  <c r="BN289" i="4"/>
  <c r="BN518" i="4"/>
  <c r="BH566" i="4"/>
  <c r="BB567" i="4"/>
  <c r="BH263" i="4"/>
  <c r="BB264" i="4"/>
  <c r="BN8" i="4"/>
  <c r="BH751" i="4"/>
  <c r="BB752" i="4"/>
  <c r="BH781" i="4"/>
  <c r="BB782" i="4"/>
  <c r="BN1018" i="4"/>
  <c r="BN1134" i="4"/>
  <c r="BN179" i="4"/>
  <c r="AM416" i="4"/>
  <c r="AP416" i="4"/>
  <c r="AM186" i="4"/>
  <c r="AP186" i="4"/>
  <c r="BL512" i="4"/>
  <c r="BH857" i="4"/>
  <c r="BB858" i="4"/>
  <c r="BN1125" i="4"/>
  <c r="BH287" i="4"/>
  <c r="BB288" i="4"/>
  <c r="BH505" i="4"/>
  <c r="BB506" i="4"/>
  <c r="BH642" i="4"/>
  <c r="BB643" i="4"/>
  <c r="BN25" i="4"/>
  <c r="BH54" i="4"/>
  <c r="BB55" i="4"/>
  <c r="BN1082" i="4"/>
  <c r="BH171" i="4"/>
  <c r="BB172" i="4"/>
  <c r="BH25" i="4"/>
  <c r="BB26" i="4"/>
  <c r="BH321" i="4"/>
  <c r="BB322" i="4"/>
  <c r="BN889" i="4"/>
  <c r="BH1089" i="4"/>
  <c r="BB1090" i="4"/>
  <c r="BH102" i="4"/>
  <c r="BB103" i="4"/>
  <c r="BH1120" i="4"/>
  <c r="BB1121" i="4"/>
  <c r="BN544" i="4"/>
  <c r="BN859" i="4"/>
  <c r="BH860" i="4"/>
  <c r="BB861" i="4"/>
  <c r="BN146" i="4"/>
  <c r="BH791" i="4"/>
  <c r="BB792" i="4"/>
  <c r="BN38" i="4"/>
  <c r="BH374" i="4"/>
  <c r="BB375" i="4"/>
  <c r="BH440" i="4"/>
  <c r="BB441" i="4"/>
  <c r="BN1164" i="4"/>
  <c r="BN696" i="4"/>
  <c r="BN1097" i="4"/>
  <c r="BN812" i="4"/>
  <c r="BH1129" i="4"/>
  <c r="BB1130" i="4"/>
  <c r="BH333" i="4"/>
  <c r="BB334" i="4"/>
  <c r="BN874" i="4"/>
  <c r="BH197" i="4"/>
  <c r="BB198" i="4"/>
  <c r="BN527" i="4"/>
  <c r="BN978" i="4"/>
  <c r="BN269" i="4"/>
  <c r="BH715" i="4"/>
  <c r="BB716" i="4"/>
  <c r="BH1183" i="4"/>
  <c r="BB1184" i="4"/>
  <c r="BN883" i="4"/>
  <c r="BH12" i="4"/>
  <c r="BB13" i="4"/>
  <c r="BH501" i="4"/>
  <c r="BB502" i="4"/>
  <c r="BH999" i="4"/>
  <c r="BB1000" i="4"/>
  <c r="BH22" i="4"/>
  <c r="BB23" i="4"/>
  <c r="BN489" i="4"/>
  <c r="BN165" i="4"/>
  <c r="BH621" i="4"/>
  <c r="BB622" i="4"/>
  <c r="BN951" i="4"/>
  <c r="BN746" i="4"/>
  <c r="BN854" i="4"/>
  <c r="BN415" i="4"/>
  <c r="BH1070" i="4"/>
  <c r="BB1071" i="4"/>
  <c r="BN1112" i="4"/>
  <c r="BH193" i="4"/>
  <c r="BB194" i="4"/>
  <c r="BH972" i="4"/>
  <c r="BB973" i="4"/>
  <c r="BN283" i="4"/>
  <c r="BH13" i="4"/>
  <c r="BB14" i="4"/>
  <c r="BN251" i="4"/>
  <c r="BH935" i="4"/>
  <c r="BB936" i="4"/>
  <c r="BN444" i="4"/>
  <c r="BH820" i="4"/>
  <c r="BB821" i="4"/>
  <c r="BH518" i="4"/>
  <c r="BB519" i="4"/>
  <c r="BN993" i="4"/>
  <c r="BN540" i="4"/>
  <c r="BN110" i="4"/>
  <c r="BH801" i="4"/>
  <c r="BB802" i="4"/>
  <c r="BH590" i="4"/>
  <c r="BB591" i="4"/>
  <c r="BH179" i="4"/>
  <c r="BB180" i="4"/>
  <c r="AM110" i="4"/>
  <c r="AP110" i="4"/>
  <c r="AM299" i="4"/>
  <c r="AP299" i="4"/>
  <c r="AM145" i="4"/>
  <c r="AP145" i="4"/>
  <c r="AM684" i="4"/>
  <c r="AP684" i="4"/>
  <c r="AM316" i="4"/>
  <c r="AP316" i="4"/>
  <c r="AM840" i="4"/>
  <c r="AP840" i="4"/>
  <c r="BH407" i="4"/>
  <c r="BB408" i="4"/>
  <c r="BL457" i="4"/>
  <c r="BH829" i="4"/>
  <c r="BB830" i="4"/>
  <c r="BN475" i="4"/>
  <c r="BN132" i="4"/>
  <c r="BN1058" i="4"/>
  <c r="BH859" i="4"/>
  <c r="BB860" i="4"/>
  <c r="BN261" i="4"/>
  <c r="BN54" i="4"/>
  <c r="BH844" i="4"/>
  <c r="BB845" i="4"/>
  <c r="BN102" i="4"/>
  <c r="BH890" i="4"/>
  <c r="BB891" i="4"/>
  <c r="BH506" i="4"/>
  <c r="BB507" i="4"/>
  <c r="BH1193" i="4"/>
  <c r="BB1194" i="4"/>
  <c r="BH261" i="4"/>
  <c r="BB262" i="4"/>
  <c r="BH795" i="4"/>
  <c r="BB796" i="4"/>
  <c r="BH79" i="4"/>
  <c r="BB80" i="4"/>
  <c r="BN642" i="4"/>
  <c r="BH498" i="4"/>
  <c r="BB499" i="4"/>
  <c r="BH889" i="4"/>
  <c r="BB890" i="4"/>
  <c r="BN890" i="4"/>
  <c r="BN68" i="4"/>
  <c r="BN506" i="4"/>
  <c r="BN619" i="4"/>
  <c r="BN1033" i="4"/>
  <c r="BN971" i="4"/>
  <c r="BH657" i="4"/>
  <c r="BB658" i="4"/>
  <c r="BH970" i="4"/>
  <c r="BB971" i="4"/>
  <c r="BH812" i="4"/>
  <c r="BB813" i="4"/>
  <c r="BN477" i="4"/>
  <c r="BN1140" i="4"/>
  <c r="BH978" i="4"/>
  <c r="BB979" i="4"/>
  <c r="BH269" i="4"/>
  <c r="BB270" i="4"/>
  <c r="BN769" i="4"/>
  <c r="BN69" i="4"/>
  <c r="BH1195" i="4"/>
  <c r="BB1196" i="4"/>
  <c r="BH883" i="4"/>
  <c r="BB884" i="4"/>
  <c r="BH536" i="4"/>
  <c r="BB537" i="4"/>
  <c r="BN284" i="4"/>
  <c r="BN500" i="4"/>
  <c r="BH609" i="4"/>
  <c r="BB610" i="4"/>
  <c r="BH489" i="4"/>
  <c r="BB490" i="4"/>
  <c r="BN91" i="4"/>
  <c r="BN1004" i="4"/>
  <c r="BH165" i="4"/>
  <c r="BB166" i="4"/>
  <c r="BN1115" i="4"/>
  <c r="BN382" i="4"/>
  <c r="BH746" i="4"/>
  <c r="BB747" i="4"/>
  <c r="BN1174" i="4"/>
  <c r="BH1177" i="4"/>
  <c r="BB1178" i="4"/>
  <c r="BH669" i="4"/>
  <c r="BB670" i="4"/>
  <c r="BH415" i="4"/>
  <c r="BB416" i="4"/>
  <c r="BH456" i="4"/>
  <c r="BB457" i="4"/>
  <c r="BH1112" i="4"/>
  <c r="BB1113" i="4"/>
  <c r="BN562" i="4"/>
  <c r="BN14" i="4"/>
  <c r="BN867" i="4"/>
  <c r="BH457" i="4"/>
  <c r="BB458" i="4"/>
  <c r="BH808" i="4"/>
  <c r="BB809" i="4"/>
  <c r="BH283" i="4"/>
  <c r="BB284" i="4"/>
  <c r="BH453" i="4"/>
  <c r="BB454" i="4"/>
  <c r="BH891" i="4"/>
  <c r="BB892" i="4"/>
  <c r="BH260" i="4"/>
  <c r="BB261" i="4"/>
  <c r="BH292" i="4"/>
  <c r="BB293" i="4"/>
  <c r="BN470" i="4"/>
  <c r="BN623" i="4"/>
  <c r="BH813" i="4"/>
  <c r="BB814" i="4"/>
  <c r="BH227" i="4"/>
  <c r="BB228" i="4"/>
  <c r="BN600" i="4"/>
  <c r="BH447" i="4"/>
  <c r="BB448" i="4"/>
  <c r="BH802" i="4"/>
  <c r="BB803" i="4"/>
  <c r="BH575" i="4"/>
  <c r="BB576" i="4"/>
  <c r="AM359" i="4"/>
  <c r="AP359" i="4"/>
  <c r="AM708" i="4"/>
  <c r="AP708" i="4"/>
  <c r="AM936" i="4"/>
  <c r="AP936" i="4"/>
  <c r="AM851" i="4"/>
  <c r="AP851" i="4"/>
  <c r="BL1061" i="4"/>
  <c r="BH1046" i="4"/>
  <c r="BB1047" i="4"/>
  <c r="BN460" i="4"/>
  <c r="BH286" i="4"/>
  <c r="BB287" i="4"/>
  <c r="BN287" i="4"/>
  <c r="BN1090" i="4"/>
  <c r="BN436" i="4"/>
  <c r="BH581" i="4"/>
  <c r="BB582" i="4"/>
  <c r="BN844" i="4"/>
  <c r="BH460" i="4"/>
  <c r="BB461" i="4"/>
  <c r="BH577" i="4"/>
  <c r="BB578" i="4"/>
  <c r="BH1187" i="4"/>
  <c r="BB1188" i="4"/>
  <c r="BH475" i="4"/>
  <c r="BB476" i="4"/>
  <c r="BN795" i="4"/>
  <c r="BH386" i="4"/>
  <c r="BB387" i="4"/>
  <c r="BH616" i="4"/>
  <c r="BB617" i="4"/>
  <c r="BH113" i="4"/>
  <c r="BB114" i="4"/>
  <c r="BH551" i="4"/>
  <c r="BB552" i="4"/>
  <c r="BH118" i="4"/>
  <c r="BB119" i="4"/>
  <c r="BN386" i="4"/>
  <c r="BN882" i="4"/>
  <c r="BN650" i="4"/>
  <c r="BN651" i="4"/>
  <c r="BN860" i="4"/>
  <c r="BN185" i="4"/>
  <c r="BN791" i="4"/>
  <c r="BH619" i="4"/>
  <c r="BB620" i="4"/>
  <c r="BN187" i="4"/>
  <c r="BH74" i="4"/>
  <c r="BB75" i="4"/>
  <c r="BN297" i="4"/>
  <c r="BH585" i="4"/>
  <c r="BB586" i="4"/>
  <c r="BH832" i="4"/>
  <c r="BB833" i="4"/>
  <c r="BH1033" i="4"/>
  <c r="BB1034" i="4"/>
  <c r="BN119" i="4"/>
  <c r="BN151" i="4"/>
  <c r="BN440" i="4"/>
  <c r="BH1199" i="4"/>
  <c r="BB1200" i="4"/>
  <c r="BH766" i="4"/>
  <c r="BB767" i="4"/>
  <c r="BH1165" i="4"/>
  <c r="BB1166" i="4"/>
  <c r="BH458" i="4"/>
  <c r="BB459" i="4"/>
  <c r="BN1129" i="4"/>
  <c r="BN819" i="4"/>
  <c r="BH477" i="4"/>
  <c r="BB478" i="4"/>
  <c r="BN197" i="4"/>
  <c r="BH594" i="4"/>
  <c r="BB595" i="4"/>
  <c r="BN715" i="4"/>
  <c r="BN533" i="4"/>
  <c r="BN12" i="4"/>
  <c r="BH284" i="4"/>
  <c r="BB285" i="4"/>
  <c r="BN1148" i="4"/>
  <c r="BH98" i="4"/>
  <c r="BB99" i="4"/>
  <c r="BH162" i="4"/>
  <c r="BB163" i="4"/>
  <c r="BH948" i="4"/>
  <c r="BB949" i="4"/>
  <c r="BN620" i="4"/>
  <c r="BH1004" i="4"/>
  <c r="BB1005" i="4"/>
  <c r="BN621" i="4"/>
  <c r="BH1005" i="4"/>
  <c r="BB1006" i="4"/>
  <c r="BN243" i="4"/>
  <c r="BH806" i="4"/>
  <c r="BB807" i="4"/>
  <c r="BH1115" i="4"/>
  <c r="BB1116" i="4"/>
  <c r="BH382" i="4"/>
  <c r="BB383" i="4"/>
  <c r="BH1016" i="4"/>
  <c r="BB1017" i="4"/>
  <c r="BH562" i="4"/>
  <c r="BB563" i="4"/>
  <c r="BH14" i="4"/>
  <c r="BB15" i="4"/>
  <c r="BH777" i="4"/>
  <c r="BB778" i="4"/>
  <c r="BH1077" i="4"/>
  <c r="BB1078" i="4"/>
  <c r="BH470" i="4"/>
  <c r="BB471" i="4"/>
  <c r="BH328" i="4"/>
  <c r="BB329" i="4"/>
  <c r="BN471" i="4"/>
  <c r="BN70" i="4"/>
  <c r="BH788" i="4"/>
  <c r="BB789" i="4"/>
  <c r="BH688" i="4"/>
  <c r="BB689" i="4"/>
  <c r="AP795" i="4"/>
  <c r="AM795" i="4"/>
  <c r="AM204" i="4"/>
  <c r="AP204" i="4"/>
  <c r="AP394" i="4"/>
  <c r="AM394" i="4"/>
  <c r="AM150" i="4"/>
  <c r="AP150" i="4"/>
  <c r="AP333" i="4"/>
  <c r="AM333" i="4"/>
  <c r="AP919" i="4"/>
  <c r="AM919" i="4"/>
  <c r="AP418" i="4"/>
  <c r="AM418" i="4"/>
  <c r="AP88" i="4"/>
  <c r="AM88" i="4"/>
  <c r="AP161" i="4"/>
  <c r="AM161" i="4"/>
  <c r="BH1047" i="4"/>
  <c r="BB1048" i="4"/>
  <c r="BN117" i="4"/>
  <c r="BH471" i="4"/>
  <c r="BB472" i="4"/>
  <c r="BN966" i="4"/>
  <c r="BH492" i="4"/>
  <c r="BB493" i="4"/>
  <c r="BN1029" i="4"/>
  <c r="BN154" i="4"/>
  <c r="BN360" i="4"/>
  <c r="BH994" i="4"/>
  <c r="BB995" i="4"/>
  <c r="BN685" i="4"/>
  <c r="BN169" i="4"/>
  <c r="BH1084" i="4"/>
  <c r="BB1085" i="4"/>
  <c r="BN447" i="4"/>
  <c r="BN824" i="4"/>
  <c r="BN58" i="4"/>
  <c r="BN224" i="4"/>
  <c r="BN160" i="4"/>
  <c r="BH939" i="4"/>
  <c r="BB940" i="4"/>
  <c r="BH494" i="4"/>
  <c r="BB495" i="4"/>
  <c r="BH94" i="4"/>
  <c r="BB95" i="4"/>
  <c r="BN510" i="4"/>
  <c r="BH381" i="4"/>
  <c r="BB382" i="4"/>
  <c r="BN277" i="4"/>
  <c r="AM816" i="4"/>
  <c r="AP816" i="4"/>
  <c r="AM472" i="4"/>
  <c r="AP472" i="4"/>
  <c r="AM469" i="4"/>
  <c r="AP469" i="4"/>
  <c r="AM130" i="4"/>
  <c r="AP130" i="4"/>
  <c r="AM213" i="4"/>
  <c r="AP213" i="4"/>
  <c r="AM1194" i="4"/>
  <c r="AP1194" i="4"/>
  <c r="AM43" i="4"/>
  <c r="AP43" i="4"/>
  <c r="AM112" i="4"/>
  <c r="AP112" i="4"/>
  <c r="AM786" i="4"/>
  <c r="AP786" i="4"/>
  <c r="AM1154" i="4"/>
  <c r="AP1154" i="4"/>
  <c r="AM1007" i="4"/>
  <c r="AP1007" i="4"/>
  <c r="AM386" i="4"/>
  <c r="AP386" i="4"/>
  <c r="AM672" i="4"/>
  <c r="AP672" i="4"/>
  <c r="AM635" i="4"/>
  <c r="AP635" i="4"/>
  <c r="AM676" i="4"/>
  <c r="AP676" i="4"/>
  <c r="AM782" i="4"/>
  <c r="AP782" i="4"/>
  <c r="AM1169" i="4"/>
  <c r="AM488" i="4"/>
  <c r="AP488" i="4"/>
  <c r="AM403" i="4"/>
  <c r="AP403" i="4"/>
  <c r="AM705" i="4"/>
  <c r="AP705" i="4"/>
  <c r="AM39" i="4"/>
  <c r="AP39" i="4"/>
  <c r="AM1126" i="4"/>
  <c r="AP1126" i="4"/>
  <c r="AM582" i="4"/>
  <c r="AP582" i="4"/>
  <c r="AM522" i="4"/>
  <c r="AP522" i="4"/>
  <c r="AM544" i="4"/>
  <c r="AP544" i="4"/>
  <c r="AM623" i="4"/>
  <c r="AP623" i="4"/>
  <c r="AM833" i="4"/>
  <c r="AP833" i="4"/>
  <c r="AM298" i="4"/>
  <c r="AP298" i="4"/>
  <c r="AM1002" i="4"/>
  <c r="AP1002" i="4"/>
  <c r="AM1189" i="4"/>
  <c r="AP1189" i="4"/>
  <c r="AM108" i="4"/>
  <c r="AP108" i="4"/>
  <c r="AM208" i="4"/>
  <c r="AP208" i="4"/>
  <c r="AM323" i="4"/>
  <c r="AP323" i="4"/>
  <c r="AM1047" i="4"/>
  <c r="AP1047" i="4"/>
  <c r="AM621" i="4"/>
  <c r="AP621" i="4"/>
  <c r="AP737" i="4"/>
  <c r="AM737" i="4"/>
  <c r="AM281" i="4"/>
  <c r="AP281" i="4"/>
  <c r="AM321" i="4"/>
  <c r="AP321" i="4"/>
  <c r="AM826" i="4"/>
  <c r="AP826" i="4"/>
  <c r="AM947" i="4"/>
  <c r="AP947" i="4"/>
  <c r="AM447" i="4"/>
  <c r="AP447" i="4"/>
  <c r="AM844" i="4"/>
  <c r="AP844" i="4"/>
  <c r="AM941" i="4"/>
  <c r="AP941" i="4"/>
  <c r="AM109" i="4"/>
  <c r="AP109" i="4"/>
  <c r="AM122" i="4"/>
  <c r="AP122" i="4"/>
  <c r="AM554" i="4"/>
  <c r="AP554" i="4"/>
  <c r="AM931" i="4"/>
  <c r="AP931" i="4"/>
  <c r="AM1191" i="4"/>
  <c r="AM686" i="4"/>
  <c r="AP686" i="4"/>
  <c r="AM514" i="4"/>
  <c r="AP514" i="4"/>
  <c r="AM862" i="4"/>
  <c r="AP862" i="4"/>
  <c r="AM352" i="4"/>
  <c r="AP352" i="4"/>
  <c r="AM437" i="4"/>
  <c r="AP437" i="4"/>
  <c r="BH163" i="4"/>
  <c r="BB164" i="4"/>
  <c r="BH360" i="4"/>
  <c r="BB361" i="4"/>
  <c r="BN666" i="4"/>
  <c r="BH854" i="4"/>
  <c r="BB855" i="4"/>
  <c r="BL85" i="4"/>
  <c r="BN133" i="4"/>
  <c r="BH135" i="4"/>
  <c r="BB136" i="4"/>
  <c r="BH1029" i="4"/>
  <c r="BB1030" i="4"/>
  <c r="BH154" i="4"/>
  <c r="BB155" i="4"/>
  <c r="BN183" i="4"/>
  <c r="BH178" i="4"/>
  <c r="BB179" i="4"/>
  <c r="BH930" i="4"/>
  <c r="BB931" i="4"/>
  <c r="BH169" i="4"/>
  <c r="BB170" i="4"/>
  <c r="BH588" i="4"/>
  <c r="BB589" i="4"/>
  <c r="BH490" i="4"/>
  <c r="BB491" i="4"/>
  <c r="BH755" i="4"/>
  <c r="BB756" i="4"/>
  <c r="BN235" i="4"/>
  <c r="BN104" i="4"/>
  <c r="BH663" i="4"/>
  <c r="BB664" i="4"/>
  <c r="BN789" i="4"/>
  <c r="BH870" i="4"/>
  <c r="BB871" i="4"/>
  <c r="BN46" i="4"/>
  <c r="BH851" i="4"/>
  <c r="BB852" i="4"/>
  <c r="BN709" i="4"/>
  <c r="BH824" i="4"/>
  <c r="BB825" i="4"/>
  <c r="BN129" i="4"/>
  <c r="BN153" i="4"/>
  <c r="BN801" i="4"/>
  <c r="BH224" i="4"/>
  <c r="BB225" i="4"/>
  <c r="BN589" i="4"/>
  <c r="BH131" i="4"/>
  <c r="BB132" i="4"/>
  <c r="BN482" i="4"/>
  <c r="AM475" i="4"/>
  <c r="AP475" i="4"/>
  <c r="AM618" i="4"/>
  <c r="AP618" i="4"/>
  <c r="AM547" i="4"/>
  <c r="AP547" i="4"/>
  <c r="AM744" i="4"/>
  <c r="AP744" i="4"/>
  <c r="AM1111" i="4"/>
  <c r="AP1111" i="4"/>
  <c r="AM1190" i="4"/>
  <c r="AP1190" i="4"/>
  <c r="AM542" i="4"/>
  <c r="AP542" i="4"/>
  <c r="AM985" i="4"/>
  <c r="AP985" i="4"/>
  <c r="AM905" i="4"/>
  <c r="AM506" i="4"/>
  <c r="AP506" i="4"/>
  <c r="AM879" i="4"/>
  <c r="AP879" i="4"/>
  <c r="AM592" i="4"/>
  <c r="AP592" i="4"/>
  <c r="AM1180" i="4"/>
  <c r="AM512" i="4"/>
  <c r="AP512" i="4"/>
  <c r="AM794" i="4"/>
  <c r="AP794" i="4"/>
  <c r="AM440" i="4"/>
  <c r="AP440" i="4"/>
  <c r="AM961" i="4"/>
  <c r="AP961" i="4"/>
  <c r="AM181" i="4"/>
  <c r="AP181" i="4"/>
  <c r="AM673" i="4"/>
  <c r="AP673" i="4"/>
  <c r="AM483" i="4"/>
  <c r="AP483" i="4"/>
  <c r="AM1200" i="4"/>
  <c r="AP1200" i="4"/>
  <c r="AM143" i="4"/>
  <c r="AP143" i="4"/>
  <c r="AM551" i="4"/>
  <c r="AP551" i="4"/>
  <c r="AM473" i="4"/>
  <c r="AP473" i="4"/>
  <c r="AM384" i="4"/>
  <c r="AP384" i="4"/>
  <c r="AM611" i="4"/>
  <c r="AP611" i="4"/>
  <c r="AM1057" i="4"/>
  <c r="AP1057" i="4"/>
  <c r="AM967" i="4"/>
  <c r="AP967" i="4"/>
  <c r="AM896" i="4"/>
  <c r="AP896" i="4"/>
  <c r="AM169" i="4"/>
  <c r="AP169" i="4"/>
  <c r="AM41" i="4"/>
  <c r="AP41" i="4"/>
  <c r="AM422" i="4"/>
  <c r="AP422" i="4"/>
  <c r="BN815" i="4"/>
  <c r="BN128" i="4"/>
  <c r="BN389" i="4"/>
  <c r="BH745" i="4"/>
  <c r="BB746" i="4"/>
  <c r="BN601" i="4"/>
  <c r="BH294" i="4"/>
  <c r="BB295" i="4"/>
  <c r="BN492" i="4"/>
  <c r="BH133" i="4"/>
  <c r="BB134" i="4"/>
  <c r="BN906" i="4"/>
  <c r="BN35" i="4"/>
  <c r="BN231" i="4"/>
  <c r="BH636" i="4"/>
  <c r="BB637" i="4"/>
  <c r="BN493" i="4"/>
  <c r="BH9" i="4"/>
  <c r="BB10" i="4"/>
  <c r="BH129" i="4"/>
  <c r="BB130" i="4"/>
  <c r="BN779" i="4"/>
  <c r="BH988" i="4"/>
  <c r="BB989" i="4"/>
  <c r="BN337" i="4"/>
  <c r="BN274" i="4"/>
  <c r="BN575" i="4"/>
  <c r="BH482" i="4"/>
  <c r="BB483" i="4"/>
  <c r="BN606" i="4"/>
  <c r="BN182" i="4"/>
  <c r="AM1051" i="4"/>
  <c r="AP1051" i="4"/>
  <c r="AM254" i="4"/>
  <c r="AP254" i="4"/>
  <c r="AM810" i="4"/>
  <c r="AP810" i="4"/>
  <c r="AM991" i="4"/>
  <c r="AP991" i="4"/>
  <c r="AM1174" i="4"/>
  <c r="AP1174" i="4"/>
  <c r="AM284" i="4"/>
  <c r="AP284" i="4"/>
  <c r="AM1011" i="4"/>
  <c r="AP1011" i="4"/>
  <c r="AM757" i="4"/>
  <c r="AP757" i="4"/>
  <c r="AM1168" i="4"/>
  <c r="AP1168" i="4"/>
  <c r="AM127" i="4"/>
  <c r="AP127" i="4"/>
  <c r="AM293" i="4"/>
  <c r="AP293" i="4"/>
  <c r="AM515" i="4"/>
  <c r="AP515" i="4"/>
  <c r="AM880" i="4"/>
  <c r="AP880" i="4"/>
  <c r="AM171" i="4"/>
  <c r="AP171" i="4"/>
  <c r="AM805" i="4"/>
  <c r="AP805" i="4"/>
  <c r="AM319" i="4"/>
  <c r="AP319" i="4"/>
  <c r="AM419" i="4"/>
  <c r="AP419" i="4"/>
  <c r="AM420" i="4"/>
  <c r="AP420" i="4"/>
  <c r="AM1062" i="4"/>
  <c r="AP1062" i="4"/>
  <c r="AM1198" i="4"/>
  <c r="AP1198" i="4"/>
  <c r="AM155" i="4"/>
  <c r="AP155" i="4"/>
  <c r="AM336" i="4"/>
  <c r="AP336" i="4"/>
  <c r="AM378" i="4"/>
  <c r="AP378" i="4"/>
  <c r="AM1016" i="4"/>
  <c r="AP1016" i="4"/>
  <c r="AM963" i="4"/>
  <c r="AP963" i="4"/>
  <c r="AM755" i="4"/>
  <c r="AP755" i="4"/>
  <c r="AM60" i="4"/>
  <c r="AP60" i="4"/>
  <c r="AM62" i="4"/>
  <c r="AP62" i="4"/>
  <c r="AM133" i="4"/>
  <c r="AP133" i="4"/>
  <c r="AM900" i="4"/>
  <c r="AP900" i="4"/>
  <c r="AM261" i="4"/>
  <c r="AP261" i="4"/>
  <c r="AM278" i="4"/>
  <c r="AP278" i="4"/>
  <c r="AM449" i="4"/>
  <c r="AP449" i="4"/>
  <c r="AM1021" i="4"/>
  <c r="AP1021" i="4"/>
  <c r="AM106" i="4"/>
  <c r="AP106" i="4"/>
  <c r="AM63" i="4"/>
  <c r="AP63" i="4"/>
  <c r="AM1142" i="4"/>
  <c r="AP1142" i="4"/>
  <c r="AM490" i="4"/>
  <c r="AP490" i="4"/>
  <c r="AM496" i="4"/>
  <c r="AP496" i="4"/>
  <c r="AM780" i="4"/>
  <c r="AP780" i="4"/>
  <c r="AM342" i="4"/>
  <c r="AM350" i="4"/>
  <c r="AP350" i="4"/>
  <c r="AM409" i="4"/>
  <c r="AP409" i="4"/>
  <c r="AM742" i="4"/>
  <c r="AP742" i="4"/>
  <c r="AM876" i="4"/>
  <c r="AP876" i="4"/>
  <c r="AM789" i="4"/>
  <c r="AP789" i="4"/>
  <c r="AM614" i="4"/>
  <c r="AP614" i="4"/>
  <c r="AM1121" i="4"/>
  <c r="AP1121" i="4"/>
  <c r="AP721" i="4"/>
  <c r="AM721" i="4"/>
  <c r="AM962" i="4"/>
  <c r="AP962" i="4"/>
  <c r="AM1118" i="4"/>
  <c r="AP1118" i="4"/>
  <c r="AM584" i="4"/>
  <c r="AP584" i="4"/>
  <c r="AM290" i="4"/>
  <c r="AP290" i="4"/>
  <c r="AM1150" i="4"/>
  <c r="AP1150" i="4"/>
  <c r="BN626" i="4"/>
  <c r="BN855" i="4"/>
  <c r="BN174" i="4"/>
  <c r="BH396" i="4"/>
  <c r="BB397" i="4"/>
  <c r="BL919" i="4"/>
  <c r="BH606" i="4"/>
  <c r="BB607" i="4"/>
  <c r="AM1030" i="4"/>
  <c r="AP1030" i="4"/>
  <c r="AM1006" i="4"/>
  <c r="AP1006" i="4"/>
  <c r="AM1005" i="4"/>
  <c r="AP1005" i="4"/>
  <c r="AM804" i="4"/>
  <c r="AP804" i="4"/>
  <c r="AM599" i="4"/>
  <c r="AP599" i="4"/>
  <c r="AM917" i="4"/>
  <c r="AP917" i="4"/>
  <c r="AM286" i="4"/>
  <c r="AP286" i="4"/>
  <c r="AM357" i="4"/>
  <c r="AP357" i="4"/>
  <c r="AM750" i="4"/>
  <c r="AP750" i="4"/>
  <c r="AM313" i="4"/>
  <c r="AP313" i="4"/>
  <c r="AM1176" i="4"/>
  <c r="AP1176" i="4"/>
  <c r="AM315" i="4"/>
  <c r="AP315" i="4"/>
  <c r="AM590" i="4"/>
  <c r="AP590" i="4"/>
  <c r="AM935" i="4"/>
  <c r="AP935" i="4"/>
  <c r="AM71" i="4"/>
  <c r="AP71" i="4"/>
  <c r="AM694" i="4"/>
  <c r="AP694" i="4"/>
  <c r="AM870" i="4"/>
  <c r="AP870" i="4"/>
  <c r="AM233" i="4"/>
  <c r="AP233" i="4"/>
  <c r="AM648" i="4"/>
  <c r="AP648" i="4"/>
  <c r="AM523" i="4"/>
  <c r="AP523" i="4"/>
  <c r="AM1012" i="4"/>
  <c r="AP1012" i="4"/>
  <c r="AM628" i="4"/>
  <c r="AP628" i="4"/>
  <c r="AM215" i="4"/>
  <c r="AP215" i="4"/>
  <c r="AM1161" i="4"/>
  <c r="AP1161" i="4"/>
  <c r="AM792" i="4"/>
  <c r="AP792" i="4"/>
  <c r="AM828" i="4"/>
  <c r="AP828" i="4"/>
  <c r="AM163" i="4"/>
  <c r="AP163" i="4"/>
  <c r="AM1008" i="4"/>
  <c r="AP1008" i="4"/>
  <c r="BH1141" i="4"/>
  <c r="BB1142" i="4"/>
  <c r="BN195" i="4"/>
  <c r="BH320" i="4"/>
  <c r="BB321" i="4"/>
  <c r="BL468" i="4"/>
  <c r="BH106" i="4"/>
  <c r="BB107" i="4"/>
  <c r="BN294" i="4"/>
  <c r="BN1006" i="4"/>
  <c r="BH347" i="4"/>
  <c r="BB348" i="4"/>
  <c r="BN157" i="4"/>
  <c r="BH8" i="4"/>
  <c r="BB9" i="4"/>
  <c r="BN181" i="4"/>
  <c r="BN205" i="4"/>
  <c r="BN591" i="4"/>
  <c r="BN723" i="4"/>
  <c r="BH974" i="4"/>
  <c r="BB975" i="4"/>
  <c r="BH83" i="4"/>
  <c r="BB84" i="4"/>
  <c r="BH110" i="4"/>
  <c r="BB111" i="4"/>
  <c r="BH359" i="4"/>
  <c r="BB360" i="4"/>
  <c r="BN203" i="4"/>
  <c r="BH44" i="4"/>
  <c r="BB45" i="4"/>
  <c r="BN15" i="4"/>
  <c r="BH449" i="4"/>
  <c r="BB450" i="4"/>
  <c r="BN825" i="4"/>
  <c r="BH893" i="4"/>
  <c r="BB894" i="4"/>
  <c r="BH177" i="4"/>
  <c r="BB178" i="4"/>
  <c r="BN988" i="4"/>
  <c r="BH1134" i="4"/>
  <c r="BB1135" i="4"/>
  <c r="BH1062" i="4"/>
  <c r="BB1063" i="4"/>
  <c r="BN1034" i="4"/>
  <c r="AM1109" i="4"/>
  <c r="AP1109" i="4"/>
  <c r="AM421" i="4"/>
  <c r="AP421" i="4"/>
  <c r="AM974" i="4"/>
  <c r="AP974" i="4"/>
  <c r="AM613" i="4"/>
  <c r="AP613" i="4"/>
  <c r="AM573" i="4"/>
  <c r="AP573" i="4"/>
  <c r="AM861" i="4"/>
  <c r="AP861" i="4"/>
  <c r="AM318" i="4"/>
  <c r="AP318" i="4"/>
  <c r="AM20" i="4"/>
  <c r="AP20" i="4"/>
  <c r="AM335" i="4"/>
  <c r="AP335" i="4"/>
  <c r="AM521" i="4"/>
  <c r="AP521" i="4"/>
  <c r="AM1013" i="4"/>
  <c r="AP1013" i="4"/>
  <c r="AM193" i="4"/>
  <c r="AP193" i="4"/>
  <c r="AM12" i="4"/>
  <c r="AP12" i="4"/>
  <c r="AM1035" i="4"/>
  <c r="AP1035" i="4"/>
  <c r="AM242" i="4"/>
  <c r="AP242" i="4"/>
  <c r="AM244" i="4"/>
  <c r="AP244" i="4"/>
  <c r="AM295" i="4"/>
  <c r="AP295" i="4"/>
  <c r="AM52" i="4"/>
  <c r="AP52" i="4"/>
  <c r="AM180" i="4"/>
  <c r="AP180" i="4"/>
  <c r="AM221" i="4"/>
  <c r="AP221" i="4"/>
  <c r="AM940" i="4"/>
  <c r="AP940" i="4"/>
  <c r="AM56" i="4"/>
  <c r="AP56" i="4"/>
  <c r="AM772" i="4"/>
  <c r="AP772" i="4"/>
  <c r="AM134" i="4"/>
  <c r="AP134" i="4"/>
  <c r="AM878" i="4"/>
  <c r="AP878" i="4"/>
  <c r="AM524" i="4"/>
  <c r="AP524" i="4"/>
  <c r="AM753" i="4"/>
  <c r="AP753" i="4"/>
  <c r="AM725" i="4"/>
  <c r="AP725" i="4"/>
  <c r="AM140" i="4"/>
  <c r="AP140" i="4"/>
  <c r="AM10" i="4"/>
  <c r="AP10" i="4"/>
  <c r="AM660" i="4"/>
  <c r="AP660" i="4"/>
  <c r="AM1097" i="4"/>
  <c r="AP1097" i="4"/>
  <c r="AM279" i="4"/>
  <c r="AP279" i="4"/>
  <c r="AM433" i="4"/>
  <c r="AP433" i="4"/>
  <c r="AM852" i="4"/>
  <c r="AP852" i="4"/>
  <c r="AM1020" i="4"/>
  <c r="AP1020" i="4"/>
  <c r="AM560" i="4"/>
  <c r="AP560" i="4"/>
  <c r="AM7" i="4"/>
  <c r="AP7" i="4"/>
  <c r="AM136" i="4"/>
  <c r="AP136" i="4"/>
  <c r="AM819" i="4"/>
  <c r="AP819" i="4"/>
  <c r="AM1074" i="4"/>
  <c r="AP1074" i="4"/>
  <c r="AP644" i="4"/>
  <c r="AM644" i="4"/>
  <c r="AM949" i="4"/>
  <c r="AP949" i="4"/>
  <c r="AM510" i="4"/>
  <c r="AP510" i="4"/>
  <c r="AM1196" i="4"/>
  <c r="AP1196" i="4"/>
  <c r="AM505" i="4"/>
  <c r="AP505" i="4"/>
  <c r="AM1004" i="4"/>
  <c r="AP1004" i="4"/>
  <c r="AM687" i="4"/>
  <c r="AP687" i="4"/>
  <c r="AM657" i="4"/>
  <c r="AP657" i="4"/>
  <c r="AM841" i="4"/>
  <c r="AP841" i="4"/>
  <c r="AM850" i="4"/>
  <c r="AM1149" i="4"/>
  <c r="AP1149" i="4"/>
  <c r="AM26" i="4"/>
  <c r="AP26" i="4"/>
  <c r="AM211" i="4"/>
  <c r="AP211" i="4"/>
  <c r="AM40" i="4"/>
  <c r="AP40" i="4"/>
  <c r="AM405" i="4"/>
  <c r="AP405" i="4"/>
  <c r="BN96" i="4"/>
  <c r="BL239" i="4"/>
  <c r="BH1006" i="4"/>
  <c r="BB1007" i="4"/>
  <c r="BN665" i="4"/>
  <c r="BH402" i="4"/>
  <c r="BB403" i="4"/>
  <c r="BH157" i="4"/>
  <c r="BB158" i="4"/>
  <c r="BH878" i="4"/>
  <c r="BB879" i="4"/>
  <c r="BH591" i="4"/>
  <c r="BB592" i="4"/>
  <c r="BH723" i="4"/>
  <c r="BB724" i="4"/>
  <c r="BH419" i="4"/>
  <c r="BB420" i="4"/>
  <c r="BH936" i="4"/>
  <c r="BB937" i="4"/>
  <c r="BN788" i="4"/>
  <c r="BN636" i="4"/>
  <c r="BH276" i="4"/>
  <c r="BB277" i="4"/>
  <c r="BH203" i="4"/>
  <c r="BB204" i="4"/>
  <c r="BH15" i="4"/>
  <c r="BB16" i="4"/>
  <c r="BN1191" i="4"/>
  <c r="BN847" i="4"/>
  <c r="BN141" i="4"/>
  <c r="BN942" i="4"/>
  <c r="AM178" i="4"/>
  <c r="AP178" i="4"/>
  <c r="AM787" i="4"/>
  <c r="AP787" i="4"/>
  <c r="AM84" i="4"/>
  <c r="AP84" i="4"/>
  <c r="AM752" i="4"/>
  <c r="AP752" i="4"/>
  <c r="AM1119" i="4"/>
  <c r="AP1119" i="4"/>
  <c r="AM1070" i="4"/>
  <c r="AM566" i="4"/>
  <c r="AP566" i="4"/>
  <c r="AM1046" i="4"/>
  <c r="AP1046" i="4"/>
  <c r="AM271" i="4"/>
  <c r="AP271" i="4"/>
  <c r="AM266" i="4"/>
  <c r="AP266" i="4"/>
  <c r="AM207" i="4"/>
  <c r="AP207" i="4"/>
  <c r="AM1165" i="4"/>
  <c r="AP1165" i="4"/>
  <c r="AM593" i="4"/>
  <c r="AP593" i="4"/>
  <c r="AM1095" i="4"/>
  <c r="AP1095" i="4"/>
  <c r="AM802" i="4"/>
  <c r="AP802" i="4"/>
  <c r="AM971" i="4"/>
  <c r="AP971" i="4"/>
  <c r="AM631" i="4"/>
  <c r="AP631" i="4"/>
  <c r="AM821" i="4"/>
  <c r="AP821" i="4"/>
  <c r="AM965" i="4"/>
  <c r="AP965" i="4"/>
  <c r="AM741" i="4"/>
  <c r="AP741" i="4"/>
  <c r="AM294" i="4"/>
  <c r="AP294" i="4"/>
  <c r="AM18" i="4"/>
  <c r="AP18" i="4"/>
  <c r="AM125" i="4"/>
  <c r="AP125" i="4"/>
  <c r="AM8" i="4"/>
  <c r="AP8" i="4"/>
  <c r="AM1073" i="4"/>
  <c r="AP1073" i="4"/>
  <c r="AM164" i="4"/>
  <c r="AP164" i="4"/>
  <c r="AP790" i="4"/>
  <c r="AM790" i="4"/>
  <c r="AM587" i="4"/>
  <c r="AP587" i="4"/>
  <c r="AM154" i="4"/>
  <c r="AP154" i="4"/>
  <c r="BN690" i="4"/>
  <c r="BH300" i="4"/>
  <c r="BB301" i="4"/>
  <c r="BL1127" i="4"/>
  <c r="BH665" i="4"/>
  <c r="BB666" i="4"/>
  <c r="BN234" i="4"/>
  <c r="BN712" i="4"/>
  <c r="BN32" i="4"/>
  <c r="BH879" i="4"/>
  <c r="BB880" i="4"/>
  <c r="BN449" i="4"/>
  <c r="BH1191" i="4"/>
  <c r="BB1192" i="4"/>
  <c r="BN827" i="4"/>
  <c r="BH847" i="4"/>
  <c r="BB848" i="4"/>
  <c r="BN497" i="4"/>
  <c r="BN521" i="4"/>
  <c r="BH942" i="4"/>
  <c r="BB943" i="4"/>
  <c r="BH1008" i="4"/>
  <c r="BB1009" i="4"/>
  <c r="BN303" i="4"/>
  <c r="BH1099" i="4"/>
  <c r="BB1100" i="4"/>
  <c r="BH541" i="4"/>
  <c r="BB542" i="4"/>
  <c r="BN1062" i="4"/>
  <c r="BH1030" i="4"/>
  <c r="BB1031" i="4"/>
  <c r="BN1017" i="4"/>
  <c r="BN72" i="4"/>
  <c r="AM1024" i="4"/>
  <c r="AP1024" i="4"/>
  <c r="AM837" i="4"/>
  <c r="AP837" i="4"/>
  <c r="AM25" i="4"/>
  <c r="AP25" i="4"/>
  <c r="AM1193" i="4"/>
  <c r="AP1193" i="4"/>
  <c r="AM1130" i="4"/>
  <c r="AP1130" i="4"/>
  <c r="AM38" i="4"/>
  <c r="AP38" i="4"/>
  <c r="AM866" i="4"/>
  <c r="AP866" i="4"/>
  <c r="AM785" i="4"/>
  <c r="AP785" i="4"/>
  <c r="AM594" i="4"/>
  <c r="AP594" i="4"/>
  <c r="AM911" i="4"/>
  <c r="AP911" i="4"/>
  <c r="AM990" i="4"/>
  <c r="AP990" i="4"/>
  <c r="AM27" i="4"/>
  <c r="AP27" i="4"/>
  <c r="AM354" i="4"/>
  <c r="AP354" i="4"/>
  <c r="AM902" i="4"/>
  <c r="AP902" i="4"/>
  <c r="AM443" i="4"/>
  <c r="AP443" i="4"/>
  <c r="AM65" i="4"/>
  <c r="AP65" i="4"/>
  <c r="AM595" i="4"/>
  <c r="AP595" i="4"/>
  <c r="AM413" i="4"/>
  <c r="AP413" i="4"/>
  <c r="AM1037" i="4"/>
  <c r="AP1037" i="4"/>
  <c r="AM484" i="4"/>
  <c r="AP484" i="4"/>
  <c r="AM1075" i="4"/>
  <c r="AP1075" i="4"/>
  <c r="AM680" i="4"/>
  <c r="AP680" i="4"/>
  <c r="AM711" i="4"/>
  <c r="AP711" i="4"/>
  <c r="AM241" i="4"/>
  <c r="AP241" i="4"/>
  <c r="AM115" i="4"/>
  <c r="AP115" i="4"/>
  <c r="AM626" i="4"/>
  <c r="AP626" i="4"/>
  <c r="AM414" i="4"/>
  <c r="AP414" i="4"/>
  <c r="AM909" i="4"/>
  <c r="AP909" i="4"/>
  <c r="AM1091" i="4"/>
  <c r="AP1091" i="4"/>
  <c r="AM598" i="4"/>
  <c r="AP598" i="4"/>
  <c r="AM942" i="4"/>
  <c r="AP942" i="4"/>
  <c r="AM92" i="4"/>
  <c r="AP92" i="4"/>
  <c r="AM820" i="4"/>
  <c r="AP820" i="4"/>
  <c r="AM1173" i="4"/>
  <c r="AP1173" i="4"/>
  <c r="AM399" i="4"/>
  <c r="AP399" i="4"/>
  <c r="AM1116" i="4"/>
  <c r="AP1116" i="4"/>
  <c r="AM296" i="4"/>
  <c r="AP296" i="4"/>
  <c r="AM274" i="4"/>
  <c r="AP274" i="4"/>
  <c r="AM1014" i="4"/>
  <c r="AP1014" i="4"/>
  <c r="AM1129" i="4"/>
  <c r="AP1129" i="4"/>
  <c r="AM97" i="4"/>
  <c r="AP97" i="4"/>
  <c r="AM282" i="4"/>
  <c r="AP282" i="4"/>
  <c r="AM783" i="4"/>
  <c r="AP783" i="4"/>
  <c r="AM380" i="4"/>
  <c r="AP380" i="4"/>
  <c r="AM139" i="4"/>
  <c r="AP139" i="4"/>
  <c r="AP556" i="4"/>
  <c r="AM556" i="4"/>
  <c r="AM264" i="4"/>
  <c r="AP264" i="4"/>
  <c r="AM372" i="4"/>
  <c r="AP372" i="4"/>
  <c r="AM198" i="4"/>
  <c r="AP198" i="4"/>
  <c r="AM678" i="4"/>
  <c r="AP678" i="4"/>
  <c r="AM1025" i="4"/>
  <c r="AP1025" i="4"/>
  <c r="AM907" i="4"/>
  <c r="AP907" i="4"/>
  <c r="AM200" i="4"/>
  <c r="AP200" i="4"/>
  <c r="AM1162" i="4"/>
  <c r="AP1162" i="4"/>
  <c r="AM1195" i="4"/>
  <c r="AP1195" i="4"/>
  <c r="AM1201" i="4"/>
  <c r="AP1201" i="4"/>
  <c r="AM607" i="4"/>
  <c r="AP607" i="4"/>
  <c r="BN501" i="4"/>
  <c r="BH182" i="4"/>
  <c r="BB183" i="4"/>
  <c r="BN358" i="4"/>
  <c r="BN703" i="4"/>
  <c r="BL778" i="4"/>
  <c r="BN419" i="4"/>
  <c r="BN249" i="4"/>
  <c r="BH639" i="4"/>
  <c r="BB640" i="4"/>
  <c r="BN108" i="4"/>
  <c r="BN1144" i="4"/>
  <c r="BN204" i="4"/>
  <c r="BN871" i="4"/>
  <c r="BH521" i="4"/>
  <c r="BB522" i="4"/>
  <c r="BH916" i="4"/>
  <c r="BB917" i="4"/>
  <c r="BN572" i="4"/>
  <c r="BH683" i="4"/>
  <c r="BB684" i="4"/>
  <c r="BH303" i="4"/>
  <c r="BB304" i="4"/>
  <c r="BH1128" i="4"/>
  <c r="BB1129" i="4"/>
  <c r="BH1172" i="4"/>
  <c r="BB1173" i="4"/>
  <c r="AM987" i="4"/>
  <c r="AP987" i="4"/>
  <c r="AM1084" i="4"/>
  <c r="AP1084" i="4"/>
  <c r="AM704" i="4"/>
  <c r="AP704" i="4"/>
  <c r="AM173" i="4"/>
  <c r="AP173" i="4"/>
  <c r="AP729" i="4"/>
  <c r="AM729" i="4"/>
  <c r="AM915" i="4"/>
  <c r="AP915" i="4"/>
  <c r="AM325" i="4"/>
  <c r="AP325" i="4"/>
  <c r="AM893" i="4"/>
  <c r="AP893" i="4"/>
  <c r="AM774" i="4"/>
  <c r="AP774" i="4"/>
  <c r="AM280" i="4"/>
  <c r="AP280" i="4"/>
  <c r="AM606" i="4"/>
  <c r="AP606" i="4"/>
  <c r="AM768" i="4"/>
  <c r="AP768" i="4"/>
  <c r="AM835" i="4"/>
  <c r="AP835" i="4"/>
  <c r="AM339" i="4"/>
  <c r="AP339" i="4"/>
  <c r="AM1018" i="4"/>
  <c r="AP1018" i="4"/>
  <c r="AM565" i="4"/>
  <c r="AP565" i="4"/>
  <c r="AM612" i="4"/>
  <c r="AP612" i="4"/>
  <c r="AM442" i="4"/>
  <c r="AP442" i="4"/>
  <c r="AM681" i="4"/>
  <c r="AP681" i="4"/>
  <c r="AM235" i="4"/>
  <c r="AP235" i="4"/>
  <c r="AM1125" i="4"/>
  <c r="AP1125" i="4"/>
  <c r="AM806" i="4"/>
  <c r="AP806" i="4"/>
  <c r="AM945" i="4"/>
  <c r="AP945" i="4"/>
  <c r="AM857" i="4"/>
  <c r="AP857" i="4"/>
  <c r="AM256" i="4"/>
  <c r="AP256" i="4"/>
  <c r="AM300" i="4"/>
  <c r="AP300" i="4"/>
  <c r="AM451" i="4"/>
  <c r="AP451" i="4"/>
  <c r="AM11" i="4"/>
  <c r="AP11" i="4"/>
  <c r="BN943" i="4"/>
  <c r="BN635" i="4"/>
  <c r="BN957" i="4"/>
  <c r="BH398" i="4"/>
  <c r="BB399" i="4"/>
  <c r="BL868" i="4"/>
  <c r="BH380" i="4"/>
  <c r="BB381" i="4"/>
  <c r="BN323" i="4"/>
  <c r="BH869" i="4"/>
  <c r="BB870" i="4"/>
  <c r="BN198" i="4"/>
  <c r="BN564" i="4"/>
  <c r="BN202" i="4"/>
  <c r="BN41" i="4"/>
  <c r="BN816" i="4"/>
  <c r="BN279" i="4"/>
  <c r="BN1185" i="4"/>
  <c r="BH729" i="4"/>
  <c r="BB730" i="4"/>
  <c r="BN226" i="4"/>
  <c r="BN817" i="4"/>
  <c r="BH640" i="4"/>
  <c r="BB641" i="4"/>
  <c r="BH572" i="4"/>
  <c r="BB573" i="4"/>
  <c r="BN1008" i="4"/>
  <c r="BN541" i="4"/>
  <c r="BH322" i="4"/>
  <c r="BB323" i="4"/>
  <c r="BN1188" i="4"/>
  <c r="BH1194" i="4"/>
  <c r="BB1195" i="4"/>
  <c r="AM341" i="4"/>
  <c r="AP341" i="4"/>
  <c r="AM897" i="4"/>
  <c r="AP897" i="4"/>
  <c r="AM152" i="4"/>
  <c r="AP152" i="4"/>
  <c r="AM564" i="4"/>
  <c r="AP564" i="4"/>
  <c r="AM1079" i="4"/>
  <c r="AP1079" i="4"/>
  <c r="AM596" i="4"/>
  <c r="AM545" i="4"/>
  <c r="AP545" i="4"/>
  <c r="AM268" i="4"/>
  <c r="AP268" i="4"/>
  <c r="AM184" i="4"/>
  <c r="AP184" i="4"/>
  <c r="AM620" i="4"/>
  <c r="AP620" i="4"/>
  <c r="AM1186" i="4"/>
  <c r="AP1186" i="4"/>
  <c r="AM1156" i="4"/>
  <c r="AP1156" i="4"/>
  <c r="AM247" i="4"/>
  <c r="AP247" i="4"/>
  <c r="AM1203" i="4"/>
  <c r="AP1203" i="4"/>
  <c r="AM875" i="4"/>
  <c r="AP875" i="4"/>
  <c r="AM57" i="4"/>
  <c r="AP57" i="4"/>
  <c r="AM541" i="4"/>
  <c r="AP541" i="4"/>
  <c r="AM1170" i="4"/>
  <c r="AP1170" i="4"/>
  <c r="AM654" i="4"/>
  <c r="AP654" i="4"/>
  <c r="AM170" i="4"/>
  <c r="AP170" i="4"/>
  <c r="AM531" i="4"/>
  <c r="AP531" i="4"/>
  <c r="AM16" i="4"/>
  <c r="AP16" i="4"/>
  <c r="AM320" i="4"/>
  <c r="AP320" i="4"/>
  <c r="AM1038" i="4"/>
  <c r="AP1038" i="4"/>
  <c r="AM385" i="4"/>
  <c r="AP385" i="4"/>
  <c r="AM356" i="4"/>
  <c r="AP356" i="4"/>
  <c r="AM424" i="4"/>
  <c r="AP424" i="4"/>
  <c r="AM1135" i="4"/>
  <c r="AP1135" i="4"/>
  <c r="AM85" i="4"/>
  <c r="AP85" i="4"/>
  <c r="AM818" i="4"/>
  <c r="AP818" i="4"/>
  <c r="AM988" i="4"/>
  <c r="AP988" i="4"/>
  <c r="AM706" i="4"/>
  <c r="AP706" i="4"/>
  <c r="AM1048" i="4"/>
  <c r="AM954" i="4"/>
  <c r="AP954" i="4"/>
  <c r="AM528" i="4"/>
  <c r="AP528" i="4"/>
  <c r="AM910" i="4"/>
  <c r="AP910" i="4"/>
  <c r="AM365" i="4"/>
  <c r="AP365" i="4"/>
  <c r="AM337" i="4"/>
  <c r="AP337" i="4"/>
  <c r="AM445" i="4"/>
  <c r="AP445" i="4"/>
  <c r="AM467" i="4"/>
  <c r="AP467" i="4"/>
  <c r="AM996" i="4"/>
  <c r="AP996" i="4"/>
  <c r="AM104" i="4"/>
  <c r="AP104" i="4"/>
  <c r="AM1017" i="4"/>
  <c r="AP1017" i="4"/>
  <c r="AM450" i="4"/>
  <c r="AP450" i="4"/>
  <c r="AM602" i="4"/>
  <c r="AP602" i="4"/>
  <c r="AM338" i="4"/>
  <c r="AP338" i="4"/>
  <c r="AM778" i="4"/>
  <c r="AP778" i="4"/>
  <c r="AM131" i="4"/>
  <c r="AP131" i="4"/>
  <c r="AM822" i="4"/>
  <c r="AP822" i="4"/>
  <c r="AM90" i="4"/>
  <c r="AP90" i="4"/>
  <c r="AM736" i="4"/>
  <c r="AP736" i="4"/>
  <c r="AM853" i="4"/>
  <c r="AP853" i="4"/>
  <c r="AM121" i="4"/>
  <c r="AP121" i="4"/>
  <c r="AM854" i="4"/>
  <c r="AP854" i="4"/>
  <c r="AM1034" i="4"/>
  <c r="AP1034" i="4"/>
  <c r="AM126" i="4"/>
  <c r="AP126" i="4"/>
  <c r="AM58" i="4"/>
  <c r="AP58" i="4"/>
  <c r="BN800" i="4"/>
  <c r="BN463" i="4"/>
  <c r="BN1047" i="4"/>
  <c r="BN822" i="4"/>
  <c r="BN20" i="4"/>
  <c r="BH977" i="4"/>
  <c r="BB978" i="4"/>
  <c r="BL38" i="4"/>
  <c r="BH886" i="4"/>
  <c r="BB887" i="4"/>
  <c r="BH1196" i="4"/>
  <c r="BB1197" i="4"/>
  <c r="BN1052" i="4"/>
  <c r="E11" i="5"/>
  <c r="H6" i="5"/>
  <c r="BH198" i="4"/>
  <c r="BB199" i="4"/>
  <c r="BH564" i="4"/>
  <c r="BB565" i="4"/>
  <c r="BH41" i="4"/>
  <c r="BB42" i="4"/>
  <c r="BH938" i="4"/>
  <c r="BB939" i="4"/>
  <c r="BH816" i="4"/>
  <c r="BB817" i="4"/>
  <c r="BN80" i="4"/>
  <c r="BN639" i="4"/>
  <c r="BH667" i="4"/>
  <c r="BB668" i="4"/>
  <c r="BN467" i="4"/>
  <c r="BH279" i="4"/>
  <c r="BB280" i="4"/>
  <c r="BN199" i="4"/>
  <c r="BN372" i="4"/>
  <c r="BH403" i="4"/>
  <c r="BB404" i="4"/>
  <c r="BH226" i="4"/>
  <c r="BB227" i="4"/>
  <c r="BH817" i="4"/>
  <c r="BB818" i="4"/>
  <c r="BH733" i="4"/>
  <c r="BB734" i="4"/>
  <c r="BN848" i="4"/>
  <c r="BH873" i="4"/>
  <c r="BB874" i="4"/>
  <c r="BH1102" i="4"/>
  <c r="BB1103" i="4"/>
  <c r="BH507" i="4"/>
  <c r="BB508" i="4"/>
  <c r="BH325" i="4"/>
  <c r="BB326" i="4"/>
  <c r="BN142" i="4"/>
  <c r="BN1172" i="4"/>
  <c r="AM1131" i="4"/>
  <c r="AP1131" i="4"/>
  <c r="AM577" i="4"/>
  <c r="AP577" i="4"/>
  <c r="AM989" i="4"/>
  <c r="AP989" i="4"/>
  <c r="AM1059" i="4"/>
  <c r="AM888" i="4"/>
  <c r="AP888" i="4"/>
  <c r="AM659" i="4"/>
  <c r="AP659" i="4"/>
  <c r="AM951" i="4"/>
  <c r="AP951" i="4"/>
  <c r="AM520" i="4"/>
  <c r="AP520" i="4"/>
  <c r="AM257" i="4"/>
  <c r="AP257" i="4"/>
  <c r="AM482" i="4"/>
  <c r="AP482" i="4"/>
  <c r="AP297" i="4"/>
  <c r="AM297" i="4"/>
  <c r="AM845" i="4"/>
  <c r="AP845" i="4"/>
  <c r="AM890" i="4"/>
  <c r="AP890" i="4"/>
  <c r="AM287" i="4"/>
  <c r="AP287" i="4"/>
  <c r="AM717" i="4"/>
  <c r="AP717" i="4"/>
  <c r="AM667" i="4"/>
  <c r="AP667" i="4"/>
  <c r="AM516" i="4"/>
  <c r="AP516" i="4"/>
  <c r="AM848" i="4"/>
  <c r="AP848" i="4"/>
  <c r="AM580" i="4"/>
  <c r="AP580" i="4"/>
  <c r="AM924" i="4"/>
  <c r="AP924" i="4"/>
  <c r="AM263" i="4"/>
  <c r="AP263" i="4"/>
  <c r="AM735" i="4"/>
  <c r="AP735" i="4"/>
  <c r="AM562" i="4"/>
  <c r="AP562" i="4"/>
  <c r="AM983" i="4"/>
  <c r="AP983" i="4"/>
  <c r="AM94" i="4"/>
  <c r="AP94" i="4"/>
  <c r="AM609" i="4"/>
  <c r="AP609" i="4"/>
  <c r="AP666" i="4"/>
  <c r="AM666" i="4"/>
  <c r="AM801" i="4"/>
  <c r="AP801" i="4"/>
  <c r="AM132" i="4"/>
  <c r="AP132" i="4"/>
  <c r="BN802" i="4"/>
  <c r="BN84" i="4"/>
  <c r="BN578" i="4"/>
  <c r="BN1127" i="4"/>
  <c r="BH1053" i="4"/>
  <c r="BB1054" i="4"/>
  <c r="BN34" i="4"/>
  <c r="BH68" i="4"/>
  <c r="BB69" i="4"/>
  <c r="BH200" i="4"/>
  <c r="BB201" i="4"/>
  <c r="BN641" i="4"/>
  <c r="BN380" i="4"/>
  <c r="BH785" i="4"/>
  <c r="BB786" i="4"/>
  <c r="BN207" i="4"/>
  <c r="BH467" i="4"/>
  <c r="BB468" i="4"/>
  <c r="BH199" i="4"/>
  <c r="BB200" i="4"/>
  <c r="BH538" i="4"/>
  <c r="BB539" i="4"/>
  <c r="BN640" i="4"/>
  <c r="BH848" i="4"/>
  <c r="BB849" i="4"/>
  <c r="BN894" i="4"/>
  <c r="BN546" i="4"/>
  <c r="BH962" i="4"/>
  <c r="BB963" i="4"/>
  <c r="BH661" i="4"/>
  <c r="BB662" i="4"/>
  <c r="BH142" i="4"/>
  <c r="BB143" i="4"/>
  <c r="BH1150" i="4"/>
  <c r="BB1151" i="4"/>
  <c r="AM23" i="4"/>
  <c r="AP23" i="4"/>
  <c r="AM415" i="4"/>
  <c r="AP415" i="4"/>
  <c r="AM797" i="4"/>
  <c r="AP797" i="4"/>
  <c r="AM206" i="4"/>
  <c r="AP206" i="4"/>
  <c r="AM308" i="4"/>
  <c r="AP308" i="4"/>
  <c r="AM426" i="4"/>
  <c r="AP426" i="4"/>
  <c r="AM1110" i="4"/>
  <c r="AP1110" i="4"/>
  <c r="AM87" i="4"/>
  <c r="AP87" i="4"/>
  <c r="AM128" i="4"/>
  <c r="AP128" i="4"/>
  <c r="AM105" i="4"/>
  <c r="AP105" i="4"/>
  <c r="AM747" i="4"/>
  <c r="AP747" i="4"/>
  <c r="AM457" i="4"/>
  <c r="AP457" i="4"/>
  <c r="AM476" i="4"/>
  <c r="AP476" i="4"/>
  <c r="AM638" i="4"/>
  <c r="AP638" i="4"/>
  <c r="AM716" i="4"/>
  <c r="AP716" i="4"/>
  <c r="AM532" i="4"/>
  <c r="AP532" i="4"/>
  <c r="AM1031" i="4"/>
  <c r="AP1031" i="4"/>
  <c r="AM668" i="4"/>
  <c r="AP668" i="4"/>
  <c r="AM149" i="4"/>
  <c r="AP149" i="4"/>
  <c r="AM478" i="4"/>
  <c r="AP478" i="4"/>
  <c r="AM1044" i="4"/>
  <c r="AP1044" i="4"/>
  <c r="AM830" i="4"/>
  <c r="AP830" i="4"/>
  <c r="AM538" i="4"/>
  <c r="AP538" i="4"/>
  <c r="AM427" i="4"/>
  <c r="AP427" i="4"/>
  <c r="AM1137" i="4"/>
  <c r="AP1137" i="4"/>
  <c r="AM703" i="4"/>
  <c r="AP703" i="4"/>
  <c r="AM1197" i="4"/>
  <c r="AP1197" i="4"/>
  <c r="AM842" i="4"/>
  <c r="AP842" i="4"/>
  <c r="AM926" i="4"/>
  <c r="AP926" i="4"/>
  <c r="AM665" i="4"/>
  <c r="AP665" i="4"/>
  <c r="AM381" i="4"/>
  <c r="AP381" i="4"/>
  <c r="AM759" i="4"/>
  <c r="AP759" i="4"/>
  <c r="AM311" i="4"/>
  <c r="AP311" i="4"/>
  <c r="AM42" i="4"/>
  <c r="AP42" i="4"/>
  <c r="AM1082" i="4"/>
  <c r="AP1082" i="4"/>
  <c r="AM387" i="4"/>
  <c r="AP387" i="4"/>
  <c r="AM1089" i="4"/>
  <c r="AP1089" i="4"/>
  <c r="AM791" i="4"/>
  <c r="AP791" i="4"/>
  <c r="AM1184" i="4"/>
  <c r="AP1184" i="4"/>
  <c r="AM49" i="4"/>
  <c r="AP49" i="4"/>
  <c r="AM327" i="4"/>
  <c r="AP327" i="4"/>
  <c r="AM726" i="4"/>
  <c r="AP726" i="4"/>
  <c r="AM340" i="4"/>
  <c r="AP340" i="4"/>
  <c r="AM123" i="4"/>
  <c r="AP123" i="4"/>
  <c r="AM498" i="4"/>
  <c r="AP498" i="4"/>
  <c r="AM9" i="4"/>
  <c r="AP9" i="4"/>
  <c r="AM869" i="4"/>
  <c r="AP869" i="4"/>
  <c r="AM37" i="4"/>
  <c r="AP37" i="4"/>
  <c r="AM981" i="4"/>
  <c r="AP981" i="4"/>
  <c r="AM147" i="4"/>
  <c r="AP147" i="4"/>
  <c r="AM629" i="4"/>
  <c r="AP629" i="4"/>
  <c r="AM89" i="4"/>
  <c r="AP89" i="4"/>
  <c r="AM846" i="4"/>
  <c r="AP846" i="4"/>
  <c r="AM267" i="4"/>
  <c r="AP267" i="4"/>
  <c r="AM324" i="4"/>
  <c r="AP324" i="4"/>
  <c r="BH611" i="4"/>
  <c r="BB612" i="4"/>
  <c r="BN484" i="4"/>
  <c r="BN780" i="4"/>
  <c r="BN686" i="4"/>
  <c r="BH877" i="4"/>
  <c r="BB878" i="4"/>
  <c r="BL553" i="4"/>
  <c r="BN299" i="4"/>
  <c r="BH641" i="4"/>
  <c r="BB642" i="4"/>
  <c r="BN1049" i="4"/>
  <c r="BN638" i="4"/>
  <c r="BN1196" i="4"/>
  <c r="BH371" i="4"/>
  <c r="BB372" i="4"/>
  <c r="BH612" i="4"/>
  <c r="BB613" i="4"/>
  <c r="BH252" i="4"/>
  <c r="BB253" i="4"/>
  <c r="BN667" i="4"/>
  <c r="BN33" i="4"/>
  <c r="BN375" i="4"/>
  <c r="BH170" i="4"/>
  <c r="BB171" i="4"/>
  <c r="BH894" i="4"/>
  <c r="BB895" i="4"/>
  <c r="BH710" i="4"/>
  <c r="BB711" i="4"/>
  <c r="BN507" i="4"/>
  <c r="BN1011" i="4"/>
  <c r="BN726" i="4"/>
  <c r="BH546" i="4"/>
  <c r="BB547" i="4"/>
  <c r="BN325" i="4"/>
  <c r="BN613" i="4"/>
  <c r="BN752" i="4"/>
  <c r="BH775" i="4"/>
  <c r="BB776" i="4"/>
  <c r="AM48" i="4"/>
  <c r="AP48" i="4"/>
  <c r="AM575" i="4"/>
  <c r="AP575" i="4"/>
  <c r="AM639" i="4"/>
  <c r="AP639" i="4"/>
  <c r="AM1026" i="4"/>
  <c r="AM461" i="4"/>
  <c r="AP461" i="4"/>
  <c r="AM277" i="4"/>
  <c r="AP277" i="4"/>
  <c r="AM46" i="4"/>
  <c r="AP46" i="4"/>
  <c r="AM24" i="4"/>
  <c r="AP24" i="4"/>
  <c r="AM113" i="4"/>
  <c r="AP113" i="4"/>
  <c r="AM272" i="4"/>
  <c r="AP272" i="4"/>
  <c r="AM231" i="4"/>
  <c r="AP231" i="4"/>
  <c r="AM454" i="4"/>
  <c r="AP454" i="4"/>
  <c r="AM95" i="4"/>
  <c r="AP95" i="4"/>
  <c r="AM395" i="4"/>
  <c r="AP395" i="4"/>
  <c r="AM96" i="4"/>
  <c r="AP96" i="4"/>
  <c r="AM670" i="4"/>
  <c r="AP670" i="4"/>
  <c r="AM374" i="4"/>
  <c r="AP374" i="4"/>
  <c r="AM939" i="4"/>
  <c r="AP939" i="4"/>
  <c r="AM182" i="4"/>
  <c r="AP182" i="4"/>
  <c r="AM714" i="4"/>
  <c r="AP714" i="4"/>
  <c r="AM908" i="4"/>
  <c r="AP908" i="4"/>
  <c r="AM1000" i="4"/>
  <c r="AP1000" i="4"/>
  <c r="AM172" i="4"/>
  <c r="AP172" i="4"/>
  <c r="AM1187" i="4"/>
  <c r="AP1187" i="4"/>
  <c r="AM748" i="4"/>
  <c r="AP748" i="4"/>
  <c r="AM834" i="4"/>
  <c r="AP834" i="4"/>
  <c r="AM508" i="4"/>
  <c r="AP713" i="4"/>
  <c r="AM713" i="4"/>
  <c r="AM995" i="4"/>
  <c r="AP995" i="4"/>
  <c r="BN397" i="4"/>
  <c r="BN648" i="4"/>
  <c r="BL217" i="4"/>
  <c r="BN864" i="4"/>
  <c r="BH1049" i="4"/>
  <c r="BB1050" i="4"/>
  <c r="BH161" i="4"/>
  <c r="BB162" i="4"/>
  <c r="BH638" i="4"/>
  <c r="BB639" i="4"/>
  <c r="BN295" i="4"/>
  <c r="BN751" i="4"/>
  <c r="BN1075" i="4"/>
  <c r="BN735" i="4"/>
  <c r="BN468" i="4"/>
  <c r="BH731" i="4"/>
  <c r="BB732" i="4"/>
  <c r="BN140" i="4"/>
  <c r="BH804" i="4"/>
  <c r="BB805" i="4"/>
  <c r="BN538" i="4"/>
  <c r="BH33" i="4"/>
  <c r="BB34" i="4"/>
  <c r="BH375" i="4"/>
  <c r="BB376" i="4"/>
  <c r="BN1167" i="4"/>
  <c r="BN425" i="4"/>
  <c r="BN1158" i="4"/>
  <c r="BN473" i="4"/>
  <c r="BN1045" i="4"/>
  <c r="BN727" i="4"/>
  <c r="BH1011" i="4"/>
  <c r="BB1012" i="4"/>
  <c r="BH726" i="4"/>
  <c r="BB727" i="4"/>
  <c r="BH613" i="4"/>
  <c r="BB614" i="4"/>
  <c r="BN661" i="4"/>
  <c r="BH752" i="4"/>
  <c r="BB753" i="4"/>
  <c r="AM471" i="4"/>
  <c r="AP471" i="4"/>
  <c r="AM756" i="4"/>
  <c r="AP756" i="4"/>
  <c r="AM500" i="4"/>
  <c r="AP500" i="4"/>
  <c r="AM159" i="4"/>
  <c r="AP159" i="4"/>
  <c r="AM302" i="4"/>
  <c r="AP302" i="4"/>
  <c r="AM225" i="4"/>
  <c r="AP225" i="4"/>
  <c r="AM1128" i="4"/>
  <c r="AP1128" i="4"/>
  <c r="AM86" i="4"/>
  <c r="AP86" i="4"/>
  <c r="AM265" i="4"/>
  <c r="AP265" i="4"/>
  <c r="AM615" i="4"/>
  <c r="AP615" i="4"/>
  <c r="AM932" i="4"/>
  <c r="AP932" i="4"/>
  <c r="AM865" i="4"/>
  <c r="AP865" i="4"/>
  <c r="AM1092" i="4"/>
  <c r="AP1092" i="4"/>
  <c r="AM535" i="4"/>
  <c r="AP535" i="4"/>
  <c r="AM695" i="4"/>
  <c r="AP695" i="4"/>
  <c r="AM348" i="4"/>
  <c r="AP348" i="4"/>
  <c r="AM466" i="4"/>
  <c r="AP466" i="4"/>
  <c r="AM511" i="4"/>
  <c r="AP511" i="4"/>
  <c r="AM1088" i="4"/>
  <c r="AP1088" i="4"/>
  <c r="AM124" i="4"/>
  <c r="AP124" i="4"/>
  <c r="AM653" i="4"/>
  <c r="AP653" i="4"/>
  <c r="AM464" i="4"/>
  <c r="AP464" i="4"/>
  <c r="AM641" i="4"/>
  <c r="AP641" i="4"/>
  <c r="AM74" i="4"/>
  <c r="AP74" i="4"/>
  <c r="AM923" i="4"/>
  <c r="AP923" i="4"/>
  <c r="AM992" i="4"/>
  <c r="AP992" i="4"/>
  <c r="AM808" i="4"/>
  <c r="AP808" i="4"/>
  <c r="AM1144" i="4"/>
  <c r="AP1144" i="4"/>
  <c r="AM67" i="4"/>
  <c r="AP67" i="4"/>
  <c r="AM220" i="4"/>
  <c r="AP220" i="4"/>
  <c r="AM534" i="4"/>
  <c r="AP534" i="4"/>
  <c r="AM135" i="4"/>
  <c r="AP135" i="4"/>
  <c r="AM463" i="4"/>
  <c r="AP463" i="4"/>
  <c r="AM807" i="4"/>
  <c r="AP807" i="4"/>
  <c r="AM619" i="4"/>
  <c r="AP619" i="4"/>
  <c r="AM398" i="4"/>
  <c r="AP398" i="4"/>
  <c r="AM481" i="4"/>
  <c r="AP481" i="4"/>
  <c r="AM603" i="4"/>
  <c r="AP603" i="4"/>
  <c r="AM525" i="4"/>
  <c r="AP525" i="4"/>
  <c r="AM712" i="4"/>
  <c r="AP712" i="4"/>
  <c r="AM226" i="4"/>
  <c r="AP226" i="4"/>
  <c r="AM823" i="4"/>
  <c r="AP823" i="4"/>
  <c r="AM885" i="4"/>
  <c r="AP885" i="4"/>
  <c r="AM739" i="4"/>
  <c r="AP739" i="4"/>
  <c r="AM699" i="4"/>
  <c r="AP699" i="4"/>
  <c r="AM698" i="4"/>
  <c r="AP698" i="4"/>
  <c r="AM1028" i="4"/>
  <c r="AP1028" i="4"/>
  <c r="AM796" i="4"/>
  <c r="AP796" i="4"/>
  <c r="AM477" i="4"/>
  <c r="AP477" i="4"/>
  <c r="AM871" i="4"/>
  <c r="AP871" i="4"/>
  <c r="AM849" i="4"/>
  <c r="AP849" i="4"/>
  <c r="AM310" i="4"/>
  <c r="AP310" i="4"/>
  <c r="AM153" i="4"/>
  <c r="AP153" i="4"/>
  <c r="AM563" i="4"/>
  <c r="AP563" i="4"/>
  <c r="AM627" i="4"/>
  <c r="AP627" i="4"/>
  <c r="BH207" i="4"/>
  <c r="BB208" i="4"/>
  <c r="BN332" i="4"/>
  <c r="BL43" i="4"/>
  <c r="BH468" i="4"/>
  <c r="BB469" i="4"/>
  <c r="BH140" i="4"/>
  <c r="BB141" i="4"/>
  <c r="BH28" i="4"/>
  <c r="BB29" i="4"/>
  <c r="BH984" i="4"/>
  <c r="BB985" i="4"/>
  <c r="BN632" i="4"/>
  <c r="BH116" i="4"/>
  <c r="BB117" i="4"/>
  <c r="BH425" i="4"/>
  <c r="BB426" i="4"/>
  <c r="BH1158" i="4"/>
  <c r="BB1159" i="4"/>
  <c r="BH473" i="4"/>
  <c r="BB474" i="4"/>
  <c r="BH1045" i="4"/>
  <c r="BB1046" i="4"/>
  <c r="BH850" i="4"/>
  <c r="BB851" i="4"/>
  <c r="BN491" i="4"/>
  <c r="BH250" i="4"/>
  <c r="BB251" i="4"/>
  <c r="BN479" i="4"/>
  <c r="BN77" i="4"/>
  <c r="BN1053" i="4"/>
  <c r="AP578" i="4"/>
  <c r="AM578" i="4"/>
  <c r="AM1139" i="4"/>
  <c r="AP1139" i="4"/>
  <c r="AM760" i="4"/>
  <c r="AP760" i="4"/>
  <c r="AM353" i="4"/>
  <c r="AP353" i="4"/>
  <c r="AM1094" i="4"/>
  <c r="AP1094" i="4"/>
  <c r="AM743" i="4"/>
  <c r="AP743" i="4"/>
  <c r="AM276" i="4"/>
  <c r="AP276" i="4"/>
  <c r="AM1068" i="4"/>
  <c r="AP1068" i="4"/>
  <c r="AM283" i="4"/>
  <c r="AP283" i="4"/>
  <c r="AM978" i="4"/>
  <c r="AP978" i="4"/>
  <c r="AM817" i="4"/>
  <c r="AM98" i="4"/>
  <c r="AP98" i="4"/>
  <c r="AM479" i="4"/>
  <c r="AP479" i="4"/>
  <c r="AM773" i="4"/>
  <c r="AP773" i="4"/>
  <c r="AM435" i="4"/>
  <c r="AP435" i="4"/>
  <c r="AP1147" i="4"/>
  <c r="AM1147" i="4"/>
  <c r="AM70" i="4"/>
  <c r="AP70" i="4"/>
  <c r="AM203" i="4"/>
  <c r="AP203" i="4"/>
  <c r="AM312" i="4"/>
  <c r="AP312" i="4"/>
  <c r="AM1023" i="4"/>
  <c r="AP1023" i="4"/>
  <c r="AM634" i="4"/>
  <c r="AP634" i="4"/>
  <c r="AM740" i="4"/>
  <c r="AP740" i="4"/>
  <c r="AM129" i="4"/>
  <c r="AP129" i="4"/>
  <c r="AM251" i="4"/>
  <c r="AP251" i="4"/>
  <c r="AM1001" i="4"/>
  <c r="AP1001" i="4"/>
  <c r="AM392" i="4"/>
  <c r="AP392" i="4"/>
  <c r="AM591" i="4"/>
  <c r="AP591" i="4"/>
  <c r="AM230" i="4"/>
  <c r="AP230" i="4"/>
  <c r="AM956" i="4"/>
  <c r="AP956" i="4"/>
  <c r="AM798" i="4"/>
  <c r="AP798" i="4"/>
  <c r="AM120" i="4"/>
  <c r="AP120" i="4"/>
  <c r="AM829" i="4"/>
  <c r="AP829" i="4"/>
  <c r="BH670" i="4"/>
  <c r="BB671" i="4"/>
  <c r="BN83" i="4"/>
  <c r="BN406" i="4"/>
  <c r="AY1204" i="4"/>
  <c r="H9" i="5"/>
  <c r="BH1121" i="4"/>
  <c r="BB1122" i="4"/>
  <c r="BN255" i="4"/>
  <c r="BN804" i="4"/>
  <c r="BH632" i="4"/>
  <c r="BB633" i="4"/>
  <c r="BN1145" i="4"/>
  <c r="BH491" i="4"/>
  <c r="BB492" i="4"/>
  <c r="BH603" i="4"/>
  <c r="BB604" i="4"/>
  <c r="BN919" i="4"/>
  <c r="BH479" i="4"/>
  <c r="BB480" i="4"/>
  <c r="BH822" i="4"/>
  <c r="BB823" i="4"/>
  <c r="BH77" i="4"/>
  <c r="BB78" i="4"/>
  <c r="BN965" i="4"/>
  <c r="BN155" i="4"/>
  <c r="BN868" i="4"/>
  <c r="AM15" i="4"/>
  <c r="AP15" i="4"/>
  <c r="AM197" i="4"/>
  <c r="AP197" i="4"/>
  <c r="AM920" i="4"/>
  <c r="AP920" i="4"/>
  <c r="AM232" i="4"/>
  <c r="AP232" i="4"/>
  <c r="AM157" i="4"/>
  <c r="AP157" i="4"/>
  <c r="AM1204" i="4"/>
  <c r="AP1204" i="4"/>
  <c r="AM722" i="4"/>
  <c r="AP722" i="4"/>
  <c r="AM1145" i="4"/>
  <c r="AP1145" i="4"/>
  <c r="AM1158" i="4"/>
  <c r="AM513" i="4"/>
  <c r="AP513" i="4"/>
  <c r="AM616" i="4"/>
  <c r="AP616" i="4"/>
  <c r="AM690" i="4"/>
  <c r="AP690" i="4"/>
  <c r="AM30" i="4"/>
  <c r="AP30" i="4"/>
  <c r="AM765" i="4"/>
  <c r="AP765" i="4"/>
  <c r="AM1054" i="4"/>
  <c r="AP1054" i="4"/>
  <c r="AM972" i="4"/>
  <c r="AP972" i="4"/>
  <c r="AM982" i="4"/>
  <c r="AP982" i="4"/>
  <c r="AM906" i="4"/>
  <c r="AP906" i="4"/>
  <c r="AM363" i="4"/>
  <c r="AP363" i="4"/>
  <c r="AM1083" i="4"/>
  <c r="AP1083" i="4"/>
  <c r="AM707" i="4"/>
  <c r="AP707" i="4"/>
  <c r="AM669" i="4"/>
  <c r="AP669" i="4"/>
  <c r="AM329" i="4"/>
  <c r="AP329" i="4"/>
  <c r="AM693" i="4"/>
  <c r="AP693" i="4"/>
  <c r="AM1056" i="4"/>
  <c r="AP1056" i="4"/>
  <c r="AM859" i="4"/>
  <c r="AP859" i="4"/>
  <c r="AM955" i="4"/>
  <c r="AP955" i="4"/>
  <c r="AM762" i="4"/>
  <c r="AP762" i="4"/>
  <c r="AM468" i="4"/>
  <c r="AP468" i="4"/>
  <c r="AM379" i="4"/>
  <c r="AP379" i="4"/>
  <c r="AM724" i="4"/>
  <c r="AP724" i="4"/>
  <c r="AM305" i="4"/>
  <c r="AP305" i="4"/>
  <c r="AM958" i="4"/>
  <c r="AP958" i="4"/>
  <c r="AM345" i="4"/>
  <c r="AP345" i="4"/>
  <c r="AM343" i="4"/>
  <c r="AP343" i="4"/>
  <c r="AM601" i="4"/>
  <c r="AP601" i="4"/>
  <c r="AM1036" i="4"/>
  <c r="AP1036" i="4"/>
  <c r="AM205" i="4"/>
  <c r="AP205" i="4"/>
  <c r="AM723" i="4"/>
  <c r="AP723" i="4"/>
  <c r="AM597" i="4"/>
  <c r="AP597" i="4"/>
  <c r="AM781" i="4"/>
  <c r="AP781" i="4"/>
  <c r="AM651" i="4"/>
  <c r="AP651" i="4"/>
  <c r="AM998" i="4"/>
  <c r="AP998" i="4"/>
  <c r="AM710" i="4"/>
  <c r="AP710" i="4"/>
  <c r="AM661" i="4"/>
  <c r="AP661" i="4"/>
  <c r="AM933" i="4"/>
  <c r="AP933" i="4"/>
  <c r="AM452" i="4"/>
  <c r="AP452" i="4"/>
  <c r="AM255" i="4"/>
  <c r="AP255" i="4"/>
  <c r="AM1077" i="4"/>
  <c r="AP1077" i="4"/>
  <c r="AM116" i="4"/>
  <c r="AP116" i="4"/>
  <c r="AM491" i="4"/>
  <c r="AP491" i="4"/>
  <c r="AM969" i="4"/>
  <c r="AP969" i="4"/>
  <c r="AM662" i="4"/>
  <c r="AM549" i="4"/>
  <c r="AP549" i="4"/>
  <c r="BN334" i="4"/>
  <c r="BN320" i="4"/>
  <c r="BH699" i="4"/>
  <c r="BB700" i="4"/>
  <c r="BN697" i="4"/>
  <c r="BH225" i="4"/>
  <c r="BB226" i="4"/>
  <c r="BL376" i="4"/>
  <c r="BL198" i="4"/>
  <c r="BH255" i="4"/>
  <c r="BB256" i="4"/>
  <c r="BN28" i="4"/>
  <c r="BN565" i="4"/>
  <c r="BN896" i="4"/>
  <c r="BH1145" i="4"/>
  <c r="BB1146" i="4"/>
  <c r="BN556" i="4"/>
  <c r="BH414" i="4"/>
  <c r="BB415" i="4"/>
  <c r="BH684" i="4"/>
  <c r="BB685" i="4"/>
  <c r="BH965" i="4"/>
  <c r="BB966" i="4"/>
  <c r="BN420" i="4"/>
  <c r="BH111" i="4"/>
  <c r="BB112" i="4"/>
  <c r="BH868" i="4"/>
  <c r="BB869" i="4"/>
  <c r="BN707" i="4"/>
  <c r="BH253" i="4"/>
  <c r="BB254" i="4"/>
  <c r="AM59" i="4"/>
  <c r="AP59" i="4"/>
  <c r="AM930" i="4"/>
  <c r="AP930" i="4"/>
  <c r="AM557" i="4"/>
  <c r="AP557" i="4"/>
  <c r="AM407" i="4"/>
  <c r="AP407" i="4"/>
  <c r="AM410" i="4"/>
  <c r="AP410" i="4"/>
  <c r="AM328" i="4"/>
  <c r="AP328" i="4"/>
  <c r="AM863" i="4"/>
  <c r="AP863" i="4"/>
  <c r="AM966" i="4"/>
  <c r="AP966" i="4"/>
  <c r="AM812" i="4"/>
  <c r="AP812" i="4"/>
  <c r="AM1101" i="4"/>
  <c r="AP1101" i="4"/>
  <c r="AM973" i="4"/>
  <c r="AP973" i="4"/>
  <c r="AM53" i="4"/>
  <c r="AP53" i="4"/>
  <c r="AM47" i="4"/>
  <c r="AP47" i="4"/>
  <c r="AM292" i="4"/>
  <c r="AP292" i="4"/>
  <c r="AM183" i="4"/>
  <c r="AP183" i="4"/>
  <c r="AM1071" i="4"/>
  <c r="AP1071" i="4"/>
  <c r="AM968" i="4"/>
  <c r="AP968" i="4"/>
  <c r="AM1107" i="4"/>
  <c r="AP1107" i="4"/>
  <c r="AM259" i="4"/>
  <c r="AP259" i="4"/>
  <c r="AM605" i="4"/>
  <c r="AP605" i="4"/>
  <c r="AM799" i="4"/>
  <c r="AP799" i="4"/>
  <c r="AM831" i="4"/>
  <c r="AP831" i="4"/>
  <c r="AM873" i="4"/>
  <c r="AP873" i="4"/>
  <c r="AM1163" i="4"/>
  <c r="AP1163" i="4"/>
  <c r="AM217" i="4"/>
  <c r="AP217" i="4"/>
  <c r="AM195" i="4"/>
  <c r="AP195" i="4"/>
  <c r="AM187" i="4"/>
  <c r="AP187" i="4"/>
  <c r="AM1085" i="4"/>
  <c r="AP1085" i="4"/>
  <c r="AM719" i="4"/>
  <c r="AP719" i="4"/>
  <c r="AM322" i="4"/>
  <c r="AP322" i="4"/>
  <c r="BN836" i="4"/>
  <c r="BN559" i="4"/>
  <c r="BN985" i="4"/>
  <c r="BL527" i="4"/>
  <c r="BL1036" i="4"/>
  <c r="BN395" i="4"/>
  <c r="BH952" i="4"/>
  <c r="BB953" i="4"/>
  <c r="BN615" i="4"/>
  <c r="BH695" i="4"/>
  <c r="BB696" i="4"/>
  <c r="BN1121" i="4"/>
  <c r="BH778" i="4"/>
  <c r="BB779" i="4"/>
  <c r="BN760" i="4"/>
  <c r="BH565" i="4"/>
  <c r="BB566" i="4"/>
  <c r="BN1190" i="4"/>
  <c r="BH248" i="4"/>
  <c r="BB249" i="4"/>
  <c r="BH1072" i="4"/>
  <c r="BB1073" i="4"/>
  <c r="BH644" i="4"/>
  <c r="BB645" i="4"/>
  <c r="BH607" i="4"/>
  <c r="BB608" i="4"/>
  <c r="BH469" i="4"/>
  <c r="BB470" i="4"/>
  <c r="BN603" i="4"/>
  <c r="BN1040" i="4"/>
  <c r="BN250" i="4"/>
  <c r="BH420" i="4"/>
  <c r="BB421" i="4"/>
  <c r="AM559" i="4"/>
  <c r="AP559" i="4"/>
  <c r="AM146" i="4"/>
  <c r="AP146" i="4"/>
  <c r="AM650" i="4"/>
  <c r="AP650" i="4"/>
  <c r="AM252" i="4"/>
  <c r="AP252" i="4"/>
  <c r="AM44" i="4"/>
  <c r="AP44" i="4"/>
  <c r="AM567" i="4"/>
  <c r="AP567" i="4"/>
  <c r="AM501" i="4"/>
  <c r="AP501" i="4"/>
  <c r="AM1146" i="4"/>
  <c r="AP1146" i="4"/>
  <c r="AM229" i="4"/>
  <c r="AP229" i="4"/>
  <c r="AM884" i="4"/>
  <c r="AP884" i="4"/>
  <c r="AM1108" i="4"/>
  <c r="AP1108" i="4"/>
  <c r="AM655" i="4"/>
  <c r="AP655" i="4"/>
  <c r="AM1167" i="4"/>
  <c r="AP1167" i="4"/>
  <c r="AM696" i="4"/>
  <c r="AP696" i="4"/>
  <c r="AM367" i="4"/>
  <c r="AP367" i="4"/>
  <c r="AM622" i="4"/>
  <c r="AP622" i="4"/>
  <c r="AM17" i="4"/>
  <c r="AP17" i="4"/>
  <c r="AM656" i="4"/>
  <c r="AP656" i="4"/>
  <c r="AM1124" i="4"/>
  <c r="AP1124" i="4"/>
  <c r="AM460" i="4"/>
  <c r="AP460" i="4"/>
  <c r="AM839" i="4"/>
  <c r="AM369" i="4"/>
  <c r="AP369" i="4"/>
  <c r="AM1141" i="4"/>
  <c r="AP1141" i="4"/>
  <c r="AM307" i="4"/>
  <c r="AP307" i="4"/>
  <c r="AM1009" i="4"/>
  <c r="AP1009" i="4"/>
  <c r="AM855" i="4"/>
  <c r="AP855" i="4"/>
  <c r="AM228" i="4"/>
  <c r="AP228" i="4"/>
  <c r="AM22" i="4"/>
  <c r="AP22" i="4"/>
  <c r="AM80" i="4"/>
  <c r="AP80" i="4"/>
  <c r="AM953" i="4"/>
  <c r="AP953" i="4"/>
  <c r="AM832" i="4"/>
  <c r="AP832" i="4"/>
  <c r="AM411" i="4"/>
  <c r="AP411" i="4"/>
  <c r="AM630" i="4"/>
  <c r="AP630" i="4"/>
  <c r="AM100" i="4"/>
  <c r="AP100" i="4"/>
  <c r="AM1117" i="4"/>
  <c r="AP1117" i="4"/>
  <c r="AM529" i="4"/>
  <c r="AP529" i="4"/>
  <c r="AM273" i="4"/>
  <c r="AP273" i="4"/>
  <c r="AM847" i="4"/>
  <c r="AP847" i="4"/>
  <c r="AM212" i="4"/>
  <c r="AP212" i="4"/>
  <c r="AM1114" i="4"/>
  <c r="AP1114" i="4"/>
  <c r="AM448" i="4"/>
  <c r="AP448" i="4"/>
  <c r="AM1115" i="4"/>
  <c r="AP1115" i="4"/>
  <c r="AM495" i="4"/>
  <c r="AP495" i="4"/>
  <c r="AM892" i="4"/>
  <c r="AP892" i="4"/>
  <c r="AM732" i="4"/>
  <c r="AP732" i="4"/>
  <c r="AM355" i="4"/>
  <c r="AP355" i="4"/>
  <c r="AM928" i="4"/>
  <c r="AP928" i="4"/>
  <c r="AM114" i="4"/>
  <c r="AP114" i="4"/>
  <c r="AM1120" i="4"/>
  <c r="AP1120" i="4"/>
  <c r="AM179" i="4"/>
  <c r="AP179" i="4"/>
  <c r="AM412" i="4"/>
  <c r="AP412" i="4"/>
  <c r="AM1080" i="4"/>
  <c r="AP1080" i="4"/>
  <c r="AM14" i="4"/>
  <c r="AP14" i="4"/>
  <c r="AM234" i="4"/>
  <c r="AP234" i="4"/>
  <c r="AM763" i="4"/>
  <c r="AP763" i="4"/>
  <c r="BN903" i="4"/>
  <c r="BN880" i="4"/>
  <c r="BN849" i="4"/>
  <c r="BN771" i="4"/>
  <c r="BH691" i="4"/>
  <c r="BB692" i="4"/>
  <c r="BL1014" i="4"/>
  <c r="BH574" i="4"/>
  <c r="BB575" i="4"/>
  <c r="BN761" i="4"/>
  <c r="BH1190" i="4"/>
  <c r="BB1191" i="4"/>
  <c r="BH81" i="4"/>
  <c r="BB82" i="4"/>
  <c r="BH1040" i="4"/>
  <c r="BB1041" i="4"/>
  <c r="BN298" i="4"/>
  <c r="BN684" i="4"/>
  <c r="BN301" i="4"/>
  <c r="BH706" i="4"/>
  <c r="BB707" i="4"/>
  <c r="BH229" i="4"/>
  <c r="BB230" i="4"/>
  <c r="AM1182" i="4"/>
  <c r="AP1182" i="4"/>
  <c r="AM637" i="4"/>
  <c r="AP637" i="4"/>
  <c r="AM51" i="4"/>
  <c r="AP51" i="4"/>
  <c r="AM423" i="4"/>
  <c r="AP423" i="4"/>
  <c r="AM733" i="4"/>
  <c r="AP733" i="4"/>
  <c r="AM1105" i="4"/>
  <c r="AP1105" i="4"/>
  <c r="AM576" i="4"/>
  <c r="AP576" i="4"/>
  <c r="AM986" i="4"/>
  <c r="AP986" i="4"/>
  <c r="AM1045" i="4"/>
  <c r="AP1045" i="4"/>
  <c r="AM898" i="4"/>
  <c r="AP898" i="4"/>
  <c r="AM583" i="4"/>
  <c r="AP583" i="4"/>
  <c r="AM938" i="4"/>
  <c r="AP938" i="4"/>
  <c r="AM571" i="4"/>
  <c r="AP571" i="4"/>
  <c r="AM458" i="4"/>
  <c r="AP458" i="4"/>
  <c r="AM425" i="4"/>
  <c r="AP425" i="4"/>
  <c r="AM306" i="4"/>
  <c r="AP306" i="4"/>
  <c r="AM1069" i="4"/>
  <c r="AP1069" i="4"/>
  <c r="AM175" i="4"/>
  <c r="AP175" i="4"/>
  <c r="AM428" i="4"/>
  <c r="AP428" i="4"/>
  <c r="AM858" i="4"/>
  <c r="AP858" i="4"/>
  <c r="AM993" i="4"/>
  <c r="AP993" i="4"/>
  <c r="AM393" i="4"/>
  <c r="AP393" i="4"/>
  <c r="AM1164" i="4"/>
  <c r="AP1164" i="4"/>
  <c r="AM334" i="4"/>
  <c r="AP334" i="4"/>
  <c r="AM887" i="4"/>
  <c r="AP887" i="4"/>
  <c r="AM1159" i="4"/>
  <c r="AP1159" i="4"/>
  <c r="AM107" i="4"/>
  <c r="AP107" i="4"/>
  <c r="AM867" i="4"/>
  <c r="AP867" i="4"/>
  <c r="AM697" i="4"/>
  <c r="AP697" i="4"/>
  <c r="BN258" i="4"/>
  <c r="BN608" i="4"/>
  <c r="BN253" i="4"/>
  <c r="BN633" i="4"/>
  <c r="BL944" i="4"/>
  <c r="BL447" i="4"/>
  <c r="BH422" i="4"/>
  <c r="BB423" i="4"/>
  <c r="BH623" i="4"/>
  <c r="BB624" i="4"/>
  <c r="BN519" i="4"/>
  <c r="BN264" i="4"/>
  <c r="BN915" i="4"/>
  <c r="BN695" i="4"/>
  <c r="BH443" i="4"/>
  <c r="BB444" i="4"/>
  <c r="BN781" i="4"/>
  <c r="BH534" i="4"/>
  <c r="BB535" i="4"/>
  <c r="BH600" i="4"/>
  <c r="BB601" i="4"/>
  <c r="BH1076" i="4"/>
  <c r="BB1077" i="4"/>
  <c r="BN248" i="4"/>
  <c r="BN152" i="4"/>
  <c r="BN688" i="4"/>
  <c r="BH517" i="4"/>
  <c r="BB518" i="4"/>
  <c r="BH298" i="4"/>
  <c r="BB299" i="4"/>
  <c r="BH637" i="4"/>
  <c r="BB638" i="4"/>
  <c r="BH666" i="4"/>
  <c r="BB667" i="4"/>
  <c r="BH16" i="4"/>
  <c r="BB17" i="4"/>
  <c r="BN845" i="4"/>
  <c r="BH138" i="4"/>
  <c r="BB139" i="4"/>
  <c r="BN1031" i="4"/>
  <c r="AM349" i="4"/>
  <c r="AP349" i="4"/>
  <c r="AM1060" i="4"/>
  <c r="AP1060" i="4"/>
  <c r="AM553" i="4"/>
  <c r="AP553" i="4"/>
  <c r="AM222" i="4"/>
  <c r="AP222" i="4"/>
  <c r="AP692" i="4"/>
  <c r="AM692" i="4"/>
  <c r="AP1064" i="4"/>
  <c r="AM1064" i="4"/>
  <c r="AP959" i="4"/>
  <c r="AM959" i="4"/>
  <c r="AP1138" i="4"/>
  <c r="AM1138" i="4"/>
  <c r="AM238" i="4"/>
  <c r="AP238" i="4"/>
  <c r="AM574" i="4"/>
  <c r="AP574" i="4"/>
  <c r="AM642" i="4"/>
  <c r="AP642" i="4"/>
  <c r="AM275" i="4"/>
  <c r="AP275" i="4"/>
  <c r="AM1134" i="4"/>
  <c r="AP1134" i="4"/>
  <c r="AM439" i="4"/>
  <c r="AP439" i="4"/>
  <c r="AM1103" i="4"/>
  <c r="AP1103" i="4"/>
  <c r="AM269" i="4"/>
  <c r="AP269" i="4"/>
  <c r="AM499" i="4"/>
  <c r="AP499" i="4"/>
  <c r="AM585" i="4"/>
  <c r="AP585" i="4"/>
  <c r="AM368" i="4"/>
  <c r="AP368" i="4"/>
  <c r="AM1177" i="4"/>
  <c r="AP1177" i="4"/>
  <c r="AP253" i="4"/>
  <c r="AM253" i="4"/>
  <c r="AM239" i="4"/>
  <c r="AP239" i="4"/>
  <c r="AM1087" i="4"/>
  <c r="AP1087" i="4"/>
  <c r="AM388" i="4"/>
  <c r="AP388" i="4"/>
  <c r="AM509" i="4"/>
  <c r="AP509" i="4"/>
  <c r="AP927" i="4"/>
  <c r="AM927" i="4"/>
  <c r="AM934" i="4"/>
  <c r="AP934" i="4"/>
  <c r="AM148" i="4"/>
  <c r="AP148" i="4"/>
  <c r="AM432" i="4"/>
  <c r="AP432" i="4"/>
  <c r="AM285" i="4"/>
  <c r="AP285" i="4"/>
  <c r="AM610" i="4"/>
  <c r="AP610" i="4"/>
  <c r="AM943" i="4"/>
  <c r="AP943" i="4"/>
  <c r="AM929" i="4"/>
  <c r="AP929" i="4"/>
  <c r="AM209" i="4"/>
  <c r="AP209" i="4"/>
  <c r="AM1027" i="4"/>
  <c r="AP1027" i="4"/>
  <c r="AM948" i="4"/>
  <c r="AP948" i="4"/>
  <c r="AM301" i="4"/>
  <c r="AP301" i="4"/>
  <c r="AP718" i="4"/>
  <c r="AM718" i="4"/>
  <c r="AP1072" i="4"/>
  <c r="AM1072" i="4"/>
  <c r="AM894" i="4"/>
  <c r="AP894" i="4"/>
  <c r="AM881" i="4"/>
  <c r="AP881" i="4"/>
  <c r="AM260" i="4"/>
  <c r="AP260" i="4"/>
  <c r="AP1153" i="4"/>
  <c r="AM1153" i="4"/>
  <c r="AP68" i="4"/>
  <c r="AM68" i="4"/>
  <c r="AM162" i="4"/>
  <c r="AP162" i="4"/>
  <c r="AM453" i="4"/>
  <c r="AP453" i="4"/>
  <c r="AM61" i="4"/>
  <c r="AP61" i="4"/>
  <c r="AM824" i="4"/>
  <c r="AP824" i="4"/>
  <c r="AM1099" i="4"/>
  <c r="AP1099" i="4"/>
  <c r="AP1113" i="4"/>
  <c r="AM1113" i="4"/>
  <c r="AP984" i="4"/>
  <c r="AM984" i="4"/>
  <c r="AP21" i="4"/>
  <c r="AM21" i="4"/>
  <c r="AM1032" i="4"/>
  <c r="AP1032" i="4"/>
  <c r="AM977" i="4"/>
  <c r="AP977" i="4"/>
  <c r="AM543" i="4"/>
  <c r="AP543" i="4"/>
  <c r="AM1043" i="4"/>
  <c r="AP1043" i="4"/>
  <c r="AM1049" i="4"/>
  <c r="AP1049" i="4"/>
  <c r="AM558" i="4"/>
  <c r="AP558" i="4"/>
  <c r="AP77" i="4"/>
  <c r="AM77" i="4"/>
  <c r="AM504" i="4"/>
  <c r="AP504" i="4"/>
  <c r="AM1053" i="4"/>
  <c r="AP1053" i="4"/>
  <c r="AP764" i="4"/>
  <c r="AM764" i="4"/>
  <c r="AP536" i="4"/>
  <c r="AM536" i="4"/>
  <c r="AP793" i="4"/>
  <c r="AM793" i="4"/>
  <c r="AP1029" i="4"/>
  <c r="AM1029" i="4"/>
  <c r="AP377" i="4"/>
  <c r="AM377" i="4"/>
  <c r="AP404" i="4"/>
  <c r="AM404" i="4"/>
  <c r="AP474" i="4"/>
  <c r="AM474" i="4"/>
  <c r="AM964" i="4"/>
  <c r="AP964" i="4"/>
  <c r="AP957" i="4"/>
  <c r="AM957" i="4"/>
  <c r="AP738" i="4"/>
  <c r="AM738" i="4"/>
  <c r="AP999" i="4"/>
  <c r="AM999" i="4"/>
  <c r="AP734" i="4"/>
  <c r="AM734" i="4"/>
  <c r="AP688" i="4"/>
  <c r="AM688" i="4"/>
  <c r="AP190" i="4"/>
  <c r="AM190" i="4"/>
  <c r="AM402" i="4"/>
  <c r="AP402" i="4"/>
  <c r="AM776" i="4"/>
  <c r="AP776" i="4"/>
  <c r="AM429" i="4"/>
  <c r="AP429" i="4"/>
  <c r="AP921" i="4"/>
  <c r="AM921" i="4"/>
  <c r="AM677" i="4"/>
  <c r="AP677" i="4"/>
  <c r="AM160" i="4"/>
  <c r="AP160" i="4"/>
  <c r="BN259" i="4"/>
  <c r="BL927" i="4"/>
  <c r="BL60" i="4"/>
  <c r="AM250" i="4"/>
  <c r="AP250" i="4"/>
  <c r="AM1063" i="4"/>
  <c r="AP1063" i="4"/>
  <c r="AM937" i="4"/>
  <c r="AP937" i="4"/>
  <c r="AM191" i="4"/>
  <c r="AP191" i="4"/>
  <c r="AM815" i="4"/>
  <c r="AP815" i="4"/>
  <c r="AM50" i="4"/>
  <c r="AP50" i="4"/>
  <c r="AM1065" i="4"/>
  <c r="AP1065" i="4"/>
  <c r="AM1140" i="4"/>
  <c r="AP1140" i="4"/>
  <c r="AM550" i="4"/>
  <c r="AP550" i="4"/>
  <c r="AM1151" i="4"/>
  <c r="AP1151" i="4"/>
  <c r="AM891" i="4"/>
  <c r="AP891" i="4"/>
  <c r="AM1127" i="4"/>
  <c r="AP1127" i="4"/>
  <c r="AM1055" i="4"/>
  <c r="AP1055" i="4"/>
  <c r="AM375" i="4"/>
  <c r="AP375" i="4"/>
  <c r="AM309" i="4"/>
  <c r="AP309" i="4"/>
  <c r="AM185" i="4"/>
  <c r="AP185" i="4"/>
  <c r="AP373" i="4"/>
  <c r="AM373" i="4"/>
  <c r="AM903" i="4"/>
  <c r="AP903" i="4"/>
  <c r="AM444" i="4"/>
  <c r="AP444" i="4"/>
  <c r="AM1098" i="4"/>
  <c r="AP1098" i="4"/>
  <c r="BN953" i="4"/>
  <c r="BN451" i="4"/>
  <c r="BN645" i="4"/>
  <c r="BN745" i="4"/>
  <c r="BN523" i="4"/>
  <c r="BH703" i="4"/>
  <c r="BB704" i="4"/>
  <c r="BN566" i="4"/>
  <c r="BN113" i="4"/>
  <c r="BN400" i="4"/>
  <c r="BH709" i="4"/>
  <c r="BB710" i="4"/>
  <c r="BN646" i="4"/>
  <c r="BH674" i="4"/>
  <c r="BB675" i="4"/>
  <c r="BN831" i="4"/>
  <c r="BN403" i="4"/>
  <c r="BH444" i="4"/>
  <c r="BB445" i="4"/>
  <c r="BH756" i="4"/>
  <c r="BB757" i="4"/>
  <c r="BH918" i="4"/>
  <c r="BB919" i="4"/>
  <c r="BL236" i="4"/>
  <c r="BL1084" i="4"/>
  <c r="BL521" i="4"/>
  <c r="BL114" i="4"/>
  <c r="BL12" i="4"/>
  <c r="BL1153" i="4"/>
  <c r="AM360" i="4"/>
  <c r="AP360" i="4"/>
  <c r="AM539" i="4"/>
  <c r="AP539" i="4"/>
  <c r="AM868" i="4"/>
  <c r="AP868" i="4"/>
  <c r="AM702" i="4"/>
  <c r="AP702" i="4"/>
  <c r="AM489" i="4"/>
  <c r="AP489" i="4"/>
  <c r="AM72" i="4"/>
  <c r="AP72" i="4"/>
  <c r="AM825" i="4"/>
  <c r="AP825" i="4"/>
  <c r="AM456" i="4"/>
  <c r="AP456" i="4"/>
  <c r="AM946" i="4"/>
  <c r="AP946" i="4"/>
  <c r="AP600" i="4"/>
  <c r="AM600" i="4"/>
  <c r="BN266" i="4"/>
  <c r="BN537" i="4"/>
  <c r="BN984" i="4"/>
  <c r="BH961" i="4"/>
  <c r="BB962" i="4"/>
  <c r="BN522" i="4"/>
  <c r="BN1204" i="4"/>
  <c r="BN888" i="4"/>
  <c r="BN213" i="4"/>
  <c r="BN936" i="4"/>
  <c r="BH1173" i="4"/>
  <c r="BB1174" i="4"/>
  <c r="BN846" i="4"/>
  <c r="BN1151" i="4"/>
  <c r="BH174" i="4"/>
  <c r="BB175" i="4"/>
  <c r="BN1036" i="4"/>
  <c r="BH220" i="4"/>
  <c r="BB221" i="4"/>
  <c r="BN276" i="4"/>
  <c r="BH1018" i="4"/>
  <c r="BB1019" i="4"/>
  <c r="BH442" i="4"/>
  <c r="BB443" i="4"/>
  <c r="BH852" i="4"/>
  <c r="BB853" i="4"/>
  <c r="BH966" i="4"/>
  <c r="BB967" i="4"/>
  <c r="BH181" i="4"/>
  <c r="BB182" i="4"/>
  <c r="BL966" i="4"/>
  <c r="BL989" i="4"/>
  <c r="BL178" i="4"/>
  <c r="BL320" i="4"/>
  <c r="BL688" i="4"/>
  <c r="BL934" i="4"/>
  <c r="BL471" i="4"/>
  <c r="BH1026" i="4"/>
  <c r="BB1027" i="4"/>
  <c r="AM715" i="4"/>
  <c r="AP715" i="4"/>
  <c r="AM332" i="4"/>
  <c r="AP332" i="4"/>
  <c r="AM1172" i="4"/>
  <c r="AP1172" i="4"/>
  <c r="AM877" i="4"/>
  <c r="AP877" i="4"/>
  <c r="AM194" i="4"/>
  <c r="AP194" i="4"/>
  <c r="AM767" i="4"/>
  <c r="AP767" i="4"/>
  <c r="AM214" i="4"/>
  <c r="AP214" i="4"/>
  <c r="AM640" i="4"/>
  <c r="AP640" i="4"/>
  <c r="AM649" i="4"/>
  <c r="AP649" i="4"/>
  <c r="AM391" i="4"/>
  <c r="AP391" i="4"/>
  <c r="AM572" i="4"/>
  <c r="AP572" i="4"/>
  <c r="AM1136" i="4"/>
  <c r="AP1136" i="4"/>
  <c r="AM246" i="4"/>
  <c r="AP246" i="4"/>
  <c r="AM66" i="4"/>
  <c r="AP66" i="4"/>
  <c r="AM376" i="4"/>
  <c r="AP376" i="4"/>
  <c r="AM779" i="4"/>
  <c r="AP779" i="4"/>
  <c r="AM674" i="4"/>
  <c r="AP674" i="4"/>
  <c r="AM843" i="4"/>
  <c r="AP843" i="4"/>
  <c r="AM617" i="4"/>
  <c r="AP617" i="4"/>
  <c r="BN959" i="4"/>
  <c r="BN766" i="4"/>
  <c r="BN790" i="4"/>
  <c r="BN643" i="4"/>
  <c r="BN1160" i="4"/>
  <c r="BH126" i="4"/>
  <c r="BB127" i="4"/>
  <c r="BN116" i="4"/>
  <c r="BN237" i="4"/>
  <c r="BN908" i="4"/>
  <c r="BN346" i="4"/>
  <c r="BH272" i="4"/>
  <c r="BB273" i="4"/>
  <c r="BH713" i="4"/>
  <c r="BB714" i="4"/>
  <c r="BN834" i="4"/>
  <c r="BH1052" i="4"/>
  <c r="BB1053" i="4"/>
  <c r="BH277" i="4"/>
  <c r="BB278" i="4"/>
  <c r="BH231" i="4"/>
  <c r="BB232" i="4"/>
  <c r="BL405" i="4"/>
  <c r="BL117" i="4"/>
  <c r="BL544" i="4"/>
  <c r="BL1164" i="4"/>
  <c r="BL907" i="4"/>
  <c r="BL736" i="4"/>
  <c r="BL687" i="4"/>
  <c r="AP288" i="4"/>
  <c r="AM288" i="4"/>
  <c r="AM33" i="4"/>
  <c r="AP33" i="4"/>
  <c r="AM912" i="4"/>
  <c r="AP912" i="4"/>
  <c r="AM401" i="4"/>
  <c r="AP401" i="4"/>
  <c r="AM519" i="4"/>
  <c r="AP519" i="4"/>
  <c r="AM952" i="4"/>
  <c r="AP952" i="4"/>
  <c r="AM487" i="4"/>
  <c r="AP487" i="4"/>
  <c r="AM330" i="4"/>
  <c r="AP330" i="4"/>
  <c r="AM647" i="4"/>
  <c r="AP647" i="4"/>
  <c r="AM645" i="4"/>
  <c r="AP645" i="4"/>
  <c r="AM1042" i="4"/>
  <c r="AP1042" i="4"/>
  <c r="BN1083" i="4"/>
  <c r="BN247" i="4"/>
  <c r="BN595" i="4"/>
  <c r="BN961" i="4"/>
  <c r="BN47" i="4"/>
  <c r="BN367" i="4"/>
  <c r="BH201" i="4"/>
  <c r="BB202" i="4"/>
  <c r="BH867" i="4"/>
  <c r="BB868" i="4"/>
  <c r="BH130" i="4"/>
  <c r="BB131" i="4"/>
  <c r="BH58" i="4"/>
  <c r="BB59" i="4"/>
  <c r="BN962" i="4"/>
  <c r="BN357" i="4"/>
  <c r="BN324" i="4"/>
  <c r="BH256" i="4"/>
  <c r="BB257" i="4"/>
  <c r="BH871" i="4"/>
  <c r="BB872" i="4"/>
  <c r="BN770" i="4"/>
  <c r="BN856" i="4"/>
  <c r="BH1140" i="4"/>
  <c r="BB1141" i="4"/>
  <c r="BH430" i="4"/>
  <c r="BB431" i="4"/>
  <c r="BH789" i="4"/>
  <c r="BB790" i="4"/>
  <c r="BH230" i="4"/>
  <c r="BB231" i="4"/>
  <c r="BH842" i="4"/>
  <c r="BB843" i="4"/>
  <c r="BL506" i="4"/>
  <c r="BL918" i="4"/>
  <c r="BL576" i="4"/>
  <c r="BL482" i="4"/>
  <c r="BL487" i="4"/>
  <c r="BL300" i="4"/>
  <c r="BL764" i="4"/>
  <c r="BN863" i="4"/>
  <c r="AM883" i="4"/>
  <c r="AM176" i="4"/>
  <c r="AP176" i="4"/>
  <c r="AM417" i="4"/>
  <c r="AP417" i="4"/>
  <c r="AM101" i="4"/>
  <c r="AP101" i="4"/>
  <c r="AM730" i="4"/>
  <c r="AP730" i="4"/>
  <c r="AM1096" i="4"/>
  <c r="AP1096" i="4"/>
  <c r="AM997" i="4"/>
  <c r="AP997" i="4"/>
  <c r="AM470" i="4"/>
  <c r="AP470" i="4"/>
  <c r="AM1148" i="4"/>
  <c r="AP1148" i="4"/>
  <c r="AM809" i="4"/>
  <c r="AP809" i="4"/>
  <c r="AM836" i="4"/>
  <c r="AP836" i="4"/>
  <c r="AM436" i="4"/>
  <c r="AP436" i="4"/>
  <c r="AM118" i="4"/>
  <c r="AP118" i="4"/>
  <c r="AM689" i="4"/>
  <c r="AP689" i="4"/>
  <c r="AM561" i="4"/>
  <c r="AP561" i="4"/>
  <c r="AM1188" i="4"/>
  <c r="AP1188" i="4"/>
  <c r="AM141" i="4"/>
  <c r="AP141" i="4"/>
  <c r="AM459" i="4"/>
  <c r="AM1003" i="4"/>
  <c r="AP1003" i="4"/>
  <c r="AM397" i="4"/>
  <c r="AP397" i="4"/>
  <c r="AM29" i="4"/>
  <c r="AP29" i="4"/>
  <c r="BN596" i="4"/>
  <c r="BN1136" i="4"/>
  <c r="BN820" i="4"/>
  <c r="BN302" i="4"/>
  <c r="BN327" i="4"/>
  <c r="BH385" i="4"/>
  <c r="BB386" i="4"/>
  <c r="BN1032" i="4"/>
  <c r="BN227" i="4"/>
  <c r="BN1199" i="4"/>
  <c r="BN713" i="4"/>
  <c r="BN835" i="4"/>
  <c r="BN313" i="4"/>
  <c r="BN970" i="4"/>
  <c r="BH204" i="4"/>
  <c r="BB205" i="4"/>
  <c r="BN67" i="4"/>
  <c r="BL813" i="4"/>
  <c r="BL489" i="4"/>
  <c r="BL652" i="4"/>
  <c r="BL227" i="4"/>
  <c r="BL782" i="4"/>
  <c r="BL843" i="4"/>
  <c r="BL1016" i="4"/>
  <c r="AM218" i="4"/>
  <c r="AP218" i="4"/>
  <c r="AM347" i="4"/>
  <c r="AP347" i="4"/>
  <c r="AM1155" i="4"/>
  <c r="AP1155" i="4"/>
  <c r="AM45" i="4"/>
  <c r="AP45" i="4"/>
  <c r="AM916" i="4"/>
  <c r="AP916" i="4"/>
  <c r="AM188" i="4"/>
  <c r="AP188" i="4"/>
  <c r="AM811" i="4"/>
  <c r="AP811" i="4"/>
  <c r="AM754" i="4"/>
  <c r="AP754" i="4"/>
  <c r="AM1040" i="4"/>
  <c r="AP1040" i="4"/>
  <c r="BN363" i="4"/>
  <c r="BN312" i="4"/>
  <c r="BN775" i="4"/>
  <c r="BN426" i="4"/>
  <c r="BN1020" i="4"/>
  <c r="BN843" i="4"/>
  <c r="BH214" i="4"/>
  <c r="BB215" i="4"/>
  <c r="BH249" i="4"/>
  <c r="BB250" i="4"/>
  <c r="BN130" i="4"/>
  <c r="BH1090" i="4"/>
  <c r="BB1091" i="4"/>
  <c r="BN105" i="4"/>
  <c r="BN853" i="4"/>
  <c r="BN813" i="4"/>
  <c r="BH127" i="4"/>
  <c r="BB128" i="4"/>
  <c r="BN208" i="4"/>
  <c r="BN1101" i="4"/>
  <c r="BH1188" i="4"/>
  <c r="BB1189" i="4"/>
  <c r="BH72" i="4"/>
  <c r="BB73" i="4"/>
  <c r="BH651" i="4"/>
  <c r="BB652" i="4"/>
  <c r="BL823" i="4"/>
  <c r="BL298" i="4"/>
  <c r="BL777" i="4"/>
  <c r="BL162" i="4"/>
  <c r="BL88" i="4"/>
  <c r="BL697" i="4"/>
  <c r="BL1123" i="4"/>
  <c r="AM1202" i="4"/>
  <c r="AP1202" i="4"/>
  <c r="AM19" i="4"/>
  <c r="AM35" i="4"/>
  <c r="AP35" i="4"/>
  <c r="AM604" i="4"/>
  <c r="AP604" i="4"/>
  <c r="AM1160" i="4"/>
  <c r="AP1160" i="4"/>
  <c r="AM362" i="4"/>
  <c r="AP362" i="4"/>
  <c r="AM69" i="4"/>
  <c r="AP69" i="4"/>
  <c r="AM137" i="4"/>
  <c r="AP137" i="4"/>
  <c r="AM83" i="4"/>
  <c r="AP83" i="4"/>
  <c r="AM1199" i="4"/>
  <c r="AP1199" i="4"/>
  <c r="AM1100" i="4"/>
  <c r="AP1100" i="4"/>
  <c r="AM901" i="4"/>
  <c r="AP901" i="4"/>
  <c r="AM486" i="4"/>
  <c r="AP486" i="4"/>
  <c r="AM1185" i="4"/>
  <c r="AP1185" i="4"/>
  <c r="AM944" i="4"/>
  <c r="AP944" i="4"/>
  <c r="AM304" i="4"/>
  <c r="AP304" i="4"/>
  <c r="AM518" i="4"/>
  <c r="AP518" i="4"/>
  <c r="AM827" i="4"/>
  <c r="AP827" i="4"/>
  <c r="AM99" i="4"/>
  <c r="AP99" i="4"/>
  <c r="AM177" i="4"/>
  <c r="AP177" i="4"/>
  <c r="AM1061" i="4"/>
  <c r="AP1061" i="4"/>
  <c r="AM1157" i="4"/>
  <c r="AP1157" i="4"/>
  <c r="BH117" i="4"/>
  <c r="BB118" i="4"/>
  <c r="BN672" i="4"/>
  <c r="BN900" i="4"/>
  <c r="BN545" i="4"/>
  <c r="BN592" i="4"/>
  <c r="BN1169" i="4"/>
  <c r="BH222" i="4"/>
  <c r="BB223" i="4"/>
  <c r="BN461" i="4"/>
  <c r="BN1150" i="4"/>
  <c r="BN1187" i="4"/>
  <c r="BH833" i="4"/>
  <c r="BB834" i="4"/>
  <c r="BN494" i="4"/>
  <c r="BH907" i="4"/>
  <c r="BB908" i="4"/>
  <c r="BN387" i="4"/>
  <c r="BN980" i="4"/>
  <c r="BH556" i="4"/>
  <c r="BB557" i="4"/>
  <c r="BH108" i="4"/>
  <c r="BB109" i="4"/>
  <c r="BH909" i="4"/>
  <c r="BB910" i="4"/>
  <c r="BL1103" i="4"/>
  <c r="BL894" i="4"/>
  <c r="BL182" i="4"/>
  <c r="BL1047" i="4"/>
  <c r="BH786" i="4"/>
  <c r="BB787" i="4"/>
  <c r="BL675" i="4"/>
  <c r="BL475" i="4"/>
  <c r="AM237" i="4"/>
  <c r="AP237" i="4"/>
  <c r="AM102" i="4"/>
  <c r="AP102" i="4"/>
  <c r="AM533" i="4"/>
  <c r="AP533" i="4"/>
  <c r="AM970" i="4"/>
  <c r="AP970" i="4"/>
  <c r="AM1086" i="4"/>
  <c r="AP1086" i="4"/>
  <c r="AM1143" i="4"/>
  <c r="AP1143" i="4"/>
  <c r="AM683" i="4"/>
  <c r="AP683" i="4"/>
  <c r="BN42" i="4"/>
  <c r="BN432" i="4"/>
  <c r="BN498" i="4"/>
  <c r="BN858" i="4"/>
  <c r="BN148" i="4"/>
  <c r="BH604" i="4"/>
  <c r="BB605" i="4"/>
  <c r="BH331" i="4"/>
  <c r="BB332" i="4"/>
  <c r="BN1037" i="4"/>
  <c r="BH903" i="4"/>
  <c r="BB904" i="4"/>
  <c r="BN912" i="4"/>
  <c r="BN466" i="4"/>
  <c r="BN257" i="4"/>
  <c r="BN862" i="4"/>
  <c r="BH251" i="4"/>
  <c r="BB252" i="4"/>
  <c r="BH273" i="4"/>
  <c r="BB274" i="4"/>
  <c r="BH122" i="4"/>
  <c r="BB123" i="4"/>
  <c r="BH355" i="4"/>
  <c r="BB356" i="4"/>
  <c r="BL181" i="4"/>
  <c r="BL631" i="4"/>
  <c r="BL787" i="4"/>
  <c r="BL596" i="4"/>
  <c r="BL151" i="4"/>
  <c r="BN657" i="4"/>
  <c r="AP784" i="4"/>
  <c r="AM784" i="4"/>
  <c r="AM1175" i="4"/>
  <c r="AP1175" i="4"/>
  <c r="AP236" i="4"/>
  <c r="AM236" i="4"/>
  <c r="AP158" i="4"/>
  <c r="AM158" i="4"/>
  <c r="AP882" i="4"/>
  <c r="AM882" i="4"/>
  <c r="AP31" i="4"/>
  <c r="AM31" i="4"/>
  <c r="AM494" i="4"/>
  <c r="AP494" i="4"/>
  <c r="AM366" i="4"/>
  <c r="AP366" i="4"/>
  <c r="AM643" i="4"/>
  <c r="AP643" i="4"/>
  <c r="AM441" i="4"/>
  <c r="AP441" i="4"/>
  <c r="AM431" i="4"/>
  <c r="AP431" i="4"/>
  <c r="AM331" i="4"/>
  <c r="AP331" i="4"/>
  <c r="AM142" i="4"/>
  <c r="AP142" i="4"/>
  <c r="AP691" i="4"/>
  <c r="AM691" i="4"/>
  <c r="AM874" i="4"/>
  <c r="AP874" i="4"/>
  <c r="AM568" i="4"/>
  <c r="AP568" i="4"/>
  <c r="AM138" i="4"/>
  <c r="AP138" i="4"/>
  <c r="AM814" i="4"/>
  <c r="AP814" i="4"/>
  <c r="AM1041" i="4"/>
  <c r="AP1041" i="4"/>
  <c r="AM546" i="4"/>
  <c r="AP546" i="4"/>
  <c r="AM886" i="4"/>
  <c r="AP886" i="4"/>
  <c r="AM351" i="4"/>
  <c r="AP351" i="4"/>
  <c r="AM258" i="4"/>
  <c r="AP258" i="4"/>
  <c r="AM663" i="4"/>
  <c r="AP663" i="4"/>
  <c r="AP81" i="4"/>
  <c r="AM81" i="4"/>
  <c r="AM438" i="4"/>
  <c r="AP438" i="4"/>
  <c r="AM485" i="4"/>
  <c r="AP485" i="4"/>
  <c r="AM803" i="4"/>
  <c r="AP803" i="4"/>
  <c r="AP245" i="4"/>
  <c r="AM245" i="4"/>
  <c r="AM664" i="4"/>
  <c r="AP664" i="4"/>
  <c r="BH329" i="4"/>
  <c r="BB330" i="4"/>
  <c r="BN731" i="4"/>
  <c r="BN1193" i="4"/>
  <c r="BN892" i="4"/>
  <c r="BN109" i="4"/>
  <c r="BN653" i="4"/>
  <c r="BH315" i="4"/>
  <c r="BB316" i="4"/>
  <c r="BN1087" i="4"/>
  <c r="BN450" i="4"/>
  <c r="BN719" i="4"/>
  <c r="BN21" i="4"/>
  <c r="BN833" i="4"/>
  <c r="BN51" i="4"/>
  <c r="BN907" i="4"/>
  <c r="BN333" i="4"/>
  <c r="BH955" i="4"/>
  <c r="BB956" i="4"/>
  <c r="BH622" i="4"/>
  <c r="BB623" i="4"/>
  <c r="BH428" i="4"/>
  <c r="BB429" i="4"/>
  <c r="BH1176" i="4"/>
  <c r="BB1177" i="4"/>
  <c r="BH185" i="4"/>
  <c r="BB186" i="4"/>
  <c r="BL176" i="4"/>
  <c r="BL571" i="4"/>
  <c r="BL258" i="4"/>
  <c r="BL870" i="4"/>
  <c r="BL525" i="4"/>
  <c r="BL550" i="4"/>
  <c r="BL916" i="4"/>
  <c r="BN526" i="4"/>
  <c r="BN29" i="4"/>
  <c r="BN30" i="4"/>
  <c r="BN445" i="4"/>
  <c r="BN785" i="4"/>
  <c r="BH426" i="4"/>
  <c r="BB427" i="4"/>
  <c r="BN711" i="4"/>
  <c r="BH535" i="4"/>
  <c r="BB536" i="4"/>
  <c r="BN1198" i="4"/>
  <c r="BN1003" i="4"/>
  <c r="BN916" i="4"/>
  <c r="BN597" i="4"/>
  <c r="BN335" i="4"/>
  <c r="BN177" i="4"/>
  <c r="BN736" i="4"/>
  <c r="BH510" i="4"/>
  <c r="BB511" i="4"/>
  <c r="BH818" i="4"/>
  <c r="BB819" i="4"/>
  <c r="BL743" i="4"/>
  <c r="BL859" i="4"/>
  <c r="BL685" i="4"/>
  <c r="BL655" i="4"/>
  <c r="BL1009" i="4"/>
  <c r="BL363" i="4"/>
  <c r="BL974" i="4"/>
  <c r="AM361" i="4"/>
  <c r="AP361" i="4"/>
  <c r="AM93" i="4"/>
  <c r="AP93" i="4"/>
  <c r="AM1183" i="4"/>
  <c r="AP1183" i="4"/>
  <c r="AM167" i="4"/>
  <c r="AP167" i="4"/>
  <c r="AM36" i="4"/>
  <c r="AP36" i="4"/>
  <c r="AM446" i="4"/>
  <c r="AP446" i="4"/>
  <c r="AM838" i="4"/>
  <c r="AP838" i="4"/>
  <c r="AM728" i="4"/>
  <c r="AP728" i="4"/>
  <c r="AM720" i="4"/>
  <c r="AP720" i="4"/>
  <c r="AM76" i="4"/>
  <c r="AP76" i="4"/>
  <c r="AM527" i="4"/>
  <c r="AP527" i="4"/>
  <c r="AM777" i="4"/>
  <c r="AP777" i="4"/>
  <c r="AM1039" i="4"/>
  <c r="AP1039" i="4"/>
  <c r="AM625" i="4"/>
  <c r="AP625" i="4"/>
  <c r="AM117" i="4"/>
  <c r="AP117" i="4"/>
  <c r="AM889" i="4"/>
  <c r="AP889" i="4"/>
  <c r="AM202" i="4"/>
  <c r="AP202" i="4"/>
  <c r="AM248" i="4"/>
  <c r="AP248" i="4"/>
  <c r="AM1181" i="4"/>
  <c r="AP1181" i="4"/>
  <c r="AM540" i="4"/>
  <c r="AP540" i="4"/>
  <c r="AM769" i="4"/>
  <c r="AP769" i="4"/>
  <c r="AM552" i="4"/>
  <c r="AM636" i="4"/>
  <c r="AP636" i="4"/>
  <c r="BH168" i="4"/>
  <c r="BB169" i="4"/>
  <c r="BN167" i="4"/>
  <c r="BN718" i="4"/>
  <c r="BN319" i="4"/>
  <c r="BN772" i="4"/>
  <c r="BH235" i="4"/>
  <c r="BB236" i="4"/>
  <c r="BN952" i="4"/>
  <c r="BN95" i="4"/>
  <c r="BH97" i="4"/>
  <c r="BB98" i="4"/>
  <c r="BN194" i="4"/>
  <c r="BN388" i="4"/>
  <c r="BN902" i="4"/>
  <c r="BN832" i="4"/>
  <c r="BN1041" i="4"/>
  <c r="BN351" i="4"/>
  <c r="BN85" i="4"/>
  <c r="BN708" i="4"/>
  <c r="BH176" i="4"/>
  <c r="BB177" i="4"/>
  <c r="BL214" i="4"/>
  <c r="BL1157" i="4"/>
  <c r="BL980" i="4"/>
  <c r="BL513" i="4"/>
  <c r="BL51" i="4"/>
  <c r="BL1169" i="4"/>
  <c r="BL915" i="4"/>
  <c r="AM1171" i="4"/>
  <c r="AP1171" i="4"/>
  <c r="AM746" i="4"/>
  <c r="AP746" i="4"/>
  <c r="AM91" i="4"/>
  <c r="AP91" i="4"/>
  <c r="AM103" i="4"/>
  <c r="AP103" i="4"/>
  <c r="AM771" i="4"/>
  <c r="AP771" i="4"/>
  <c r="AM685" i="4"/>
  <c r="AP685" i="4"/>
  <c r="BN7" i="4"/>
  <c r="BN483" i="4"/>
  <c r="BN1147" i="4"/>
  <c r="BH158" i="4"/>
  <c r="BB159" i="4"/>
  <c r="BN1038" i="4"/>
  <c r="BN1122" i="4"/>
  <c r="BH128" i="4"/>
  <c r="BB129" i="4"/>
  <c r="BN1030" i="4"/>
  <c r="BH967" i="4"/>
  <c r="BB968" i="4"/>
  <c r="BN656" i="4"/>
  <c r="BH701" i="4"/>
  <c r="BB702" i="4"/>
  <c r="BN1056" i="4"/>
  <c r="BN1108" i="4"/>
  <c r="BN293" i="4"/>
  <c r="BH744" i="4"/>
  <c r="BB745" i="4"/>
  <c r="BN722" i="4"/>
  <c r="BN911" i="4"/>
  <c r="BL454" i="4"/>
  <c r="BL1113" i="4"/>
  <c r="BL252" i="4"/>
  <c r="BL1152" i="4"/>
  <c r="BL781" i="4"/>
  <c r="BL789" i="4"/>
  <c r="BL931" i="4"/>
  <c r="AM1076" i="4"/>
  <c r="AP1076" i="4"/>
  <c r="AM400" i="4"/>
  <c r="AP400" i="4"/>
  <c r="AM788" i="4"/>
  <c r="AP788" i="4"/>
  <c r="AM1166" i="4"/>
  <c r="AP1166" i="4"/>
  <c r="AM758" i="4"/>
  <c r="AP758" i="4"/>
  <c r="AM914" i="4"/>
  <c r="AP914" i="4"/>
  <c r="AM608" i="4"/>
  <c r="AP608" i="4"/>
  <c r="AM1152" i="4"/>
  <c r="AP1152" i="4"/>
  <c r="AM980" i="4"/>
  <c r="AP980" i="4"/>
  <c r="AM588" i="4"/>
  <c r="AP588" i="4"/>
  <c r="AM975" i="4"/>
  <c r="AP975" i="4"/>
  <c r="AM390" i="4"/>
  <c r="AP390" i="4"/>
  <c r="AM701" i="4"/>
  <c r="AP701" i="4"/>
  <c r="AM502" i="4"/>
  <c r="AP502" i="4"/>
  <c r="AM165" i="4"/>
  <c r="AP165" i="4"/>
  <c r="AM731" i="4"/>
  <c r="AP731" i="4"/>
  <c r="AM775" i="4"/>
  <c r="AP775" i="4"/>
  <c r="AM73" i="4"/>
  <c r="AP73" i="4"/>
  <c r="AM82" i="4"/>
  <c r="AP82" i="4"/>
  <c r="AM389" i="4"/>
  <c r="AP389" i="4"/>
  <c r="AM751" i="4"/>
  <c r="AP751" i="4"/>
  <c r="AM317" i="4"/>
  <c r="AP317" i="4"/>
  <c r="AM1022" i="4"/>
  <c r="AP1022" i="4"/>
  <c r="BH987" i="4"/>
  <c r="BB988" i="4"/>
  <c r="BN371" i="4"/>
  <c r="BN180" i="4"/>
  <c r="BN979" i="4"/>
  <c r="BH191" i="4"/>
  <c r="BB192" i="4"/>
  <c r="BN260" i="4"/>
  <c r="BH84" i="4"/>
  <c r="BB85" i="4"/>
  <c r="BN399" i="4"/>
  <c r="BN97" i="4"/>
  <c r="BN734" i="4"/>
  <c r="BN705" i="4"/>
  <c r="BN658" i="4"/>
  <c r="BN328" i="4"/>
  <c r="BH1159" i="4"/>
  <c r="BB1160" i="4"/>
  <c r="BH544" i="4"/>
  <c r="BB545" i="4"/>
  <c r="BH143" i="4"/>
  <c r="BB144" i="4"/>
  <c r="BH881" i="4"/>
  <c r="BB882" i="4"/>
  <c r="BH732" i="4"/>
  <c r="BB733" i="4"/>
  <c r="BH696" i="4"/>
  <c r="BB697" i="4"/>
  <c r="BL91" i="4"/>
  <c r="BL36" i="4"/>
  <c r="BL775" i="4"/>
  <c r="BL154" i="4"/>
  <c r="BL952" i="4"/>
  <c r="BL1108" i="4"/>
  <c r="BL835" i="4"/>
  <c r="BL224" i="4"/>
  <c r="AM13" i="4"/>
  <c r="AP13" i="4"/>
  <c r="AM579" i="4"/>
  <c r="AP579" i="4"/>
  <c r="AM79" i="4"/>
  <c r="AP79" i="4"/>
  <c r="AM679" i="4"/>
  <c r="AP679" i="4"/>
  <c r="AM408" i="4"/>
  <c r="AP408" i="4"/>
  <c r="AM480" i="4"/>
  <c r="AP480" i="4"/>
  <c r="AM709" i="4"/>
  <c r="AP709" i="4"/>
  <c r="BN698" i="4"/>
  <c r="BN212" i="4"/>
  <c r="BH1060" i="4"/>
  <c r="BB1061" i="4"/>
  <c r="BN379" i="4"/>
  <c r="BN879" i="4"/>
  <c r="BN905" i="4"/>
  <c r="BN1107" i="4"/>
  <c r="BH761" i="4"/>
  <c r="BB762" i="4"/>
  <c r="BN364" i="4"/>
  <c r="BN166" i="4"/>
  <c r="BN699" i="4"/>
  <c r="BN701" i="4"/>
  <c r="BN573" i="4"/>
  <c r="BN704" i="4"/>
  <c r="BN1175" i="4"/>
  <c r="BH653" i="4"/>
  <c r="BB654" i="4"/>
  <c r="BH681" i="4"/>
  <c r="BB682" i="4"/>
  <c r="BH901" i="4"/>
  <c r="BB902" i="4"/>
  <c r="BL709" i="4"/>
  <c r="BL654" i="4"/>
  <c r="BL933" i="4"/>
  <c r="BL1059" i="4"/>
  <c r="BL812" i="4"/>
  <c r="BL339" i="4"/>
  <c r="BL301" i="4"/>
  <c r="BL696" i="4"/>
  <c r="AP406" i="4"/>
  <c r="AM406" i="4"/>
  <c r="AM55" i="4"/>
  <c r="AP55" i="4"/>
  <c r="AP227" i="4"/>
  <c r="AM227" i="4"/>
  <c r="AP396" i="4"/>
  <c r="AM396" i="4"/>
  <c r="AP899" i="4"/>
  <c r="AM899" i="4"/>
  <c r="AP111" i="4"/>
  <c r="AM111" i="4"/>
  <c r="AM1112" i="4"/>
  <c r="AP1112" i="4"/>
  <c r="AM555" i="4"/>
  <c r="AP555" i="4"/>
  <c r="AM34" i="4"/>
  <c r="AP34" i="4"/>
  <c r="AM370" i="4"/>
  <c r="AP370" i="4"/>
  <c r="AM465" i="4"/>
  <c r="AP465" i="4"/>
  <c r="AM1192" i="4"/>
  <c r="AP1192" i="4"/>
  <c r="AM493" i="4"/>
  <c r="AP493" i="4"/>
  <c r="AP682" i="4"/>
  <c r="AM682" i="4"/>
  <c r="AM800" i="4"/>
  <c r="AP800" i="4"/>
  <c r="AM497" i="4"/>
  <c r="AP497" i="4"/>
  <c r="AM344" i="4"/>
  <c r="AP344" i="4"/>
  <c r="AM646" i="4"/>
  <c r="AP646" i="4"/>
  <c r="AM652" i="4"/>
  <c r="AP652" i="4"/>
  <c r="AM262" i="4"/>
  <c r="AP262" i="4"/>
  <c r="AM358" i="4"/>
  <c r="AP358" i="4"/>
  <c r="AM270" i="4"/>
  <c r="AP270" i="4"/>
  <c r="AM189" i="4"/>
  <c r="AP189" i="4"/>
  <c r="AM922" i="4"/>
  <c r="AP922" i="4"/>
  <c r="AP517" i="4"/>
  <c r="AM517" i="4"/>
  <c r="AM675" i="4"/>
  <c r="AP675" i="4"/>
  <c r="AM462" i="4"/>
  <c r="AP462" i="4"/>
  <c r="AM223" i="4"/>
  <c r="AP223" i="4"/>
  <c r="AM658" i="4"/>
  <c r="AP658" i="4"/>
  <c r="AM671" i="4"/>
  <c r="AP671" i="4"/>
  <c r="BN200" i="4"/>
  <c r="BH324" i="4"/>
  <c r="BB325" i="4"/>
  <c r="BH350" i="4"/>
  <c r="BB351" i="4"/>
  <c r="BN1072" i="4"/>
  <c r="BN465" i="4"/>
  <c r="BH1083" i="4"/>
  <c r="BB1084" i="4"/>
  <c r="BN414" i="4"/>
  <c r="BN744" i="4"/>
  <c r="BN958" i="4"/>
  <c r="BN1044" i="4"/>
  <c r="BN557" i="4"/>
  <c r="BH727" i="4"/>
  <c r="BB728" i="4"/>
  <c r="BN997" i="4"/>
  <c r="BN778" i="4"/>
  <c r="BN356" i="4"/>
  <c r="BN607" i="4"/>
  <c r="BH455" i="4"/>
  <c r="BB456" i="4"/>
  <c r="BH1017" i="4"/>
  <c r="BB1018" i="4"/>
  <c r="BH1203" i="4"/>
  <c r="BB1204" i="4"/>
  <c r="BL877" i="4"/>
  <c r="BL602" i="4"/>
  <c r="BL459" i="4"/>
  <c r="BL431" i="4"/>
  <c r="BL914" i="4"/>
  <c r="BL530" i="4"/>
  <c r="BL460" i="4"/>
  <c r="BL653" i="4"/>
  <c r="BN767" i="4"/>
  <c r="BN683" i="4"/>
  <c r="BN938" i="4"/>
  <c r="BH1032" i="4"/>
  <c r="BB1033" i="4"/>
  <c r="BN354" i="4"/>
  <c r="BN850" i="4"/>
  <c r="BN476" i="4"/>
  <c r="BN348" i="4"/>
  <c r="BN1128" i="4"/>
  <c r="BH317" i="4"/>
  <c r="BB318" i="4"/>
  <c r="BN118" i="4"/>
  <c r="BN920" i="4"/>
  <c r="BN549" i="4"/>
  <c r="BN1194" i="4"/>
  <c r="BH164" i="4"/>
  <c r="BB165" i="4"/>
  <c r="BN524" i="4"/>
  <c r="BH148" i="4"/>
  <c r="BB149" i="4"/>
  <c r="BH1156" i="4"/>
  <c r="BB1157" i="4"/>
  <c r="BH741" i="4"/>
  <c r="BB742" i="4"/>
  <c r="BL1089" i="4"/>
  <c r="BL502" i="4"/>
  <c r="BL908" i="4"/>
  <c r="BL273" i="4"/>
  <c r="BL21" i="4"/>
  <c r="BL351" i="4"/>
  <c r="BL1143" i="4"/>
  <c r="BL516" i="4"/>
  <c r="AM570" i="4"/>
  <c r="AP570" i="4"/>
  <c r="BN402" i="4"/>
  <c r="BH21" i="4"/>
  <c r="BB22" i="4"/>
  <c r="BN350" i="4"/>
  <c r="BN777" i="4"/>
  <c r="BN930" i="4"/>
  <c r="BN548" i="4"/>
  <c r="BN878" i="4"/>
  <c r="BN1102" i="4"/>
  <c r="BN76" i="4"/>
  <c r="BN934" i="4"/>
  <c r="BH147" i="4"/>
  <c r="BB148" i="4"/>
  <c r="BN1152" i="4"/>
  <c r="BN424" i="4"/>
  <c r="BN741" i="4"/>
  <c r="BL702" i="4"/>
  <c r="BL605" i="4"/>
  <c r="BL577" i="4"/>
  <c r="BL667" i="4"/>
  <c r="BL1054" i="4"/>
  <c r="BL1073" i="4"/>
  <c r="BL1195" i="4"/>
  <c r="AM174" i="4"/>
  <c r="AP174" i="4"/>
  <c r="AM761" i="4"/>
  <c r="AM289" i="4"/>
  <c r="AP289" i="4"/>
  <c r="AM119" i="4"/>
  <c r="AP119" i="4"/>
  <c r="AM624" i="4"/>
  <c r="AP624" i="4"/>
  <c r="AM589" i="4"/>
  <c r="AP589" i="4"/>
  <c r="AP1133" i="4"/>
  <c r="AM1133" i="4"/>
  <c r="AM1052" i="4"/>
  <c r="AP1052" i="4"/>
  <c r="AP434" i="4"/>
  <c r="AM434" i="4"/>
  <c r="AP994" i="4"/>
  <c r="AM994" i="4"/>
  <c r="AP199" i="4"/>
  <c r="AM199" i="4"/>
  <c r="AP976" i="4"/>
  <c r="AM976" i="4"/>
  <c r="AP303" i="4"/>
  <c r="AM303" i="4"/>
  <c r="AM6" i="4"/>
  <c r="AP6" i="4"/>
  <c r="AP503" i="4"/>
  <c r="AM503" i="4"/>
  <c r="AP745" i="4"/>
  <c r="AM745" i="4"/>
  <c r="AP151" i="4"/>
  <c r="AM151" i="4"/>
  <c r="AP1033" i="4"/>
  <c r="AM1033" i="4"/>
  <c r="AP918" i="4"/>
  <c r="AM918" i="4"/>
  <c r="AP314" i="4"/>
  <c r="AM314" i="4"/>
  <c r="AP1010" i="4"/>
  <c r="AM1010" i="4"/>
  <c r="AP1179" i="4"/>
  <c r="AM1179" i="4"/>
  <c r="AP216" i="4"/>
  <c r="AM216" i="4"/>
  <c r="AP1067" i="4"/>
  <c r="AM1067" i="4"/>
  <c r="AM813" i="4"/>
  <c r="AP813" i="4"/>
  <c r="AP526" i="4"/>
  <c r="AM526" i="4"/>
  <c r="AP569" i="4"/>
  <c r="AM569" i="4"/>
  <c r="AP1058" i="4"/>
  <c r="AM1058" i="4"/>
  <c r="AP75" i="4"/>
  <c r="AM75" i="4"/>
  <c r="BN989" i="4"/>
  <c r="BN676" i="4"/>
  <c r="BH874" i="4"/>
  <c r="BB875" i="4"/>
  <c r="BN89" i="4"/>
  <c r="BH310" i="4"/>
  <c r="BB311" i="4"/>
  <c r="BN78" i="4"/>
  <c r="BN679" i="4"/>
  <c r="BN674" i="4"/>
  <c r="BN944" i="4"/>
  <c r="BN349" i="4"/>
  <c r="BN1060" i="4"/>
  <c r="BH920" i="4"/>
  <c r="BB921" i="4"/>
  <c r="BN355" i="4"/>
  <c r="BN941" i="4"/>
  <c r="BN453" i="4"/>
  <c r="BH748" i="4"/>
  <c r="BB749" i="4"/>
  <c r="BN164" i="4"/>
  <c r="BN13" i="4"/>
  <c r="BH825" i="4"/>
  <c r="BB826" i="4"/>
  <c r="BN1124" i="4"/>
  <c r="BH1202" i="4"/>
  <c r="BB1203" i="4"/>
  <c r="BH35" i="4"/>
  <c r="BB36" i="4"/>
  <c r="BH1149" i="4"/>
  <c r="BB1150" i="4"/>
  <c r="BL228" i="4"/>
  <c r="BL337" i="4"/>
  <c r="BH160" i="4"/>
  <c r="BB161" i="4"/>
  <c r="BH680" i="4"/>
  <c r="BB681" i="4"/>
  <c r="BL322" i="4"/>
  <c r="BH856" i="4"/>
  <c r="BB857" i="4"/>
  <c r="BL58" i="4"/>
  <c r="BL259" i="4"/>
  <c r="BL1028" i="4"/>
  <c r="BL152" i="4"/>
  <c r="BL1172" i="4"/>
  <c r="BL107" i="4"/>
  <c r="BL1032" i="4"/>
  <c r="BL622" i="4"/>
  <c r="BL412" i="4"/>
  <c r="BL669" i="4"/>
  <c r="BL372" i="4"/>
  <c r="BH88" i="4"/>
  <c r="BB89" i="4"/>
  <c r="BN1026" i="4"/>
  <c r="BH895" i="4"/>
  <c r="BB896" i="4"/>
  <c r="BL1134" i="4"/>
  <c r="BL963" i="4"/>
  <c r="BL822" i="4"/>
  <c r="BL1092" i="4"/>
  <c r="BL234" i="4"/>
  <c r="BL871" i="4"/>
  <c r="BL832" i="4"/>
  <c r="BL1144" i="4"/>
  <c r="BL1146" i="4"/>
  <c r="BL19" i="4"/>
  <c r="BH773" i="4"/>
  <c r="BB774" i="4"/>
  <c r="BL1198" i="4"/>
  <c r="BL1203" i="4"/>
  <c r="BL949" i="4"/>
  <c r="BL16" i="4"/>
  <c r="BL762" i="4"/>
  <c r="BL196" i="4"/>
  <c r="BL368" i="4"/>
  <c r="BL738" i="4"/>
  <c r="BL831" i="4"/>
  <c r="BL930" i="4"/>
  <c r="BL303" i="4"/>
  <c r="BL390" i="4"/>
  <c r="BL708" i="4"/>
  <c r="BL761" i="4"/>
  <c r="BH500" i="4"/>
  <c r="BB501" i="4"/>
  <c r="BL555" i="4"/>
  <c r="BL392" i="4"/>
  <c r="BL825" i="4"/>
  <c r="BL137" i="4"/>
  <c r="BL533" i="4"/>
  <c r="BL753" i="4"/>
  <c r="BL201" i="4"/>
  <c r="BL94" i="4"/>
  <c r="BL581" i="4"/>
  <c r="BL1058" i="4"/>
  <c r="BL441" i="4"/>
  <c r="BL660" i="4"/>
  <c r="BL570" i="4"/>
  <c r="BN895" i="4"/>
  <c r="BH348" i="4"/>
  <c r="BB349" i="4"/>
  <c r="BN188" i="4"/>
  <c r="BN622" i="4"/>
  <c r="BH80" i="4"/>
  <c r="BB81" i="4"/>
  <c r="BH1122" i="4"/>
  <c r="BB1123" i="4"/>
  <c r="BN428" i="4"/>
  <c r="BN756" i="4"/>
  <c r="BH349" i="4"/>
  <c r="BB350" i="4"/>
  <c r="BH649" i="4"/>
  <c r="BB650" i="4"/>
  <c r="BH658" i="4"/>
  <c r="BB659" i="4"/>
  <c r="BN514" i="4"/>
  <c r="BH1133" i="4"/>
  <c r="BB1134" i="4"/>
  <c r="BH1066" i="4"/>
  <c r="BB1067" i="4"/>
  <c r="BH1098" i="4"/>
  <c r="BB1099" i="4"/>
  <c r="BH1087" i="4"/>
  <c r="BB1088" i="4"/>
  <c r="BL1115" i="4"/>
  <c r="BL983" i="4"/>
  <c r="BL206" i="4"/>
  <c r="BL765" i="4"/>
  <c r="BL827" i="4"/>
  <c r="BL767" i="4"/>
  <c r="BL1056" i="4"/>
  <c r="BL10" i="4"/>
  <c r="BL536" i="4"/>
  <c r="BL926" i="4"/>
  <c r="BH311" i="4"/>
  <c r="BB312" i="4"/>
  <c r="BL723" i="4"/>
  <c r="BL210" i="4"/>
  <c r="BL17" i="4"/>
  <c r="BL377" i="4"/>
  <c r="BL584" i="4"/>
  <c r="BL531" i="4"/>
  <c r="BL139" i="4"/>
  <c r="BL964" i="4"/>
  <c r="BL668" i="4"/>
  <c r="BL469" i="4"/>
  <c r="BL552" i="4"/>
  <c r="BL975" i="4"/>
  <c r="BL158" i="4"/>
  <c r="BL717" i="4"/>
  <c r="BL593" i="4"/>
  <c r="BL621" i="4"/>
  <c r="BL1118" i="4"/>
  <c r="BL713" i="4"/>
  <c r="BL157" i="4"/>
  <c r="BN918" i="4"/>
  <c r="BL1106" i="4"/>
  <c r="BL1010" i="4"/>
  <c r="BL1102" i="4"/>
  <c r="BL861" i="4"/>
  <c r="BL175" i="4"/>
  <c r="BL83" i="4"/>
  <c r="BL1017" i="4"/>
  <c r="BL636" i="4"/>
  <c r="BL28" i="4"/>
  <c r="BN602" i="4"/>
  <c r="BI1200" i="4"/>
  <c r="BN317" i="4"/>
  <c r="BN437" i="4"/>
  <c r="BN805" i="4"/>
  <c r="BN1177" i="4"/>
  <c r="BN542" i="4"/>
  <c r="BN1070" i="4"/>
  <c r="BH631" i="4"/>
  <c r="BB632" i="4"/>
  <c r="BH1144" i="4"/>
  <c r="BB1145" i="4"/>
  <c r="BH1125" i="4"/>
  <c r="BB1126" i="4"/>
  <c r="BH289" i="4"/>
  <c r="BB290" i="4"/>
  <c r="BN480" i="4"/>
  <c r="BN392" i="4"/>
  <c r="BH915" i="4"/>
  <c r="BB916" i="4"/>
  <c r="BN222" i="4"/>
  <c r="BH991" i="4"/>
  <c r="BB992" i="4"/>
  <c r="BH370" i="4"/>
  <c r="BB371" i="4"/>
  <c r="BN448" i="4"/>
  <c r="BH1135" i="4"/>
  <c r="BB1136" i="4"/>
  <c r="BH592" i="4"/>
  <c r="BB593" i="4"/>
  <c r="BH308" i="4"/>
  <c r="BB309" i="4"/>
  <c r="BL658" i="4"/>
  <c r="BL1097" i="4"/>
  <c r="BL256" i="4"/>
  <c r="BL1166" i="4"/>
  <c r="BL826" i="4"/>
  <c r="BL285" i="4"/>
  <c r="BL1076" i="4"/>
  <c r="BL1139" i="4"/>
  <c r="BL881" i="4"/>
  <c r="BL371" i="4"/>
  <c r="BL953" i="4"/>
  <c r="BL326" i="4"/>
  <c r="BL317" i="4"/>
  <c r="BL197" i="4"/>
  <c r="BL700" i="4"/>
  <c r="BL289" i="4"/>
  <c r="BL391" i="4"/>
  <c r="BL112" i="4"/>
  <c r="BL598" i="4"/>
  <c r="BL817" i="4"/>
  <c r="BL505" i="4"/>
  <c r="BL1112" i="4"/>
  <c r="BL54" i="4"/>
  <c r="BL711" i="4"/>
  <c r="BL932" i="4"/>
  <c r="BL81" i="4"/>
  <c r="BL423" i="4"/>
  <c r="BL421" i="4"/>
  <c r="BL874" i="4"/>
  <c r="BL215" i="4"/>
  <c r="BH342" i="4"/>
  <c r="BB343" i="4"/>
  <c r="BL128" i="4"/>
  <c r="BL851" i="4"/>
  <c r="BL135" i="4"/>
  <c r="BL873" i="4"/>
  <c r="BL1176" i="4"/>
  <c r="BL790" i="4"/>
  <c r="BL247" i="4"/>
  <c r="BL857" i="4"/>
  <c r="BN851" i="4"/>
  <c r="BN1081" i="4"/>
  <c r="BN593" i="4"/>
  <c r="BN594" i="4"/>
  <c r="BN190" i="4"/>
  <c r="BN19" i="4"/>
  <c r="BN873" i="4"/>
  <c r="BN1138" i="4"/>
  <c r="BH524" i="4"/>
  <c r="BB525" i="4"/>
  <c r="BN418" i="4"/>
  <c r="BH318" i="4"/>
  <c r="BB319" i="4"/>
  <c r="BH121" i="4"/>
  <c r="BB122" i="4"/>
  <c r="BH502" i="4"/>
  <c r="BB503" i="4"/>
  <c r="BH520" i="4"/>
  <c r="BB521" i="4"/>
  <c r="BH662" i="4"/>
  <c r="BB663" i="4"/>
  <c r="BH408" i="4"/>
  <c r="BB409" i="4"/>
  <c r="BN398" i="4"/>
  <c r="BH376" i="4"/>
  <c r="BB377" i="4"/>
  <c r="BH32" i="4"/>
  <c r="BB33" i="4"/>
  <c r="BH827" i="4"/>
  <c r="BB828" i="4"/>
  <c r="BH34" i="4"/>
  <c r="BB35" i="4"/>
  <c r="BH1153" i="4"/>
  <c r="BB1154" i="4"/>
  <c r="BL607" i="4"/>
  <c r="BL42" i="4"/>
  <c r="BL699" i="4"/>
  <c r="BL748" i="4"/>
  <c r="BL1148" i="4"/>
  <c r="BL681" i="4"/>
  <c r="BL496" i="4"/>
  <c r="BL355" i="4"/>
  <c r="BL504" i="4"/>
  <c r="BL63" i="4"/>
  <c r="BL229" i="4"/>
  <c r="BL264" i="4"/>
  <c r="BL594" i="4"/>
  <c r="BL483" i="4"/>
  <c r="BL1163" i="4"/>
  <c r="BL424" i="4"/>
  <c r="BL268" i="4"/>
  <c r="BL763" i="4"/>
  <c r="BL243" i="4"/>
  <c r="BL324" i="4"/>
  <c r="BL683" i="4"/>
  <c r="BL508" i="4"/>
  <c r="BL619" i="4"/>
  <c r="BL515" i="4"/>
  <c r="BL192" i="4"/>
  <c r="BL1174" i="4"/>
  <c r="BL297" i="4"/>
  <c r="BL387" i="4"/>
  <c r="BL948" i="4"/>
  <c r="BL221" i="4"/>
  <c r="BL524" i="4"/>
  <c r="BL378" i="4"/>
  <c r="BL406" i="4"/>
  <c r="BL445" i="4"/>
  <c r="BL379" i="4"/>
  <c r="BL72" i="4"/>
  <c r="BL715" i="4"/>
  <c r="BL1193" i="4"/>
  <c r="BL635" i="4"/>
  <c r="BL801" i="4"/>
  <c r="BN982" i="4"/>
  <c r="BN1064" i="4"/>
  <c r="BI1149" i="4"/>
  <c r="BN733" i="4"/>
  <c r="BN485" i="4"/>
  <c r="BN123" i="4"/>
  <c r="BN1089" i="4"/>
  <c r="BH326" i="4"/>
  <c r="BB327" i="4"/>
  <c r="BN1119" i="4"/>
  <c r="BH989" i="4"/>
  <c r="BB990" i="4"/>
  <c r="BH1118" i="4"/>
  <c r="BB1119" i="4"/>
  <c r="BH354" i="4"/>
  <c r="BB355" i="4"/>
  <c r="BH1020" i="4"/>
  <c r="BB1021" i="4"/>
  <c r="BH258" i="4"/>
  <c r="BB259" i="4"/>
  <c r="BH934" i="4"/>
  <c r="BB935" i="4"/>
  <c r="BH1139" i="4"/>
  <c r="BB1140" i="4"/>
  <c r="BH167" i="4"/>
  <c r="BB168" i="4"/>
  <c r="BH124" i="4"/>
  <c r="BB125" i="4"/>
  <c r="BH151" i="4"/>
  <c r="BB152" i="4"/>
  <c r="BN732" i="4"/>
  <c r="BH257" i="4"/>
  <c r="BB258" i="4"/>
  <c r="BN570" i="4"/>
  <c r="BH450" i="4"/>
  <c r="BB451" i="4"/>
  <c r="BH512" i="4"/>
  <c r="BB513" i="4"/>
  <c r="BL633" i="4"/>
  <c r="BL436" i="4"/>
  <c r="BL1116" i="4"/>
  <c r="BL985" i="4"/>
  <c r="BL946" i="4"/>
  <c r="BL209" i="4"/>
  <c r="BL664" i="4"/>
  <c r="BL1015" i="4"/>
  <c r="BL924" i="4"/>
  <c r="BL276" i="4"/>
  <c r="BH11" i="4"/>
  <c r="BB12" i="4"/>
  <c r="BL886" i="4"/>
  <c r="BL612" i="4"/>
  <c r="BL756" i="4"/>
  <c r="BL601" i="4"/>
  <c r="BL311" i="4"/>
  <c r="BL173" i="4"/>
  <c r="BL275" i="4"/>
  <c r="BL853" i="4"/>
  <c r="BL1006" i="4"/>
  <c r="BL27" i="4"/>
  <c r="BH528" i="4"/>
  <c r="BB529" i="4"/>
  <c r="BL359" i="4"/>
  <c r="BL950" i="4"/>
  <c r="BL1125" i="4"/>
  <c r="BL540" i="4"/>
  <c r="BL786" i="4"/>
  <c r="BL165" i="4"/>
  <c r="BL67" i="4"/>
  <c r="BL71" i="4"/>
  <c r="BL1081" i="4"/>
  <c r="BL854" i="4"/>
  <c r="BL993" i="4"/>
  <c r="BL567" i="4"/>
  <c r="BL1037" i="4"/>
  <c r="BL212" i="4"/>
  <c r="BL448" i="4"/>
  <c r="BL262" i="4"/>
  <c r="BL710" i="4"/>
  <c r="BL1086" i="4"/>
  <c r="BL380" i="4"/>
  <c r="BN321" i="4"/>
  <c r="E17" i="5"/>
  <c r="E21" i="5"/>
  <c r="H20" i="5"/>
  <c r="BI1198" i="4"/>
  <c r="BI1085" i="4"/>
  <c r="BN749" i="4"/>
  <c r="BN995" i="4"/>
  <c r="BN948" i="4"/>
  <c r="BN870" i="4"/>
  <c r="BN326" i="4"/>
  <c r="BN215" i="4"/>
  <c r="BN464" i="4"/>
  <c r="BH1001" i="4"/>
  <c r="BB1002" i="4"/>
  <c r="BH362" i="4"/>
  <c r="BB363" i="4"/>
  <c r="BH73" i="4"/>
  <c r="BB74" i="4"/>
  <c r="BH395" i="4"/>
  <c r="BB396" i="4"/>
  <c r="BH897" i="4"/>
  <c r="BB898" i="4"/>
  <c r="BH892" i="4"/>
  <c r="BB893" i="4"/>
  <c r="BH679" i="4"/>
  <c r="BB680" i="4"/>
  <c r="BN124" i="4"/>
  <c r="BH888" i="4"/>
  <c r="BB889" i="4"/>
  <c r="BH132" i="4"/>
  <c r="BB133" i="4"/>
  <c r="BN417" i="4"/>
  <c r="BH841" i="4"/>
  <c r="BB842" i="4"/>
  <c r="BH93" i="4"/>
  <c r="BB94" i="4"/>
  <c r="BL1060" i="4"/>
  <c r="BL156" i="4"/>
  <c r="BL1096" i="4"/>
  <c r="BL921" i="4"/>
  <c r="BL92" i="4"/>
  <c r="BL102" i="4"/>
  <c r="BN710" i="4"/>
  <c r="BL1029" i="4"/>
  <c r="BL1171" i="4"/>
  <c r="BL959" i="4"/>
  <c r="BL551" i="4"/>
  <c r="BL956" i="4"/>
  <c r="BL233" i="4"/>
  <c r="BL663" i="4"/>
  <c r="BL56" i="4"/>
  <c r="BL1053" i="4"/>
  <c r="BL47" i="4"/>
  <c r="BL169" i="4"/>
  <c r="BN828" i="4"/>
  <c r="BL1191" i="4"/>
  <c r="BL526" i="4"/>
  <c r="BL785" i="4"/>
  <c r="BL312" i="4"/>
  <c r="BL389" i="4"/>
  <c r="BL796" i="4"/>
  <c r="BL510" i="4"/>
  <c r="BL732" i="4"/>
  <c r="BL101" i="4"/>
  <c r="BL207" i="4"/>
  <c r="BL1177" i="4"/>
  <c r="BL15" i="4"/>
  <c r="BL1175" i="4"/>
  <c r="BL426" i="4"/>
  <c r="BL418" i="4"/>
  <c r="BL11" i="4"/>
  <c r="BL679" i="4"/>
  <c r="BL1008" i="4"/>
  <c r="BL810" i="4"/>
  <c r="BI1148" i="4"/>
  <c r="BH378" i="4"/>
  <c r="BB379" i="4"/>
  <c r="BN740" i="4"/>
  <c r="BN1007" i="4"/>
  <c r="BH195" i="4"/>
  <c r="BB196" i="4"/>
  <c r="BN536" i="4"/>
  <c r="BN841" i="4"/>
  <c r="BN728" i="4"/>
  <c r="BH100" i="4"/>
  <c r="BB101" i="4"/>
  <c r="BH905" i="4"/>
  <c r="BB906" i="4"/>
  <c r="BN1098" i="4"/>
  <c r="BH123" i="4"/>
  <c r="BB124" i="4"/>
  <c r="BH548" i="4"/>
  <c r="BB549" i="4"/>
  <c r="BN330" i="4"/>
  <c r="BH846" i="4"/>
  <c r="BB847" i="4"/>
  <c r="BH112" i="4"/>
  <c r="BB113" i="4"/>
  <c r="BH361" i="4"/>
  <c r="BB362" i="4"/>
  <c r="BH776" i="4"/>
  <c r="BB777" i="4"/>
  <c r="BH1124" i="4"/>
  <c r="BB1125" i="4"/>
  <c r="BN964" i="4"/>
  <c r="BL645" i="4"/>
  <c r="BL123" i="4"/>
  <c r="BL255" i="4"/>
  <c r="BL265" i="4"/>
  <c r="BL177" i="4"/>
  <c r="BL690" i="4"/>
  <c r="BH1151" i="4"/>
  <c r="BB1152" i="4"/>
  <c r="BL294" i="4"/>
  <c r="BL626" i="4"/>
  <c r="BL694" i="4"/>
  <c r="BL828" i="4"/>
  <c r="BL904" i="4"/>
  <c r="BL203" i="4"/>
  <c r="BL111" i="4"/>
  <c r="BL507" i="4"/>
  <c r="BH244" i="4"/>
  <c r="BB245" i="4"/>
  <c r="BL889" i="4"/>
  <c r="BL263" i="4"/>
  <c r="BL693" i="4"/>
  <c r="BL492" i="4"/>
  <c r="BL716" i="4"/>
  <c r="BL1188" i="4"/>
  <c r="BL1049" i="4"/>
  <c r="BL773" i="4"/>
  <c r="BL440" i="4"/>
  <c r="BL308" i="4"/>
  <c r="BL962" i="4"/>
  <c r="BL23" i="4"/>
  <c r="BL684" i="4"/>
  <c r="BL999" i="4"/>
  <c r="BL1074" i="4"/>
  <c r="BL917" i="4"/>
  <c r="BL188" i="4"/>
  <c r="BL1018" i="4"/>
  <c r="BL1132" i="4"/>
  <c r="BL1079" i="4"/>
  <c r="BL788" i="4"/>
  <c r="BL627" i="4"/>
  <c r="BL316" i="4"/>
  <c r="BL1034" i="4"/>
  <c r="BL477" i="4"/>
  <c r="BN446" i="4"/>
  <c r="BN585" i="4"/>
  <c r="BN516" i="4"/>
  <c r="BN659" i="4"/>
  <c r="BN611" i="4"/>
  <c r="BN505" i="4"/>
  <c r="BH764" i="4"/>
  <c r="BB765" i="4"/>
  <c r="BH853" i="4"/>
  <c r="BB854" i="4"/>
  <c r="BH626" i="4"/>
  <c r="BB627" i="4"/>
  <c r="BH299" i="4"/>
  <c r="BB300" i="4"/>
  <c r="BH514" i="4"/>
  <c r="BB515" i="4"/>
  <c r="BH103" i="4"/>
  <c r="BB104" i="4"/>
  <c r="BN897" i="4"/>
  <c r="BH540" i="4"/>
  <c r="BB541" i="4"/>
  <c r="BN563" i="4"/>
  <c r="BH932" i="4"/>
  <c r="BB933" i="4"/>
  <c r="BH352" i="4"/>
  <c r="BB353" i="4"/>
  <c r="BH1065" i="4"/>
  <c r="BB1066" i="4"/>
  <c r="BH166" i="4"/>
  <c r="BB167" i="4"/>
  <c r="BH839" i="4"/>
  <c r="BB840" i="4"/>
  <c r="BL428" i="4"/>
  <c r="BL1131" i="4"/>
  <c r="BL960" i="4"/>
  <c r="BL617" i="4"/>
  <c r="BL811" i="4"/>
  <c r="BL1189" i="4"/>
  <c r="BL1197" i="4"/>
  <c r="BL815" i="4"/>
  <c r="BL145" i="4"/>
  <c r="BL399" i="4"/>
  <c r="BL25" i="4"/>
  <c r="BL1194" i="4"/>
  <c r="BL430" i="4"/>
  <c r="BL189" i="4"/>
  <c r="BL463" i="4"/>
  <c r="BL190" i="4"/>
  <c r="BL1186" i="4"/>
  <c r="BL45" i="4"/>
  <c r="BL62" i="4"/>
  <c r="BL1185" i="4"/>
  <c r="BL840" i="4"/>
  <c r="BL620" i="4"/>
  <c r="BL913" i="4"/>
  <c r="BL336" i="4"/>
  <c r="BL1105" i="4"/>
  <c r="BL802" i="4"/>
  <c r="BL1065" i="4"/>
  <c r="BL1133" i="4"/>
  <c r="BL77" i="4"/>
  <c r="BL821" i="4"/>
  <c r="BL1020" i="4"/>
  <c r="BL609" i="4"/>
  <c r="BL994" i="4"/>
  <c r="BL146" i="4"/>
  <c r="BL792" i="4"/>
  <c r="BL205" i="4"/>
  <c r="BL225" i="4"/>
  <c r="BL882" i="4"/>
  <c r="BN1061" i="4"/>
  <c r="BL50" i="4"/>
  <c r="BL476" i="4"/>
  <c r="BL226" i="4"/>
  <c r="BL8" i="4"/>
  <c r="BL1107" i="4"/>
  <c r="BL650" i="4"/>
  <c r="BL491" i="4"/>
  <c r="BL274" i="4"/>
  <c r="BL1001" i="4"/>
  <c r="BL332" i="4"/>
  <c r="BL726" i="4"/>
  <c r="BL1150" i="4"/>
  <c r="BL837" i="4"/>
  <c r="BL855" i="4"/>
  <c r="BL362" i="4"/>
  <c r="BL725" i="4"/>
  <c r="BL629" i="4"/>
  <c r="BL818" i="4"/>
  <c r="BL174" i="4"/>
  <c r="BL125" i="4"/>
  <c r="BL395" i="4"/>
  <c r="BL450" i="4"/>
  <c r="BL153" i="4"/>
  <c r="BL78" i="4"/>
  <c r="BL1042" i="4"/>
  <c r="BL737" i="4"/>
  <c r="BL495" i="4"/>
  <c r="BL470" i="4"/>
  <c r="BL33" i="4"/>
  <c r="BL546" i="4"/>
  <c r="BL277" i="4"/>
  <c r="BN921" i="4"/>
  <c r="BH56" i="4"/>
  <c r="BB57" i="4"/>
  <c r="BN353" i="4"/>
  <c r="BN528" i="4"/>
  <c r="BH1019" i="4"/>
  <c r="BB1020" i="4"/>
  <c r="BN111" i="4"/>
  <c r="BN291" i="4"/>
  <c r="BN252" i="4"/>
  <c r="BH865" i="4"/>
  <c r="BB866" i="4"/>
  <c r="BH753" i="4"/>
  <c r="BB754" i="4"/>
  <c r="BN757" i="4"/>
  <c r="BH202" i="4"/>
  <c r="BB203" i="4"/>
  <c r="BH542" i="4"/>
  <c r="BB543" i="4"/>
  <c r="BH750" i="4"/>
  <c r="BB751" i="4"/>
  <c r="BH219" i="4"/>
  <c r="BB220" i="4"/>
  <c r="BN405" i="4"/>
  <c r="BH384" i="4"/>
  <c r="BB385" i="4"/>
  <c r="BH486" i="4"/>
  <c r="BB487" i="4"/>
  <c r="BN469" i="4"/>
  <c r="BH735" i="4"/>
  <c r="BB736" i="4"/>
  <c r="BH312" i="4"/>
  <c r="BB313" i="4"/>
  <c r="BN352" i="4"/>
  <c r="BH387" i="4"/>
  <c r="BB388" i="4"/>
  <c r="BL446" i="4"/>
  <c r="BL1158" i="4"/>
  <c r="BL393" i="4"/>
  <c r="BL718" i="4"/>
  <c r="BH743" i="4"/>
  <c r="BB744" i="4"/>
  <c r="BL168" i="4"/>
  <c r="BL503" i="4"/>
  <c r="BL1085" i="4"/>
  <c r="BL649" i="4"/>
  <c r="BL451" i="4"/>
  <c r="BL751" i="4"/>
  <c r="BL900" i="4"/>
  <c r="BL129" i="4"/>
  <c r="BL541" i="4"/>
  <c r="BL90" i="4"/>
  <c r="BL291" i="4"/>
  <c r="BL972" i="4"/>
  <c r="BL166" i="4"/>
  <c r="BL131" i="4"/>
  <c r="BL343" i="4"/>
  <c r="BL943" i="4"/>
  <c r="BL981" i="4"/>
  <c r="BL978" i="4"/>
  <c r="BL529" i="4"/>
  <c r="BL319" i="4"/>
  <c r="BL288" i="4"/>
  <c r="BL407" i="4"/>
  <c r="BL676" i="4"/>
  <c r="BL1201" i="4"/>
  <c r="BL720" i="4"/>
  <c r="BL1199" i="4"/>
  <c r="BL695" i="4"/>
  <c r="BL701" i="4"/>
  <c r="BL937" i="4"/>
  <c r="BL191" i="4"/>
  <c r="BL408" i="4"/>
  <c r="BL511" i="4"/>
  <c r="BL611" i="4"/>
  <c r="BL290" i="4"/>
  <c r="BL394" i="4"/>
  <c r="BL270" i="4"/>
  <c r="BH356" i="4"/>
  <c r="BB357" i="4"/>
  <c r="BN668" i="4"/>
  <c r="BN755" i="4"/>
  <c r="BN1015" i="4"/>
  <c r="BN885" i="4"/>
  <c r="BN171" i="4"/>
  <c r="BH85" i="4"/>
  <c r="BB86" i="4"/>
  <c r="BN628" i="4"/>
  <c r="BH671" i="4"/>
  <c r="BB672" i="4"/>
  <c r="BN502" i="4"/>
  <c r="BH1126" i="4"/>
  <c r="BB1127" i="4"/>
  <c r="BH66" i="4"/>
  <c r="BB67" i="4"/>
  <c r="BH736" i="4"/>
  <c r="BB737" i="4"/>
  <c r="BH472" i="4"/>
  <c r="BB473" i="4"/>
  <c r="BH206" i="4"/>
  <c r="BB207" i="4"/>
  <c r="BH718" i="4"/>
  <c r="BB719" i="4"/>
  <c r="BH1007" i="4"/>
  <c r="BB1008" i="4"/>
  <c r="BH7" i="4"/>
  <c r="BB8" i="4"/>
  <c r="BN50" i="4"/>
  <c r="BL232" i="4"/>
  <c r="BL442" i="4"/>
  <c r="BL603" i="4"/>
  <c r="BL799" i="4"/>
  <c r="BL771" i="4"/>
  <c r="BL1130" i="4"/>
  <c r="BL59" i="4"/>
  <c r="BL93" i="4"/>
  <c r="BL706" i="4"/>
  <c r="BL1011" i="4"/>
  <c r="BL155" i="4"/>
  <c r="BL416" i="4"/>
  <c r="BL1033" i="4"/>
  <c r="BL806" i="4"/>
  <c r="BL578" i="4"/>
  <c r="BL374" i="4"/>
  <c r="BL1156" i="4"/>
  <c r="BL707" i="4"/>
  <c r="BL970" i="4"/>
  <c r="BL599" i="4"/>
  <c r="BL272" i="4"/>
  <c r="BL1117" i="4"/>
  <c r="BL413" i="4"/>
  <c r="BL542" i="4"/>
  <c r="BL940" i="4"/>
  <c r="BL589" i="4"/>
  <c r="BL420" i="4"/>
  <c r="BL341" i="4"/>
  <c r="BL838" i="4"/>
  <c r="BL1136" i="4"/>
  <c r="BL61" i="4"/>
  <c r="BL144" i="4"/>
  <c r="BL1090" i="4"/>
  <c r="BL872" i="4"/>
  <c r="BL890" i="4"/>
  <c r="BL29" i="4"/>
  <c r="BL1052" i="4"/>
  <c r="BL100" i="4"/>
  <c r="BL493" i="4"/>
  <c r="BL808" i="4"/>
  <c r="BN56" i="4"/>
  <c r="BN1067" i="4"/>
  <c r="BN940" i="4"/>
  <c r="BN396" i="4"/>
  <c r="BH1185" i="4"/>
  <c r="BB1186" i="4"/>
  <c r="BH1123" i="4"/>
  <c r="BB1124" i="4"/>
  <c r="BN37" i="4"/>
  <c r="BN553" i="4"/>
  <c r="BH205" i="4"/>
  <c r="BB206" i="4"/>
  <c r="BH50" i="4"/>
  <c r="BB51" i="4"/>
  <c r="BH968" i="4"/>
  <c r="BB969" i="4"/>
  <c r="BH620" i="4"/>
  <c r="BB621" i="4"/>
  <c r="BH466" i="4"/>
  <c r="BB467" i="4"/>
  <c r="BH738" i="4"/>
  <c r="BB739" i="4"/>
  <c r="BN974" i="4"/>
  <c r="BH45" i="4"/>
  <c r="BB46" i="4"/>
  <c r="BH739" i="4"/>
  <c r="BB740" i="4"/>
  <c r="BH389" i="4"/>
  <c r="BB390" i="4"/>
  <c r="BH831" i="4"/>
  <c r="BB832" i="4"/>
  <c r="BH139" i="4"/>
  <c r="BB140" i="4"/>
  <c r="BH919" i="4"/>
  <c r="BB920" i="4"/>
  <c r="BL1204" i="4"/>
  <c r="BL490" i="4"/>
  <c r="BL657" i="4"/>
  <c r="BL722" i="4"/>
  <c r="BH194" i="4"/>
  <c r="BB195" i="4"/>
  <c r="BL849" i="4"/>
  <c r="BL1041" i="4"/>
  <c r="BL891" i="4"/>
  <c r="BL414" i="4"/>
  <c r="BL1128" i="4"/>
  <c r="BL204" i="4"/>
  <c r="BL591" i="4"/>
  <c r="BL66" i="4"/>
  <c r="BL875" i="4"/>
  <c r="BL938" i="4"/>
  <c r="BL858" i="4"/>
  <c r="BL417" i="4"/>
  <c r="BL1083" i="4"/>
  <c r="BL518" i="4"/>
  <c r="BL126" i="4"/>
  <c r="BL464" i="4"/>
  <c r="BL449" i="4"/>
  <c r="BL328" i="4"/>
  <c r="BL648" i="4"/>
  <c r="BL1094" i="4"/>
  <c r="BL160" i="4"/>
  <c r="BL141" i="4"/>
  <c r="BN580" i="4"/>
  <c r="BL261" i="4"/>
  <c r="BL928" i="4"/>
  <c r="BL945" i="4"/>
  <c r="BL365" i="4"/>
  <c r="BL1121" i="4"/>
  <c r="BL13" i="4"/>
  <c r="BL1100" i="4"/>
  <c r="BL344" i="4"/>
  <c r="BL52" i="4"/>
  <c r="BL484" i="4"/>
  <c r="BL698" i="4"/>
  <c r="BL574" i="4"/>
  <c r="BL573" i="4"/>
  <c r="BN9" i="4"/>
  <c r="BH63" i="4"/>
  <c r="BB64" i="4"/>
  <c r="BN189" i="4"/>
  <c r="BN230" i="4"/>
  <c r="BN292" i="4"/>
  <c r="BN753" i="4"/>
  <c r="BN1184" i="4"/>
  <c r="BH569" i="4"/>
  <c r="BB570" i="4"/>
  <c r="BH1079" i="4"/>
  <c r="BB1080" i="4"/>
  <c r="BN315" i="4"/>
  <c r="BH1050" i="4"/>
  <c r="BB1051" i="4"/>
  <c r="BH652" i="4"/>
  <c r="BB653" i="4"/>
  <c r="BH46" i="4"/>
  <c r="BB47" i="4"/>
  <c r="BH768" i="4"/>
  <c r="BB769" i="4"/>
  <c r="BH836" i="4"/>
  <c r="BB837" i="4"/>
  <c r="BH692" i="4"/>
  <c r="BB693" i="4"/>
  <c r="BH648" i="4"/>
  <c r="BB649" i="4"/>
  <c r="BL1110" i="4"/>
  <c r="BL1151" i="4"/>
  <c r="BL208" i="4"/>
  <c r="BL899" i="4"/>
  <c r="BL64" i="4"/>
  <c r="BL180" i="4"/>
  <c r="BL600" i="4"/>
  <c r="BL1007" i="4"/>
  <c r="BL869" i="4"/>
  <c r="BL618" i="4"/>
  <c r="BL1200" i="4"/>
  <c r="BL742" i="4"/>
  <c r="BL500" i="4"/>
  <c r="BL103" i="4"/>
  <c r="BL820" i="4"/>
  <c r="BL1111" i="4"/>
  <c r="BL895" i="4"/>
  <c r="BL794" i="4"/>
  <c r="BL547" i="4"/>
  <c r="BL798" i="4"/>
  <c r="BL1080" i="4"/>
  <c r="BL1098" i="4"/>
  <c r="BL84" i="4"/>
  <c r="BL347" i="4"/>
  <c r="BL179" i="4"/>
  <c r="BL350" i="4"/>
  <c r="BH896" i="4"/>
  <c r="BB897" i="4"/>
  <c r="BL1046" i="4"/>
  <c r="BL682" i="4"/>
  <c r="BL318" i="4"/>
  <c r="BL833" i="4"/>
  <c r="BL929" i="4"/>
  <c r="BL901" i="4"/>
  <c r="BL315" i="4"/>
  <c r="BL744" i="4"/>
  <c r="BL147" i="4"/>
  <c r="BL534" i="4"/>
  <c r="BL68" i="4"/>
  <c r="BL892" i="4"/>
  <c r="BL1040" i="4"/>
  <c r="BL1075" i="4"/>
  <c r="BN318" i="4"/>
  <c r="BH346" i="4"/>
  <c r="BB347" i="4"/>
  <c r="BH1131" i="4"/>
  <c r="BB1132" i="4"/>
  <c r="BN901" i="4"/>
  <c r="BN577" i="4"/>
  <c r="BH17" i="4"/>
  <c r="BB18" i="4"/>
  <c r="BN875" i="4"/>
  <c r="BH749" i="4"/>
  <c r="BB750" i="4"/>
  <c r="BN170" i="4"/>
  <c r="BN434" i="4"/>
  <c r="BH578" i="4"/>
  <c r="BB579" i="4"/>
  <c r="BH635" i="4"/>
  <c r="BB636" i="4"/>
  <c r="BN773" i="4"/>
  <c r="BH1197" i="4"/>
  <c r="BB1198" i="4"/>
  <c r="BH1104" i="4"/>
  <c r="BB1105" i="4"/>
  <c r="BH306" i="4"/>
  <c r="BB307" i="4"/>
  <c r="BH247" i="4"/>
  <c r="BB248" i="4"/>
  <c r="BH209" i="4"/>
  <c r="BB210" i="4"/>
  <c r="BH944" i="4"/>
  <c r="BB945" i="4"/>
  <c r="BH399" i="4"/>
  <c r="BB400" i="4"/>
  <c r="BH1148" i="4"/>
  <c r="BB1149" i="4"/>
  <c r="BH614" i="4"/>
  <c r="BB615" i="4"/>
  <c r="BH217" i="4"/>
  <c r="BB218" i="4"/>
  <c r="BL564" i="4"/>
  <c r="BL260" i="4"/>
  <c r="BL237" i="4"/>
  <c r="BL758" i="4"/>
  <c r="BL187" i="4"/>
  <c r="BL558" i="4"/>
  <c r="BL132" i="4"/>
  <c r="BL218" i="4"/>
  <c r="BL1135" i="4"/>
  <c r="BL752" i="4"/>
  <c r="BL947" i="4"/>
  <c r="BL167" i="4"/>
  <c r="BL422" i="4"/>
  <c r="BH1167" i="4"/>
  <c r="BB1168" i="4"/>
  <c r="BL523" i="4"/>
  <c r="BL560" i="4"/>
  <c r="BL1026" i="4"/>
  <c r="BL18" i="4"/>
  <c r="BL860" i="4"/>
  <c r="BL1004" i="4"/>
  <c r="BL922" i="4"/>
  <c r="BL458" i="4"/>
  <c r="BL791" i="4"/>
  <c r="BL632" i="4"/>
  <c r="BL750" i="4"/>
  <c r="BL759" i="4"/>
  <c r="BL834" i="4"/>
  <c r="BL245" i="4"/>
  <c r="BL816" i="4"/>
  <c r="BL912" i="4"/>
  <c r="BL74" i="4"/>
  <c r="BL403" i="4"/>
  <c r="BL846" i="4"/>
  <c r="BL1048" i="4"/>
  <c r="BL1045" i="4"/>
  <c r="BL271" i="4"/>
  <c r="BL719" i="4"/>
  <c r="BL747" i="4"/>
  <c r="BL266" i="4"/>
  <c r="BL302" i="4"/>
  <c r="BL486" i="4"/>
  <c r="BN998" i="4"/>
  <c r="BN322" i="4"/>
  <c r="BN670" i="4"/>
  <c r="BN644" i="4"/>
  <c r="BN530" i="4"/>
  <c r="BN917" i="4"/>
  <c r="BN569" i="4"/>
  <c r="BH1181" i="4"/>
  <c r="BB1182" i="4"/>
  <c r="BH504" i="4"/>
  <c r="BB505" i="4"/>
  <c r="BN74" i="4"/>
  <c r="BH904" i="4"/>
  <c r="BB905" i="4"/>
  <c r="BH309" i="4"/>
  <c r="BB310" i="4"/>
  <c r="BH363" i="4"/>
  <c r="BB364" i="4"/>
  <c r="BN143" i="4"/>
  <c r="BH1160" i="4"/>
  <c r="BB1161" i="4"/>
  <c r="BH155" i="4"/>
  <c r="BB156" i="4"/>
  <c r="BH1108" i="4"/>
  <c r="BB1109" i="4"/>
  <c r="BN306" i="4"/>
  <c r="BL35" i="4"/>
  <c r="BL902" i="4"/>
  <c r="BL757" i="4"/>
  <c r="BL1023" i="4"/>
  <c r="BL409" i="4"/>
  <c r="BL87" i="4"/>
  <c r="BL961" i="4"/>
  <c r="BL240" i="4"/>
  <c r="BL865" i="4"/>
  <c r="BL727" i="4"/>
  <c r="BL911" i="4"/>
  <c r="BL452" i="4"/>
  <c r="BL1021" i="4"/>
  <c r="BL805" i="4"/>
  <c r="BL1067" i="4"/>
  <c r="BL1072" i="4"/>
  <c r="BL435" i="4"/>
  <c r="BL1141" i="4"/>
  <c r="BL885" i="4"/>
  <c r="BL80" i="4"/>
  <c r="BL124" i="4"/>
  <c r="BL995" i="4"/>
  <c r="BL1190" i="4"/>
  <c r="BL1154" i="4"/>
  <c r="BL199" i="4"/>
  <c r="BL1003" i="4"/>
  <c r="BL1182" i="4"/>
  <c r="BL866" i="4"/>
  <c r="BL883" i="4"/>
  <c r="BL267" i="4"/>
  <c r="BL400" i="4"/>
  <c r="BL367" i="4"/>
  <c r="BL613" i="4"/>
  <c r="BL250" i="4"/>
  <c r="BL253" i="4"/>
  <c r="BL689" i="4"/>
  <c r="BL1024" i="4"/>
  <c r="BL836" i="4"/>
  <c r="BL396" i="4"/>
  <c r="BL170" i="4"/>
  <c r="BL1140" i="4"/>
  <c r="BH271" i="4"/>
  <c r="BB272" i="4"/>
  <c r="BH18" i="4"/>
  <c r="BB19" i="4"/>
  <c r="BH837" i="4"/>
  <c r="BB838" i="4"/>
  <c r="BN385" i="4"/>
  <c r="BN612" i="4"/>
  <c r="BH105" i="4"/>
  <c r="BB106" i="4"/>
  <c r="BN457" i="4"/>
  <c r="BH288" i="4"/>
  <c r="BB289" i="4"/>
  <c r="BN590" i="4"/>
  <c r="BN53" i="4"/>
  <c r="BN763" i="4"/>
  <c r="BH656" i="4"/>
  <c r="BB657" i="4"/>
  <c r="BH497" i="4"/>
  <c r="BB498" i="4"/>
  <c r="BH971" i="4"/>
  <c r="BB972" i="4"/>
  <c r="BH496" i="4"/>
  <c r="BB497" i="4"/>
  <c r="BH707" i="4"/>
  <c r="BB708" i="4"/>
  <c r="BN960" i="4"/>
  <c r="BN768" i="4"/>
  <c r="BH436" i="4"/>
  <c r="BB437" i="4"/>
  <c r="BN796" i="4"/>
  <c r="BH782" i="4"/>
  <c r="BB783" i="4"/>
  <c r="BH595" i="4"/>
  <c r="BB596" i="4"/>
  <c r="BH627" i="4"/>
  <c r="BB628" i="4"/>
  <c r="BH931" i="4"/>
  <c r="BB932" i="4"/>
  <c r="BL572" i="4"/>
  <c r="BL37" i="4"/>
  <c r="BL878" i="4"/>
  <c r="BL415" i="4"/>
  <c r="BL501" i="4"/>
  <c r="BL159" i="4"/>
  <c r="BL741" i="4"/>
  <c r="BL1142" i="4"/>
  <c r="BL397" i="4"/>
  <c r="BL517" i="4"/>
  <c r="BL1122" i="4"/>
  <c r="BL1192" i="4"/>
  <c r="BL729" i="4"/>
  <c r="BL342" i="4"/>
  <c r="BL219" i="4"/>
  <c r="BL474" i="4"/>
  <c r="BL20" i="4"/>
  <c r="BL284" i="4"/>
  <c r="BL352" i="4"/>
  <c r="BL803" i="4"/>
  <c r="BL610" i="4"/>
  <c r="BL1202" i="4"/>
  <c r="BL1069" i="4"/>
  <c r="BL473" i="4"/>
  <c r="BL829" i="4"/>
  <c r="BL211" i="4"/>
  <c r="BL1162" i="4"/>
  <c r="BL223" i="4"/>
  <c r="BL110" i="4"/>
  <c r="BL1137" i="4"/>
  <c r="BL766" i="4"/>
  <c r="BL554" i="4"/>
  <c r="BN691" i="4"/>
  <c r="BL847" i="4"/>
  <c r="BL1119" i="4"/>
  <c r="BL997" i="4"/>
  <c r="BL384" i="4"/>
  <c r="BL903" i="4"/>
  <c r="BL1031" i="4"/>
  <c r="BL1095" i="4"/>
  <c r="BL1168" i="4"/>
  <c r="BN1106" i="4"/>
  <c r="BN62" i="4"/>
  <c r="BN629" i="4"/>
  <c r="BN550" i="4"/>
  <c r="BN88" i="4"/>
  <c r="BH721" i="4"/>
  <c r="BB722" i="4"/>
  <c r="BH304" i="4"/>
  <c r="BB305" i="4"/>
  <c r="BH241" i="4"/>
  <c r="BB242" i="4"/>
  <c r="BN1131" i="4"/>
  <c r="BH1080" i="4"/>
  <c r="BB1081" i="4"/>
  <c r="BH190" i="4"/>
  <c r="BB191" i="4"/>
  <c r="BH954" i="4"/>
  <c r="BB955" i="4"/>
  <c r="BH57" i="4"/>
  <c r="BB58" i="4"/>
  <c r="BN217" i="4"/>
  <c r="BH526" i="4"/>
  <c r="BB527" i="4"/>
  <c r="BH689" i="4"/>
  <c r="BB690" i="4"/>
  <c r="BH192" i="4"/>
  <c r="BB193" i="4"/>
  <c r="BN1183" i="4"/>
  <c r="BL1022" i="4"/>
  <c r="BL967" i="4"/>
  <c r="BL942" i="4"/>
  <c r="BL528" i="4"/>
  <c r="BL864" i="4"/>
  <c r="BL643" i="4"/>
  <c r="BL1149" i="4"/>
  <c r="BL583" i="4"/>
  <c r="BL731" i="4"/>
  <c r="BL193" i="4"/>
  <c r="BL439" i="4"/>
  <c r="BL977" i="4"/>
  <c r="BL665" i="4"/>
  <c r="BL588" i="4"/>
  <c r="BL509" i="4"/>
  <c r="BL427" i="4"/>
  <c r="BL595" i="4"/>
  <c r="BL99" i="4"/>
  <c r="BL568" i="4"/>
  <c r="BL920" i="4"/>
  <c r="BL443" i="4"/>
  <c r="BL113" i="4"/>
  <c r="BL850" i="4"/>
  <c r="BL401" i="4"/>
  <c r="BL557" i="4"/>
  <c r="BL842" i="4"/>
  <c r="BL108" i="4"/>
  <c r="BL988" i="4"/>
  <c r="BL73" i="4"/>
  <c r="BL522" i="4"/>
  <c r="BL1005" i="4"/>
  <c r="BL40" i="4"/>
  <c r="BH372" i="4"/>
  <c r="BB373" i="4"/>
  <c r="BL780" i="4"/>
  <c r="BL48" i="4"/>
  <c r="BL639" i="4"/>
  <c r="BL386" i="4"/>
  <c r="BL1179" i="4"/>
  <c r="BL31" i="4"/>
  <c r="BL819" i="4"/>
  <c r="BL705" i="4"/>
  <c r="BL425" i="4"/>
  <c r="BN1146" i="4"/>
  <c r="BN1092" i="4"/>
  <c r="BH1113" i="4"/>
  <c r="BB1114" i="4"/>
  <c r="BH1127" i="4"/>
  <c r="BB1128" i="4"/>
  <c r="BN311" i="4"/>
  <c r="BN374" i="4"/>
  <c r="BH421" i="4"/>
  <c r="BB422" i="4"/>
  <c r="BN373" i="4"/>
  <c r="BN94" i="4"/>
  <c r="BN898" i="4"/>
  <c r="BN1113" i="4"/>
  <c r="BH826" i="4"/>
  <c r="BB827" i="4"/>
  <c r="BN1133" i="4"/>
  <c r="BH1022" i="4"/>
  <c r="BB1023" i="4"/>
  <c r="BH1010" i="4"/>
  <c r="BB1011" i="4"/>
  <c r="BH267" i="4"/>
  <c r="BB268" i="4"/>
  <c r="BN972" i="4"/>
  <c r="BH990" i="4"/>
  <c r="BB991" i="4"/>
  <c r="BH484" i="4"/>
  <c r="BB485" i="4"/>
  <c r="BH1095" i="4"/>
  <c r="BB1096" i="4"/>
  <c r="BH180" i="4"/>
  <c r="BB181" i="4"/>
  <c r="BH343" i="4"/>
  <c r="BB344" i="4"/>
  <c r="BH737" i="4"/>
  <c r="BB738" i="4"/>
  <c r="BH210" i="4"/>
  <c r="BB211" i="4"/>
  <c r="BL235" i="4"/>
  <c r="BL772" i="4"/>
  <c r="BL724" i="4"/>
  <c r="BL24" i="4"/>
  <c r="BL852" i="4"/>
  <c r="BL269" i="4"/>
  <c r="BL127" i="4"/>
  <c r="BL728" i="4"/>
  <c r="BL249" i="4"/>
  <c r="BH686" i="4"/>
  <c r="BB687" i="4"/>
  <c r="BL969" i="4"/>
  <c r="BL739" i="4"/>
  <c r="BL340" i="4"/>
  <c r="BL479" i="4"/>
  <c r="BL925" i="4"/>
  <c r="BL630" i="4"/>
  <c r="BN689" i="4"/>
  <c r="BL1063" i="4"/>
  <c r="BL118" i="4"/>
  <c r="BL548" i="4"/>
  <c r="BL453" i="4"/>
  <c r="BL286" i="4"/>
  <c r="BL472" i="4"/>
  <c r="BL996" i="4"/>
  <c r="BL1055" i="4"/>
  <c r="BL998" i="4"/>
  <c r="BL222" i="4"/>
  <c r="BL361" i="4"/>
  <c r="BL616" i="4"/>
  <c r="BL231" i="4"/>
  <c r="BL292" i="4"/>
  <c r="BL434" i="4"/>
  <c r="BL186" i="4"/>
  <c r="BL465" i="4"/>
  <c r="BL1012" i="4"/>
  <c r="BL335" i="4"/>
  <c r="BL220" i="4"/>
  <c r="BL672" i="4"/>
  <c r="BL9" i="4"/>
  <c r="BN59" i="4"/>
  <c r="BN1195" i="4"/>
  <c r="BI1202" i="4"/>
  <c r="BL783" i="4"/>
  <c r="BL1088" i="4"/>
  <c r="BL532" i="4"/>
  <c r="BL304" i="4"/>
  <c r="BL984" i="4"/>
  <c r="BL14" i="4"/>
  <c r="BH368" i="4"/>
  <c r="BB369" i="4"/>
  <c r="BL776" i="4"/>
  <c r="BL1077" i="4"/>
  <c r="BL704" i="4"/>
  <c r="BL1173" i="4"/>
  <c r="BL1044" i="4"/>
  <c r="BL331" i="4"/>
  <c r="BL543" i="4"/>
  <c r="BN1176" i="4"/>
  <c r="BL140" i="4"/>
  <c r="BL86" i="4"/>
  <c r="BL1165" i="4"/>
  <c r="BL740" i="4"/>
  <c r="BL1071" i="4"/>
  <c r="BL520" i="4"/>
  <c r="BL910" i="4"/>
  <c r="BL164" i="4"/>
  <c r="BL364" i="4"/>
  <c r="BL32" i="4"/>
  <c r="BL82" i="4"/>
  <c r="BL991" i="4"/>
  <c r="BL388" i="4"/>
  <c r="BL897" i="4"/>
  <c r="BL804" i="4"/>
  <c r="BL1068" i="4"/>
  <c r="BL703" i="4"/>
  <c r="BL670" i="4"/>
  <c r="BL691" i="4"/>
  <c r="BL1091" i="4"/>
  <c r="BL797" i="4"/>
  <c r="BL597" i="4"/>
  <c r="BL148" i="4"/>
  <c r="BL986" i="4"/>
  <c r="BL768" i="4"/>
  <c r="BL345" i="4"/>
  <c r="BL1160" i="4"/>
  <c r="BL438" i="4"/>
  <c r="BH720" i="4"/>
  <c r="BB721" i="4"/>
  <c r="BL1039" i="4"/>
  <c r="BL98" i="4"/>
  <c r="BN808" i="4"/>
  <c r="BL307" i="4"/>
  <c r="BL348" i="4"/>
  <c r="BL590" i="4"/>
  <c r="BL982" i="4"/>
  <c r="BL429" i="4"/>
  <c r="BL295" i="4"/>
  <c r="BL254" i="4"/>
  <c r="BL1057" i="4"/>
  <c r="BH104" i="4"/>
  <c r="BB105" i="4"/>
  <c r="BL485" i="4"/>
  <c r="BL1124" i="4"/>
  <c r="BL281" i="4"/>
  <c r="BL954" i="4"/>
  <c r="BL965" i="4"/>
  <c r="BL1196" i="4"/>
  <c r="BL538" i="4"/>
  <c r="BL939" i="4"/>
  <c r="BL456" i="4"/>
  <c r="BL634" i="4"/>
  <c r="BL1099" i="4"/>
  <c r="BL481" i="4"/>
  <c r="BL678" i="4"/>
  <c r="BL65" i="4"/>
  <c r="BL733" i="4"/>
  <c r="BL138" i="4"/>
  <c r="BL575" i="4"/>
  <c r="BL656" i="4"/>
  <c r="BL1104" i="4"/>
  <c r="BL248" i="4"/>
  <c r="BL623" i="4"/>
  <c r="BL116" i="4"/>
  <c r="BL905" i="4"/>
  <c r="BL814" i="4"/>
  <c r="BL1050" i="4"/>
  <c r="BL647" i="4"/>
  <c r="BL41" i="4"/>
  <c r="BL673" i="4"/>
  <c r="BL793" i="4"/>
  <c r="BL106" i="4"/>
  <c r="BL1138" i="4"/>
  <c r="BL936" i="4"/>
  <c r="BL280" i="4"/>
  <c r="BL44" i="4"/>
  <c r="BL369" i="4"/>
  <c r="BH921" i="4"/>
  <c r="BB922" i="4"/>
  <c r="BL1109" i="4"/>
  <c r="BN439" i="4"/>
  <c r="BH1161" i="4"/>
  <c r="BB1162" i="4"/>
  <c r="BC1201" i="4"/>
  <c r="BI1195" i="4"/>
  <c r="BN508" i="4"/>
  <c r="BI1193" i="4"/>
  <c r="BC1178" i="4"/>
  <c r="BN1161" i="4"/>
  <c r="BN178" i="4"/>
  <c r="BC1199" i="4"/>
  <c r="BA1182" i="4"/>
  <c r="BN6" i="4"/>
  <c r="BA1199" i="4"/>
  <c r="AP1169" i="4"/>
  <c r="BI1015" i="4"/>
  <c r="BI1126" i="4"/>
  <c r="BL411" i="4"/>
  <c r="BL749" i="4"/>
  <c r="BL360" i="4"/>
  <c r="BL321" i="4"/>
  <c r="BL1019" i="4"/>
  <c r="BL216" i="4"/>
  <c r="BL779" i="4"/>
  <c r="BL49" i="4"/>
  <c r="BL807" i="4"/>
  <c r="BL149" i="4"/>
  <c r="BL356" i="4"/>
  <c r="BL22" i="4"/>
  <c r="BL39" i="4"/>
  <c r="BL79" i="4"/>
  <c r="BL353" i="4"/>
  <c r="BL1101" i="4"/>
  <c r="BL604" i="4"/>
  <c r="BL461" i="4"/>
  <c r="BL545" i="4"/>
  <c r="BL1025" i="4"/>
  <c r="BL769" i="4"/>
  <c r="BL638" i="4"/>
  <c r="BL462" i="4"/>
  <c r="BL1093" i="4"/>
  <c r="BL115" i="4"/>
  <c r="BL935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449" i="4"/>
  <c r="BA450" i="4"/>
  <c r="BA451" i="4"/>
  <c r="BA452" i="4"/>
  <c r="BA453" i="4"/>
  <c r="BA454" i="4"/>
  <c r="BA455" i="4"/>
  <c r="BA456" i="4"/>
  <c r="BA457" i="4"/>
  <c r="BA458" i="4"/>
  <c r="BA459" i="4"/>
  <c r="BA460" i="4"/>
  <c r="BA461" i="4"/>
  <c r="BA462" i="4"/>
  <c r="BA463" i="4"/>
  <c r="BA464" i="4"/>
  <c r="BA465" i="4"/>
  <c r="BA466" i="4"/>
  <c r="BA467" i="4"/>
  <c r="BA468" i="4"/>
  <c r="BA469" i="4"/>
  <c r="BA470" i="4"/>
  <c r="BA471" i="4"/>
  <c r="BA472" i="4"/>
  <c r="BA473" i="4"/>
  <c r="BA474" i="4"/>
  <c r="BA475" i="4"/>
  <c r="BA476" i="4"/>
  <c r="BA477" i="4"/>
  <c r="BA478" i="4"/>
  <c r="BA479" i="4"/>
  <c r="BA480" i="4"/>
  <c r="BA481" i="4"/>
  <c r="BA482" i="4"/>
  <c r="BA483" i="4"/>
  <c r="BA484" i="4"/>
  <c r="BA485" i="4"/>
  <c r="BA486" i="4"/>
  <c r="BA487" i="4"/>
  <c r="BA488" i="4"/>
  <c r="BA489" i="4"/>
  <c r="BA490" i="4"/>
  <c r="BA491" i="4"/>
  <c r="BA492" i="4"/>
  <c r="BA493" i="4"/>
  <c r="BA494" i="4"/>
  <c r="BA495" i="4"/>
  <c r="BA496" i="4"/>
  <c r="BA497" i="4"/>
  <c r="BA498" i="4"/>
  <c r="BA499" i="4"/>
  <c r="BA500" i="4"/>
  <c r="BA501" i="4"/>
  <c r="BA502" i="4"/>
  <c r="BA503" i="4"/>
  <c r="BA504" i="4"/>
  <c r="BA505" i="4"/>
  <c r="BA506" i="4"/>
  <c r="BA507" i="4"/>
  <c r="BA508" i="4"/>
  <c r="BA509" i="4"/>
  <c r="BA510" i="4"/>
  <c r="BA511" i="4"/>
  <c r="BA512" i="4"/>
  <c r="BA513" i="4"/>
  <c r="BA514" i="4"/>
  <c r="BA515" i="4"/>
  <c r="BA516" i="4"/>
  <c r="BA517" i="4"/>
  <c r="BA518" i="4"/>
  <c r="BA519" i="4"/>
  <c r="BA520" i="4"/>
  <c r="BA521" i="4"/>
  <c r="BA522" i="4"/>
  <c r="BA523" i="4"/>
  <c r="BA524" i="4"/>
  <c r="BA525" i="4"/>
  <c r="BA526" i="4"/>
  <c r="BA527" i="4"/>
  <c r="BA528" i="4"/>
  <c r="BA529" i="4"/>
  <c r="BA530" i="4"/>
  <c r="BA531" i="4"/>
  <c r="BA532" i="4"/>
  <c r="BA533" i="4"/>
  <c r="BA534" i="4"/>
  <c r="BA535" i="4"/>
  <c r="BA536" i="4"/>
  <c r="BA537" i="4"/>
  <c r="BA538" i="4"/>
  <c r="BA539" i="4"/>
  <c r="BA540" i="4"/>
  <c r="BA541" i="4"/>
  <c r="BA542" i="4"/>
  <c r="BA543" i="4"/>
  <c r="BA544" i="4"/>
  <c r="BA545" i="4"/>
  <c r="BA546" i="4"/>
  <c r="BA547" i="4"/>
  <c r="BA548" i="4"/>
  <c r="BA549" i="4"/>
  <c r="BA550" i="4"/>
  <c r="BA551" i="4"/>
  <c r="BA552" i="4"/>
  <c r="BA553" i="4"/>
  <c r="BA554" i="4"/>
  <c r="BA555" i="4"/>
  <c r="BA556" i="4"/>
  <c r="BA557" i="4"/>
  <c r="BA558" i="4"/>
  <c r="BA559" i="4"/>
  <c r="BA560" i="4"/>
  <c r="BA561" i="4"/>
  <c r="BA562" i="4"/>
  <c r="BA563" i="4"/>
  <c r="BA564" i="4"/>
  <c r="BA565" i="4"/>
  <c r="BA566" i="4"/>
  <c r="BA567" i="4"/>
  <c r="BA568" i="4"/>
  <c r="BA569" i="4"/>
  <c r="BA570" i="4"/>
  <c r="BA571" i="4"/>
  <c r="BA572" i="4"/>
  <c r="BA573" i="4"/>
  <c r="BA574" i="4"/>
  <c r="BA575" i="4"/>
  <c r="BA576" i="4"/>
  <c r="BA577" i="4"/>
  <c r="BA578" i="4"/>
  <c r="BA579" i="4"/>
  <c r="BA580" i="4"/>
  <c r="BA581" i="4"/>
  <c r="BA582" i="4"/>
  <c r="BA583" i="4"/>
  <c r="BA584" i="4"/>
  <c r="BA585" i="4"/>
  <c r="BA586" i="4"/>
  <c r="BA587" i="4"/>
  <c r="BA588" i="4"/>
  <c r="BA589" i="4"/>
  <c r="BA590" i="4"/>
  <c r="BA591" i="4"/>
  <c r="BA592" i="4"/>
  <c r="BA593" i="4"/>
  <c r="BA594" i="4"/>
  <c r="BA595" i="4"/>
  <c r="BA596" i="4"/>
  <c r="BA597" i="4"/>
  <c r="BA598" i="4"/>
  <c r="BA599" i="4"/>
  <c r="BA600" i="4"/>
  <c r="BA601" i="4"/>
  <c r="BA602" i="4"/>
  <c r="BA603" i="4"/>
  <c r="BA604" i="4"/>
  <c r="BA605" i="4"/>
  <c r="BA606" i="4"/>
  <c r="BA607" i="4"/>
  <c r="BA608" i="4"/>
  <c r="BA609" i="4"/>
  <c r="BA610" i="4"/>
  <c r="BA611" i="4"/>
  <c r="BA612" i="4"/>
  <c r="BA613" i="4"/>
  <c r="BA614" i="4"/>
  <c r="BA615" i="4"/>
  <c r="BA616" i="4"/>
  <c r="BA617" i="4"/>
  <c r="BA618" i="4"/>
  <c r="BA619" i="4"/>
  <c r="BA620" i="4"/>
  <c r="BA621" i="4"/>
  <c r="BA622" i="4"/>
  <c r="BA623" i="4"/>
  <c r="BA624" i="4"/>
  <c r="BA625" i="4"/>
  <c r="BA626" i="4"/>
  <c r="BA627" i="4"/>
  <c r="BA628" i="4"/>
  <c r="BA629" i="4"/>
  <c r="BA630" i="4"/>
  <c r="BA631" i="4"/>
  <c r="BA632" i="4"/>
  <c r="BA633" i="4"/>
  <c r="BA634" i="4"/>
  <c r="BA635" i="4"/>
  <c r="BA636" i="4"/>
  <c r="BA637" i="4"/>
  <c r="BA638" i="4"/>
  <c r="BA639" i="4"/>
  <c r="BA640" i="4"/>
  <c r="BA641" i="4"/>
  <c r="BA642" i="4"/>
  <c r="BA643" i="4"/>
  <c r="BA644" i="4"/>
  <c r="BA645" i="4"/>
  <c r="BA646" i="4"/>
  <c r="BA647" i="4"/>
  <c r="BA648" i="4"/>
  <c r="BA649" i="4"/>
  <c r="BA650" i="4"/>
  <c r="BA651" i="4"/>
  <c r="BA652" i="4"/>
  <c r="BA653" i="4"/>
  <c r="BA654" i="4"/>
  <c r="BA655" i="4"/>
  <c r="BA656" i="4"/>
  <c r="BA657" i="4"/>
  <c r="BA658" i="4"/>
  <c r="BA659" i="4"/>
  <c r="BA660" i="4"/>
  <c r="BA661" i="4"/>
  <c r="BA662" i="4"/>
  <c r="BA663" i="4"/>
  <c r="BA664" i="4"/>
  <c r="BA665" i="4"/>
  <c r="BA666" i="4"/>
  <c r="BA667" i="4"/>
  <c r="BA668" i="4"/>
  <c r="BA669" i="4"/>
  <c r="BA670" i="4"/>
  <c r="BA671" i="4"/>
  <c r="BA672" i="4"/>
  <c r="BA673" i="4"/>
  <c r="BA674" i="4"/>
  <c r="BA675" i="4"/>
  <c r="BA676" i="4"/>
  <c r="BA677" i="4"/>
  <c r="BA678" i="4"/>
  <c r="BA679" i="4"/>
  <c r="BA680" i="4"/>
  <c r="BA681" i="4"/>
  <c r="BA682" i="4"/>
  <c r="BA683" i="4"/>
  <c r="BA684" i="4"/>
  <c r="BA685" i="4"/>
  <c r="BA686" i="4"/>
  <c r="BA687" i="4"/>
  <c r="BA688" i="4"/>
  <c r="BA689" i="4"/>
  <c r="BA690" i="4"/>
  <c r="BA691" i="4"/>
  <c r="BA692" i="4"/>
  <c r="BA693" i="4"/>
  <c r="BA694" i="4"/>
  <c r="BA695" i="4"/>
  <c r="BA696" i="4"/>
  <c r="BA697" i="4"/>
  <c r="BA698" i="4"/>
  <c r="BA699" i="4"/>
  <c r="BA700" i="4"/>
  <c r="BA701" i="4"/>
  <c r="BA702" i="4"/>
  <c r="BA703" i="4"/>
  <c r="BA704" i="4"/>
  <c r="BA705" i="4"/>
  <c r="BA706" i="4"/>
  <c r="BA707" i="4"/>
  <c r="BA708" i="4"/>
  <c r="BA709" i="4"/>
  <c r="BA710" i="4"/>
  <c r="BA711" i="4"/>
  <c r="BA712" i="4"/>
  <c r="BA713" i="4"/>
  <c r="BA714" i="4"/>
  <c r="BA715" i="4"/>
  <c r="BA716" i="4"/>
  <c r="BA717" i="4"/>
  <c r="BA718" i="4"/>
  <c r="BA719" i="4"/>
  <c r="BA720" i="4"/>
  <c r="BA721" i="4"/>
  <c r="BA722" i="4"/>
  <c r="BA723" i="4"/>
  <c r="BA724" i="4"/>
  <c r="BA725" i="4"/>
  <c r="BA726" i="4"/>
  <c r="BA727" i="4"/>
  <c r="BA728" i="4"/>
  <c r="BA729" i="4"/>
  <c r="BA730" i="4"/>
  <c r="BA731" i="4"/>
  <c r="BA732" i="4"/>
  <c r="BA733" i="4"/>
  <c r="BA734" i="4"/>
  <c r="BA735" i="4"/>
  <c r="BA736" i="4"/>
  <c r="BA737" i="4"/>
  <c r="BA738" i="4"/>
  <c r="BA739" i="4"/>
  <c r="BA740" i="4"/>
  <c r="BA741" i="4"/>
  <c r="BA742" i="4"/>
  <c r="BA743" i="4"/>
  <c r="BA744" i="4"/>
  <c r="BA745" i="4"/>
  <c r="BA746" i="4"/>
  <c r="BA747" i="4"/>
  <c r="BA748" i="4"/>
  <c r="BA749" i="4"/>
  <c r="BA750" i="4"/>
  <c r="BA751" i="4"/>
  <c r="BA752" i="4"/>
  <c r="BA753" i="4"/>
  <c r="BA754" i="4"/>
  <c r="BA755" i="4"/>
  <c r="BA756" i="4"/>
  <c r="BA757" i="4"/>
  <c r="BA758" i="4"/>
  <c r="BA759" i="4"/>
  <c r="BA760" i="4"/>
  <c r="BA761" i="4"/>
  <c r="BA762" i="4"/>
  <c r="BA763" i="4"/>
  <c r="BA764" i="4"/>
  <c r="BA765" i="4"/>
  <c r="BA766" i="4"/>
  <c r="BA767" i="4"/>
  <c r="BA768" i="4"/>
  <c r="BA769" i="4"/>
  <c r="BA770" i="4"/>
  <c r="BA771" i="4"/>
  <c r="BA772" i="4"/>
  <c r="BA773" i="4"/>
  <c r="BA774" i="4"/>
  <c r="BA775" i="4"/>
  <c r="BA776" i="4"/>
  <c r="BA777" i="4"/>
  <c r="BA778" i="4"/>
  <c r="BA779" i="4"/>
  <c r="BA780" i="4"/>
  <c r="BA781" i="4"/>
  <c r="BA782" i="4"/>
  <c r="BA783" i="4"/>
  <c r="BA784" i="4"/>
  <c r="BA785" i="4"/>
  <c r="BA786" i="4"/>
  <c r="BA787" i="4"/>
  <c r="BA788" i="4"/>
  <c r="BA789" i="4"/>
  <c r="BA790" i="4"/>
  <c r="BA791" i="4"/>
  <c r="BA792" i="4"/>
  <c r="BA793" i="4"/>
  <c r="BA794" i="4"/>
  <c r="BA795" i="4"/>
  <c r="BA796" i="4"/>
  <c r="BA797" i="4"/>
  <c r="BA798" i="4"/>
  <c r="BA799" i="4"/>
  <c r="BA800" i="4"/>
  <c r="BA801" i="4"/>
  <c r="BA802" i="4"/>
  <c r="BA803" i="4"/>
  <c r="BA804" i="4"/>
  <c r="BA805" i="4"/>
  <c r="BA806" i="4"/>
  <c r="BA807" i="4"/>
  <c r="BA808" i="4"/>
  <c r="BA809" i="4"/>
  <c r="BA810" i="4"/>
  <c r="BA811" i="4"/>
  <c r="BA812" i="4"/>
  <c r="BA813" i="4"/>
  <c r="BA814" i="4"/>
  <c r="BA815" i="4"/>
  <c r="BA816" i="4"/>
  <c r="BA817" i="4"/>
  <c r="BA818" i="4"/>
  <c r="BA819" i="4"/>
  <c r="BA820" i="4"/>
  <c r="BA821" i="4"/>
  <c r="BA822" i="4"/>
  <c r="BA823" i="4"/>
  <c r="BA824" i="4"/>
  <c r="BA825" i="4"/>
  <c r="BA826" i="4"/>
  <c r="BA827" i="4"/>
  <c r="BA828" i="4"/>
  <c r="BA829" i="4"/>
  <c r="BA830" i="4"/>
  <c r="BA831" i="4"/>
  <c r="BA832" i="4"/>
  <c r="BA833" i="4"/>
  <c r="BA834" i="4"/>
  <c r="BA835" i="4"/>
  <c r="BA836" i="4"/>
  <c r="BA837" i="4"/>
  <c r="BA838" i="4"/>
  <c r="BA839" i="4"/>
  <c r="BA840" i="4"/>
  <c r="BA841" i="4"/>
  <c r="BA842" i="4"/>
  <c r="BA843" i="4"/>
  <c r="BA844" i="4"/>
  <c r="BA845" i="4"/>
  <c r="BA846" i="4"/>
  <c r="BA847" i="4"/>
  <c r="BA848" i="4"/>
  <c r="BA849" i="4"/>
  <c r="BA850" i="4"/>
  <c r="BA851" i="4"/>
  <c r="BA852" i="4"/>
  <c r="BA853" i="4"/>
  <c r="BA854" i="4"/>
  <c r="BA855" i="4"/>
  <c r="BA856" i="4"/>
  <c r="BA857" i="4"/>
  <c r="BA858" i="4"/>
  <c r="BA859" i="4"/>
  <c r="BA860" i="4"/>
  <c r="BA861" i="4"/>
  <c r="BA862" i="4"/>
  <c r="BA863" i="4"/>
  <c r="BA864" i="4"/>
  <c r="BA865" i="4"/>
  <c r="BA866" i="4"/>
  <c r="BA867" i="4"/>
  <c r="BA868" i="4"/>
  <c r="BA869" i="4"/>
  <c r="BA870" i="4"/>
  <c r="BA871" i="4"/>
  <c r="BA872" i="4"/>
  <c r="BA873" i="4"/>
  <c r="BA874" i="4"/>
  <c r="BA875" i="4"/>
  <c r="BA876" i="4"/>
  <c r="BA877" i="4"/>
  <c r="BA878" i="4"/>
  <c r="BA879" i="4"/>
  <c r="BA880" i="4"/>
  <c r="BA881" i="4"/>
  <c r="BA882" i="4"/>
  <c r="BA883" i="4"/>
  <c r="BA884" i="4"/>
  <c r="BA885" i="4"/>
  <c r="BA886" i="4"/>
  <c r="BA887" i="4"/>
  <c r="BA888" i="4"/>
  <c r="BA889" i="4"/>
  <c r="BA890" i="4"/>
  <c r="BA891" i="4"/>
  <c r="BA892" i="4"/>
  <c r="BA893" i="4"/>
  <c r="BA894" i="4"/>
  <c r="BA895" i="4"/>
  <c r="BA896" i="4"/>
  <c r="BA897" i="4"/>
  <c r="BA898" i="4"/>
  <c r="BA899" i="4"/>
  <c r="BA900" i="4"/>
  <c r="BA901" i="4"/>
  <c r="BA902" i="4"/>
  <c r="BA903" i="4"/>
  <c r="BA904" i="4"/>
  <c r="BA905" i="4"/>
  <c r="BA906" i="4"/>
  <c r="BA907" i="4"/>
  <c r="BA908" i="4"/>
  <c r="BA909" i="4"/>
  <c r="BA910" i="4"/>
  <c r="BA911" i="4"/>
  <c r="BA912" i="4"/>
  <c r="BA913" i="4"/>
  <c r="BA914" i="4"/>
  <c r="BA915" i="4"/>
  <c r="BA916" i="4"/>
  <c r="BA917" i="4"/>
  <c r="BA918" i="4"/>
  <c r="BA919" i="4"/>
  <c r="BA920" i="4"/>
  <c r="BA921" i="4"/>
  <c r="BA922" i="4"/>
  <c r="BA923" i="4"/>
  <c r="BA924" i="4"/>
  <c r="BA925" i="4"/>
  <c r="BA926" i="4"/>
  <c r="BA927" i="4"/>
  <c r="BA928" i="4"/>
  <c r="BA929" i="4"/>
  <c r="BA930" i="4"/>
  <c r="BA931" i="4"/>
  <c r="BA932" i="4"/>
  <c r="BA933" i="4"/>
  <c r="BA934" i="4"/>
  <c r="BA935" i="4"/>
  <c r="BA936" i="4"/>
  <c r="BA937" i="4"/>
  <c r="BA938" i="4"/>
  <c r="BA939" i="4"/>
  <c r="BA940" i="4"/>
  <c r="BA941" i="4"/>
  <c r="BA942" i="4"/>
  <c r="BA943" i="4"/>
  <c r="BA944" i="4"/>
  <c r="BA945" i="4"/>
  <c r="BA946" i="4"/>
  <c r="BA947" i="4"/>
  <c r="BA948" i="4"/>
  <c r="BA949" i="4"/>
  <c r="BA950" i="4"/>
  <c r="BA951" i="4"/>
  <c r="BA952" i="4"/>
  <c r="BA953" i="4"/>
  <c r="BA954" i="4"/>
  <c r="BA955" i="4"/>
  <c r="BA956" i="4"/>
  <c r="BA957" i="4"/>
  <c r="BA958" i="4"/>
  <c r="BA959" i="4"/>
  <c r="BA960" i="4"/>
  <c r="BA961" i="4"/>
  <c r="BA962" i="4"/>
  <c r="BA963" i="4"/>
  <c r="BA964" i="4"/>
  <c r="BA965" i="4"/>
  <c r="BA966" i="4"/>
  <c r="BA967" i="4"/>
  <c r="BA968" i="4"/>
  <c r="BA969" i="4"/>
  <c r="BA970" i="4"/>
  <c r="BA971" i="4"/>
  <c r="BA972" i="4"/>
  <c r="BA973" i="4"/>
  <c r="BA974" i="4"/>
  <c r="BA975" i="4"/>
  <c r="BA976" i="4"/>
  <c r="BA977" i="4"/>
  <c r="BA978" i="4"/>
  <c r="BA979" i="4"/>
  <c r="BA980" i="4"/>
  <c r="BA981" i="4"/>
  <c r="BA982" i="4"/>
  <c r="BA983" i="4"/>
  <c r="BA984" i="4"/>
  <c r="BA985" i="4"/>
  <c r="BA986" i="4"/>
  <c r="BA987" i="4"/>
  <c r="BA988" i="4"/>
  <c r="BA989" i="4"/>
  <c r="BA990" i="4"/>
  <c r="BA991" i="4"/>
  <c r="BA992" i="4"/>
  <c r="BA993" i="4"/>
  <c r="BA994" i="4"/>
  <c r="BA995" i="4"/>
  <c r="BA996" i="4"/>
  <c r="BA997" i="4"/>
  <c r="BA998" i="4"/>
  <c r="BA999" i="4"/>
  <c r="BA1000" i="4"/>
  <c r="BA1001" i="4"/>
  <c r="BA1002" i="4"/>
  <c r="BA1003" i="4"/>
  <c r="BA1004" i="4"/>
  <c r="BA1005" i="4"/>
  <c r="BA1006" i="4"/>
  <c r="BA1007" i="4"/>
  <c r="BA1008" i="4"/>
  <c r="BA1009" i="4"/>
  <c r="BA1010" i="4"/>
  <c r="BA1011" i="4"/>
  <c r="BA1012" i="4"/>
  <c r="BA1013" i="4"/>
  <c r="BA1014" i="4"/>
  <c r="BA1015" i="4"/>
  <c r="BA1016" i="4"/>
  <c r="BA1017" i="4"/>
  <c r="BA1018" i="4"/>
  <c r="BA1019" i="4"/>
  <c r="BA1020" i="4"/>
  <c r="BA1021" i="4"/>
  <c r="BA1022" i="4"/>
  <c r="BA1023" i="4"/>
  <c r="BA1024" i="4"/>
  <c r="BA1025" i="4"/>
  <c r="BA1026" i="4"/>
  <c r="BA1027" i="4"/>
  <c r="BA1028" i="4"/>
  <c r="BA1029" i="4"/>
  <c r="BA1030" i="4"/>
  <c r="BA1031" i="4"/>
  <c r="BA1032" i="4"/>
  <c r="BA1033" i="4"/>
  <c r="BA1034" i="4"/>
  <c r="BA1035" i="4"/>
  <c r="BA1036" i="4"/>
  <c r="BA1037" i="4"/>
  <c r="BA1038" i="4"/>
  <c r="BA1039" i="4"/>
  <c r="BA1040" i="4"/>
  <c r="BA1041" i="4"/>
  <c r="BA1042" i="4"/>
  <c r="BA1043" i="4"/>
  <c r="BA1044" i="4"/>
  <c r="BA1045" i="4"/>
  <c r="BA1046" i="4"/>
  <c r="BA1047" i="4"/>
  <c r="BA1048" i="4"/>
  <c r="BA1049" i="4"/>
  <c r="BA1050" i="4"/>
  <c r="BA1051" i="4"/>
  <c r="BA1052" i="4"/>
  <c r="BA1053" i="4"/>
  <c r="BA1054" i="4"/>
  <c r="BA1055" i="4"/>
  <c r="BA1056" i="4"/>
  <c r="BA1057" i="4"/>
  <c r="BA1058" i="4"/>
  <c r="BA1059" i="4"/>
  <c r="BA1060" i="4"/>
  <c r="BA1061" i="4"/>
  <c r="BA1062" i="4"/>
  <c r="BA1063" i="4"/>
  <c r="BA1064" i="4"/>
  <c r="BA1065" i="4"/>
  <c r="BA1066" i="4"/>
  <c r="BA1067" i="4"/>
  <c r="BA1068" i="4"/>
  <c r="BA1069" i="4"/>
  <c r="BA1070" i="4"/>
  <c r="BA1071" i="4"/>
  <c r="BA1072" i="4"/>
  <c r="BA1073" i="4"/>
  <c r="BA1074" i="4"/>
  <c r="BA1075" i="4"/>
  <c r="BA1076" i="4"/>
  <c r="BA1077" i="4"/>
  <c r="BA1078" i="4"/>
  <c r="BA1079" i="4"/>
  <c r="BA1080" i="4"/>
  <c r="BA1081" i="4"/>
  <c r="BA1082" i="4"/>
  <c r="BA1083" i="4"/>
  <c r="BA1084" i="4"/>
  <c r="BA1085" i="4"/>
  <c r="BA1086" i="4"/>
  <c r="BA1087" i="4"/>
  <c r="BA1088" i="4"/>
  <c r="BA1089" i="4"/>
  <c r="BA1090" i="4"/>
  <c r="BA1091" i="4"/>
  <c r="BA1092" i="4"/>
  <c r="BA1093" i="4"/>
  <c r="BA1094" i="4"/>
  <c r="BA1095" i="4"/>
  <c r="BA1096" i="4"/>
  <c r="BA1097" i="4"/>
  <c r="BA1098" i="4"/>
  <c r="BA1099" i="4"/>
  <c r="BA1100" i="4"/>
  <c r="BA1101" i="4"/>
  <c r="BA1102" i="4"/>
  <c r="BA1103" i="4"/>
  <c r="BA1104" i="4"/>
  <c r="BA1105" i="4"/>
  <c r="BA1106" i="4"/>
  <c r="BA1107" i="4"/>
  <c r="BA1108" i="4"/>
  <c r="BA1109" i="4"/>
  <c r="BA1110" i="4"/>
  <c r="BA1111" i="4"/>
  <c r="BA1112" i="4"/>
  <c r="BA1113" i="4"/>
  <c r="BA1114" i="4"/>
  <c r="BA1115" i="4"/>
  <c r="BA1116" i="4"/>
  <c r="BA1117" i="4"/>
  <c r="BA1118" i="4"/>
  <c r="BA1119" i="4"/>
  <c r="BA1120" i="4"/>
  <c r="BA1121" i="4"/>
  <c r="BA1122" i="4"/>
  <c r="BA1123" i="4"/>
  <c r="BA1124" i="4"/>
  <c r="BA1125" i="4"/>
  <c r="BA1126" i="4"/>
  <c r="BA1127" i="4"/>
  <c r="BA1128" i="4"/>
  <c r="BA1129" i="4"/>
  <c r="BA1130" i="4"/>
  <c r="BA1131" i="4"/>
  <c r="BA1132" i="4"/>
  <c r="BA1133" i="4"/>
  <c r="BA1134" i="4"/>
  <c r="BA1135" i="4"/>
  <c r="BA1136" i="4"/>
  <c r="BA1137" i="4"/>
  <c r="BA1138" i="4"/>
  <c r="BA1139" i="4"/>
  <c r="BA1140" i="4"/>
  <c r="BA1141" i="4"/>
  <c r="BA1142" i="4"/>
  <c r="BA1143" i="4"/>
  <c r="BA1144" i="4"/>
  <c r="BA1145" i="4"/>
  <c r="BA1146" i="4"/>
  <c r="BA1147" i="4"/>
  <c r="BA1148" i="4"/>
  <c r="BA1149" i="4"/>
  <c r="BA1150" i="4"/>
  <c r="BA1151" i="4"/>
  <c r="BA1152" i="4"/>
  <c r="BA1153" i="4"/>
  <c r="BA1154" i="4"/>
  <c r="BA1155" i="4"/>
  <c r="BA1156" i="4"/>
  <c r="BA1157" i="4"/>
  <c r="BA1158" i="4"/>
  <c r="BA1159" i="4"/>
  <c r="BA1160" i="4"/>
  <c r="BA1161" i="4"/>
  <c r="BA1162" i="4"/>
  <c r="BA1163" i="4"/>
  <c r="BA1164" i="4"/>
  <c r="BA1165" i="4"/>
  <c r="BA1166" i="4"/>
  <c r="BA1167" i="4"/>
  <c r="BA1168" i="4"/>
  <c r="BA1169" i="4"/>
  <c r="BA1170" i="4"/>
  <c r="BA1171" i="4"/>
  <c r="BA1172" i="4"/>
  <c r="BA1173" i="4"/>
  <c r="BA1174" i="4"/>
  <c r="BA1175" i="4"/>
  <c r="BA1176" i="4"/>
  <c r="BA1177" i="4"/>
  <c r="BA1178" i="4"/>
  <c r="BA1179" i="4"/>
  <c r="BA1180" i="4"/>
  <c r="BA1181" i="4"/>
  <c r="BA1183" i="4"/>
  <c r="BA1184" i="4"/>
  <c r="BA1185" i="4"/>
  <c r="BA1186" i="4"/>
  <c r="BA1187" i="4"/>
  <c r="BA1188" i="4"/>
  <c r="BA1189" i="4"/>
  <c r="BA1190" i="4"/>
  <c r="BA1191" i="4"/>
  <c r="BA1192" i="4"/>
  <c r="BA1193" i="4"/>
  <c r="BA1194" i="4"/>
  <c r="BA1195" i="4"/>
  <c r="BA1196" i="4"/>
  <c r="BA1197" i="4"/>
  <c r="BA1198" i="4"/>
  <c r="BA1200" i="4"/>
  <c r="BA1201" i="4"/>
  <c r="BA1202" i="4"/>
  <c r="BA1203" i="4"/>
  <c r="P1204" i="4"/>
  <c r="AB1204" i="4"/>
  <c r="M1204" i="4"/>
  <c r="N1204" i="4"/>
  <c r="Q1204" i="4"/>
  <c r="R1204" i="4"/>
  <c r="AX1204" i="4"/>
  <c r="AZ1204" i="4"/>
  <c r="BA1204" i="4"/>
  <c r="BA4" i="4"/>
  <c r="BL973" i="4"/>
  <c r="BH923" i="4"/>
  <c r="BB924" i="4"/>
  <c r="BH1179" i="4"/>
  <c r="BB1180" i="4"/>
  <c r="BN687" i="4"/>
  <c r="BI1186" i="4"/>
  <c r="BL327" i="4"/>
  <c r="BL898" i="4"/>
  <c r="BL863" i="4"/>
  <c r="BL1161" i="4"/>
  <c r="BL888" i="4"/>
  <c r="BL133" i="4"/>
  <c r="BL968" i="4"/>
  <c r="BL330" i="4"/>
  <c r="BL856" i="4"/>
  <c r="BN271" i="4"/>
  <c r="BN31" i="4"/>
  <c r="BI1203" i="4"/>
  <c r="BL549" i="4"/>
  <c r="BL185" i="4"/>
  <c r="BL795" i="4"/>
  <c r="BL565" i="4"/>
  <c r="BL498" i="4"/>
  <c r="BL579" i="4"/>
  <c r="BL171" i="4"/>
  <c r="BL686" i="4"/>
  <c r="BL586" i="4"/>
  <c r="BL879" i="4"/>
  <c r="BL466" i="4"/>
  <c r="BL370" i="4"/>
  <c r="BL909" i="4"/>
  <c r="BL46" i="4"/>
  <c r="BN923" i="4"/>
  <c r="BN1179" i="4"/>
  <c r="BN840" i="4"/>
  <c r="BH758" i="4"/>
  <c r="BB759" i="4"/>
  <c r="BI1199" i="4"/>
  <c r="BC1177" i="4"/>
  <c r="BH845" i="4"/>
  <c r="BB846" i="4"/>
  <c r="BH922" i="4"/>
  <c r="BB923" i="4"/>
  <c r="BL606" i="4"/>
  <c r="BL357" i="4"/>
  <c r="BL1126" i="4"/>
  <c r="BL488" i="4"/>
  <c r="BL896" i="4"/>
  <c r="BL755" i="4"/>
  <c r="BL614" i="4"/>
  <c r="BN579" i="4"/>
  <c r="BN630" i="4"/>
  <c r="BN671" i="4"/>
  <c r="BC1168" i="4"/>
  <c r="BC1159" i="4"/>
  <c r="BI1118" i="4"/>
  <c r="BL800" i="4"/>
  <c r="BL754" i="4"/>
  <c r="BL824" i="4"/>
  <c r="BL119" i="4"/>
  <c r="BL1064" i="4"/>
  <c r="BL714" i="4"/>
  <c r="BL494" i="4"/>
  <c r="BL183" i="4"/>
  <c r="BH409" i="4"/>
  <c r="BB410" i="4"/>
  <c r="BN244" i="4"/>
  <c r="BN138" i="4"/>
  <c r="BN454" i="4"/>
  <c r="BI1189" i="4"/>
  <c r="BC1172" i="4"/>
  <c r="BN975" i="4"/>
  <c r="BL497" i="4"/>
  <c r="BL1051" i="4"/>
  <c r="BL992" i="4"/>
  <c r="BL293" i="4"/>
  <c r="BL375" i="4"/>
  <c r="BL774" i="4"/>
  <c r="BL642" i="4"/>
  <c r="BL55" i="4"/>
  <c r="BL971" i="4"/>
  <c r="BL585" i="4"/>
  <c r="BL692" i="4"/>
  <c r="BL1170" i="4"/>
  <c r="BL677" i="4"/>
  <c r="BH947" i="4"/>
  <c r="BB948" i="4"/>
  <c r="BN407" i="4"/>
  <c r="BN706" i="4"/>
  <c r="BC1163" i="4"/>
  <c r="BL404" i="4"/>
  <c r="BL257" i="4"/>
  <c r="BL134" i="4"/>
  <c r="BL624" i="4"/>
  <c r="BL569" i="4"/>
  <c r="BL862" i="4"/>
  <c r="BL592" i="4"/>
  <c r="BL121" i="4"/>
  <c r="BL923" i="4"/>
  <c r="BL202" i="4"/>
  <c r="BL1087" i="4"/>
  <c r="BL213" i="4"/>
  <c r="BL1183" i="4"/>
  <c r="BL89" i="4"/>
  <c r="BL1181" i="4"/>
  <c r="BL990" i="4"/>
  <c r="BL880" i="4"/>
  <c r="BL313" i="4"/>
  <c r="BL97" i="4"/>
  <c r="BL383" i="4"/>
  <c r="BL142" i="4"/>
  <c r="BL1178" i="4"/>
  <c r="BL299" i="4"/>
  <c r="BL957" i="4"/>
  <c r="BL893" i="4"/>
  <c r="BL637" i="4"/>
  <c r="BL200" i="4"/>
  <c r="BL366" i="4"/>
  <c r="BL958" i="4"/>
  <c r="BL1035" i="4"/>
  <c r="BL1062" i="4"/>
  <c r="BL845" i="4"/>
  <c r="BL608" i="4"/>
  <c r="BH1034" i="4"/>
  <c r="BB1035" i="4"/>
  <c r="BL987" i="4"/>
  <c r="BL1078" i="4"/>
  <c r="BL334" i="4"/>
  <c r="BL95" i="4"/>
  <c r="BL535" i="4"/>
  <c r="BH1015" i="4"/>
  <c r="BB1016" i="4"/>
  <c r="BL587" i="4"/>
  <c r="BL109" i="4"/>
  <c r="BL480" i="4"/>
  <c r="BL57" i="4"/>
  <c r="BL314" i="4"/>
  <c r="BH798" i="4"/>
  <c r="BB799" i="4"/>
  <c r="BL385" i="4"/>
  <c r="BN409" i="4"/>
  <c r="BN390" i="4"/>
  <c r="BN131" i="4"/>
  <c r="BL640" i="4"/>
  <c r="BL278" i="4"/>
  <c r="BL745" i="4"/>
  <c r="BL419" i="4"/>
  <c r="BH563" i="4"/>
  <c r="BB564" i="4"/>
  <c r="BL296" i="4"/>
  <c r="BL373" i="4"/>
  <c r="BL251" i="4"/>
  <c r="BL644" i="4"/>
  <c r="BL1066" i="4"/>
  <c r="BL514" i="4"/>
  <c r="BL839" i="4"/>
  <c r="BL1129" i="4"/>
  <c r="BL556" i="4"/>
  <c r="BL734" i="4"/>
  <c r="BL979" i="4"/>
  <c r="BL467" i="4"/>
  <c r="BL1070" i="4"/>
  <c r="BL884" i="4"/>
  <c r="BL172" i="4"/>
  <c r="BL143" i="4"/>
  <c r="BL349" i="4"/>
  <c r="BL951" i="4"/>
  <c r="BL848" i="4"/>
  <c r="BL122" i="4"/>
  <c r="BL120" i="4"/>
  <c r="BL455" i="4"/>
  <c r="BL566" i="4"/>
  <c r="BL580" i="4"/>
  <c r="BL382" i="4"/>
  <c r="BL381" i="4"/>
  <c r="BL641" i="4"/>
  <c r="BL976" i="4"/>
  <c r="BL310" i="4"/>
  <c r="BL1013" i="4"/>
  <c r="BL437" i="4"/>
  <c r="BL26" i="4"/>
  <c r="BL130" i="4"/>
  <c r="BL941" i="4"/>
  <c r="BL561" i="4"/>
  <c r="BL559" i="4"/>
  <c r="BL104" i="4"/>
  <c r="BL283" i="4"/>
  <c r="BL338" i="4"/>
  <c r="BL651" i="4"/>
  <c r="BN16" i="4"/>
  <c r="BN947" i="4"/>
  <c r="BN347" i="4"/>
  <c r="BI1194" i="4"/>
  <c r="BI1185" i="4"/>
  <c r="BL161" i="4"/>
  <c r="BL398" i="4"/>
  <c r="BL721" i="4"/>
  <c r="BL279" i="4"/>
  <c r="BL34" i="4"/>
  <c r="BL537" i="4"/>
  <c r="BL282" i="4"/>
  <c r="BL184" i="4"/>
  <c r="BL287" i="4"/>
  <c r="BL562" i="4"/>
  <c r="BL195" i="4"/>
  <c r="BL563" i="4"/>
  <c r="BL735" i="4"/>
  <c r="BL906" i="4"/>
  <c r="BL242" i="4"/>
  <c r="BL1114" i="4"/>
  <c r="BL661" i="4"/>
  <c r="BL830" i="4"/>
  <c r="BL646" i="4"/>
  <c r="BL194" i="4"/>
  <c r="BL241" i="4"/>
  <c r="BL625" i="4"/>
  <c r="BL1147" i="4"/>
  <c r="BL1167" i="4"/>
  <c r="BL519" i="4"/>
  <c r="BL305" i="4"/>
  <c r="BL230" i="4"/>
  <c r="BL730" i="4"/>
  <c r="BL666" i="4"/>
  <c r="BL7" i="4"/>
  <c r="BL671" i="4"/>
  <c r="BL163" i="4"/>
  <c r="BL238" i="4"/>
  <c r="BH1069" i="4"/>
  <c r="BB1070" i="4"/>
  <c r="BL1180" i="4"/>
  <c r="BL841" i="4"/>
  <c r="BL887" i="4"/>
  <c r="BL69" i="4"/>
  <c r="BL955" i="4"/>
  <c r="BL354" i="4"/>
  <c r="BL346" i="4"/>
  <c r="BL746" i="4"/>
  <c r="BL539" i="4"/>
  <c r="BL150" i="4"/>
  <c r="BL323" i="4"/>
  <c r="BL867" i="4"/>
  <c r="BL1184" i="4"/>
  <c r="BN1091" i="4"/>
  <c r="BH1061" i="4"/>
  <c r="BB1062" i="4"/>
  <c r="BN63" i="4"/>
  <c r="BN1021" i="4"/>
  <c r="BL306" i="4"/>
  <c r="BL760" i="4"/>
  <c r="BL244" i="4"/>
  <c r="BL659" i="4"/>
  <c r="BH1082" i="4"/>
  <c r="BB1083" i="4"/>
  <c r="BL105" i="4"/>
  <c r="BL1145" i="4"/>
  <c r="BL333" i="4"/>
  <c r="BL1155" i="4"/>
  <c r="BL432" i="4"/>
  <c r="BL582" i="4"/>
  <c r="BL75" i="4"/>
  <c r="BL329" i="4"/>
  <c r="BL1159" i="4"/>
  <c r="BL1027" i="4"/>
  <c r="BL674" i="4"/>
  <c r="BL809" i="4"/>
  <c r="BL876" i="4"/>
  <c r="BH239" i="4"/>
  <c r="BB240" i="4"/>
  <c r="BL325" i="4"/>
  <c r="BL784" i="4"/>
  <c r="BL1120" i="4"/>
  <c r="BL30" i="4"/>
  <c r="BL433" i="4"/>
  <c r="BL615" i="4"/>
  <c r="BL246" i="4"/>
  <c r="BL1082" i="4"/>
  <c r="BL478" i="4"/>
  <c r="BL499" i="4"/>
  <c r="BL1038" i="4"/>
  <c r="BL136" i="4"/>
  <c r="BL358" i="4"/>
  <c r="BL770" i="4"/>
  <c r="BL662" i="4"/>
  <c r="BL1000" i="4"/>
  <c r="BL1043" i="4"/>
  <c r="BL76" i="4"/>
  <c r="BL680" i="4"/>
  <c r="BL96" i="4"/>
  <c r="BL53" i="4"/>
  <c r="BL309" i="4"/>
  <c r="BL410" i="4"/>
  <c r="BL844" i="4"/>
  <c r="BL628" i="4"/>
  <c r="BL1030" i="4"/>
  <c r="BL402" i="4"/>
  <c r="BL70" i="4"/>
  <c r="BN799" i="4"/>
  <c r="BH1146" i="4"/>
  <c r="BB1147" i="4"/>
  <c r="BH316" i="4"/>
  <c r="BB317" i="4"/>
  <c r="BI1204" i="4"/>
  <c r="BI1123" i="4"/>
  <c r="BC1187" i="4"/>
  <c r="BI1147" i="4"/>
  <c r="BI1134" i="4"/>
  <c r="BC1119" i="4"/>
  <c r="BC1104" i="4"/>
  <c r="BC1092" i="4"/>
  <c r="BC1200" i="4"/>
  <c r="BC1191" i="4"/>
  <c r="BI1130" i="4"/>
  <c r="BC1128" i="4"/>
  <c r="BC1030" i="4"/>
  <c r="AP1191" i="4"/>
  <c r="BI1184" i="4"/>
  <c r="BI1151" i="4"/>
  <c r="BC1141" i="4"/>
  <c r="BI1136" i="4"/>
  <c r="BI1087" i="4"/>
  <c r="BH508" i="4"/>
  <c r="BB509" i="4"/>
  <c r="BN316" i="4"/>
  <c r="BC1164" i="4"/>
  <c r="BC1186" i="4"/>
  <c r="BI1152" i="4"/>
  <c r="BC1143" i="4"/>
  <c r="BC1142" i="4"/>
  <c r="BI1137" i="4"/>
  <c r="BC1122" i="4"/>
  <c r="BI1104" i="4"/>
  <c r="BC1058" i="4"/>
  <c r="BI1190" i="4"/>
  <c r="BI1153" i="4"/>
  <c r="BI1116" i="4"/>
  <c r="BI927" i="4"/>
  <c r="BI1182" i="4"/>
  <c r="BI1155" i="4"/>
  <c r="BI1154" i="4"/>
  <c r="BC1145" i="4"/>
  <c r="BC1144" i="4"/>
  <c r="BI1131" i="4"/>
  <c r="BC1080" i="4"/>
  <c r="BC1049" i="4"/>
  <c r="BI1039" i="4"/>
  <c r="BC1190" i="4"/>
  <c r="BI1173" i="4"/>
  <c r="BI1146" i="4"/>
  <c r="BI1099" i="4"/>
  <c r="BI1048" i="4"/>
  <c r="BI1010" i="4"/>
  <c r="BH59" i="4"/>
  <c r="BB60" i="4"/>
  <c r="BH982" i="4"/>
  <c r="BB983" i="4"/>
  <c r="BN490" i="4"/>
  <c r="BN588" i="4"/>
  <c r="BH593" i="4"/>
  <c r="BB594" i="4"/>
  <c r="BC1204" i="4"/>
  <c r="BH1204" i="4"/>
  <c r="BC1203" i="4"/>
  <c r="BC1194" i="4"/>
  <c r="BC1185" i="4"/>
  <c r="BI1181" i="4"/>
  <c r="BI1169" i="4"/>
  <c r="BI1165" i="4"/>
  <c r="BI1164" i="4"/>
  <c r="BI1163" i="4"/>
  <c r="BI1160" i="4"/>
  <c r="BC1120" i="4"/>
  <c r="BC1026" i="4"/>
  <c r="BI1197" i="4"/>
  <c r="BI1180" i="4"/>
  <c r="BI1178" i="4"/>
  <c r="BI1177" i="4"/>
  <c r="BI1162" i="4"/>
  <c r="BI1159" i="4"/>
  <c r="BI1114" i="4"/>
  <c r="BI1188" i="4"/>
  <c r="BI1176" i="4"/>
  <c r="BI1175" i="4"/>
  <c r="BI1171" i="4"/>
  <c r="BI1168" i="4"/>
  <c r="BI1158" i="4"/>
  <c r="BC1147" i="4"/>
  <c r="BC1062" i="4"/>
  <c r="BI1183" i="4"/>
  <c r="BI1167" i="4"/>
  <c r="BC1150" i="4"/>
  <c r="BC1149" i="4"/>
  <c r="BI1140" i="4"/>
  <c r="BI1132" i="4"/>
  <c r="BC1123" i="4"/>
  <c r="BI1122" i="4"/>
  <c r="BI1086" i="4"/>
  <c r="BI1037" i="4"/>
  <c r="BI1004" i="4"/>
  <c r="BI1192" i="4"/>
  <c r="BC1189" i="4"/>
  <c r="BI1125" i="4"/>
  <c r="BC1093" i="4"/>
  <c r="BC1202" i="4"/>
  <c r="BI1196" i="4"/>
  <c r="BC1193" i="4"/>
  <c r="BC1183" i="4"/>
  <c r="BI1141" i="4"/>
  <c r="BI1113" i="4"/>
  <c r="BI1096" i="4"/>
  <c r="BN162" i="4"/>
  <c r="BC1198" i="4"/>
  <c r="BC1132" i="4"/>
  <c r="BC1110" i="4"/>
  <c r="BI1142" i="4"/>
  <c r="BC1136" i="4"/>
  <c r="BC1118" i="4"/>
  <c r="BL1187" i="4"/>
  <c r="BH926" i="4"/>
  <c r="BB927" i="4"/>
  <c r="BN729" i="4"/>
  <c r="BH655" i="4"/>
  <c r="BB656" i="4"/>
  <c r="BN758" i="4"/>
  <c r="BC1087" i="4"/>
  <c r="BI1187" i="4"/>
  <c r="BC1182" i="4"/>
  <c r="BI1133" i="4"/>
  <c r="BC1113" i="4"/>
  <c r="BI1105" i="4"/>
  <c r="BL6" i="4"/>
  <c r="BN543" i="4"/>
  <c r="BN794" i="4"/>
  <c r="BC1196" i="4"/>
  <c r="BC1197" i="4"/>
  <c r="BI1157" i="4"/>
  <c r="BI1143" i="4"/>
  <c r="BC1137" i="4"/>
  <c r="BI1120" i="4"/>
  <c r="BC1111" i="4"/>
  <c r="BI1088" i="4"/>
  <c r="BH301" i="4"/>
  <c r="BB302" i="4"/>
  <c r="BN926" i="4"/>
  <c r="BN487" i="4"/>
  <c r="BN655" i="4"/>
  <c r="BC1195" i="4"/>
  <c r="BC1129" i="4"/>
  <c r="BI1201" i="4"/>
  <c r="BC1192" i="4"/>
  <c r="BI1191" i="4"/>
  <c r="BC1188" i="4"/>
  <c r="BC1181" i="4"/>
  <c r="BC1179" i="4"/>
  <c r="BC1175" i="4"/>
  <c r="BC1174" i="4"/>
  <c r="BC1173" i="4"/>
  <c r="BI1172" i="4"/>
  <c r="BC1170" i="4"/>
  <c r="BC1169" i="4"/>
  <c r="BC1166" i="4"/>
  <c r="BC1165" i="4"/>
  <c r="BC1161" i="4"/>
  <c r="BC1160" i="4"/>
  <c r="BC1157" i="4"/>
  <c r="BC1156" i="4"/>
  <c r="BC1155" i="4"/>
  <c r="BC1154" i="4"/>
  <c r="BC1138" i="4"/>
  <c r="BC1131" i="4"/>
  <c r="BI1098" i="4"/>
  <c r="BC1095" i="4"/>
  <c r="BI1033" i="4"/>
  <c r="BC1021" i="4"/>
  <c r="BI986" i="4"/>
  <c r="BI951" i="4"/>
  <c r="BI1119" i="4"/>
  <c r="BI1103" i="4"/>
  <c r="BC1081" i="4"/>
  <c r="BI1076" i="4"/>
  <c r="BC1067" i="4"/>
  <c r="BC1042" i="4"/>
  <c r="BC1127" i="4"/>
  <c r="BI1121" i="4"/>
  <c r="BC1109" i="4"/>
  <c r="BC1091" i="4"/>
  <c r="BC1082" i="4"/>
  <c r="BI1070" i="4"/>
  <c r="BI1057" i="4"/>
  <c r="BC1038" i="4"/>
  <c r="BC1036" i="4"/>
  <c r="BC1108" i="4"/>
  <c r="BI1101" i="4"/>
  <c r="BI1077" i="4"/>
  <c r="BI1061" i="4"/>
  <c r="BC1055" i="4"/>
  <c r="BI1054" i="4"/>
  <c r="BC1125" i="4"/>
  <c r="BI1124" i="4"/>
  <c r="BC1106" i="4"/>
  <c r="BI1100" i="4"/>
  <c r="BC1090" i="4"/>
  <c r="BC1089" i="4"/>
  <c r="BC1083" i="4"/>
  <c r="BC1074" i="4"/>
  <c r="BC1073" i="4"/>
  <c r="BC1047" i="4"/>
  <c r="BI1008" i="4"/>
  <c r="BC972" i="4"/>
  <c r="BI1135" i="4"/>
  <c r="BC1126" i="4"/>
  <c r="BC1124" i="4"/>
  <c r="BC1105" i="4"/>
  <c r="BI1049" i="4"/>
  <c r="BI1044" i="4"/>
  <c r="BI1030" i="4"/>
  <c r="BC1088" i="4"/>
  <c r="BC1084" i="4"/>
  <c r="BI1079" i="4"/>
  <c r="BI1066" i="4"/>
  <c r="BI1013" i="4"/>
  <c r="BI1002" i="4"/>
  <c r="BI936" i="4"/>
  <c r="BC1068" i="4"/>
  <c r="BC1059" i="4"/>
  <c r="BI1032" i="4"/>
  <c r="BI1071" i="4"/>
  <c r="BC1056" i="4"/>
  <c r="BC1102" i="4"/>
  <c r="BC1086" i="4"/>
  <c r="BC1064" i="4"/>
  <c r="BI1055" i="4"/>
  <c r="BI1072" i="4"/>
  <c r="BC1069" i="4"/>
  <c r="BC1060" i="4"/>
  <c r="BI1052" i="4"/>
  <c r="BC1043" i="4"/>
  <c r="BC995" i="4"/>
  <c r="BI1094" i="4"/>
  <c r="BI1081" i="4"/>
  <c r="BC1101" i="4"/>
  <c r="BI1092" i="4"/>
  <c r="AP1048" i="4"/>
  <c r="BI1047" i="4"/>
  <c r="BC1022" i="4"/>
  <c r="BC994" i="4"/>
  <c r="BI977" i="4"/>
  <c r="BC1176" i="4"/>
  <c r="BI1166" i="4"/>
  <c r="BC1158" i="4"/>
  <c r="BC1153" i="4"/>
  <c r="BI1145" i="4"/>
  <c r="BC1140" i="4"/>
  <c r="BC1135" i="4"/>
  <c r="BC1134" i="4"/>
  <c r="BI1117" i="4"/>
  <c r="BI1112" i="4"/>
  <c r="BI1110" i="4"/>
  <c r="BI1093" i="4"/>
  <c r="BC1065" i="4"/>
  <c r="BI1063" i="4"/>
  <c r="BI1006" i="4"/>
  <c r="BI976" i="4"/>
  <c r="BI1129" i="4"/>
  <c r="BI1128" i="4"/>
  <c r="BI1111" i="4"/>
  <c r="BI1109" i="4"/>
  <c r="BC1100" i="4"/>
  <c r="BI1059" i="4"/>
  <c r="BI1170" i="4"/>
  <c r="BC1167" i="4"/>
  <c r="BC1162" i="4"/>
  <c r="BI1161" i="4"/>
  <c r="BC1152" i="4"/>
  <c r="BC1117" i="4"/>
  <c r="BI1108" i="4"/>
  <c r="BC1099" i="4"/>
  <c r="BC1097" i="4"/>
  <c r="BI1091" i="4"/>
  <c r="BI1083" i="4"/>
  <c r="BC1077" i="4"/>
  <c r="BI1068" i="4"/>
  <c r="BI1179" i="4"/>
  <c r="BI1174" i="4"/>
  <c r="BC1171" i="4"/>
  <c r="AP1158" i="4"/>
  <c r="BI1150" i="4"/>
  <c r="BC1146" i="4"/>
  <c r="BI1144" i="4"/>
  <c r="BI1138" i="4"/>
  <c r="BI1127" i="4"/>
  <c r="BC1115" i="4"/>
  <c r="BC1096" i="4"/>
  <c r="BC1078" i="4"/>
  <c r="BI1074" i="4"/>
  <c r="BC1051" i="4"/>
  <c r="BI1011" i="4"/>
  <c r="BC981" i="4"/>
  <c r="BC1184" i="4"/>
  <c r="BC1180" i="4"/>
  <c r="BI1156" i="4"/>
  <c r="BC1151" i="4"/>
  <c r="BI1139" i="4"/>
  <c r="BC1133" i="4"/>
  <c r="BC1114" i="4"/>
  <c r="BI1107" i="4"/>
  <c r="BI1095" i="4"/>
  <c r="BI1090" i="4"/>
  <c r="BC1071" i="4"/>
  <c r="BI969" i="4"/>
  <c r="BC1075" i="4"/>
  <c r="BI1065" i="4"/>
  <c r="BC1053" i="4"/>
  <c r="BI1043" i="4"/>
  <c r="BC1020" i="4"/>
  <c r="BC996" i="4"/>
  <c r="BC983" i="4"/>
  <c r="BC973" i="4"/>
  <c r="BC967" i="4"/>
  <c r="BI956" i="4"/>
  <c r="BI943" i="4"/>
  <c r="BC1046" i="4"/>
  <c r="BI1045" i="4"/>
  <c r="BC1035" i="4"/>
  <c r="BI1029" i="4"/>
  <c r="BC1018" i="4"/>
  <c r="BI978" i="4"/>
  <c r="BI966" i="4"/>
  <c r="BI910" i="4"/>
  <c r="BI812" i="4"/>
  <c r="BI1082" i="4"/>
  <c r="BC1079" i="4"/>
  <c r="BI1078" i="4"/>
  <c r="BC1070" i="4"/>
  <c r="BI1069" i="4"/>
  <c r="BC1066" i="4"/>
  <c r="BI1060" i="4"/>
  <c r="BC1057" i="4"/>
  <c r="BI1056" i="4"/>
  <c r="BI1051" i="4"/>
  <c r="BI1042" i="4"/>
  <c r="BI1028" i="4"/>
  <c r="BC974" i="4"/>
  <c r="BC961" i="4"/>
  <c r="BI883" i="4"/>
  <c r="BI867" i="4"/>
  <c r="BC1045" i="4"/>
  <c r="BI1026" i="4"/>
  <c r="BC1017" i="4"/>
  <c r="BC998" i="4"/>
  <c r="AP905" i="4"/>
  <c r="BI876" i="4"/>
  <c r="BI1073" i="4"/>
  <c r="AP1070" i="4"/>
  <c r="BI1064" i="4"/>
  <c r="BC1061" i="4"/>
  <c r="BC1052" i="4"/>
  <c r="BI1050" i="4"/>
  <c r="BC1034" i="4"/>
  <c r="BC1016" i="4"/>
  <c r="BI988" i="4"/>
  <c r="BI960" i="4"/>
  <c r="BC1044" i="4"/>
  <c r="BI1041" i="4"/>
  <c r="BC1032" i="4"/>
  <c r="BC1031" i="4"/>
  <c r="BI989" i="4"/>
  <c r="BI985" i="4"/>
  <c r="BC874" i="4"/>
  <c r="BC1014" i="4"/>
  <c r="BI1007" i="4"/>
  <c r="BC1005" i="4"/>
  <c r="BC1001" i="4"/>
  <c r="BI991" i="4"/>
  <c r="BI980" i="4"/>
  <c r="BI971" i="4"/>
  <c r="BC968" i="4"/>
  <c r="BC1013" i="4"/>
  <c r="BC1010" i="4"/>
  <c r="BC1009" i="4"/>
  <c r="BC1008" i="4"/>
  <c r="BC1004" i="4"/>
  <c r="BC985" i="4"/>
  <c r="BC955" i="4"/>
  <c r="BC944" i="4"/>
  <c r="BI940" i="4"/>
  <c r="BI914" i="4"/>
  <c r="BI1024" i="4"/>
  <c r="BC1012" i="4"/>
  <c r="BC1007" i="4"/>
  <c r="BC1003" i="4"/>
  <c r="BI993" i="4"/>
  <c r="BC986" i="4"/>
  <c r="BC976" i="4"/>
  <c r="BI982" i="4"/>
  <c r="BC962" i="4"/>
  <c r="BI1038" i="4"/>
  <c r="BC1029" i="4"/>
  <c r="BC1027" i="4"/>
  <c r="BI1022" i="4"/>
  <c r="BI995" i="4"/>
  <c r="BI973" i="4"/>
  <c r="BI1021" i="4"/>
  <c r="BC987" i="4"/>
  <c r="BC969" i="4"/>
  <c r="BI944" i="4"/>
  <c r="BC903" i="4"/>
  <c r="BI1020" i="4"/>
  <c r="BI1025" i="4"/>
  <c r="BI997" i="4"/>
  <c r="BC988" i="4"/>
  <c r="BI1035" i="4"/>
  <c r="AP1026" i="4"/>
  <c r="BI1019" i="4"/>
  <c r="BI998" i="4"/>
  <c r="BC979" i="4"/>
  <c r="BC970" i="4"/>
  <c r="BI955" i="4"/>
  <c r="BC1103" i="4"/>
  <c r="BI1102" i="4"/>
  <c r="BI1097" i="4"/>
  <c r="BC1094" i="4"/>
  <c r="BC1085" i="4"/>
  <c r="BI1084" i="4"/>
  <c r="AP1081" i="4"/>
  <c r="BI1075" i="4"/>
  <c r="BC1072" i="4"/>
  <c r="BC1063" i="4"/>
  <c r="BI1062" i="4"/>
  <c r="AP1059" i="4"/>
  <c r="BI1053" i="4"/>
  <c r="BI1046" i="4"/>
  <c r="BC1040" i="4"/>
  <c r="BC1025" i="4"/>
  <c r="BI1017" i="4"/>
  <c r="BI984" i="4"/>
  <c r="BC949" i="4"/>
  <c r="BI931" i="4"/>
  <c r="AP839" i="4"/>
  <c r="BI701" i="4"/>
  <c r="BC1148" i="4"/>
  <c r="BC1139" i="4"/>
  <c r="BC1130" i="4"/>
  <c r="BC1121" i="4"/>
  <c r="BC1112" i="4"/>
  <c r="BC1107" i="4"/>
  <c r="BI1106" i="4"/>
  <c r="BC1048" i="4"/>
  <c r="BI999" i="4"/>
  <c r="BC990" i="4"/>
  <c r="BI975" i="4"/>
  <c r="BI965" i="4"/>
  <c r="BI953" i="4"/>
  <c r="BI907" i="4"/>
  <c r="BC1116" i="4"/>
  <c r="BI1115" i="4"/>
  <c r="BC1098" i="4"/>
  <c r="BI1089" i="4"/>
  <c r="BI1080" i="4"/>
  <c r="BC1076" i="4"/>
  <c r="BI1067" i="4"/>
  <c r="BI1058" i="4"/>
  <c r="BC1054" i="4"/>
  <c r="BC1039" i="4"/>
  <c r="BI1034" i="4"/>
  <c r="BC1023" i="4"/>
  <c r="BI1016" i="4"/>
  <c r="BI1000" i="4"/>
  <c r="BC992" i="4"/>
  <c r="BC943" i="4"/>
  <c r="BI939" i="4"/>
  <c r="BI912" i="4"/>
  <c r="BI962" i="4"/>
  <c r="BC958" i="4"/>
  <c r="BC948" i="4"/>
  <c r="BI942" i="4"/>
  <c r="BC904" i="4"/>
  <c r="BI899" i="4"/>
  <c r="BC870" i="4"/>
  <c r="BI839" i="4"/>
  <c r="BC827" i="4"/>
  <c r="BC817" i="4"/>
  <c r="BI968" i="4"/>
  <c r="BI963" i="4"/>
  <c r="BC946" i="4"/>
  <c r="BC906" i="4"/>
  <c r="BC905" i="4"/>
  <c r="BC895" i="4"/>
  <c r="BC862" i="4"/>
  <c r="BC963" i="4"/>
  <c r="BI961" i="4"/>
  <c r="BI957" i="4"/>
  <c r="BI884" i="4"/>
  <c r="BI874" i="4"/>
  <c r="BC864" i="4"/>
  <c r="BI856" i="4"/>
  <c r="BC1000" i="4"/>
  <c r="BI994" i="4"/>
  <c r="BC991" i="4"/>
  <c r="BC982" i="4"/>
  <c r="BC978" i="4"/>
  <c r="BI972" i="4"/>
  <c r="BI967" i="4"/>
  <c r="BC957" i="4"/>
  <c r="BC945" i="4"/>
  <c r="BI938" i="4"/>
  <c r="BC907" i="4"/>
  <c r="BC882" i="4"/>
  <c r="BI881" i="4"/>
  <c r="BI916" i="4"/>
  <c r="BI909" i="4"/>
  <c r="BC885" i="4"/>
  <c r="BI872" i="4"/>
  <c r="BI870" i="4"/>
  <c r="BI835" i="4"/>
  <c r="BI918" i="4"/>
  <c r="BI908" i="4"/>
  <c r="BI890" i="4"/>
  <c r="BI838" i="4"/>
  <c r="BI929" i="4"/>
  <c r="BI921" i="4"/>
  <c r="BC909" i="4"/>
  <c r="BI897" i="4"/>
  <c r="BI860" i="4"/>
  <c r="BI1012" i="4"/>
  <c r="BI1003" i="4"/>
  <c r="BC999" i="4"/>
  <c r="BI990" i="4"/>
  <c r="BI981" i="4"/>
  <c r="BC977" i="4"/>
  <c r="BC956" i="4"/>
  <c r="BC941" i="4"/>
  <c r="BI934" i="4"/>
  <c r="BI933" i="4"/>
  <c r="BI925" i="4"/>
  <c r="BI923" i="4"/>
  <c r="BI922" i="4"/>
  <c r="BC910" i="4"/>
  <c r="BC844" i="4"/>
  <c r="BI749" i="4"/>
  <c r="BC911" i="4"/>
  <c r="BI903" i="4"/>
  <c r="BC898" i="4"/>
  <c r="BC892" i="4"/>
  <c r="BC873" i="4"/>
  <c r="BC871" i="4"/>
  <c r="BI809" i="4"/>
  <c r="BI949" i="4"/>
  <c r="BC940" i="4"/>
  <c r="BC829" i="4"/>
  <c r="BC939" i="4"/>
  <c r="BI905" i="4"/>
  <c r="BI904" i="4"/>
  <c r="BI891" i="4"/>
  <c r="BI882" i="4"/>
  <c r="AP883" i="4"/>
  <c r="BC954" i="4"/>
  <c r="BI948" i="4"/>
  <c r="BC937" i="4"/>
  <c r="BC915" i="4"/>
  <c r="BC913" i="4"/>
  <c r="BI855" i="4"/>
  <c r="BI783" i="4"/>
  <c r="BI718" i="4"/>
  <c r="BI970" i="4"/>
  <c r="BI964" i="4"/>
  <c r="BC960" i="4"/>
  <c r="BC953" i="4"/>
  <c r="BC900" i="4"/>
  <c r="BI837" i="4"/>
  <c r="BC1037" i="4"/>
  <c r="BI1036" i="4"/>
  <c r="BC1033" i="4"/>
  <c r="BI1027" i="4"/>
  <c r="BC1024" i="4"/>
  <c r="BI1023" i="4"/>
  <c r="BC1015" i="4"/>
  <c r="BI1014" i="4"/>
  <c r="BC1011" i="4"/>
  <c r="BI1005" i="4"/>
  <c r="BC1002" i="4"/>
  <c r="BI1001" i="4"/>
  <c r="BC993" i="4"/>
  <c r="BI992" i="4"/>
  <c r="BC989" i="4"/>
  <c r="BI983" i="4"/>
  <c r="BC980" i="4"/>
  <c r="BI979" i="4"/>
  <c r="BC971" i="4"/>
  <c r="BC966" i="4"/>
  <c r="AP960" i="4"/>
  <c r="BI958" i="4"/>
  <c r="BI952" i="4"/>
  <c r="BI947" i="4"/>
  <c r="BC936" i="4"/>
  <c r="BI935" i="4"/>
  <c r="BI930" i="4"/>
  <c r="BC928" i="4"/>
  <c r="BI926" i="4"/>
  <c r="BC901" i="4"/>
  <c r="BI959" i="4"/>
  <c r="BC933" i="4"/>
  <c r="BC932" i="4"/>
  <c r="BC927" i="4"/>
  <c r="BI919" i="4"/>
  <c r="BC917" i="4"/>
  <c r="BC846" i="4"/>
  <c r="BI840" i="4"/>
  <c r="BC1050" i="4"/>
  <c r="BC1041" i="4"/>
  <c r="BI1040" i="4"/>
  <c r="BI1031" i="4"/>
  <c r="BC1028" i="4"/>
  <c r="BC1019" i="4"/>
  <c r="BI1018" i="4"/>
  <c r="BI1009" i="4"/>
  <c r="BC1006" i="4"/>
  <c r="BC997" i="4"/>
  <c r="BI996" i="4"/>
  <c r="BI987" i="4"/>
  <c r="BC984" i="4"/>
  <c r="BC975" i="4"/>
  <c r="BI974" i="4"/>
  <c r="BC965" i="4"/>
  <c r="BC959" i="4"/>
  <c r="BC952" i="4"/>
  <c r="BC950" i="4"/>
  <c r="BI945" i="4"/>
  <c r="BC935" i="4"/>
  <c r="BC930" i="4"/>
  <c r="BC926" i="4"/>
  <c r="BC924" i="4"/>
  <c r="BC923" i="4"/>
  <c r="BC922" i="4"/>
  <c r="BC921" i="4"/>
  <c r="BC919" i="4"/>
  <c r="BC918" i="4"/>
  <c r="BI896" i="4"/>
  <c r="BI854" i="4"/>
  <c r="BC889" i="4"/>
  <c r="BI887" i="4"/>
  <c r="BC880" i="4"/>
  <c r="BI873" i="4"/>
  <c r="BC861" i="4"/>
  <c r="BC843" i="4"/>
  <c r="BC828" i="4"/>
  <c r="BC826" i="4"/>
  <c r="BC825" i="4"/>
  <c r="BI786" i="4"/>
  <c r="BC894" i="4"/>
  <c r="BC879" i="4"/>
  <c r="BC876" i="4"/>
  <c r="BI871" i="4"/>
  <c r="BC860" i="4"/>
  <c r="BC859" i="4"/>
  <c r="BC858" i="4"/>
  <c r="BI852" i="4"/>
  <c r="BI892" i="4"/>
  <c r="BC888" i="4"/>
  <c r="BI886" i="4"/>
  <c r="BC878" i="4"/>
  <c r="BI875" i="4"/>
  <c r="BI869" i="4"/>
  <c r="BI851" i="4"/>
  <c r="BC842" i="4"/>
  <c r="BC840" i="4"/>
  <c r="BI834" i="4"/>
  <c r="BC814" i="4"/>
  <c r="BC796" i="4"/>
  <c r="BI893" i="4"/>
  <c r="BC857" i="4"/>
  <c r="BI833" i="4"/>
  <c r="BI813" i="4"/>
  <c r="BI731" i="4"/>
  <c r="BC931" i="4"/>
  <c r="BI917" i="4"/>
  <c r="BC914" i="4"/>
  <c r="BI913" i="4"/>
  <c r="BC893" i="4"/>
  <c r="BC887" i="4"/>
  <c r="BI885" i="4"/>
  <c r="BC875" i="4"/>
  <c r="BI868" i="4"/>
  <c r="BI850" i="4"/>
  <c r="BC839" i="4"/>
  <c r="BC698" i="4"/>
  <c r="BC856" i="4"/>
  <c r="BC855" i="4"/>
  <c r="BI849" i="4"/>
  <c r="BC838" i="4"/>
  <c r="BI823" i="4"/>
  <c r="BC819" i="4"/>
  <c r="BI810" i="4"/>
  <c r="BI820" i="4"/>
  <c r="BI782" i="4"/>
  <c r="BI830" i="4"/>
  <c r="BC808" i="4"/>
  <c r="BI682" i="4"/>
  <c r="BC853" i="4"/>
  <c r="BC837" i="4"/>
  <c r="BC836" i="4"/>
  <c r="BI824" i="4"/>
  <c r="BI817" i="4"/>
  <c r="BI804" i="4"/>
  <c r="BC797" i="4"/>
  <c r="BC746" i="4"/>
  <c r="BI829" i="4"/>
  <c r="BI656" i="4"/>
  <c r="BI863" i="4"/>
  <c r="BC852" i="4"/>
  <c r="BI846" i="4"/>
  <c r="BC835" i="4"/>
  <c r="BI825" i="4"/>
  <c r="BI695" i="4"/>
  <c r="BC869" i="4"/>
  <c r="BC867" i="4"/>
  <c r="BI861" i="4"/>
  <c r="BC851" i="4"/>
  <c r="BI845" i="4"/>
  <c r="BI828" i="4"/>
  <c r="BI826" i="4"/>
  <c r="BC821" i="4"/>
  <c r="BI818" i="4"/>
  <c r="BC809" i="4"/>
  <c r="BI794" i="4"/>
  <c r="BI751" i="4"/>
  <c r="BI678" i="4"/>
  <c r="BC849" i="4"/>
  <c r="BI848" i="4"/>
  <c r="BI843" i="4"/>
  <c r="BC834" i="4"/>
  <c r="BI827" i="4"/>
  <c r="BI911" i="4"/>
  <c r="BC908" i="4"/>
  <c r="BI901" i="4"/>
  <c r="BC897" i="4"/>
  <c r="BI895" i="4"/>
  <c r="BI889" i="4"/>
  <c r="BC884" i="4"/>
  <c r="BI879" i="4"/>
  <c r="BC868" i="4"/>
  <c r="BC866" i="4"/>
  <c r="BI865" i="4"/>
  <c r="BC850" i="4"/>
  <c r="BC833" i="4"/>
  <c r="BI832" i="4"/>
  <c r="BC822" i="4"/>
  <c r="BI784" i="4"/>
  <c r="BI578" i="4"/>
  <c r="BI950" i="4"/>
  <c r="BC947" i="4"/>
  <c r="BI946" i="4"/>
  <c r="BC938" i="4"/>
  <c r="BI937" i="4"/>
  <c r="BC934" i="4"/>
  <c r="BI928" i="4"/>
  <c r="BC925" i="4"/>
  <c r="BI924" i="4"/>
  <c r="BI906" i="4"/>
  <c r="BI902" i="4"/>
  <c r="BC891" i="4"/>
  <c r="BI878" i="4"/>
  <c r="BI859" i="4"/>
  <c r="BC848" i="4"/>
  <c r="BI806" i="4"/>
  <c r="BC803" i="4"/>
  <c r="BC964" i="4"/>
  <c r="BI920" i="4"/>
  <c r="BC916" i="4"/>
  <c r="BI915" i="4"/>
  <c r="BC912" i="4"/>
  <c r="BI877" i="4"/>
  <c r="BC865" i="4"/>
  <c r="BI847" i="4"/>
  <c r="BI842" i="4"/>
  <c r="BC831" i="4"/>
  <c r="BI954" i="4"/>
  <c r="BC951" i="4"/>
  <c r="BC942" i="4"/>
  <c r="BI941" i="4"/>
  <c r="BI932" i="4"/>
  <c r="BC929" i="4"/>
  <c r="BC920" i="4"/>
  <c r="BC902" i="4"/>
  <c r="BI900" i="4"/>
  <c r="BC896" i="4"/>
  <c r="BI894" i="4"/>
  <c r="BC890" i="4"/>
  <c r="BI888" i="4"/>
  <c r="BC883" i="4"/>
  <c r="BI864" i="4"/>
  <c r="BI857" i="4"/>
  <c r="BC847" i="4"/>
  <c r="BI841" i="4"/>
  <c r="BC830" i="4"/>
  <c r="BI750" i="4"/>
  <c r="AP817" i="4"/>
  <c r="BC811" i="4"/>
  <c r="BC806" i="4"/>
  <c r="BC800" i="4"/>
  <c r="BC792" i="4"/>
  <c r="BC791" i="4"/>
  <c r="BC789" i="4"/>
  <c r="BI744" i="4"/>
  <c r="BI735" i="4"/>
  <c r="BI724" i="4"/>
  <c r="BC722" i="4"/>
  <c r="BI710" i="4"/>
  <c r="BI692" i="4"/>
  <c r="BI673" i="4"/>
  <c r="BC805" i="4"/>
  <c r="BC788" i="4"/>
  <c r="BC747" i="4"/>
  <c r="BC742" i="4"/>
  <c r="BC733" i="4"/>
  <c r="BC688" i="4"/>
  <c r="BC639" i="4"/>
  <c r="BI814" i="4"/>
  <c r="BC810" i="4"/>
  <c r="BI803" i="4"/>
  <c r="BC798" i="4"/>
  <c r="BI796" i="4"/>
  <c r="BI768" i="4"/>
  <c r="BI766" i="4"/>
  <c r="BI745" i="4"/>
  <c r="BI688" i="4"/>
  <c r="BI685" i="4"/>
  <c r="BC787" i="4"/>
  <c r="BI778" i="4"/>
  <c r="BI777" i="4"/>
  <c r="BI773" i="4"/>
  <c r="BI772" i="4"/>
  <c r="BI769" i="4"/>
  <c r="BI765" i="4"/>
  <c r="BI762" i="4"/>
  <c r="BI761" i="4"/>
  <c r="BI757" i="4"/>
  <c r="BI754" i="4"/>
  <c r="BI728" i="4"/>
  <c r="BC694" i="4"/>
  <c r="BI667" i="4"/>
  <c r="BC815" i="4"/>
  <c r="BI808" i="4"/>
  <c r="BC804" i="4"/>
  <c r="BI802" i="4"/>
  <c r="BI797" i="4"/>
  <c r="BI795" i="4"/>
  <c r="BC785" i="4"/>
  <c r="BI755" i="4"/>
  <c r="BC748" i="4"/>
  <c r="BC723" i="4"/>
  <c r="BI691" i="4"/>
  <c r="BI684" i="4"/>
  <c r="BI746" i="4"/>
  <c r="BI707" i="4"/>
  <c r="BC784" i="4"/>
  <c r="BI741" i="4"/>
  <c r="BI715" i="4"/>
  <c r="BI700" i="4"/>
  <c r="BI660" i="4"/>
  <c r="BC783" i="4"/>
  <c r="BI781" i="4"/>
  <c r="BI729" i="4"/>
  <c r="BI722" i="4"/>
  <c r="BI717" i="4"/>
  <c r="BI713" i="4"/>
  <c r="BI711" i="4"/>
  <c r="BI697" i="4"/>
  <c r="BC687" i="4"/>
  <c r="BI752" i="4"/>
  <c r="BC750" i="4"/>
  <c r="BI737" i="4"/>
  <c r="BI733" i="4"/>
  <c r="BI702" i="4"/>
  <c r="BI792" i="4"/>
  <c r="BC782" i="4"/>
  <c r="BC781" i="4"/>
  <c r="BI779" i="4"/>
  <c r="BI775" i="4"/>
  <c r="BI771" i="4"/>
  <c r="BC751" i="4"/>
  <c r="BC739" i="4"/>
  <c r="BC731" i="4"/>
  <c r="BC727" i="4"/>
  <c r="BI791" i="4"/>
  <c r="BC780" i="4"/>
  <c r="BC776" i="4"/>
  <c r="BI774" i="4"/>
  <c r="BC772" i="4"/>
  <c r="BC767" i="4"/>
  <c r="BI759" i="4"/>
  <c r="BC753" i="4"/>
  <c r="BC752" i="4"/>
  <c r="BI726" i="4"/>
  <c r="BC802" i="4"/>
  <c r="BI800" i="4"/>
  <c r="BI790" i="4"/>
  <c r="BC779" i="4"/>
  <c r="BC778" i="4"/>
  <c r="BC775" i="4"/>
  <c r="BC771" i="4"/>
  <c r="BI770" i="4"/>
  <c r="BC766" i="4"/>
  <c r="BC765" i="4"/>
  <c r="BI764" i="4"/>
  <c r="BI758" i="4"/>
  <c r="BI756" i="4"/>
  <c r="BC754" i="4"/>
  <c r="BC721" i="4"/>
  <c r="BC718" i="4"/>
  <c r="BI714" i="4"/>
  <c r="BI690" i="4"/>
  <c r="BI679" i="4"/>
  <c r="BC813" i="4"/>
  <c r="BI807" i="4"/>
  <c r="BC794" i="4"/>
  <c r="BC774" i="4"/>
  <c r="BC769" i="4"/>
  <c r="BC763" i="4"/>
  <c r="BC759" i="4"/>
  <c r="BC716" i="4"/>
  <c r="BC712" i="4"/>
  <c r="BI693" i="4"/>
  <c r="BI683" i="4"/>
  <c r="BC877" i="4"/>
  <c r="BI862" i="4"/>
  <c r="BI844" i="4"/>
  <c r="BC823" i="4"/>
  <c r="BC818" i="4"/>
  <c r="BI811" i="4"/>
  <c r="BI801" i="4"/>
  <c r="BI788" i="4"/>
  <c r="BC762" i="4"/>
  <c r="BC760" i="4"/>
  <c r="BC758" i="4"/>
  <c r="BC757" i="4"/>
  <c r="BC756" i="4"/>
  <c r="BC745" i="4"/>
  <c r="BI723" i="4"/>
  <c r="BC669" i="4"/>
  <c r="BC899" i="4"/>
  <c r="BI898" i="4"/>
  <c r="BC886" i="4"/>
  <c r="BI866" i="4"/>
  <c r="BC854" i="4"/>
  <c r="BI853" i="4"/>
  <c r="AP850" i="4"/>
  <c r="BC841" i="4"/>
  <c r="BC832" i="4"/>
  <c r="BI831" i="4"/>
  <c r="BI816" i="4"/>
  <c r="BC807" i="4"/>
  <c r="BI805" i="4"/>
  <c r="BI799" i="4"/>
  <c r="BI793" i="4"/>
  <c r="BI738" i="4"/>
  <c r="BI699" i="4"/>
  <c r="BI696" i="4"/>
  <c r="BC881" i="4"/>
  <c r="BI880" i="4"/>
  <c r="BC872" i="4"/>
  <c r="BC863" i="4"/>
  <c r="BI858" i="4"/>
  <c r="BC845" i="4"/>
  <c r="BI836" i="4"/>
  <c r="BI822" i="4"/>
  <c r="BI821" i="4"/>
  <c r="BC801" i="4"/>
  <c r="BC793" i="4"/>
  <c r="BI787" i="4"/>
  <c r="BI743" i="4"/>
  <c r="BC736" i="4"/>
  <c r="BI706" i="4"/>
  <c r="BI674" i="4"/>
  <c r="BI705" i="4"/>
  <c r="BI747" i="4"/>
  <c r="BI740" i="4"/>
  <c r="BC730" i="4"/>
  <c r="BC720" i="4"/>
  <c r="BI708" i="4"/>
  <c r="BC670" i="4"/>
  <c r="BC623" i="4"/>
  <c r="BC614" i="4"/>
  <c r="BC608" i="4"/>
  <c r="BI603" i="4"/>
  <c r="BI727" i="4"/>
  <c r="BC671" i="4"/>
  <c r="BI651" i="4"/>
  <c r="BI639" i="4"/>
  <c r="BC741" i="4"/>
  <c r="BI739" i="4"/>
  <c r="BC729" i="4"/>
  <c r="BC719" i="4"/>
  <c r="BI676" i="4"/>
  <c r="BC641" i="4"/>
  <c r="BC689" i="4"/>
  <c r="BC666" i="4"/>
  <c r="BC652" i="4"/>
  <c r="BC626" i="4"/>
  <c r="BC680" i="4"/>
  <c r="BC676" i="4"/>
  <c r="BI675" i="4"/>
  <c r="BI686" i="4"/>
  <c r="BC685" i="4"/>
  <c r="BC684" i="4"/>
  <c r="BC679" i="4"/>
  <c r="BC678" i="4"/>
  <c r="BI641" i="4"/>
  <c r="BC770" i="4"/>
  <c r="BC761" i="4"/>
  <c r="BI760" i="4"/>
  <c r="BC740" i="4"/>
  <c r="BC734" i="4"/>
  <c r="BI732" i="4"/>
  <c r="BC728" i="4"/>
  <c r="BC715" i="4"/>
  <c r="BC714" i="4"/>
  <c r="BC711" i="4"/>
  <c r="BC709" i="4"/>
  <c r="BC708" i="4"/>
  <c r="BC703" i="4"/>
  <c r="BC702" i="4"/>
  <c r="BC700" i="4"/>
  <c r="BC691" i="4"/>
  <c r="BC682" i="4"/>
  <c r="BC675" i="4"/>
  <c r="BC673" i="4"/>
  <c r="BI669" i="4"/>
  <c r="BC629" i="4"/>
  <c r="BC707" i="4"/>
  <c r="BC706" i="4"/>
  <c r="BC705" i="4"/>
  <c r="BC697" i="4"/>
  <c r="BC696" i="4"/>
  <c r="BC693" i="4"/>
  <c r="BC612" i="4"/>
  <c r="BC656" i="4"/>
  <c r="BI649" i="4"/>
  <c r="BC580" i="4"/>
  <c r="BI655" i="4"/>
  <c r="BC653" i="4"/>
  <c r="BI652" i="4"/>
  <c r="BC625" i="4"/>
  <c r="BC617" i="4"/>
  <c r="BI638" i="4"/>
  <c r="BC621" i="4"/>
  <c r="BC744" i="4"/>
  <c r="BC738" i="4"/>
  <c r="BI721" i="4"/>
  <c r="BI720" i="4"/>
  <c r="BI662" i="4"/>
  <c r="BC611" i="4"/>
  <c r="BI776" i="4"/>
  <c r="BI742" i="4"/>
  <c r="BI736" i="4"/>
  <c r="BC725" i="4"/>
  <c r="BC660" i="4"/>
  <c r="BI646" i="4"/>
  <c r="BC824" i="4"/>
  <c r="BC820" i="4"/>
  <c r="BI819" i="4"/>
  <c r="BC816" i="4"/>
  <c r="BI815" i="4"/>
  <c r="BC812" i="4"/>
  <c r="BI798" i="4"/>
  <c r="BC786" i="4"/>
  <c r="BI785" i="4"/>
  <c r="BC773" i="4"/>
  <c r="BI767" i="4"/>
  <c r="BC764" i="4"/>
  <c r="BI763" i="4"/>
  <c r="BC732" i="4"/>
  <c r="BI668" i="4"/>
  <c r="BI452" i="4"/>
  <c r="BC799" i="4"/>
  <c r="BC795" i="4"/>
  <c r="BC790" i="4"/>
  <c r="BI789" i="4"/>
  <c r="BI780" i="4"/>
  <c r="BC777" i="4"/>
  <c r="BC768" i="4"/>
  <c r="BC755" i="4"/>
  <c r="BI753" i="4"/>
  <c r="BC749" i="4"/>
  <c r="BC743" i="4"/>
  <c r="BC737" i="4"/>
  <c r="BI730" i="4"/>
  <c r="BC724" i="4"/>
  <c r="BI719" i="4"/>
  <c r="BC646" i="4"/>
  <c r="BC644" i="4"/>
  <c r="BI640" i="4"/>
  <c r="BC610" i="4"/>
  <c r="BC551" i="4"/>
  <c r="BI637" i="4"/>
  <c r="BC628" i="4"/>
  <c r="BC620" i="4"/>
  <c r="BC619" i="4"/>
  <c r="BC616" i="4"/>
  <c r="BI604" i="4"/>
  <c r="BC598" i="4"/>
  <c r="BI594" i="4"/>
  <c r="BI665" i="4"/>
  <c r="BI664" i="4"/>
  <c r="BC659" i="4"/>
  <c r="BC643" i="4"/>
  <c r="BI636" i="4"/>
  <c r="BC576" i="4"/>
  <c r="BC569" i="4"/>
  <c r="BC665" i="4"/>
  <c r="BI654" i="4"/>
  <c r="BC600" i="4"/>
  <c r="BI579" i="4"/>
  <c r="BI634" i="4"/>
  <c r="BC601" i="4"/>
  <c r="BC586" i="4"/>
  <c r="BI670" i="4"/>
  <c r="BI663" i="4"/>
  <c r="BC657" i="4"/>
  <c r="BC642" i="4"/>
  <c r="BI633" i="4"/>
  <c r="BI575" i="4"/>
  <c r="BC571" i="4"/>
  <c r="BC602" i="4"/>
  <c r="BI523" i="4"/>
  <c r="BC592" i="4"/>
  <c r="BI585" i="4"/>
  <c r="BC563" i="4"/>
  <c r="BC710" i="4"/>
  <c r="BI709" i="4"/>
  <c r="BC701" i="4"/>
  <c r="BC692" i="4"/>
  <c r="BI687" i="4"/>
  <c r="BC683" i="4"/>
  <c r="BI677" i="4"/>
  <c r="BC674" i="4"/>
  <c r="BC664" i="4"/>
  <c r="BC655" i="4"/>
  <c r="BI647" i="4"/>
  <c r="BC638" i="4"/>
  <c r="BI635" i="4"/>
  <c r="BI597" i="4"/>
  <c r="BI590" i="4"/>
  <c r="BC578" i="4"/>
  <c r="BI557" i="4"/>
  <c r="BC553" i="4"/>
  <c r="BI625" i="4"/>
  <c r="BI588" i="4"/>
  <c r="BC637" i="4"/>
  <c r="BC635" i="4"/>
  <c r="BI629" i="4"/>
  <c r="BI611" i="4"/>
  <c r="BI608" i="4"/>
  <c r="BI581" i="4"/>
  <c r="BI573" i="4"/>
  <c r="BI563" i="4"/>
  <c r="BI624" i="4"/>
  <c r="BI622" i="4"/>
  <c r="BI616" i="4"/>
  <c r="BI615" i="4"/>
  <c r="BI614" i="4"/>
  <c r="BI609" i="4"/>
  <c r="BI600" i="4"/>
  <c r="BI599" i="4"/>
  <c r="BI598" i="4"/>
  <c r="BI586" i="4"/>
  <c r="BI571" i="4"/>
  <c r="BC634" i="4"/>
  <c r="BI627" i="4"/>
  <c r="BI626" i="4"/>
  <c r="BI623" i="4"/>
  <c r="BI620" i="4"/>
  <c r="BI619" i="4"/>
  <c r="BI618" i="4"/>
  <c r="BI610" i="4"/>
  <c r="BC604" i="4"/>
  <c r="BC568" i="4"/>
  <c r="BC520" i="4"/>
  <c r="BI645" i="4"/>
  <c r="BI628" i="4"/>
  <c r="BC594" i="4"/>
  <c r="BC668" i="4"/>
  <c r="BC662" i="4"/>
  <c r="BI659" i="4"/>
  <c r="BC651" i="4"/>
  <c r="BI644" i="4"/>
  <c r="BI643" i="4"/>
  <c r="BC633" i="4"/>
  <c r="BI632" i="4"/>
  <c r="BC596" i="4"/>
  <c r="BC595" i="4"/>
  <c r="BI582" i="4"/>
  <c r="BI712" i="4"/>
  <c r="BI703" i="4"/>
  <c r="BI694" i="4"/>
  <c r="BC677" i="4"/>
  <c r="BI650" i="4"/>
  <c r="BI556" i="4"/>
  <c r="BC526" i="4"/>
  <c r="BI748" i="4"/>
  <c r="BC735" i="4"/>
  <c r="BI734" i="4"/>
  <c r="BI725" i="4"/>
  <c r="BC713" i="4"/>
  <c r="BI704" i="4"/>
  <c r="BC695" i="4"/>
  <c r="BI689" i="4"/>
  <c r="BC686" i="4"/>
  <c r="BI681" i="4"/>
  <c r="BI680" i="4"/>
  <c r="BI672" i="4"/>
  <c r="BI671" i="4"/>
  <c r="BI661" i="4"/>
  <c r="BI658" i="4"/>
  <c r="BC649" i="4"/>
  <c r="BC632" i="4"/>
  <c r="BC631" i="4"/>
  <c r="BC606" i="4"/>
  <c r="AP596" i="4"/>
  <c r="BI587" i="4"/>
  <c r="BC726" i="4"/>
  <c r="BC717" i="4"/>
  <c r="BI716" i="4"/>
  <c r="BC704" i="4"/>
  <c r="BC699" i="4"/>
  <c r="BI698" i="4"/>
  <c r="BC690" i="4"/>
  <c r="BC681" i="4"/>
  <c r="BC672" i="4"/>
  <c r="BC667" i="4"/>
  <c r="BC661" i="4"/>
  <c r="BC650" i="4"/>
  <c r="BC648" i="4"/>
  <c r="BC647" i="4"/>
  <c r="BI642" i="4"/>
  <c r="BC630" i="4"/>
  <c r="BC607" i="4"/>
  <c r="BC590" i="4"/>
  <c r="BI580" i="4"/>
  <c r="BI562" i="4"/>
  <c r="BI559" i="4"/>
  <c r="BC550" i="4"/>
  <c r="BC497" i="4"/>
  <c r="BI593" i="4"/>
  <c r="BC589" i="4"/>
  <c r="BC583" i="4"/>
  <c r="BC577" i="4"/>
  <c r="BC567" i="4"/>
  <c r="BI565" i="4"/>
  <c r="BI561" i="4"/>
  <c r="BC549" i="4"/>
  <c r="BI529" i="4"/>
  <c r="BC527" i="4"/>
  <c r="BI519" i="4"/>
  <c r="BC548" i="4"/>
  <c r="BC546" i="4"/>
  <c r="BC538" i="4"/>
  <c r="BC537" i="4"/>
  <c r="BC533" i="4"/>
  <c r="BI524" i="4"/>
  <c r="BI512" i="4"/>
  <c r="BC566" i="4"/>
  <c r="BC565" i="4"/>
  <c r="BC544" i="4"/>
  <c r="BC542" i="4"/>
  <c r="BC541" i="4"/>
  <c r="BC535" i="4"/>
  <c r="BC529" i="4"/>
  <c r="BI497" i="4"/>
  <c r="BI442" i="4"/>
  <c r="BI592" i="4"/>
  <c r="BC582" i="4"/>
  <c r="BI576" i="4"/>
  <c r="BI574" i="4"/>
  <c r="BC564" i="4"/>
  <c r="BC540" i="4"/>
  <c r="BC531" i="4"/>
  <c r="BC530" i="4"/>
  <c r="BC528" i="4"/>
  <c r="BC513" i="4"/>
  <c r="BI474" i="4"/>
  <c r="BC469" i="4"/>
  <c r="BC506" i="4"/>
  <c r="BI478" i="4"/>
  <c r="BC517" i="4"/>
  <c r="BC624" i="4"/>
  <c r="BC615" i="4"/>
  <c r="BC605" i="4"/>
  <c r="BC599" i="4"/>
  <c r="BC593" i="4"/>
  <c r="BI591" i="4"/>
  <c r="BC587" i="4"/>
  <c r="BC581" i="4"/>
  <c r="BI572" i="4"/>
  <c r="BC511" i="4"/>
  <c r="BC562" i="4"/>
  <c r="BC560" i="4"/>
  <c r="BI526" i="4"/>
  <c r="BC523" i="4"/>
  <c r="BC518" i="4"/>
  <c r="BI516" i="4"/>
  <c r="BI508" i="4"/>
  <c r="BC574" i="4"/>
  <c r="BI570" i="4"/>
  <c r="BC559" i="4"/>
  <c r="BI558" i="4"/>
  <c r="BI553" i="4"/>
  <c r="BI552" i="4"/>
  <c r="BC514" i="4"/>
  <c r="BI404" i="4"/>
  <c r="BI568" i="4"/>
  <c r="BC558" i="4"/>
  <c r="BI550" i="4"/>
  <c r="BI527" i="4"/>
  <c r="BI521" i="4"/>
  <c r="BI506" i="4"/>
  <c r="BI567" i="4"/>
  <c r="BC556" i="4"/>
  <c r="BI555" i="4"/>
  <c r="BI549" i="4"/>
  <c r="BI584" i="4"/>
  <c r="BC573" i="4"/>
  <c r="BC557" i="4"/>
  <c r="BI548" i="4"/>
  <c r="BI545" i="4"/>
  <c r="BI522" i="4"/>
  <c r="BC654" i="4"/>
  <c r="BI653" i="4"/>
  <c r="BC645" i="4"/>
  <c r="BC636" i="4"/>
  <c r="BC603" i="4"/>
  <c r="BC591" i="4"/>
  <c r="BI589" i="4"/>
  <c r="BC555" i="4"/>
  <c r="BI541" i="4"/>
  <c r="BI536" i="4"/>
  <c r="BI534" i="4"/>
  <c r="BI528" i="4"/>
  <c r="BI666" i="4"/>
  <c r="BC663" i="4"/>
  <c r="BI657" i="4"/>
  <c r="BI648" i="4"/>
  <c r="BC618" i="4"/>
  <c r="BI617" i="4"/>
  <c r="BI613" i="4"/>
  <c r="BC609" i="4"/>
  <c r="BI607" i="4"/>
  <c r="BI601" i="4"/>
  <c r="BC597" i="4"/>
  <c r="BC585" i="4"/>
  <c r="BI577" i="4"/>
  <c r="BI566" i="4"/>
  <c r="BI554" i="4"/>
  <c r="BI539" i="4"/>
  <c r="BI538" i="4"/>
  <c r="BI532" i="4"/>
  <c r="BI531" i="4"/>
  <c r="BI530" i="4"/>
  <c r="BI480" i="4"/>
  <c r="BC658" i="4"/>
  <c r="BC640" i="4"/>
  <c r="BI631" i="4"/>
  <c r="BI630" i="4"/>
  <c r="BC627" i="4"/>
  <c r="BC622" i="4"/>
  <c r="BI621" i="4"/>
  <c r="BC613" i="4"/>
  <c r="BI612" i="4"/>
  <c r="BI602" i="4"/>
  <c r="BI595" i="4"/>
  <c r="BI583" i="4"/>
  <c r="BC572" i="4"/>
  <c r="BI564" i="4"/>
  <c r="BC554" i="4"/>
  <c r="BI540" i="4"/>
  <c r="BC525" i="4"/>
  <c r="BI509" i="4"/>
  <c r="BC505" i="4"/>
  <c r="BI495" i="4"/>
  <c r="BC487" i="4"/>
  <c r="BI514" i="4"/>
  <c r="BC504" i="4"/>
  <c r="BC502" i="4"/>
  <c r="BI498" i="4"/>
  <c r="BC486" i="4"/>
  <c r="BC468" i="4"/>
  <c r="BC466" i="4"/>
  <c r="BC453" i="4"/>
  <c r="BC450" i="4"/>
  <c r="BI433" i="4"/>
  <c r="BI410" i="4"/>
  <c r="BI513" i="4"/>
  <c r="BC501" i="4"/>
  <c r="BC484" i="4"/>
  <c r="BC465" i="4"/>
  <c r="BC458" i="4"/>
  <c r="BI449" i="4"/>
  <c r="BC522" i="4"/>
  <c r="BC516" i="4"/>
  <c r="BI494" i="4"/>
  <c r="BC483" i="4"/>
  <c r="BI476" i="4"/>
  <c r="BC464" i="4"/>
  <c r="BC459" i="4"/>
  <c r="BI520" i="4"/>
  <c r="BC500" i="4"/>
  <c r="BI493" i="4"/>
  <c r="BC482" i="4"/>
  <c r="BI481" i="4"/>
  <c r="BI475" i="4"/>
  <c r="BC463" i="4"/>
  <c r="BC454" i="4"/>
  <c r="BC545" i="4"/>
  <c r="BI544" i="4"/>
  <c r="BC536" i="4"/>
  <c r="BI535" i="4"/>
  <c r="BC532" i="4"/>
  <c r="BC515" i="4"/>
  <c r="BI510" i="4"/>
  <c r="BI499" i="4"/>
  <c r="BC498" i="4"/>
  <c r="BI491" i="4"/>
  <c r="BC480" i="4"/>
  <c r="BI479" i="4"/>
  <c r="BC461" i="4"/>
  <c r="BC460" i="4"/>
  <c r="AP459" i="4"/>
  <c r="BI490" i="4"/>
  <c r="BC481" i="4"/>
  <c r="BC386" i="4"/>
  <c r="BC479" i="4"/>
  <c r="BI472" i="4"/>
  <c r="BI441" i="4"/>
  <c r="BI496" i="4"/>
  <c r="BI471" i="4"/>
  <c r="BI457" i="4"/>
  <c r="BC407" i="4"/>
  <c r="BI357" i="4"/>
  <c r="BC478" i="4"/>
  <c r="BC440" i="4"/>
  <c r="BC436" i="4"/>
  <c r="BI505" i="4"/>
  <c r="BC496" i="4"/>
  <c r="BI487" i="4"/>
  <c r="BI477" i="4"/>
  <c r="BI469" i="4"/>
  <c r="BI400" i="4"/>
  <c r="BI504" i="4"/>
  <c r="BC493" i="4"/>
  <c r="BI492" i="4"/>
  <c r="BI486" i="4"/>
  <c r="BC475" i="4"/>
  <c r="BI468" i="4"/>
  <c r="BI458" i="4"/>
  <c r="BC438" i="4"/>
  <c r="BC431" i="4"/>
  <c r="BC424" i="4"/>
  <c r="BC495" i="4"/>
  <c r="BC477" i="4"/>
  <c r="BC474" i="4"/>
  <c r="BI473" i="4"/>
  <c r="BI467" i="4"/>
  <c r="BI434" i="4"/>
  <c r="BC492" i="4"/>
  <c r="BI391" i="4"/>
  <c r="BC519" i="4"/>
  <c r="BC510" i="4"/>
  <c r="BI503" i="4"/>
  <c r="BI501" i="4"/>
  <c r="BI485" i="4"/>
  <c r="BC473" i="4"/>
  <c r="BI466" i="4"/>
  <c r="BI465" i="4"/>
  <c r="BI459" i="4"/>
  <c r="BI454" i="4"/>
  <c r="BI569" i="4"/>
  <c r="BI560" i="4"/>
  <c r="BI543" i="4"/>
  <c r="BI542" i="4"/>
  <c r="BC539" i="4"/>
  <c r="BI533" i="4"/>
  <c r="BI517" i="4"/>
  <c r="BI507" i="4"/>
  <c r="BC491" i="4"/>
  <c r="BI483" i="4"/>
  <c r="BI464" i="4"/>
  <c r="BI460" i="4"/>
  <c r="BC456" i="4"/>
  <c r="BC423" i="4"/>
  <c r="BI606" i="4"/>
  <c r="BI605" i="4"/>
  <c r="BI596" i="4"/>
  <c r="BC588" i="4"/>
  <c r="BC584" i="4"/>
  <c r="BC579" i="4"/>
  <c r="BC575" i="4"/>
  <c r="BC570" i="4"/>
  <c r="BI551" i="4"/>
  <c r="BI547" i="4"/>
  <c r="BI537" i="4"/>
  <c r="BC534" i="4"/>
  <c r="AP530" i="4"/>
  <c r="BC509" i="4"/>
  <c r="BC490" i="4"/>
  <c r="BI482" i="4"/>
  <c r="BC472" i="4"/>
  <c r="BI463" i="4"/>
  <c r="BC561" i="4"/>
  <c r="BC552" i="4"/>
  <c r="BC547" i="4"/>
  <c r="BI546" i="4"/>
  <c r="BC543" i="4"/>
  <c r="BC524" i="4"/>
  <c r="BI518" i="4"/>
  <c r="BC508" i="4"/>
  <c r="BC507" i="4"/>
  <c r="BI500" i="4"/>
  <c r="BC488" i="4"/>
  <c r="BC470" i="4"/>
  <c r="BC389" i="4"/>
  <c r="BC449" i="4"/>
  <c r="BC448" i="4"/>
  <c r="BC430" i="4"/>
  <c r="BC427" i="4"/>
  <c r="BC426" i="4"/>
  <c r="BC414" i="4"/>
  <c r="BI439" i="4"/>
  <c r="BC429" i="4"/>
  <c r="BI302" i="4"/>
  <c r="BI455" i="4"/>
  <c r="BC447" i="4"/>
  <c r="BC445" i="4"/>
  <c r="BC408" i="4"/>
  <c r="BI380" i="4"/>
  <c r="BI438" i="4"/>
  <c r="BI421" i="4"/>
  <c r="BC415" i="4"/>
  <c r="BC390" i="4"/>
  <c r="BC455" i="4"/>
  <c r="BI453" i="4"/>
  <c r="BC444" i="4"/>
  <c r="BI443" i="4"/>
  <c r="BI437" i="4"/>
  <c r="BI412" i="4"/>
  <c r="BC398" i="4"/>
  <c r="BI392" i="4"/>
  <c r="BC387" i="4"/>
  <c r="BC443" i="4"/>
  <c r="BC441" i="4"/>
  <c r="BC416" i="4"/>
  <c r="BC417" i="4"/>
  <c r="BI413" i="4"/>
  <c r="BI406" i="4"/>
  <c r="BC403" i="4"/>
  <c r="BI389" i="4"/>
  <c r="BC369" i="4"/>
  <c r="BI423" i="4"/>
  <c r="BC418" i="4"/>
  <c r="BI297" i="4"/>
  <c r="BC419" i="4"/>
  <c r="BC439" i="4"/>
  <c r="BI424" i="4"/>
  <c r="BI420" i="4"/>
  <c r="BI407" i="4"/>
  <c r="BC404" i="4"/>
  <c r="BI402" i="4"/>
  <c r="BI381" i="4"/>
  <c r="BI431" i="4"/>
  <c r="BI426" i="4"/>
  <c r="BI425" i="4"/>
  <c r="BC395" i="4"/>
  <c r="BI348" i="4"/>
  <c r="BI430" i="4"/>
  <c r="BI448" i="4"/>
  <c r="BI435" i="4"/>
  <c r="BI429" i="4"/>
  <c r="BC421" i="4"/>
  <c r="BI408" i="4"/>
  <c r="BC405" i="4"/>
  <c r="BI390" i="4"/>
  <c r="BI382" i="4"/>
  <c r="BC362" i="4"/>
  <c r="BI225" i="4"/>
  <c r="BI456" i="4"/>
  <c r="BI447" i="4"/>
  <c r="BC400" i="4"/>
  <c r="BI511" i="4"/>
  <c r="BI502" i="4"/>
  <c r="BC499" i="4"/>
  <c r="BC467" i="4"/>
  <c r="BI462" i="4"/>
  <c r="BI461" i="4"/>
  <c r="BC452" i="4"/>
  <c r="BI446" i="4"/>
  <c r="BC435" i="4"/>
  <c r="BI415" i="4"/>
  <c r="BC382" i="4"/>
  <c r="BC371" i="4"/>
  <c r="BI525" i="4"/>
  <c r="BC521" i="4"/>
  <c r="BI515" i="4"/>
  <c r="BC512" i="4"/>
  <c r="AP508" i="4"/>
  <c r="BC503" i="4"/>
  <c r="BI489" i="4"/>
  <c r="BC485" i="4"/>
  <c r="BI484" i="4"/>
  <c r="BI451" i="4"/>
  <c r="BI444" i="4"/>
  <c r="BI399" i="4"/>
  <c r="BC396" i="4"/>
  <c r="BC385" i="4"/>
  <c r="BI214" i="4"/>
  <c r="BC494" i="4"/>
  <c r="BC489" i="4"/>
  <c r="BI488" i="4"/>
  <c r="BC476" i="4"/>
  <c r="BC471" i="4"/>
  <c r="BI470" i="4"/>
  <c r="BC462" i="4"/>
  <c r="BC457" i="4"/>
  <c r="BC434" i="4"/>
  <c r="BC433" i="4"/>
  <c r="BC432" i="4"/>
  <c r="BI417" i="4"/>
  <c r="BI416" i="4"/>
  <c r="BI401" i="4"/>
  <c r="BC368" i="4"/>
  <c r="BC363" i="4"/>
  <c r="BC367" i="4"/>
  <c r="BC366" i="4"/>
  <c r="BC365" i="4"/>
  <c r="BI359" i="4"/>
  <c r="BC350" i="4"/>
  <c r="BC312" i="4"/>
  <c r="BC280" i="4"/>
  <c r="BC267" i="4"/>
  <c r="BI377" i="4"/>
  <c r="BI353" i="4"/>
  <c r="BI346" i="4"/>
  <c r="BC402" i="4"/>
  <c r="BC401" i="4"/>
  <c r="BI395" i="4"/>
  <c r="BC384" i="4"/>
  <c r="BC383" i="4"/>
  <c r="BI376" i="4"/>
  <c r="BI338" i="4"/>
  <c r="BI361" i="4"/>
  <c r="BC351" i="4"/>
  <c r="BC344" i="4"/>
  <c r="BC341" i="4"/>
  <c r="BI334" i="4"/>
  <c r="BI354" i="4"/>
  <c r="BI343" i="4"/>
  <c r="BI330" i="4"/>
  <c r="BI286" i="4"/>
  <c r="BI372" i="4"/>
  <c r="BC425" i="4"/>
  <c r="BI422" i="4"/>
  <c r="BC399" i="4"/>
  <c r="BI398" i="4"/>
  <c r="BI393" i="4"/>
  <c r="BC381" i="4"/>
  <c r="BI374" i="4"/>
  <c r="BI315" i="4"/>
  <c r="BI345" i="4"/>
  <c r="BC380" i="4"/>
  <c r="BI358" i="4"/>
  <c r="BI355" i="4"/>
  <c r="BI370" i="4"/>
  <c r="BC345" i="4"/>
  <c r="BC342" i="4"/>
  <c r="BC331" i="4"/>
  <c r="BI304" i="4"/>
  <c r="BC378" i="4"/>
  <c r="BI369" i="4"/>
  <c r="BI368" i="4"/>
  <c r="BI363" i="4"/>
  <c r="BC358" i="4"/>
  <c r="BI325" i="4"/>
  <c r="BC284" i="4"/>
  <c r="BC259" i="4"/>
  <c r="BI388" i="4"/>
  <c r="BC377" i="4"/>
  <c r="BI367" i="4"/>
  <c r="BI365" i="4"/>
  <c r="BC359" i="4"/>
  <c r="BC353" i="4"/>
  <c r="BI347" i="4"/>
  <c r="BI344" i="4"/>
  <c r="BI320" i="4"/>
  <c r="BI394" i="4"/>
  <c r="BI387" i="4"/>
  <c r="BI386" i="4"/>
  <c r="BC376" i="4"/>
  <c r="BI375" i="4"/>
  <c r="BI366" i="4"/>
  <c r="BI294" i="4"/>
  <c r="BC442" i="4"/>
  <c r="BI436" i="4"/>
  <c r="BI428" i="4"/>
  <c r="BI427" i="4"/>
  <c r="BC413" i="4"/>
  <c r="BI403" i="4"/>
  <c r="BC374" i="4"/>
  <c r="BI335" i="4"/>
  <c r="BI232" i="4"/>
  <c r="BC451" i="4"/>
  <c r="BI450" i="4"/>
  <c r="BI445" i="4"/>
  <c r="BC412" i="4"/>
  <c r="BI411" i="4"/>
  <c r="BC410" i="4"/>
  <c r="BI409" i="4"/>
  <c r="BC394" i="4"/>
  <c r="BC392" i="4"/>
  <c r="BI385" i="4"/>
  <c r="BC375" i="4"/>
  <c r="BC373" i="4"/>
  <c r="BI303" i="4"/>
  <c r="BC446" i="4"/>
  <c r="BI440" i="4"/>
  <c r="BC437" i="4"/>
  <c r="BI432" i="4"/>
  <c r="BC428" i="4"/>
  <c r="BC422" i="4"/>
  <c r="BI419" i="4"/>
  <c r="BI418" i="4"/>
  <c r="BC409" i="4"/>
  <c r="BC391" i="4"/>
  <c r="BI384" i="4"/>
  <c r="BC372" i="4"/>
  <c r="BI371" i="4"/>
  <c r="BC354" i="4"/>
  <c r="BI331" i="4"/>
  <c r="BC313" i="4"/>
  <c r="BC330" i="4"/>
  <c r="BI322" i="4"/>
  <c r="BC311" i="4"/>
  <c r="BC310" i="4"/>
  <c r="BC253" i="4"/>
  <c r="BI198" i="4"/>
  <c r="BC328" i="4"/>
  <c r="BI321" i="4"/>
  <c r="BC309" i="4"/>
  <c r="BC292" i="4"/>
  <c r="BC291" i="4"/>
  <c r="BC290" i="4"/>
  <c r="BC289" i="4"/>
  <c r="BC242" i="4"/>
  <c r="BC349" i="4"/>
  <c r="BI341" i="4"/>
  <c r="BC327" i="4"/>
  <c r="BI319" i="4"/>
  <c r="BC308" i="4"/>
  <c r="BC285" i="4"/>
  <c r="BI221" i="4"/>
  <c r="BI340" i="4"/>
  <c r="BI307" i="4"/>
  <c r="BC360" i="4"/>
  <c r="BC347" i="4"/>
  <c r="BC346" i="4"/>
  <c r="BI339" i="4"/>
  <c r="BI336" i="4"/>
  <c r="BC326" i="4"/>
  <c r="BI317" i="4"/>
  <c r="BC269" i="4"/>
  <c r="BI262" i="4"/>
  <c r="BC325" i="4"/>
  <c r="BC323" i="4"/>
  <c r="BI316" i="4"/>
  <c r="BC307" i="4"/>
  <c r="BI295" i="4"/>
  <c r="BC300" i="4"/>
  <c r="BI299" i="4"/>
  <c r="BC296" i="4"/>
  <c r="BC294" i="4"/>
  <c r="BI194" i="4"/>
  <c r="BC305" i="4"/>
  <c r="BI288" i="4"/>
  <c r="BC322" i="4"/>
  <c r="BI313" i="4"/>
  <c r="BC304" i="4"/>
  <c r="BC303" i="4"/>
  <c r="BC302" i="4"/>
  <c r="BC298" i="4"/>
  <c r="BI282" i="4"/>
  <c r="BI257" i="4"/>
  <c r="BI312" i="4"/>
  <c r="BC321" i="4"/>
  <c r="BC320" i="4"/>
  <c r="BC318" i="4"/>
  <c r="BI290" i="4"/>
  <c r="BC268" i="4"/>
  <c r="BI245" i="4"/>
  <c r="BI205" i="4"/>
  <c r="BI311" i="4"/>
  <c r="BI291" i="4"/>
  <c r="BI250" i="4"/>
  <c r="BI350" i="4"/>
  <c r="BC340" i="4"/>
  <c r="BC337" i="4"/>
  <c r="BC317" i="4"/>
  <c r="BI405" i="4"/>
  <c r="BC370" i="4"/>
  <c r="BC339" i="4"/>
  <c r="BC336" i="4"/>
  <c r="BC420" i="4"/>
  <c r="BC411" i="4"/>
  <c r="BC406" i="4"/>
  <c r="BI397" i="4"/>
  <c r="BI396" i="4"/>
  <c r="BC393" i="4"/>
  <c r="BI379" i="4"/>
  <c r="BI378" i="4"/>
  <c r="BI373" i="4"/>
  <c r="BI364" i="4"/>
  <c r="BI362" i="4"/>
  <c r="BC335" i="4"/>
  <c r="BI329" i="4"/>
  <c r="BI327" i="4"/>
  <c r="BC316" i="4"/>
  <c r="BI308" i="4"/>
  <c r="BC287" i="4"/>
  <c r="BI239" i="4"/>
  <c r="BI414" i="4"/>
  <c r="BC397" i="4"/>
  <c r="BC388" i="4"/>
  <c r="BI383" i="4"/>
  <c r="BC379" i="4"/>
  <c r="BC364" i="4"/>
  <c r="BC356" i="4"/>
  <c r="BC355" i="4"/>
  <c r="BI349" i="4"/>
  <c r="BC334" i="4"/>
  <c r="BC332" i="4"/>
  <c r="BI328" i="4"/>
  <c r="BI326" i="4"/>
  <c r="BC314" i="4"/>
  <c r="BI293" i="4"/>
  <c r="BI292" i="4"/>
  <c r="BC279" i="4"/>
  <c r="BC277" i="4"/>
  <c r="BC276" i="4"/>
  <c r="BC275" i="4"/>
  <c r="BC270" i="4"/>
  <c r="BC260" i="4"/>
  <c r="BC248" i="4"/>
  <c r="BI218" i="4"/>
  <c r="BI193" i="4"/>
  <c r="BI159" i="4"/>
  <c r="BC278" i="4"/>
  <c r="BC273" i="4"/>
  <c r="BC272" i="4"/>
  <c r="BC254" i="4"/>
  <c r="BI251" i="4"/>
  <c r="BI235" i="4"/>
  <c r="BC233" i="4"/>
  <c r="BC228" i="4"/>
  <c r="BC207" i="4"/>
  <c r="BC286" i="4"/>
  <c r="BI265" i="4"/>
  <c r="BI284" i="4"/>
  <c r="BC299" i="4"/>
  <c r="BI298" i="4"/>
  <c r="BC295" i="4"/>
  <c r="BI289" i="4"/>
  <c r="BI258" i="4"/>
  <c r="BI236" i="4"/>
  <c r="BC231" i="4"/>
  <c r="BI224" i="4"/>
  <c r="BI168" i="4"/>
  <c r="BI253" i="4"/>
  <c r="BI263" i="4"/>
  <c r="BI259" i="4"/>
  <c r="BC234" i="4"/>
  <c r="BC262" i="4"/>
  <c r="BI228" i="4"/>
  <c r="BI280" i="4"/>
  <c r="BC263" i="4"/>
  <c r="BI256" i="4"/>
  <c r="BI229" i="4"/>
  <c r="BC264" i="4"/>
  <c r="BI279" i="4"/>
  <c r="BI274" i="4"/>
  <c r="BI254" i="4"/>
  <c r="BI248" i="4"/>
  <c r="BI237" i="4"/>
  <c r="BC235" i="4"/>
  <c r="BC221" i="4"/>
  <c r="BI278" i="4"/>
  <c r="BI272" i="4"/>
  <c r="BI260" i="4"/>
  <c r="BI243" i="4"/>
  <c r="BC293" i="4"/>
  <c r="BI283" i="4"/>
  <c r="BI276" i="4"/>
  <c r="BI271" i="4"/>
  <c r="BI356" i="4"/>
  <c r="BI342" i="4"/>
  <c r="BI337" i="4"/>
  <c r="BI333" i="4"/>
  <c r="BI324" i="4"/>
  <c r="BI323" i="4"/>
  <c r="BC315" i="4"/>
  <c r="BI314" i="4"/>
  <c r="BI296" i="4"/>
  <c r="BI287" i="4"/>
  <c r="BI270" i="4"/>
  <c r="BI261" i="4"/>
  <c r="BI249" i="4"/>
  <c r="BC357" i="4"/>
  <c r="BI352" i="4"/>
  <c r="BC348" i="4"/>
  <c r="BI332" i="4"/>
  <c r="BC329" i="4"/>
  <c r="BI306" i="4"/>
  <c r="BI305" i="4"/>
  <c r="BI301" i="4"/>
  <c r="BI300" i="4"/>
  <c r="BC297" i="4"/>
  <c r="BC288" i="4"/>
  <c r="BC283" i="4"/>
  <c r="BI266" i="4"/>
  <c r="BI255" i="4"/>
  <c r="BI252" i="4"/>
  <c r="BI244" i="4"/>
  <c r="BI241" i="4"/>
  <c r="BI238" i="4"/>
  <c r="BC361" i="4"/>
  <c r="BI360" i="4"/>
  <c r="BC352" i="4"/>
  <c r="BI351" i="4"/>
  <c r="BC343" i="4"/>
  <c r="BC338" i="4"/>
  <c r="BC333" i="4"/>
  <c r="BC324" i="4"/>
  <c r="BC319" i="4"/>
  <c r="BI318" i="4"/>
  <c r="BI310" i="4"/>
  <c r="BI309" i="4"/>
  <c r="BC306" i="4"/>
  <c r="BC301" i="4"/>
  <c r="BC281" i="4"/>
  <c r="BC266" i="4"/>
  <c r="BC258" i="4"/>
  <c r="BC247" i="4"/>
  <c r="BI234" i="4"/>
  <c r="BC216" i="4"/>
  <c r="BI174" i="4"/>
  <c r="BC194" i="4"/>
  <c r="BI199" i="4"/>
  <c r="BI185" i="4"/>
  <c r="BI176" i="4"/>
  <c r="BC230" i="4"/>
  <c r="BC229" i="4"/>
  <c r="BC222" i="4"/>
  <c r="BC211" i="4"/>
  <c r="BC166" i="4"/>
  <c r="BI170" i="4"/>
  <c r="BI178" i="4"/>
  <c r="BI57" i="4"/>
  <c r="BI242" i="4"/>
  <c r="BI227" i="4"/>
  <c r="BC223" i="4"/>
  <c r="BC208" i="4"/>
  <c r="BI203" i="4"/>
  <c r="BC201" i="4"/>
  <c r="BI192" i="4"/>
  <c r="BC217" i="4"/>
  <c r="BC212" i="4"/>
  <c r="BI200" i="4"/>
  <c r="BI215" i="4"/>
  <c r="BI207" i="4"/>
  <c r="BC224" i="4"/>
  <c r="BI213" i="4"/>
  <c r="BI188" i="4"/>
  <c r="BC86" i="4"/>
  <c r="BC218" i="4"/>
  <c r="BC193" i="4"/>
  <c r="BC225" i="4"/>
  <c r="BI222" i="4"/>
  <c r="BC213" i="4"/>
  <c r="BI175" i="4"/>
  <c r="BI230" i="4"/>
  <c r="BI216" i="4"/>
  <c r="BC209" i="4"/>
  <c r="BI281" i="4"/>
  <c r="BI268" i="4"/>
  <c r="BC246" i="4"/>
  <c r="BC245" i="4"/>
  <c r="BI204" i="4"/>
  <c r="BC199" i="4"/>
  <c r="BC147" i="4"/>
  <c r="BI285" i="4"/>
  <c r="BC257" i="4"/>
  <c r="BC251" i="4"/>
  <c r="BC250" i="4"/>
  <c r="BC244" i="4"/>
  <c r="BC241" i="4"/>
  <c r="BI240" i="4"/>
  <c r="BC219" i="4"/>
  <c r="BI206" i="4"/>
  <c r="BI201" i="4"/>
  <c r="BI195" i="4"/>
  <c r="BI177" i="4"/>
  <c r="BC282" i="4"/>
  <c r="BI277" i="4"/>
  <c r="BI275" i="4"/>
  <c r="BC271" i="4"/>
  <c r="BI267" i="4"/>
  <c r="BC240" i="4"/>
  <c r="BC239" i="4"/>
  <c r="BC238" i="4"/>
  <c r="BI223" i="4"/>
  <c r="BI217" i="4"/>
  <c r="BC206" i="4"/>
  <c r="BC181" i="4"/>
  <c r="BC195" i="4"/>
  <c r="BI189" i="4"/>
  <c r="BC184" i="4"/>
  <c r="BC183" i="4"/>
  <c r="BI116" i="4"/>
  <c r="BC197" i="4"/>
  <c r="BC196" i="4"/>
  <c r="BC157" i="4"/>
  <c r="BC148" i="4"/>
  <c r="BI112" i="4"/>
  <c r="BI36" i="4"/>
  <c r="BC185" i="4"/>
  <c r="BC167" i="4"/>
  <c r="BC141" i="4"/>
  <c r="BC132" i="4"/>
  <c r="BC210" i="4"/>
  <c r="BI179" i="4"/>
  <c r="BC173" i="4"/>
  <c r="BI160" i="4"/>
  <c r="BI115" i="4"/>
  <c r="BC35" i="4"/>
  <c r="BI147" i="4"/>
  <c r="BI124" i="4"/>
  <c r="BI75" i="4"/>
  <c r="BC145" i="4"/>
  <c r="BI84" i="4"/>
  <c r="BI49" i="4"/>
  <c r="BC158" i="4"/>
  <c r="BC149" i="4"/>
  <c r="BC130" i="4"/>
  <c r="BI154" i="4"/>
  <c r="BI144" i="4"/>
  <c r="BC117" i="4"/>
  <c r="BI89" i="4"/>
  <c r="BI63" i="4"/>
  <c r="BI171" i="4"/>
  <c r="BC142" i="4"/>
  <c r="BC133" i="4"/>
  <c r="BC114" i="4"/>
  <c r="BC177" i="4"/>
  <c r="BC176" i="4"/>
  <c r="BC175" i="4"/>
  <c r="BC154" i="4"/>
  <c r="BI152" i="4"/>
  <c r="BI148" i="4"/>
  <c r="BI172" i="4"/>
  <c r="BI169" i="4"/>
  <c r="BC150" i="4"/>
  <c r="BC146" i="4"/>
  <c r="BI125" i="4"/>
  <c r="BC202" i="4"/>
  <c r="BC189" i="4"/>
  <c r="BI183" i="4"/>
  <c r="BC178" i="4"/>
  <c r="BC104" i="4"/>
  <c r="BI269" i="4"/>
  <c r="BI264" i="4"/>
  <c r="BC261" i="4"/>
  <c r="BC256" i="4"/>
  <c r="BI145" i="4"/>
  <c r="BC243" i="4"/>
  <c r="BC237" i="4"/>
  <c r="BI210" i="4"/>
  <c r="BC190" i="4"/>
  <c r="BC179" i="4"/>
  <c r="BI153" i="4"/>
  <c r="BI151" i="4"/>
  <c r="BI149" i="4"/>
  <c r="BC143" i="4"/>
  <c r="BI130" i="4"/>
  <c r="BC92" i="4"/>
  <c r="BI71" i="4"/>
  <c r="BC274" i="4"/>
  <c r="BI273" i="4"/>
  <c r="BC265" i="4"/>
  <c r="BC255" i="4"/>
  <c r="BC249" i="4"/>
  <c r="BI247" i="4"/>
  <c r="BC236" i="4"/>
  <c r="BI233" i="4"/>
  <c r="BC191" i="4"/>
  <c r="BI180" i="4"/>
  <c r="BC170" i="4"/>
  <c r="BI167" i="4"/>
  <c r="BC151" i="4"/>
  <c r="BC131" i="4"/>
  <c r="BC127" i="4"/>
  <c r="BC163" i="4"/>
  <c r="BC162" i="4"/>
  <c r="BC160" i="4"/>
  <c r="BC159" i="4"/>
  <c r="BC155" i="4"/>
  <c r="BC137" i="4"/>
  <c r="BI128" i="4"/>
  <c r="BC118" i="4"/>
  <c r="BI113" i="4"/>
  <c r="BI92" i="4"/>
  <c r="BC140" i="4"/>
  <c r="BC139" i="4"/>
  <c r="BC126" i="4"/>
  <c r="BC115" i="4"/>
  <c r="BC69" i="4"/>
  <c r="BC46" i="4"/>
  <c r="BI95" i="4"/>
  <c r="BI117" i="4"/>
  <c r="BI104" i="4"/>
  <c r="BC93" i="4"/>
  <c r="BI83" i="4"/>
  <c r="BC39" i="4"/>
  <c r="BI90" i="4"/>
  <c r="BC85" i="4"/>
  <c r="BI131" i="4"/>
  <c r="BI114" i="4"/>
  <c r="BI73" i="4"/>
  <c r="BC119" i="4"/>
  <c r="BI111" i="4"/>
  <c r="BC91" i="4"/>
  <c r="BC44" i="4"/>
  <c r="BI134" i="4"/>
  <c r="BI133" i="4"/>
  <c r="BC128" i="4"/>
  <c r="BI126" i="4"/>
  <c r="BC123" i="4"/>
  <c r="BC116" i="4"/>
  <c r="BI93" i="4"/>
  <c r="BI135" i="4"/>
  <c r="BC89" i="4"/>
  <c r="BC59" i="4"/>
  <c r="BI17" i="4"/>
  <c r="BI231" i="4"/>
  <c r="BI212" i="4"/>
  <c r="BC205" i="4"/>
  <c r="BC188" i="4"/>
  <c r="BI187" i="4"/>
  <c r="BI182" i="4"/>
  <c r="BC172" i="4"/>
  <c r="BI165" i="4"/>
  <c r="BI136" i="4"/>
  <c r="BI105" i="4"/>
  <c r="BI96" i="4"/>
  <c r="BI220" i="4"/>
  <c r="BI219" i="4"/>
  <c r="BC215" i="4"/>
  <c r="BC203" i="4"/>
  <c r="BI163" i="4"/>
  <c r="BI162" i="4"/>
  <c r="BI138" i="4"/>
  <c r="BC252" i="4"/>
  <c r="BI246" i="4"/>
  <c r="BC232" i="4"/>
  <c r="BC226" i="4"/>
  <c r="BC220" i="4"/>
  <c r="BI211" i="4"/>
  <c r="BI197" i="4"/>
  <c r="BI196" i="4"/>
  <c r="BC187" i="4"/>
  <c r="BC171" i="4"/>
  <c r="BI161" i="4"/>
  <c r="BI157" i="4"/>
  <c r="BI155" i="4"/>
  <c r="BI140" i="4"/>
  <c r="BI139" i="4"/>
  <c r="BC124" i="4"/>
  <c r="BI85" i="4"/>
  <c r="BI108" i="4"/>
  <c r="BI106" i="4"/>
  <c r="BC90" i="4"/>
  <c r="BI31" i="4"/>
  <c r="BC50" i="4"/>
  <c r="BC52" i="4"/>
  <c r="BC43" i="4"/>
  <c r="BC41" i="4"/>
  <c r="BC70" i="4"/>
  <c r="BI74" i="4"/>
  <c r="BI41" i="4"/>
  <c r="BI82" i="4"/>
  <c r="BI79" i="4"/>
  <c r="BI19" i="4"/>
  <c r="BI118" i="4"/>
  <c r="BI107" i="4"/>
  <c r="BI100" i="4"/>
  <c r="BI99" i="4"/>
  <c r="BC94" i="4"/>
  <c r="BI77" i="4"/>
  <c r="BI60" i="4"/>
  <c r="BI25" i="4"/>
  <c r="BC106" i="4"/>
  <c r="BC95" i="4"/>
  <c r="BI72" i="4"/>
  <c r="BC204" i="4"/>
  <c r="BC198" i="4"/>
  <c r="BI186" i="4"/>
  <c r="BC153" i="4"/>
  <c r="BI150" i="4"/>
  <c r="BC144" i="4"/>
  <c r="BI142" i="4"/>
  <c r="BC136" i="4"/>
  <c r="BI132" i="4"/>
  <c r="BI122" i="4"/>
  <c r="BC109" i="4"/>
  <c r="BC108" i="4"/>
  <c r="BI88" i="4"/>
  <c r="BI86" i="4"/>
  <c r="BC84" i="4"/>
  <c r="BI64" i="4"/>
  <c r="BI141" i="4"/>
  <c r="BI123" i="4"/>
  <c r="BI121" i="4"/>
  <c r="BC96" i="4"/>
  <c r="BI12" i="4"/>
  <c r="BC227" i="4"/>
  <c r="BI226" i="4"/>
  <c r="BC214" i="4"/>
  <c r="BI209" i="4"/>
  <c r="BI208" i="4"/>
  <c r="BI202" i="4"/>
  <c r="BC192" i="4"/>
  <c r="BC186" i="4"/>
  <c r="BI184" i="4"/>
  <c r="BC180" i="4"/>
  <c r="BC174" i="4"/>
  <c r="BC168" i="4"/>
  <c r="BI166" i="4"/>
  <c r="BC161" i="4"/>
  <c r="BC152" i="4"/>
  <c r="BI143" i="4"/>
  <c r="BC135" i="4"/>
  <c r="BI102" i="4"/>
  <c r="BC97" i="4"/>
  <c r="BC88" i="4"/>
  <c r="BI47" i="4"/>
  <c r="BC23" i="4"/>
  <c r="BI39" i="4"/>
  <c r="BC9" i="4"/>
  <c r="BC121" i="4"/>
  <c r="BC113" i="4"/>
  <c r="BC103" i="4"/>
  <c r="BC102" i="4"/>
  <c r="BI98" i="4"/>
  <c r="BC82" i="4"/>
  <c r="BI80" i="4"/>
  <c r="BI20" i="4"/>
  <c r="BI127" i="4"/>
  <c r="BC112" i="4"/>
  <c r="BC101" i="4"/>
  <c r="BI53" i="4"/>
  <c r="BC129" i="4"/>
  <c r="BC120" i="4"/>
  <c r="BI109" i="4"/>
  <c r="BC100" i="4"/>
  <c r="BI94" i="4"/>
  <c r="BC83" i="4"/>
  <c r="BC68" i="4"/>
  <c r="BC54" i="4"/>
  <c r="BC29" i="4"/>
  <c r="BC51" i="4"/>
  <c r="BC45" i="4"/>
  <c r="BI42" i="4"/>
  <c r="BC40" i="4"/>
  <c r="BI38" i="4"/>
  <c r="BC27" i="4"/>
  <c r="BC18" i="4"/>
  <c r="BC33" i="4"/>
  <c r="BC21" i="4"/>
  <c r="BI30" i="4"/>
  <c r="BI50" i="4"/>
  <c r="BI44" i="4"/>
  <c r="BC80" i="4"/>
  <c r="BI58" i="4"/>
  <c r="BI33" i="4"/>
  <c r="BC22" i="4"/>
  <c r="BC79" i="4"/>
  <c r="BC77" i="4"/>
  <c r="BI76" i="4"/>
  <c r="BC72" i="4"/>
  <c r="BC48" i="4"/>
  <c r="BC42" i="4"/>
  <c r="BI91" i="4"/>
  <c r="BC73" i="4"/>
  <c r="BI67" i="4"/>
  <c r="BI66" i="4"/>
  <c r="BI51" i="4"/>
  <c r="BC13" i="4"/>
  <c r="BC105" i="4"/>
  <c r="BC99" i="4"/>
  <c r="BC76" i="4"/>
  <c r="BI69" i="4"/>
  <c r="BI68" i="4"/>
  <c r="BI21" i="4"/>
  <c r="BI7" i="4"/>
  <c r="BC200" i="4"/>
  <c r="BI191" i="4"/>
  <c r="BI190" i="4"/>
  <c r="BC182" i="4"/>
  <c r="BI181" i="4"/>
  <c r="BI173" i="4"/>
  <c r="BC169" i="4"/>
  <c r="BC164" i="4"/>
  <c r="BI158" i="4"/>
  <c r="BI156" i="4"/>
  <c r="BC134" i="4"/>
  <c r="BC122" i="4"/>
  <c r="BC110" i="4"/>
  <c r="BI103" i="4"/>
  <c r="BI97" i="4"/>
  <c r="BC75" i="4"/>
  <c r="BI40" i="4"/>
  <c r="BI16" i="4"/>
  <c r="BC14" i="4"/>
  <c r="BI8" i="4"/>
  <c r="BI46" i="4"/>
  <c r="BI43" i="4"/>
  <c r="BI34" i="4"/>
  <c r="BC25" i="4"/>
  <c r="BI22" i="4"/>
  <c r="BI37" i="4"/>
  <c r="BC31" i="4"/>
  <c r="BI81" i="4"/>
  <c r="BC67" i="4"/>
  <c r="BC66" i="4"/>
  <c r="BI55" i="4"/>
  <c r="BI26" i="4"/>
  <c r="BC165" i="4"/>
  <c r="BI164" i="4"/>
  <c r="BC156" i="4"/>
  <c r="BI146" i="4"/>
  <c r="BC138" i="4"/>
  <c r="BI137" i="4"/>
  <c r="BI129" i="4"/>
  <c r="BC125" i="4"/>
  <c r="BI120" i="4"/>
  <c r="BI119" i="4"/>
  <c r="BC111" i="4"/>
  <c r="BI110" i="4"/>
  <c r="BC107" i="4"/>
  <c r="BI101" i="4"/>
  <c r="BC98" i="4"/>
  <c r="BI87" i="4"/>
  <c r="BC81" i="4"/>
  <c r="BI78" i="4"/>
  <c r="BC64" i="4"/>
  <c r="BC63" i="4"/>
  <c r="BC61" i="4"/>
  <c r="BC60" i="4"/>
  <c r="BI59" i="4"/>
  <c r="BC57" i="4"/>
  <c r="BC56" i="4"/>
  <c r="BI54" i="4"/>
  <c r="BC38" i="4"/>
  <c r="BC37" i="4"/>
  <c r="BI32" i="4"/>
  <c r="BI18" i="4"/>
  <c r="BI13" i="4"/>
  <c r="BC7" i="4"/>
  <c r="BC16" i="4"/>
  <c r="BC87" i="4"/>
  <c r="BC74" i="4"/>
  <c r="BI65" i="4"/>
  <c r="BI45" i="4"/>
  <c r="BI6" i="4"/>
  <c r="AP19" i="4"/>
  <c r="BC8" i="4"/>
  <c r="BC78" i="4"/>
  <c r="BC65" i="4"/>
  <c r="BI62" i="4"/>
  <c r="BC55" i="4"/>
  <c r="BC47" i="4"/>
  <c r="BI28" i="4"/>
  <c r="BI10" i="4"/>
  <c r="BC34" i="4"/>
  <c r="BC30" i="4"/>
  <c r="BI29" i="4"/>
  <c r="BC26" i="4"/>
  <c r="BC17" i="4"/>
  <c r="BC12" i="4"/>
  <c r="BI11" i="4"/>
  <c r="BC11" i="4"/>
  <c r="BI15" i="4"/>
  <c r="BI14" i="4"/>
  <c r="BI9" i="4"/>
  <c r="BC6" i="4"/>
  <c r="BI24" i="4"/>
  <c r="BC20" i="4"/>
  <c r="BI23" i="4"/>
  <c r="BC15" i="4"/>
  <c r="BI70" i="4"/>
  <c r="BC58" i="4"/>
  <c r="BC49" i="4"/>
  <c r="BI48" i="4"/>
  <c r="BC28" i="4"/>
  <c r="BI27" i="4"/>
  <c r="BC24" i="4"/>
  <c r="BC10" i="4"/>
  <c r="BC71" i="4"/>
  <c r="BC62" i="4"/>
  <c r="BI61" i="4"/>
  <c r="BI56" i="4"/>
  <c r="BC53" i="4"/>
  <c r="BI52" i="4"/>
  <c r="BC36" i="4"/>
  <c r="BI35" i="4"/>
  <c r="BC32" i="4"/>
  <c r="BC19" i="4"/>
  <c r="H8" i="5"/>
  <c r="H11" i="5"/>
  <c r="H10" i="5"/>
  <c r="N5" i="5"/>
  <c r="L15" i="5"/>
  <c r="L19" i="5"/>
  <c r="N10" i="5"/>
</calcChain>
</file>

<file path=xl/sharedStrings.xml><?xml version="1.0" encoding="utf-8"?>
<sst xmlns="http://schemas.openxmlformats.org/spreadsheetml/2006/main" count="233" uniqueCount="97">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</sst>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5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abSelected="1" workbookViewId="0">
      <selection activeCell="D15" sqref="D15"/>
    </sheetView>
  </sheetViews>
  <sheetFormatPr defaultColWidth="9.109375" defaultRowHeight="14.4" x14ac:dyDescent="0.3"/>
  <cols>
    <col min="1" max="2" width="9.109375" style="3"/>
    <col min="3" max="3" width="12.109375" style="3" customWidth="1"/>
    <col min="4" max="6" width="9.109375" style="3"/>
    <col min="7" max="7" width="10.6640625" style="3" bestFit="1" customWidth="1"/>
    <col min="8" max="8" width="12.88671875" style="3" bestFit="1" customWidth="1"/>
    <col min="9" max="16384" width="9.109375" style="3"/>
  </cols>
  <sheetData>
    <row r="1" spans="2:11" x14ac:dyDescent="0.3">
      <c r="B1" s="25" t="s">
        <v>14</v>
      </c>
    </row>
    <row r="3" spans="2:11" ht="18" thickBot="1" x14ac:dyDescent="0.4">
      <c r="B3" s="2" t="s">
        <v>0</v>
      </c>
      <c r="F3" s="1" t="s">
        <v>7</v>
      </c>
      <c r="J3" s="1" t="s">
        <v>10</v>
      </c>
    </row>
    <row r="4" spans="2:11" ht="15" thickTop="1" x14ac:dyDescent="0.3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3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3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3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3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3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3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3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3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3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3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3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4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" thickTop="1" x14ac:dyDescent="0.3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3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3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3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4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" thickTop="1" x14ac:dyDescent="0.3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3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3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3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3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3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3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4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" thickTop="1" x14ac:dyDescent="0.3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3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3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3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3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3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3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3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3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3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3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3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3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3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3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3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3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3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3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3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3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3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3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3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3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3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3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3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3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3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3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3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3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3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3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3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3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3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3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3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3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3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3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3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3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3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3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3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3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3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3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3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3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3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3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3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3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3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3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3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3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3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3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3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3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3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3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3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3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3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3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3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3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3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3">
      <c r="J104" s="4">
        <v>100</v>
      </c>
      <c r="K104" s="17">
        <v>3.746E-2</v>
      </c>
    </row>
    <row r="105" spans="6:11" x14ac:dyDescent="0.3">
      <c r="J105" s="4">
        <v>101</v>
      </c>
      <c r="K105" s="17">
        <v>3.7440000000000001E-2</v>
      </c>
    </row>
    <row r="106" spans="6:11" x14ac:dyDescent="0.3">
      <c r="J106" s="4">
        <v>102</v>
      </c>
      <c r="K106" s="17">
        <v>3.7429999999999998E-2</v>
      </c>
    </row>
    <row r="107" spans="6:11" x14ac:dyDescent="0.3">
      <c r="J107" s="4">
        <v>103</v>
      </c>
      <c r="K107" s="17">
        <v>3.7409999999999999E-2</v>
      </c>
    </row>
    <row r="108" spans="6:11" x14ac:dyDescent="0.3">
      <c r="J108" s="4">
        <v>104</v>
      </c>
      <c r="K108" s="17">
        <v>3.7400000000000003E-2</v>
      </c>
    </row>
    <row r="109" spans="6:11" x14ac:dyDescent="0.3">
      <c r="J109" s="4">
        <v>105</v>
      </c>
      <c r="K109" s="17">
        <v>3.739E-2</v>
      </c>
    </row>
    <row r="110" spans="6:11" x14ac:dyDescent="0.3">
      <c r="J110" s="4">
        <v>106</v>
      </c>
      <c r="K110" s="17">
        <v>3.737E-2</v>
      </c>
    </row>
    <row r="111" spans="6:11" x14ac:dyDescent="0.3">
      <c r="J111" s="4">
        <v>107</v>
      </c>
      <c r="K111" s="17">
        <v>3.7359999999999997E-2</v>
      </c>
    </row>
    <row r="112" spans="6:11" x14ac:dyDescent="0.3">
      <c r="J112" s="4">
        <v>108</v>
      </c>
      <c r="K112" s="17">
        <v>3.7350000000000001E-2</v>
      </c>
    </row>
    <row r="113" spans="10:11" x14ac:dyDescent="0.3">
      <c r="J113" s="4">
        <v>109</v>
      </c>
      <c r="K113" s="17">
        <v>3.7339999999999998E-2</v>
      </c>
    </row>
    <row r="114" spans="10:11" x14ac:dyDescent="0.3">
      <c r="J114" s="4">
        <v>110</v>
      </c>
      <c r="K114" s="17">
        <v>3.7319999999999999E-2</v>
      </c>
    </row>
    <row r="115" spans="10:11" x14ac:dyDescent="0.3">
      <c r="J115" s="4">
        <v>111</v>
      </c>
      <c r="K115" s="17">
        <v>3.7310000000000003E-2</v>
      </c>
    </row>
    <row r="116" spans="10:11" x14ac:dyDescent="0.3">
      <c r="J116" s="4">
        <v>112</v>
      </c>
      <c r="K116" s="17">
        <v>3.73E-2</v>
      </c>
    </row>
    <row r="117" spans="10:11" x14ac:dyDescent="0.3">
      <c r="J117" s="4">
        <v>113</v>
      </c>
      <c r="K117" s="17">
        <v>3.7289999999999997E-2</v>
      </c>
    </row>
    <row r="118" spans="10:11" x14ac:dyDescent="0.3">
      <c r="J118" s="4">
        <v>114</v>
      </c>
      <c r="K118" s="17">
        <v>3.7280000000000001E-2</v>
      </c>
    </row>
    <row r="119" spans="10:11" x14ac:dyDescent="0.3">
      <c r="J119" s="4">
        <v>115</v>
      </c>
      <c r="K119" s="17">
        <v>3.7269999999999998E-2</v>
      </c>
    </row>
    <row r="120" spans="10:11" x14ac:dyDescent="0.3">
      <c r="J120" s="4">
        <v>116</v>
      </c>
      <c r="K120" s="17">
        <v>3.7260000000000001E-2</v>
      </c>
    </row>
    <row r="121" spans="10:11" x14ac:dyDescent="0.3">
      <c r="J121" s="4">
        <v>117</v>
      </c>
      <c r="K121" s="17">
        <v>3.7240000000000002E-2</v>
      </c>
    </row>
    <row r="122" spans="10:11" x14ac:dyDescent="0.3">
      <c r="J122" s="4">
        <v>118</v>
      </c>
      <c r="K122" s="17">
        <v>3.7229999999999999E-2</v>
      </c>
    </row>
    <row r="123" spans="10:11" x14ac:dyDescent="0.3">
      <c r="J123" s="4">
        <v>119</v>
      </c>
      <c r="K123" s="17">
        <v>3.7220000000000003E-2</v>
      </c>
    </row>
    <row r="124" spans="10:11" x14ac:dyDescent="0.3">
      <c r="J124" s="4">
        <v>120</v>
      </c>
      <c r="K124" s="17">
        <v>3.721E-2</v>
      </c>
    </row>
    <row r="125" spans="10:11" x14ac:dyDescent="0.3">
      <c r="J125" s="4">
        <v>121</v>
      </c>
      <c r="K125" s="17">
        <v>3.7199999999999997E-2</v>
      </c>
    </row>
    <row r="126" spans="10:11" x14ac:dyDescent="0.3">
      <c r="J126" s="4">
        <v>122</v>
      </c>
      <c r="K126" s="17">
        <v>3.7190000000000001E-2</v>
      </c>
    </row>
    <row r="127" spans="10:11" x14ac:dyDescent="0.3">
      <c r="J127" s="4">
        <v>123</v>
      </c>
      <c r="K127" s="17">
        <v>3.7179999999999998E-2</v>
      </c>
    </row>
    <row r="128" spans="10:11" x14ac:dyDescent="0.3">
      <c r="J128" s="4">
        <v>124</v>
      </c>
      <c r="K128" s="17">
        <v>3.7170000000000002E-2</v>
      </c>
    </row>
    <row r="129" spans="10:11" x14ac:dyDescent="0.3">
      <c r="J129" s="4">
        <v>125</v>
      </c>
      <c r="K129" s="17">
        <v>3.7170000000000002E-2</v>
      </c>
    </row>
    <row r="130" spans="10:11" x14ac:dyDescent="0.3">
      <c r="J130" s="4">
        <v>126</v>
      </c>
      <c r="K130" s="17">
        <v>3.7159999999999999E-2</v>
      </c>
    </row>
    <row r="131" spans="10:11" x14ac:dyDescent="0.3">
      <c r="J131" s="4">
        <v>127</v>
      </c>
      <c r="K131" s="17">
        <v>3.7150000000000002E-2</v>
      </c>
    </row>
    <row r="132" spans="10:11" x14ac:dyDescent="0.3">
      <c r="J132" s="4">
        <v>128</v>
      </c>
      <c r="K132" s="17">
        <v>3.7139999999999999E-2</v>
      </c>
    </row>
    <row r="133" spans="10:11" x14ac:dyDescent="0.3">
      <c r="J133" s="4">
        <v>129</v>
      </c>
      <c r="K133" s="17">
        <v>3.7130000000000003E-2</v>
      </c>
    </row>
    <row r="134" spans="10:11" x14ac:dyDescent="0.3">
      <c r="J134" s="4">
        <v>130</v>
      </c>
      <c r="K134" s="17">
        <v>3.712E-2</v>
      </c>
    </row>
    <row r="135" spans="10:11" x14ac:dyDescent="0.3">
      <c r="J135" s="4">
        <v>131</v>
      </c>
      <c r="K135" s="17">
        <v>3.7109999999999997E-2</v>
      </c>
    </row>
    <row r="136" spans="10:11" x14ac:dyDescent="0.3">
      <c r="J136" s="4">
        <v>132</v>
      </c>
      <c r="K136" s="17">
        <v>3.7100000000000001E-2</v>
      </c>
    </row>
    <row r="137" spans="10:11" x14ac:dyDescent="0.3">
      <c r="J137" s="4">
        <v>133</v>
      </c>
      <c r="K137" s="17">
        <v>3.7100000000000001E-2</v>
      </c>
    </row>
    <row r="138" spans="10:11" x14ac:dyDescent="0.3">
      <c r="J138" s="4">
        <v>134</v>
      </c>
      <c r="K138" s="17">
        <v>3.7089999999999998E-2</v>
      </c>
    </row>
    <row r="139" spans="10:11" x14ac:dyDescent="0.3">
      <c r="J139" s="4">
        <v>135</v>
      </c>
      <c r="K139" s="17">
        <v>3.7080000000000002E-2</v>
      </c>
    </row>
    <row r="140" spans="10:11" x14ac:dyDescent="0.3">
      <c r="J140" s="4">
        <v>136</v>
      </c>
      <c r="K140" s="17">
        <v>3.7069999999999999E-2</v>
      </c>
    </row>
    <row r="141" spans="10:11" x14ac:dyDescent="0.3">
      <c r="J141" s="4">
        <v>137</v>
      </c>
      <c r="K141" s="17">
        <v>3.7060000000000003E-2</v>
      </c>
    </row>
    <row r="142" spans="10:11" x14ac:dyDescent="0.3">
      <c r="J142" s="4">
        <v>138</v>
      </c>
      <c r="K142" s="17">
        <v>3.7060000000000003E-2</v>
      </c>
    </row>
    <row r="143" spans="10:11" x14ac:dyDescent="0.3">
      <c r="J143" s="4">
        <v>139</v>
      </c>
      <c r="K143" s="17">
        <v>3.705E-2</v>
      </c>
    </row>
    <row r="144" spans="10:11" x14ac:dyDescent="0.3">
      <c r="J144" s="4">
        <v>140</v>
      </c>
      <c r="K144" s="17">
        <v>3.7039999999999997E-2</v>
      </c>
    </row>
    <row r="145" spans="10:11" x14ac:dyDescent="0.3">
      <c r="J145" s="4">
        <v>141</v>
      </c>
      <c r="K145" s="17">
        <v>3.703E-2</v>
      </c>
    </row>
    <row r="146" spans="10:11" x14ac:dyDescent="0.3">
      <c r="J146" s="4">
        <v>142</v>
      </c>
      <c r="K146" s="17">
        <v>3.703E-2</v>
      </c>
    </row>
    <row r="147" spans="10:11" x14ac:dyDescent="0.3">
      <c r="J147" s="4">
        <v>143</v>
      </c>
      <c r="K147" s="17">
        <v>3.7019999999999997E-2</v>
      </c>
    </row>
    <row r="148" spans="10:11" x14ac:dyDescent="0.3">
      <c r="J148" s="4">
        <v>144</v>
      </c>
      <c r="K148" s="17">
        <v>3.7010000000000001E-2</v>
      </c>
    </row>
    <row r="149" spans="10:11" x14ac:dyDescent="0.3">
      <c r="J149" s="4">
        <v>145</v>
      </c>
      <c r="K149" s="17">
        <v>3.6999999999999998E-2</v>
      </c>
    </row>
    <row r="150" spans="10:11" x14ac:dyDescent="0.3">
      <c r="J150" s="4">
        <v>146</v>
      </c>
      <c r="K150" s="17">
        <v>3.6999999999999998E-2</v>
      </c>
    </row>
    <row r="151" spans="10:11" x14ac:dyDescent="0.3">
      <c r="J151" s="4">
        <v>147</v>
      </c>
      <c r="K151" s="17">
        <v>3.6990000000000002E-2</v>
      </c>
    </row>
    <row r="152" spans="10:11" x14ac:dyDescent="0.3">
      <c r="J152" s="4">
        <v>148</v>
      </c>
      <c r="K152" s="17">
        <v>3.6979999999999999E-2</v>
      </c>
    </row>
    <row r="153" spans="10:11" x14ac:dyDescent="0.3">
      <c r="J153" s="4">
        <v>149</v>
      </c>
      <c r="K153" s="17">
        <v>3.6979999999999999E-2</v>
      </c>
    </row>
    <row r="154" spans="10:11" x14ac:dyDescent="0.3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4.4" x14ac:dyDescent="0.3"/>
  <cols>
    <col min="2" max="2" width="12.44140625" bestFit="1" customWidth="1"/>
    <col min="3" max="3" width="11.5546875" bestFit="1" customWidth="1"/>
  </cols>
  <sheetData>
    <row r="3" spans="2:4" x14ac:dyDescent="0.3">
      <c r="B3" t="s">
        <v>8</v>
      </c>
      <c r="C3" s="26">
        <v>35</v>
      </c>
    </row>
    <row r="4" spans="2:4" x14ac:dyDescent="0.3">
      <c r="B4" t="s">
        <v>15</v>
      </c>
      <c r="C4" s="26" t="s">
        <v>9</v>
      </c>
    </row>
    <row r="6" spans="2:4" x14ac:dyDescent="0.3">
      <c r="B6" t="s">
        <v>16</v>
      </c>
      <c r="C6" s="27">
        <f>80-C3</f>
        <v>45</v>
      </c>
    </row>
    <row r="7" spans="2:4" x14ac:dyDescent="0.3">
      <c r="B7" t="s">
        <v>17</v>
      </c>
      <c r="C7" s="28">
        <v>100000</v>
      </c>
    </row>
    <row r="9" spans="2:4" x14ac:dyDescent="0.3">
      <c r="B9" t="s">
        <v>36</v>
      </c>
      <c r="C9" s="28">
        <v>5000</v>
      </c>
      <c r="D9" t="s">
        <v>37</v>
      </c>
    </row>
    <row r="11" spans="2:4" x14ac:dyDescent="0.3">
      <c r="B11" t="s">
        <v>57</v>
      </c>
    </row>
    <row r="12" spans="2:4" x14ac:dyDescent="0.3">
      <c r="B12" t="s">
        <v>58</v>
      </c>
      <c r="C12" s="59">
        <v>0.5</v>
      </c>
    </row>
    <row r="13" spans="2:4" x14ac:dyDescent="0.3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O1206"/>
  <sheetViews>
    <sheetView showGridLines="0" topLeftCell="AO1" workbookViewId="0">
      <selection activeCell="BE13" sqref="BE13"/>
    </sheetView>
  </sheetViews>
  <sheetFormatPr defaultColWidth="9.109375" defaultRowHeight="14.4" x14ac:dyDescent="0.3"/>
  <cols>
    <col min="1" max="3" width="9.109375" style="3"/>
    <col min="4" max="4" width="12.33203125" style="3" bestFit="1" customWidth="1"/>
    <col min="5" max="5" width="10.5546875" style="3" bestFit="1" customWidth="1"/>
    <col min="6" max="6" width="9.109375" style="3"/>
    <col min="7" max="7" width="10.6640625" style="3" customWidth="1"/>
    <col min="8" max="8" width="9.109375" style="3"/>
    <col min="9" max="10" width="12.6640625" style="3" customWidth="1"/>
    <col min="11" max="11" width="9.109375" style="3"/>
    <col min="12" max="12" width="11.88671875" style="3" customWidth="1"/>
    <col min="13" max="15" width="9.109375" style="3"/>
    <col min="16" max="16" width="12" style="3" bestFit="1" customWidth="1"/>
    <col min="17" max="18" width="9.109375" style="3"/>
    <col min="19" max="19" width="12.6640625" style="3" customWidth="1"/>
    <col min="20" max="20" width="16.88671875" style="3" bestFit="1" customWidth="1"/>
    <col min="21" max="22" width="16.88671875" style="3" customWidth="1"/>
    <col min="23" max="23" width="17.6640625" style="3" customWidth="1"/>
    <col min="24" max="24" width="16.33203125" style="3" bestFit="1" customWidth="1"/>
    <col min="25" max="25" width="17.88671875" style="3" bestFit="1" customWidth="1"/>
    <col min="26" max="26" width="12" style="3" bestFit="1" customWidth="1"/>
    <col min="27" max="27" width="14.109375" style="3" customWidth="1"/>
    <col min="28" max="29" width="17.109375" style="3" customWidth="1"/>
    <col min="30" max="30" width="18" style="3" customWidth="1"/>
    <col min="31" max="31" width="24.88671875" style="3" customWidth="1"/>
    <col min="32" max="32" width="23.5546875" style="3" customWidth="1"/>
    <col min="33" max="33" width="25.6640625" style="3" customWidth="1"/>
    <col min="34" max="34" width="22.5546875" style="3" customWidth="1"/>
    <col min="35" max="35" width="13.5546875" style="3" bestFit="1" customWidth="1"/>
    <col min="36" max="42" width="22.109375" style="3" customWidth="1"/>
    <col min="43" max="49" width="20.33203125" style="3" customWidth="1"/>
    <col min="50" max="50" width="21" style="3" customWidth="1"/>
    <col min="51" max="51" width="20.44140625" style="3" customWidth="1"/>
    <col min="52" max="52" width="20.33203125" style="3" customWidth="1"/>
    <col min="53" max="53" width="32.109375" style="3" customWidth="1"/>
    <col min="54" max="60" width="19" style="3" customWidth="1"/>
    <col min="61" max="65" width="17.6640625" style="3" customWidth="1"/>
    <col min="66" max="66" width="20.44140625" style="3" customWidth="1"/>
    <col min="67" max="67" width="17.6640625" style="3" customWidth="1"/>
    <col min="68" max="16384" width="9.109375" style="3"/>
  </cols>
  <sheetData>
    <row r="2" spans="2:67" x14ac:dyDescent="0.3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67" x14ac:dyDescent="0.3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67" x14ac:dyDescent="0.3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67" x14ac:dyDescent="0.3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(Age+Arr.Pol.Year)*Arr.Cover.Period</f>
        <v>36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1.0300000000000001E-3</v>
      </c>
      <c r="L5" s="3">
        <f t="array" ref="L5:L1204">1-(1-Arr.MortQx.perYear)^(1/12)</f>
        <v>8.5873880504183653E-5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8.5873880504183653E-5</v>
      </c>
      <c r="Q5" s="3">
        <f t="array" ref="Q5:Q1204">(Arr.NoPols.StartMonth-Arr.NoDeath)*Arr.LapseQx.perMonth</f>
        <v>2.3686390005695727E-2</v>
      </c>
      <c r="R5" s="5">
        <f t="array" ref="R5:R1204">Arr.NoPols.StartMonth-Arr.NoDeath-Arr.NoLapse</f>
        <v>0.97622773611380009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9.8754962579811192</v>
      </c>
      <c r="Y5" s="47">
        <f t="array" ref="Y5:Y1204">(Arr.Fund_BOP+Arr.AllocatedAmount-Arr.InsuranceCharge)*Arr.RFR.perMonth</f>
        <v>0.68788705969930319</v>
      </c>
      <c r="Z5" s="47">
        <f t="array" ref="Z5:Z1204">(Arr.Fund_BOP+Arr.AllocatedAmount-Arr.InsuranceCharge+Arr.FundInvIncome)*Wakalah_Thrarawat/12</f>
        <v>0.2353992145569874</v>
      </c>
      <c r="AA5" s="47">
        <f t="array" ref="AA5:AA1204">(Arr.Fund_BOP+Arr.AllocatedAmount-Arr.InsuranceCharge+Arr.FundInvIncome-Arr.FundCharge)</f>
        <v>282.24365825382785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9.8754962579811192</v>
      </c>
      <c r="AE5" s="47">
        <f t="array" ref="AE5:AE1204">Arr.MortQx.perMonth*SumAssured</f>
        <v>8.5873880504183653</v>
      </c>
      <c r="AF5" s="47">
        <f t="array" ref="AF5:AF1204">(Arr.InsuranceCharge-Arr.Claim)*Arr.RFR.perMonth</f>
        <v>3.1444312686937596E-3</v>
      </c>
      <c r="AG5" s="47">
        <f t="array" ref="AG5:AG1204">(Arr.InsuranceCharge-Arr.Claim+Arr.RiskFund_InvInc)*SurplusShare_toSHF</f>
        <v>0.64562631941572379</v>
      </c>
      <c r="AH5" s="47">
        <f t="array" ref="AH5:AH1204">(Arr.InsuranceCharge-Arr.Claim+Arr.RiskFund_InvInc)*SurplusShare_toParticipant</f>
        <v>0.64562631941572379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0.2353992145569874</v>
      </c>
      <c r="AN5" s="47">
        <f t="array" ref="AN5:AN1204">(Arr.Fund_EOP*Expense_perFund_perYear)</f>
        <v>0.28224365825382786</v>
      </c>
      <c r="AO5" s="47">
        <f t="array" ref="AO5:AO1204">Arr.Surplus_toSHF</f>
        <v>0.64562631941572379</v>
      </c>
      <c r="AP5" s="61">
        <f t="array" ref="AP5:AP1204">Arr.WakalahFee-Arr.Expenses+Arr.SHF_InvestmentInc+Arr.FundCharge-Arr.FundManagementExpenses+Arr.Surplus_toSHF</f>
        <v>124.16357314551597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9.8754962579811192</v>
      </c>
      <c r="AV5" s="47">
        <f t="array" ref="AV5:AV1204">(Arr.Fund_BOP_IF+Arr.AllocatedAmount_IF-Arr.InsuranceCharge_IF)*Arr.RFR.perMonth</f>
        <v>0.68788705969930319</v>
      </c>
      <c r="AW5" s="47">
        <f t="array" ref="AW5:AW1204">(Arr.Fund_BOP_IF+Arr.AllocatedAmount_IF-Arr.InsuranceCharge_IF+Arr.FundInvIncome_IF)*Wakalah_Thrarawat/12</f>
        <v>0.2353992145569874</v>
      </c>
      <c r="AX5" s="47">
        <f t="array" ref="AX5:AX1204">IF(Arr.NoPols.StartMonth=0,0,(Arr.Fund_BOP_IF+Arr.AllocatedAmount_IF-Arr.InsuranceCharge_IF+Arr.FundInvIncome_IF-Arr.FundCharge_IF)/Arr.NoPols.StartMonth*Arr.NoDeath)</f>
        <v>2.423735818195286E-2</v>
      </c>
      <c r="AY5" s="47">
        <f t="array" ref="AY5:AY1204">IF(Arr.NoPols.StartMonth=0,0,(Arr.Fund_BOP_IF+Arr.AllocatedAmount_IF-Arr.InsuranceCharge_IF+Arr.FundInvIncome_IF-Arr.FundCharge_IF)/Arr.NoPols.StartMonth*Arr.NoLapse)</f>
        <v>6.6853333660344685</v>
      </c>
      <c r="AZ5" s="61">
        <f t="array" ref="AZ5:AZ1204">(Arr.Fund_BOP_IF+Arr.AllocatedAmount_IF-Arr.InsuranceCharge_IF+Arr.FundInvIncome_IF-Arr.FundCharge_IF-Arr.FundRelease_Dth-Arr.FundRelease_Surr)</f>
        <v>275.53408752961144</v>
      </c>
      <c r="BA5" s="64" t="b">
        <f>ROUND(AA5*R5-AZ5,5)=0</f>
        <v>1</v>
      </c>
      <c r="BB5" s="67">
        <v>0</v>
      </c>
      <c r="BC5" s="47">
        <f t="array" ref="BC5:BC1204">Arr.InsuranceCharge_IF</f>
        <v>9.8754962579811192</v>
      </c>
      <c r="BD5" s="47">
        <f t="array" ref="BD5:BD1204">Arr.Claim*Arr.NoPols.StartMonth</f>
        <v>8.5873880504183653</v>
      </c>
      <c r="BE5" s="47">
        <f t="array" ref="BE5:BE1204">(Arr.InsuranceCharge_IF)*Arr.RFR.perMonth</f>
        <v>2.4107306393318838E-2</v>
      </c>
      <c r="BF5" s="47">
        <f t="array" ref="BF5:BF1204">(Arr.InsuranceCharge_IF-Arr.Claim_IF+Arr.RiskFund_InvInc_IF)*SurplusShare_toSHF</f>
        <v>0.65610775697803636</v>
      </c>
      <c r="BG5" s="47">
        <f t="array" ref="BG5:BG1204">(Arr.InsuranceCharge_IF-Arr.Claim_IF+Arr.RiskFund_InvInc_IF)*SurplusShare_toParticipant</f>
        <v>0.65610775697803636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0.2353992145569874</v>
      </c>
      <c r="BM5" s="47">
        <f t="array" ref="BM5:BM1204">Arr.FundManagementExpenses*Arr.NoPols.StartMonth</f>
        <v>0.28224365825382786</v>
      </c>
      <c r="BN5" s="47">
        <f t="array" ref="BN5:BN1204">Arr.Surplus_toSHF_IF</f>
        <v>0.65610775697803636</v>
      </c>
      <c r="BO5" s="61">
        <f t="array" ref="BO5:BO1204">Arr.WakalahFee_IF-Arr.Expenses_IF+Arr.SHF_InvestmentInc_IF+Arr.FundCharge_IF-Arr.FundManagementExpenses_IF+Arr.Surplus_toSHF_IF</f>
        <v>124.17405458307827</v>
      </c>
    </row>
    <row r="6" spans="2:67" x14ac:dyDescent="0.3">
      <c r="B6" s="4">
        <v>2</v>
      </c>
      <c r="C6" s="31">
        <v>1</v>
      </c>
      <c r="D6" s="31">
        <v>2</v>
      </c>
      <c r="E6" s="3">
        <v>1</v>
      </c>
      <c r="F6" s="5">
        <v>36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1.0300000000000001E-3</v>
      </c>
      <c r="L6" s="3">
        <v>8.5873880504183653E-5</v>
      </c>
      <c r="M6" s="3">
        <f t="shared" si="0"/>
        <v>0.25</v>
      </c>
      <c r="N6" s="5">
        <v>2.3688424222606752E-2</v>
      </c>
      <c r="O6" s="12">
        <f>R5</f>
        <v>0.97622773611380009</v>
      </c>
      <c r="P6" s="3">
        <v>8.3832463955906198E-5</v>
      </c>
      <c r="Q6" s="3">
        <v>2.3123310891968878E-2</v>
      </c>
      <c r="R6" s="5">
        <v>0.95302059275787532</v>
      </c>
      <c r="S6" s="45">
        <v>416.66666666666669</v>
      </c>
      <c r="T6" s="46">
        <v>0.3</v>
      </c>
      <c r="U6" s="47">
        <v>125</v>
      </c>
      <c r="V6" s="47">
        <f>AA5*C6*AB5</f>
        <v>282.24365825382785</v>
      </c>
      <c r="W6" s="47">
        <v>291.66666666666669</v>
      </c>
      <c r="X6" s="47">
        <v>9.8754962579811192</v>
      </c>
      <c r="Y6" s="47">
        <v>1.3768786981293493</v>
      </c>
      <c r="Z6" s="47">
        <v>0.47117642280053557</v>
      </c>
      <c r="AA6" s="47">
        <v>564.94053093784214</v>
      </c>
      <c r="AB6" s="5">
        <v>1</v>
      </c>
      <c r="AC6" s="45">
        <f>AI5</f>
        <v>0</v>
      </c>
      <c r="AD6" s="47">
        <v>9.8754962579811192</v>
      </c>
      <c r="AE6" s="47">
        <v>8.5873880504183653</v>
      </c>
      <c r="AF6" s="47">
        <v>3.1444312686937596E-3</v>
      </c>
      <c r="AG6" s="47">
        <v>0.64562631941572379</v>
      </c>
      <c r="AH6" s="47">
        <v>0.64562631941572379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0.47117642280053557</v>
      </c>
      <c r="AN6" s="47">
        <v>0.56494053093784213</v>
      </c>
      <c r="AO6" s="47">
        <v>0.64562631941572379</v>
      </c>
      <c r="AP6" s="61">
        <v>124.1166534810755</v>
      </c>
      <c r="AQ6" s="45">
        <v>406.76155671408338</v>
      </c>
      <c r="AR6" s="47">
        <v>122.02846701422501</v>
      </c>
      <c r="AS6" s="47">
        <f>AZ5</f>
        <v>275.53408752961144</v>
      </c>
      <c r="AT6" s="47">
        <v>284.7330896998584</v>
      </c>
      <c r="AU6" s="47">
        <v>9.6407333549292122</v>
      </c>
      <c r="AV6" s="47">
        <v>1.344147174378131</v>
      </c>
      <c r="AW6" s="47">
        <v>0.45997549254076553</v>
      </c>
      <c r="AX6" s="47">
        <v>4.7360356697077159E-2</v>
      </c>
      <c r="AY6" s="47">
        <v>13.063295532349686</v>
      </c>
      <c r="AZ6" s="61">
        <v>538.39995966733113</v>
      </c>
      <c r="BA6" s="64" t="b">
        <f t="shared" ref="BA6:BA69" si="1">ROUND(AA6*R6-AZ6,5)=0</f>
        <v>1</v>
      </c>
      <c r="BB6" s="45">
        <f>BH5</f>
        <v>0</v>
      </c>
      <c r="BC6" s="47">
        <v>9.6407333549292122</v>
      </c>
      <c r="BD6" s="47">
        <v>8.3832463955906196</v>
      </c>
      <c r="BE6" s="47">
        <v>2.353422114415139E-2</v>
      </c>
      <c r="BF6" s="47">
        <v>0.64051059024137202</v>
      </c>
      <c r="BG6" s="47">
        <v>0.64051059024137202</v>
      </c>
      <c r="BH6" s="61">
        <v>0</v>
      </c>
      <c r="BI6" s="45">
        <v>122.02846701422501</v>
      </c>
      <c r="BJ6" s="43">
        <v>1.6948398196420142</v>
      </c>
      <c r="BK6" s="47">
        <v>0.2937492501052561</v>
      </c>
      <c r="BL6" s="47">
        <v>0.45997549254076553</v>
      </c>
      <c r="BM6" s="47">
        <v>0.55151061555637781</v>
      </c>
      <c r="BN6" s="47">
        <v>0.64051059024137202</v>
      </c>
      <c r="BO6" s="61">
        <v>121.17635191191401</v>
      </c>
    </row>
    <row r="7" spans="2:67" x14ac:dyDescent="0.3">
      <c r="B7" s="4">
        <v>3</v>
      </c>
      <c r="C7" s="31">
        <v>1</v>
      </c>
      <c r="D7" s="31">
        <v>3</v>
      </c>
      <c r="E7" s="3">
        <v>1</v>
      </c>
      <c r="F7" s="5">
        <v>36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1.0300000000000001E-3</v>
      </c>
      <c r="L7" s="3">
        <v>8.5873880504183653E-5</v>
      </c>
      <c r="M7" s="3">
        <f t="shared" si="0"/>
        <v>0.25</v>
      </c>
      <c r="N7" s="5">
        <v>2.3688424222606752E-2</v>
      </c>
      <c r="O7" s="12">
        <f t="shared" ref="O7:O70" si="4">R6</f>
        <v>0.95302059275787532</v>
      </c>
      <c r="P7" s="3">
        <v>8.1839576500516054E-5</v>
      </c>
      <c r="Q7" s="3">
        <v>2.2573617443522355E-2</v>
      </c>
      <c r="R7" s="5">
        <v>0.9303651357378524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564.94053093784214</v>
      </c>
      <c r="W7" s="47">
        <v>291.66666666666669</v>
      </c>
      <c r="X7" s="47">
        <v>9.8754962579811192</v>
      </c>
      <c r="Y7" s="47">
        <v>2.0669766889739942</v>
      </c>
      <c r="Z7" s="47">
        <v>0.70733223169625148</v>
      </c>
      <c r="AA7" s="47">
        <v>848.09134580380555</v>
      </c>
      <c r="AB7" s="5">
        <v>1</v>
      </c>
      <c r="AC7" s="45">
        <f t="shared" ref="AC7:AC70" si="6">AI6</f>
        <v>0</v>
      </c>
      <c r="AD7" s="47">
        <v>9.8754962579811192</v>
      </c>
      <c r="AE7" s="47">
        <v>8.5873880504183653</v>
      </c>
      <c r="AF7" s="47">
        <v>3.1444312686937596E-3</v>
      </c>
      <c r="AG7" s="47">
        <v>0.64562631941572379</v>
      </c>
      <c r="AH7" s="47">
        <v>0.64562631941572379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0.70733223169625148</v>
      </c>
      <c r="AN7" s="47">
        <v>0.84809134580380552</v>
      </c>
      <c r="AO7" s="47">
        <v>0.64562631941572379</v>
      </c>
      <c r="AP7" s="61">
        <v>124.06965847510526</v>
      </c>
      <c r="AQ7" s="45">
        <v>397.09191364911476</v>
      </c>
      <c r="AR7" s="47">
        <v>119.12757409473441</v>
      </c>
      <c r="AS7" s="47">
        <f t="shared" ref="AS7:AS70" si="7">AZ6</f>
        <v>538.39995966733113</v>
      </c>
      <c r="AT7" s="47">
        <v>277.96433955438033</v>
      </c>
      <c r="AU7" s="47">
        <v>9.4115512975593454</v>
      </c>
      <c r="AV7" s="47">
        <v>1.9698713493427067</v>
      </c>
      <c r="AW7" s="47">
        <v>0.67410218272791245</v>
      </c>
      <c r="AX7" s="47">
        <v>6.9407436574336165E-2</v>
      </c>
      <c r="AY7" s="47">
        <v>19.144489597337135</v>
      </c>
      <c r="AZ7" s="61">
        <v>789.03462005685549</v>
      </c>
      <c r="BA7" s="64" t="b">
        <f t="shared" si="1"/>
        <v>1</v>
      </c>
      <c r="BB7" s="45">
        <f t="shared" ref="BB7:BB70" si="8">BH6</f>
        <v>0</v>
      </c>
      <c r="BC7" s="47">
        <v>9.4115512975593454</v>
      </c>
      <c r="BD7" s="47">
        <v>8.1839576500516049</v>
      </c>
      <c r="BE7" s="47">
        <v>2.2974759428756434E-2</v>
      </c>
      <c r="BF7" s="47">
        <v>0.62528420346824842</v>
      </c>
      <c r="BG7" s="47">
        <v>0.62528420346824842</v>
      </c>
      <c r="BH7" s="61">
        <v>0</v>
      </c>
      <c r="BI7" s="45">
        <v>119.12757409473441</v>
      </c>
      <c r="BJ7" s="47">
        <v>1.6545496402046449</v>
      </c>
      <c r="BK7" s="47">
        <v>0.28676616541538058</v>
      </c>
      <c r="BL7" s="47">
        <v>0.67410218272791245</v>
      </c>
      <c r="BM7" s="47">
        <v>0.80824851709076695</v>
      </c>
      <c r="BN7" s="47">
        <v>0.62528420346824842</v>
      </c>
      <c r="BO7" s="61">
        <v>118.25092848905055</v>
      </c>
    </row>
    <row r="8" spans="2:67" x14ac:dyDescent="0.3">
      <c r="B8" s="4">
        <v>4</v>
      </c>
      <c r="C8" s="31">
        <v>1</v>
      </c>
      <c r="D8" s="31">
        <v>4</v>
      </c>
      <c r="E8" s="3">
        <v>1</v>
      </c>
      <c r="F8" s="5">
        <v>36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1.0300000000000001E-3</v>
      </c>
      <c r="L8" s="3">
        <v>8.5873880504183653E-5</v>
      </c>
      <c r="M8" s="3">
        <f t="shared" si="0"/>
        <v>0.25</v>
      </c>
      <c r="N8" s="5">
        <v>2.3688424222606752E-2</v>
      </c>
      <c r="O8" s="12">
        <f t="shared" si="4"/>
        <v>0.9303651357378524</v>
      </c>
      <c r="P8" s="3">
        <v>7.9894064491610936E-5</v>
      </c>
      <c r="Q8" s="3">
        <v>2.2036991452788816E-2</v>
      </c>
      <c r="R8" s="5">
        <v>0.90824825022057198</v>
      </c>
      <c r="S8" s="45">
        <v>416.66666666666669</v>
      </c>
      <c r="T8" s="46">
        <v>0.3</v>
      </c>
      <c r="U8" s="47">
        <v>125</v>
      </c>
      <c r="V8" s="47">
        <f t="shared" si="5"/>
        <v>848.09134580380555</v>
      </c>
      <c r="W8" s="47">
        <v>291.66666666666669</v>
      </c>
      <c r="X8" s="47">
        <v>9.8754962579811192</v>
      </c>
      <c r="Y8" s="47">
        <v>2.7581828087651981</v>
      </c>
      <c r="Z8" s="47">
        <v>0.94386724918438036</v>
      </c>
      <c r="AA8" s="47">
        <v>1131.6968317720721</v>
      </c>
      <c r="AB8" s="5">
        <v>1</v>
      </c>
      <c r="AC8" s="45">
        <f t="shared" si="6"/>
        <v>0</v>
      </c>
      <c r="AD8" s="47">
        <v>9.8754962579811192</v>
      </c>
      <c r="AE8" s="47">
        <v>8.5873880504183653</v>
      </c>
      <c r="AF8" s="47">
        <v>3.1444312686937596E-3</v>
      </c>
      <c r="AG8" s="47">
        <v>0.64562631941572379</v>
      </c>
      <c r="AH8" s="47">
        <v>0.64562631941572379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0.94386724918438036</v>
      </c>
      <c r="AN8" s="47">
        <v>1.1316968317720721</v>
      </c>
      <c r="AO8" s="47">
        <v>0.64562631941572379</v>
      </c>
      <c r="AP8" s="61">
        <v>124.02258800662511</v>
      </c>
      <c r="AQ8" s="45">
        <v>387.65213989077188</v>
      </c>
      <c r="AR8" s="47">
        <v>116.29564196723155</v>
      </c>
      <c r="AS8" s="47">
        <f t="shared" si="7"/>
        <v>789.03462005685549</v>
      </c>
      <c r="AT8" s="47">
        <v>271.3564979235403</v>
      </c>
      <c r="AU8" s="47">
        <v>9.1878174165352569</v>
      </c>
      <c r="AV8" s="47">
        <v>2.5661171232666447</v>
      </c>
      <c r="AW8" s="47">
        <v>0.87814118140593944</v>
      </c>
      <c r="AX8" s="47">
        <v>9.0415859662549697E-2</v>
      </c>
      <c r="AY8" s="47">
        <v>24.939193408909336</v>
      </c>
      <c r="AZ8" s="61">
        <v>1027.8616672371495</v>
      </c>
      <c r="BA8" s="64" t="b">
        <f t="shared" si="1"/>
        <v>1</v>
      </c>
      <c r="BB8" s="45">
        <f t="shared" si="8"/>
        <v>0</v>
      </c>
      <c r="BC8" s="47">
        <v>9.1878174165352569</v>
      </c>
      <c r="BD8" s="47">
        <v>7.9894064491610939</v>
      </c>
      <c r="BE8" s="47">
        <v>2.2428597384894076E-2</v>
      </c>
      <c r="BF8" s="47">
        <v>0.61041978237952854</v>
      </c>
      <c r="BG8" s="47">
        <v>0.61041978237952854</v>
      </c>
      <c r="BH8" s="61">
        <v>0</v>
      </c>
      <c r="BI8" s="45">
        <v>116.29564196723155</v>
      </c>
      <c r="BJ8" s="47">
        <v>1.6152172495448829</v>
      </c>
      <c r="BK8" s="47">
        <v>0.2799490844574925</v>
      </c>
      <c r="BL8" s="47">
        <v>0.87814118140593944</v>
      </c>
      <c r="BM8" s="47">
        <v>1.0528912765057215</v>
      </c>
      <c r="BN8" s="47">
        <v>0.61041978237952854</v>
      </c>
      <c r="BO8" s="61">
        <v>115.3960434894239</v>
      </c>
    </row>
    <row r="9" spans="2:67" x14ac:dyDescent="0.3">
      <c r="B9" s="4">
        <v>5</v>
      </c>
      <c r="C9" s="31">
        <v>1</v>
      </c>
      <c r="D9" s="31">
        <v>5</v>
      </c>
      <c r="E9" s="3">
        <v>1</v>
      </c>
      <c r="F9" s="5">
        <v>36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1.0300000000000001E-3</v>
      </c>
      <c r="L9" s="3">
        <v>8.5873880504183653E-5</v>
      </c>
      <c r="M9" s="3">
        <f t="shared" si="0"/>
        <v>0.25</v>
      </c>
      <c r="N9" s="5">
        <v>2.3688424222606752E-2</v>
      </c>
      <c r="O9" s="12">
        <f t="shared" si="4"/>
        <v>0.90824825022057198</v>
      </c>
      <c r="P9" s="3">
        <v>7.7994801707575298E-5</v>
      </c>
      <c r="Q9" s="3">
        <v>2.1513122276715188E-2</v>
      </c>
      <c r="R9" s="5">
        <v>0.88665713314214922</v>
      </c>
      <c r="S9" s="45">
        <v>416.66666666666669</v>
      </c>
      <c r="T9" s="46">
        <v>0.3</v>
      </c>
      <c r="U9" s="47">
        <v>125</v>
      </c>
      <c r="V9" s="47">
        <f t="shared" si="5"/>
        <v>1131.6968317720721</v>
      </c>
      <c r="W9" s="47">
        <v>291.66666666666669</v>
      </c>
      <c r="X9" s="47">
        <v>9.8754962579811192</v>
      </c>
      <c r="Y9" s="47">
        <v>3.4504988368875957</v>
      </c>
      <c r="Z9" s="47">
        <v>1.1807820841813712</v>
      </c>
      <c r="AA9" s="47">
        <v>1415.757718933464</v>
      </c>
      <c r="AB9" s="5">
        <v>1</v>
      </c>
      <c r="AC9" s="45">
        <f t="shared" si="6"/>
        <v>0</v>
      </c>
      <c r="AD9" s="47">
        <v>9.8754962579811192</v>
      </c>
      <c r="AE9" s="47">
        <v>8.5873880504183653</v>
      </c>
      <c r="AF9" s="47">
        <v>3.1444312686937596E-3</v>
      </c>
      <c r="AG9" s="47">
        <v>0.64562631941572379</v>
      </c>
      <c r="AH9" s="47">
        <v>0.64562631941572379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1.1807820841813712</v>
      </c>
      <c r="AN9" s="47">
        <v>1.415757718933464</v>
      </c>
      <c r="AO9" s="47">
        <v>0.64562631941572379</v>
      </c>
      <c r="AP9" s="61">
        <v>123.97544195446072</v>
      </c>
      <c r="AQ9" s="45">
        <v>378.43677092523836</v>
      </c>
      <c r="AR9" s="47">
        <v>113.5310312775715</v>
      </c>
      <c r="AS9" s="47">
        <f t="shared" si="7"/>
        <v>1027.8616672371495</v>
      </c>
      <c r="AT9" s="47">
        <v>264.90573964766685</v>
      </c>
      <c r="AU9" s="47">
        <v>8.9694021963711581</v>
      </c>
      <c r="AV9" s="47">
        <v>3.1339095309912772</v>
      </c>
      <c r="AW9" s="47">
        <v>1.0724432618495305</v>
      </c>
      <c r="AX9" s="47">
        <v>0.11042174255418465</v>
      </c>
      <c r="AY9" s="47">
        <v>30.457368921618986</v>
      </c>
      <c r="AZ9" s="61">
        <v>1255.2916802934139</v>
      </c>
      <c r="BA9" s="64" t="b">
        <f t="shared" si="1"/>
        <v>1</v>
      </c>
      <c r="BB9" s="45">
        <f t="shared" si="8"/>
        <v>0</v>
      </c>
      <c r="BC9" s="47">
        <v>8.9694021963711581</v>
      </c>
      <c r="BD9" s="47">
        <v>7.799480170757529</v>
      </c>
      <c r="BE9" s="47">
        <v>2.1895418849263042E-2</v>
      </c>
      <c r="BF9" s="47">
        <v>0.59590872223144609</v>
      </c>
      <c r="BG9" s="47">
        <v>0.59590872223144609</v>
      </c>
      <c r="BH9" s="61">
        <v>0</v>
      </c>
      <c r="BI9" s="45">
        <v>113.5310312775715</v>
      </c>
      <c r="BJ9" s="47">
        <v>1.57681987885516</v>
      </c>
      <c r="BK9" s="47">
        <v>0.27329406094706893</v>
      </c>
      <c r="BL9" s="47">
        <v>1.0724432618495305</v>
      </c>
      <c r="BM9" s="47">
        <v>1.285859470957587</v>
      </c>
      <c r="BN9" s="47">
        <v>0.59590872223144609</v>
      </c>
      <c r="BO9" s="61">
        <v>112.60999797278679</v>
      </c>
    </row>
    <row r="10" spans="2:67" x14ac:dyDescent="0.3">
      <c r="B10" s="4">
        <v>6</v>
      </c>
      <c r="C10" s="31">
        <v>1</v>
      </c>
      <c r="D10" s="31">
        <v>6</v>
      </c>
      <c r="E10" s="3">
        <v>1</v>
      </c>
      <c r="F10" s="5">
        <v>36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1.0300000000000001E-3</v>
      </c>
      <c r="L10" s="3">
        <v>8.5873880504183653E-5</v>
      </c>
      <c r="M10" s="3">
        <f t="shared" si="0"/>
        <v>0.25</v>
      </c>
      <c r="N10" s="5">
        <v>2.3688424222606752E-2</v>
      </c>
      <c r="O10" s="12">
        <f t="shared" si="4"/>
        <v>0.88665713314214922</v>
      </c>
      <c r="P10" s="3">
        <v>7.6140688699630974E-5</v>
      </c>
      <c r="Q10" s="3">
        <v>2.1001706656937028E-2</v>
      </c>
      <c r="R10" s="5">
        <v>0.86557928579651255</v>
      </c>
      <c r="S10" s="45">
        <v>416.66666666666669</v>
      </c>
      <c r="T10" s="46">
        <v>0.3</v>
      </c>
      <c r="U10" s="47">
        <v>125</v>
      </c>
      <c r="V10" s="47">
        <f t="shared" si="5"/>
        <v>1415.757718933464</v>
      </c>
      <c r="W10" s="47">
        <v>291.66666666666669</v>
      </c>
      <c r="X10" s="47">
        <v>9.8754962579811192</v>
      </c>
      <c r="Y10" s="47">
        <v>4.1439265555830804</v>
      </c>
      <c r="Z10" s="47">
        <v>1.418077346581444</v>
      </c>
      <c r="AA10" s="47">
        <v>1700.2747385511514</v>
      </c>
      <c r="AB10" s="5">
        <v>1</v>
      </c>
      <c r="AC10" s="45">
        <f t="shared" si="6"/>
        <v>0</v>
      </c>
      <c r="AD10" s="47">
        <v>9.8754962579811192</v>
      </c>
      <c r="AE10" s="47">
        <v>8.5873880504183653</v>
      </c>
      <c r="AF10" s="47">
        <v>3.1444312686937596E-3</v>
      </c>
      <c r="AG10" s="47">
        <v>0.64562631941572379</v>
      </c>
      <c r="AH10" s="47">
        <v>0.64562631941572379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1.418077346581444</v>
      </c>
      <c r="AN10" s="47">
        <v>1.7002747385511514</v>
      </c>
      <c r="AO10" s="47">
        <v>0.64562631941572379</v>
      </c>
      <c r="AP10" s="61">
        <v>123.92822019724309</v>
      </c>
      <c r="AQ10" s="45">
        <v>369.44047214256221</v>
      </c>
      <c r="AR10" s="47">
        <v>110.83214164276865</v>
      </c>
      <c r="AS10" s="47">
        <f t="shared" si="7"/>
        <v>1255.2916802934139</v>
      </c>
      <c r="AT10" s="47">
        <v>258.60833049979357</v>
      </c>
      <c r="AU10" s="47">
        <v>8.7561792004575612</v>
      </c>
      <c r="AV10" s="47">
        <v>3.6742420397249149</v>
      </c>
      <c r="AW10" s="47">
        <v>1.2573483946937289</v>
      </c>
      <c r="AX10" s="47">
        <v>0.12946008957186966</v>
      </c>
      <c r="AY10" s="47">
        <v>35.708671295251577</v>
      </c>
      <c r="AZ10" s="61">
        <v>1471.7225938529575</v>
      </c>
      <c r="BA10" s="64" t="b">
        <f t="shared" si="1"/>
        <v>1</v>
      </c>
      <c r="BB10" s="45">
        <f t="shared" si="8"/>
        <v>0</v>
      </c>
      <c r="BC10" s="47">
        <v>8.7561792004575612</v>
      </c>
      <c r="BD10" s="47">
        <v>7.6140688699630976</v>
      </c>
      <c r="BE10" s="47">
        <v>2.1374915174479484E-2</v>
      </c>
      <c r="BF10" s="47">
        <v>0.58174262283447153</v>
      </c>
      <c r="BG10" s="47">
        <v>0.58174262283447153</v>
      </c>
      <c r="BH10" s="61">
        <v>0</v>
      </c>
      <c r="BI10" s="45">
        <v>110.83214164276865</v>
      </c>
      <c r="BJ10" s="47">
        <v>1.5393353005940094</v>
      </c>
      <c r="BK10" s="47">
        <v>0.26679724241170399</v>
      </c>
      <c r="BL10" s="47">
        <v>1.2573483946937289</v>
      </c>
      <c r="BM10" s="47">
        <v>1.5075607252377812</v>
      </c>
      <c r="BN10" s="47">
        <v>0.58174262283447153</v>
      </c>
      <c r="BO10" s="61">
        <v>109.89113387687676</v>
      </c>
    </row>
    <row r="11" spans="2:67" x14ac:dyDescent="0.3">
      <c r="B11" s="4">
        <v>7</v>
      </c>
      <c r="C11" s="31">
        <v>1</v>
      </c>
      <c r="D11" s="31">
        <v>7</v>
      </c>
      <c r="E11" s="3">
        <v>1</v>
      </c>
      <c r="F11" s="5">
        <v>36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1.0300000000000001E-3</v>
      </c>
      <c r="L11" s="3">
        <v>8.5873880504183653E-5</v>
      </c>
      <c r="M11" s="3">
        <f t="shared" si="0"/>
        <v>0.25</v>
      </c>
      <c r="N11" s="5">
        <v>2.3688424222606752E-2</v>
      </c>
      <c r="O11" s="12">
        <f t="shared" si="4"/>
        <v>0.86557928579651255</v>
      </c>
      <c r="P11" s="3">
        <v>7.4330652155386349E-5</v>
      </c>
      <c r="Q11" s="3">
        <v>2.0502448544227763E-2</v>
      </c>
      <c r="R11" s="5">
        <v>0.84500250660012943</v>
      </c>
      <c r="S11" s="45">
        <v>416.66666666666669</v>
      </c>
      <c r="T11" s="46">
        <v>0.3</v>
      </c>
      <c r="U11" s="47">
        <v>125</v>
      </c>
      <c r="V11" s="47">
        <f t="shared" si="5"/>
        <v>1700.2747385511514</v>
      </c>
      <c r="W11" s="47">
        <v>291.66666666666669</v>
      </c>
      <c r="X11" s="47">
        <v>9.8754962579811192</v>
      </c>
      <c r="Y11" s="47">
        <v>4.8384677499553916</v>
      </c>
      <c r="Z11" s="47">
        <v>1.6557536472581607</v>
      </c>
      <c r="AA11" s="47">
        <v>1985.2486230625345</v>
      </c>
      <c r="AB11" s="5">
        <v>1</v>
      </c>
      <c r="AC11" s="45">
        <f t="shared" si="6"/>
        <v>0</v>
      </c>
      <c r="AD11" s="47">
        <v>9.8754962579811192</v>
      </c>
      <c r="AE11" s="47">
        <v>8.5873880504183653</v>
      </c>
      <c r="AF11" s="47">
        <v>3.1444312686937596E-3</v>
      </c>
      <c r="AG11" s="47">
        <v>0.64562631941572379</v>
      </c>
      <c r="AH11" s="47">
        <v>0.64562631941572379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1.6557536472581607</v>
      </c>
      <c r="AN11" s="47">
        <v>1.9852486230625346</v>
      </c>
      <c r="AO11" s="47">
        <v>0.64562631941572379</v>
      </c>
      <c r="AP11" s="61">
        <v>123.88092261340844</v>
      </c>
      <c r="AQ11" s="45">
        <v>360.65803574854692</v>
      </c>
      <c r="AR11" s="47">
        <v>108.19741072456407</v>
      </c>
      <c r="AS11" s="47">
        <f t="shared" si="7"/>
        <v>1471.7225938529575</v>
      </c>
      <c r="AT11" s="47">
        <v>252.46062502398286</v>
      </c>
      <c r="AU11" s="47">
        <v>8.5480249978694296</v>
      </c>
      <c r="AV11" s="47">
        <v>4.1880774593558465</v>
      </c>
      <c r="AW11" s="47">
        <v>1.4331860594486889</v>
      </c>
      <c r="AX11" s="47">
        <v>0.14756482484282094</v>
      </c>
      <c r="AY11" s="47">
        <v>40.702457741838622</v>
      </c>
      <c r="AZ11" s="61">
        <v>1677.5400627122967</v>
      </c>
      <c r="BA11" s="64" t="b">
        <f t="shared" si="1"/>
        <v>1</v>
      </c>
      <c r="BB11" s="45">
        <f t="shared" si="8"/>
        <v>0</v>
      </c>
      <c r="BC11" s="47">
        <v>8.5480249978694296</v>
      </c>
      <c r="BD11" s="47">
        <v>7.433065215538635</v>
      </c>
      <c r="BE11" s="47">
        <v>2.0866785050406622E-2</v>
      </c>
      <c r="BF11" s="47">
        <v>0.56791328369060068</v>
      </c>
      <c r="BG11" s="47">
        <v>0.56791328369060068</v>
      </c>
      <c r="BH11" s="61">
        <v>0</v>
      </c>
      <c r="BI11" s="45">
        <v>108.19741072456407</v>
      </c>
      <c r="BJ11" s="47">
        <v>1.5027418156189456</v>
      </c>
      <c r="BK11" s="47">
        <v>0.26045486796098249</v>
      </c>
      <c r="BL11" s="47">
        <v>1.4331860594486889</v>
      </c>
      <c r="BM11" s="47">
        <v>1.7183900852789786</v>
      </c>
      <c r="BN11" s="47">
        <v>0.56791328369060068</v>
      </c>
      <c r="BO11" s="61">
        <v>107.23783303476641</v>
      </c>
    </row>
    <row r="12" spans="2:67" x14ac:dyDescent="0.3">
      <c r="B12" s="4">
        <v>8</v>
      </c>
      <c r="C12" s="31">
        <v>1</v>
      </c>
      <c r="D12" s="31">
        <v>8</v>
      </c>
      <c r="E12" s="3">
        <v>1</v>
      </c>
      <c r="F12" s="5">
        <v>36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1.0300000000000001E-3</v>
      </c>
      <c r="L12" s="3">
        <v>8.5873880504183653E-5</v>
      </c>
      <c r="M12" s="3">
        <f t="shared" si="0"/>
        <v>0.25</v>
      </c>
      <c r="N12" s="5">
        <v>2.3688424222606752E-2</v>
      </c>
      <c r="O12" s="12">
        <f t="shared" si="4"/>
        <v>0.84500250660012943</v>
      </c>
      <c r="P12" s="3">
        <v>7.2563644277515171E-5</v>
      </c>
      <c r="Q12" s="3">
        <v>2.0015058927121143E-2</v>
      </c>
      <c r="R12" s="5">
        <v>0.8249148840287307</v>
      </c>
      <c r="S12" s="45">
        <v>416.66666666666669</v>
      </c>
      <c r="T12" s="46">
        <v>0.3</v>
      </c>
      <c r="U12" s="47">
        <v>125</v>
      </c>
      <c r="V12" s="47">
        <f t="shared" si="5"/>
        <v>1985.2486230625345</v>
      </c>
      <c r="W12" s="47">
        <v>291.66666666666669</v>
      </c>
      <c r="X12" s="47">
        <v>9.8754962579811192</v>
      </c>
      <c r="Y12" s="47">
        <v>5.5341242079747088</v>
      </c>
      <c r="Z12" s="47">
        <v>1.893811598065996</v>
      </c>
      <c r="AA12" s="47">
        <v>2270.680106081129</v>
      </c>
      <c r="AB12" s="5">
        <v>1</v>
      </c>
      <c r="AC12" s="45">
        <f t="shared" si="6"/>
        <v>0</v>
      </c>
      <c r="AD12" s="47">
        <v>9.8754962579811192</v>
      </c>
      <c r="AE12" s="47">
        <v>8.5873880504183653</v>
      </c>
      <c r="AF12" s="47">
        <v>3.1444312686937596E-3</v>
      </c>
      <c r="AG12" s="47">
        <v>0.64562631941572379</v>
      </c>
      <c r="AH12" s="47">
        <v>0.64562631941572379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1.893811598065996</v>
      </c>
      <c r="AN12" s="47">
        <v>2.2706801060811292</v>
      </c>
      <c r="AO12" s="47">
        <v>0.64562631941572379</v>
      </c>
      <c r="AP12" s="61">
        <v>123.83354908119767</v>
      </c>
      <c r="AQ12" s="45">
        <v>352.08437775005393</v>
      </c>
      <c r="AR12" s="47">
        <v>105.62531332501618</v>
      </c>
      <c r="AS12" s="47">
        <f t="shared" si="7"/>
        <v>1677.5400627122967</v>
      </c>
      <c r="AT12" s="47">
        <v>246.45906442503778</v>
      </c>
      <c r="AU12" s="47">
        <v>8.3448190919142444</v>
      </c>
      <c r="AV12" s="47">
        <v>4.676348827575084</v>
      </c>
      <c r="AW12" s="47">
        <v>1.6002755473941628</v>
      </c>
      <c r="AX12" s="47">
        <v>0.1647688234857014</v>
      </c>
      <c r="AY12" s="47">
        <v>45.447796127855469</v>
      </c>
      <c r="AZ12" s="61">
        <v>1873.11781637426</v>
      </c>
      <c r="BA12" s="64" t="b">
        <f t="shared" si="1"/>
        <v>1</v>
      </c>
      <c r="BB12" s="45">
        <f t="shared" si="8"/>
        <v>0</v>
      </c>
      <c r="BC12" s="47">
        <v>8.3448190919142444</v>
      </c>
      <c r="BD12" s="47">
        <v>7.2563644277515174</v>
      </c>
      <c r="BE12" s="47">
        <v>2.0370734329731743E-2</v>
      </c>
      <c r="BF12" s="47">
        <v>0.55441269924622938</v>
      </c>
      <c r="BG12" s="47">
        <v>0.55441269924622938</v>
      </c>
      <c r="BH12" s="61">
        <v>0</v>
      </c>
      <c r="BI12" s="45">
        <v>105.62531332501618</v>
      </c>
      <c r="BJ12" s="47">
        <v>1.467018240625225</v>
      </c>
      <c r="BK12" s="47">
        <v>0.25426326610936872</v>
      </c>
      <c r="BL12" s="47">
        <v>1.6002755473941628</v>
      </c>
      <c r="BM12" s="47">
        <v>1.918730381325602</v>
      </c>
      <c r="BN12" s="47">
        <v>0.55441269924622938</v>
      </c>
      <c r="BO12" s="61">
        <v>104.64851621581511</v>
      </c>
    </row>
    <row r="13" spans="2:67" x14ac:dyDescent="0.3">
      <c r="B13" s="4">
        <v>9</v>
      </c>
      <c r="C13" s="31">
        <v>1</v>
      </c>
      <c r="D13" s="31">
        <v>9</v>
      </c>
      <c r="E13" s="3">
        <v>1</v>
      </c>
      <c r="F13" s="5">
        <v>36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1.0300000000000001E-3</v>
      </c>
      <c r="L13" s="3">
        <v>8.5873880504183653E-5</v>
      </c>
      <c r="M13" s="3">
        <f t="shared" si="0"/>
        <v>0.25</v>
      </c>
      <c r="N13" s="5">
        <v>2.3688424222606752E-2</v>
      </c>
      <c r="O13" s="12">
        <f t="shared" si="4"/>
        <v>0.8249148840287307</v>
      </c>
      <c r="P13" s="3">
        <v>7.0838642177205741E-5</v>
      </c>
      <c r="Q13" s="3">
        <v>1.9539255664607777E-2</v>
      </c>
      <c r="R13" s="5">
        <v>0.80530478972194575</v>
      </c>
      <c r="S13" s="45">
        <v>416.66666666666669</v>
      </c>
      <c r="T13" s="46">
        <v>0.3</v>
      </c>
      <c r="U13" s="47">
        <v>125</v>
      </c>
      <c r="V13" s="47">
        <f t="shared" si="5"/>
        <v>2270.680106081129</v>
      </c>
      <c r="W13" s="47">
        <v>291.66666666666669</v>
      </c>
      <c r="X13" s="47">
        <v>9.8754962579811192</v>
      </c>
      <c r="Y13" s="47">
        <v>6.2308977204822558</v>
      </c>
      <c r="Z13" s="47">
        <v>2.1322518118419138</v>
      </c>
      <c r="AA13" s="47">
        <v>2556.5699223984548</v>
      </c>
      <c r="AB13" s="5">
        <v>1</v>
      </c>
      <c r="AC13" s="45">
        <f t="shared" si="6"/>
        <v>0</v>
      </c>
      <c r="AD13" s="47">
        <v>9.8754962579811192</v>
      </c>
      <c r="AE13" s="47">
        <v>8.5873880504183653</v>
      </c>
      <c r="AF13" s="47">
        <v>3.1444312686937596E-3</v>
      </c>
      <c r="AG13" s="47">
        <v>0.64562631941572379</v>
      </c>
      <c r="AH13" s="47">
        <v>0.64562631941572379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2.1322518118419138</v>
      </c>
      <c r="AN13" s="47">
        <v>2.5565699223984546</v>
      </c>
      <c r="AO13" s="47">
        <v>0.64562631941572379</v>
      </c>
      <c r="AP13" s="61">
        <v>123.78609947865627</v>
      </c>
      <c r="AQ13" s="45">
        <v>343.71453501197112</v>
      </c>
      <c r="AR13" s="47">
        <v>103.11436050359134</v>
      </c>
      <c r="AS13" s="47">
        <f t="shared" si="7"/>
        <v>1873.11781637426</v>
      </c>
      <c r="AT13" s="47">
        <v>240.60017450837981</v>
      </c>
      <c r="AU13" s="47">
        <v>8.1464438503786596</v>
      </c>
      <c r="AV13" s="47">
        <v>5.1399602704865011</v>
      </c>
      <c r="AW13" s="47">
        <v>1.7589262560856229</v>
      </c>
      <c r="AX13" s="47">
        <v>0.18110394193379076</v>
      </c>
      <c r="AY13" s="47">
        <v>49.953473338189866</v>
      </c>
      <c r="AZ13" s="61">
        <v>2058.8180037665384</v>
      </c>
      <c r="BA13" s="64" t="b">
        <f t="shared" si="1"/>
        <v>1</v>
      </c>
      <c r="BB13" s="45">
        <f t="shared" si="8"/>
        <v>0</v>
      </c>
      <c r="BC13" s="47">
        <v>8.1464438503786596</v>
      </c>
      <c r="BD13" s="47">
        <v>7.0838642177205733</v>
      </c>
      <c r="BE13" s="47">
        <v>1.9886475857689687E-2</v>
      </c>
      <c r="BF13" s="47">
        <v>0.54123305425788804</v>
      </c>
      <c r="BG13" s="47">
        <v>0.54123305425788804</v>
      </c>
      <c r="BH13" s="61">
        <v>0</v>
      </c>
      <c r="BI13" s="45">
        <v>103.11436050359134</v>
      </c>
      <c r="BJ13" s="47">
        <v>1.4321438958832133</v>
      </c>
      <c r="BK13" s="47">
        <v>0.2482188526508497</v>
      </c>
      <c r="BL13" s="47">
        <v>1.7589262560856229</v>
      </c>
      <c r="BM13" s="47">
        <v>2.1089525810466623</v>
      </c>
      <c r="BN13" s="47">
        <v>0.54123305425788804</v>
      </c>
      <c r="BO13" s="61">
        <v>102.12164218965583</v>
      </c>
    </row>
    <row r="14" spans="2:67" x14ac:dyDescent="0.3">
      <c r="B14" s="4">
        <v>10</v>
      </c>
      <c r="C14" s="31">
        <v>1</v>
      </c>
      <c r="D14" s="31">
        <v>10</v>
      </c>
      <c r="E14" s="3">
        <v>1</v>
      </c>
      <c r="F14" s="5">
        <v>36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1.0300000000000001E-3</v>
      </c>
      <c r="L14" s="3">
        <v>8.5873880504183653E-5</v>
      </c>
      <c r="M14" s="3">
        <f t="shared" si="0"/>
        <v>0.25</v>
      </c>
      <c r="N14" s="5">
        <v>2.3688424222606752E-2</v>
      </c>
      <c r="O14" s="12">
        <f t="shared" si="4"/>
        <v>0.80530478972194575</v>
      </c>
      <c r="P14" s="3">
        <v>6.9154647282029119E-5</v>
      </c>
      <c r="Q14" s="3">
        <v>1.9074763322808795E-2</v>
      </c>
      <c r="R14" s="5">
        <v>0.78616087175185489</v>
      </c>
      <c r="S14" s="45">
        <v>416.66666666666669</v>
      </c>
      <c r="T14" s="46">
        <v>0.3</v>
      </c>
      <c r="U14" s="47">
        <v>125</v>
      </c>
      <c r="V14" s="47">
        <f t="shared" si="5"/>
        <v>2556.5699223984548</v>
      </c>
      <c r="W14" s="47">
        <v>291.66666666666669</v>
      </c>
      <c r="X14" s="47">
        <v>9.8754962579811192</v>
      </c>
      <c r="Y14" s="47">
        <v>6.9287900811949088</v>
      </c>
      <c r="Z14" s="47">
        <v>2.3710749024069462</v>
      </c>
      <c r="AA14" s="47">
        <v>2842.9188079859282</v>
      </c>
      <c r="AB14" s="5">
        <v>1</v>
      </c>
      <c r="AC14" s="45">
        <f t="shared" si="6"/>
        <v>0</v>
      </c>
      <c r="AD14" s="47">
        <v>9.8754962579811192</v>
      </c>
      <c r="AE14" s="47">
        <v>8.5873880504183653</v>
      </c>
      <c r="AF14" s="47">
        <v>3.1444312686937596E-3</v>
      </c>
      <c r="AG14" s="47">
        <v>0.64562631941572379</v>
      </c>
      <c r="AH14" s="47">
        <v>0.64562631941572379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2.3710749024069462</v>
      </c>
      <c r="AN14" s="47">
        <v>2.8429188079859284</v>
      </c>
      <c r="AO14" s="47">
        <v>0.64562631941572379</v>
      </c>
      <c r="AP14" s="61">
        <v>123.73857368363383</v>
      </c>
      <c r="AQ14" s="45">
        <v>335.54366238414406</v>
      </c>
      <c r="AR14" s="47">
        <v>100.66309871524322</v>
      </c>
      <c r="AS14" s="47">
        <f t="shared" si="7"/>
        <v>2058.8180037665384</v>
      </c>
      <c r="AT14" s="47">
        <v>234.88056366890086</v>
      </c>
      <c r="AU14" s="47">
        <v>7.9527844374333476</v>
      </c>
      <c r="AV14" s="47">
        <v>5.579787839364168</v>
      </c>
      <c r="AW14" s="47">
        <v>1.9094379756978084</v>
      </c>
      <c r="AX14" s="47">
        <v>0.19660104741771348</v>
      </c>
      <c r="AY14" s="47">
        <v>54.228003408293269</v>
      </c>
      <c r="AZ14" s="61">
        <v>2234.9915284059612</v>
      </c>
      <c r="BA14" s="64" t="b">
        <f t="shared" si="1"/>
        <v>1</v>
      </c>
      <c r="BB14" s="45">
        <f t="shared" si="8"/>
        <v>0</v>
      </c>
      <c r="BC14" s="47">
        <v>7.9527844374333476</v>
      </c>
      <c r="BD14" s="47">
        <v>6.9154647282029114</v>
      </c>
      <c r="BE14" s="47">
        <v>1.9413729305834147E-2</v>
      </c>
      <c r="BF14" s="47">
        <v>0.52836671926813517</v>
      </c>
      <c r="BG14" s="47">
        <v>0.52836671926813517</v>
      </c>
      <c r="BH14" s="61">
        <v>0</v>
      </c>
      <c r="BI14" s="45">
        <v>100.66309871524322</v>
      </c>
      <c r="BJ14" s="47">
        <v>1.3980985932672672</v>
      </c>
      <c r="BK14" s="47">
        <v>0.24231812858410395</v>
      </c>
      <c r="BL14" s="47">
        <v>1.9094379756978084</v>
      </c>
      <c r="BM14" s="47">
        <v>2.2894161328616729</v>
      </c>
      <c r="BN14" s="47">
        <v>0.52836671926813517</v>
      </c>
      <c r="BO14" s="61">
        <v>99.655706812664334</v>
      </c>
    </row>
    <row r="15" spans="2:67" x14ac:dyDescent="0.3">
      <c r="B15" s="4">
        <v>11</v>
      </c>
      <c r="C15" s="31">
        <v>1</v>
      </c>
      <c r="D15" s="31">
        <v>11</v>
      </c>
      <c r="E15" s="3">
        <v>1</v>
      </c>
      <c r="F15" s="5">
        <v>36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1.0300000000000001E-3</v>
      </c>
      <c r="L15" s="3">
        <v>8.5873880504183653E-5</v>
      </c>
      <c r="M15" s="3">
        <f t="shared" si="0"/>
        <v>0.25</v>
      </c>
      <c r="N15" s="5">
        <v>2.3688424222606752E-2</v>
      </c>
      <c r="O15" s="12">
        <f t="shared" si="4"/>
        <v>0.78616087175185489</v>
      </c>
      <c r="P15" s="3">
        <v>6.7510684757883638E-5</v>
      </c>
      <c r="Q15" s="3">
        <v>1.8621313015532177E-2</v>
      </c>
      <c r="R15" s="5">
        <v>0.76747204805156488</v>
      </c>
      <c r="S15" s="45">
        <v>416.66666666666669</v>
      </c>
      <c r="T15" s="46">
        <v>0.3</v>
      </c>
      <c r="U15" s="47">
        <v>125</v>
      </c>
      <c r="V15" s="47">
        <f t="shared" si="5"/>
        <v>2842.9188079859282</v>
      </c>
      <c r="W15" s="47">
        <v>291.66666666666669</v>
      </c>
      <c r="X15" s="47">
        <v>9.8754962579811192</v>
      </c>
      <c r="Y15" s="47">
        <v>7.6278030867098181</v>
      </c>
      <c r="Z15" s="47">
        <v>2.6102814845677695</v>
      </c>
      <c r="AA15" s="47">
        <v>3129.7274999967558</v>
      </c>
      <c r="AB15" s="5">
        <v>1</v>
      </c>
      <c r="AC15" s="45">
        <f t="shared" si="6"/>
        <v>0</v>
      </c>
      <c r="AD15" s="47">
        <v>9.8754962579811192</v>
      </c>
      <c r="AE15" s="47">
        <v>8.5873880504183653</v>
      </c>
      <c r="AF15" s="47">
        <v>3.1444312686937596E-3</v>
      </c>
      <c r="AG15" s="47">
        <v>0.64562631941572379</v>
      </c>
      <c r="AH15" s="47">
        <v>0.64562631941572379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2.6102814845677695</v>
      </c>
      <c r="AN15" s="47">
        <v>3.1297274999967559</v>
      </c>
      <c r="AO15" s="47">
        <v>0.64562631941572379</v>
      </c>
      <c r="AP15" s="61">
        <v>123.69097157378381</v>
      </c>
      <c r="AQ15" s="45">
        <v>327.56702989660624</v>
      </c>
      <c r="AR15" s="47">
        <v>98.270108968981859</v>
      </c>
      <c r="AS15" s="47">
        <f t="shared" si="7"/>
        <v>2234.9915284059612</v>
      </c>
      <c r="AT15" s="47">
        <v>229.29692092762437</v>
      </c>
      <c r="AU15" s="47">
        <v>7.7637287471566179</v>
      </c>
      <c r="AV15" s="47">
        <v>5.9966803241992794</v>
      </c>
      <c r="AW15" s="47">
        <v>2.0521011674255232</v>
      </c>
      <c r="AX15" s="47">
        <v>0.21129004663036022</v>
      </c>
      <c r="AY15" s="47">
        <v>58.27963543075856</v>
      </c>
      <c r="AZ15" s="61">
        <v>2401.9783742658137</v>
      </c>
      <c r="BA15" s="64" t="b">
        <f t="shared" si="1"/>
        <v>1</v>
      </c>
      <c r="BB15" s="45">
        <f t="shared" si="8"/>
        <v>0</v>
      </c>
      <c r="BC15" s="47">
        <v>7.7637287471566179</v>
      </c>
      <c r="BD15" s="47">
        <v>6.7510684757883634</v>
      </c>
      <c r="BE15" s="47">
        <v>1.8952221009760604E-2</v>
      </c>
      <c r="BF15" s="47">
        <v>0.5158062461890075</v>
      </c>
      <c r="BG15" s="47">
        <v>0.5158062461890075</v>
      </c>
      <c r="BH15" s="61">
        <v>0</v>
      </c>
      <c r="BI15" s="45">
        <v>98.270108968981859</v>
      </c>
      <c r="BJ15" s="47">
        <v>1.3648626245691928</v>
      </c>
      <c r="BK15" s="47">
        <v>0.23655767808699246</v>
      </c>
      <c r="BL15" s="47">
        <v>2.0521011674255232</v>
      </c>
      <c r="BM15" s="47">
        <v>2.4604692997432029</v>
      </c>
      <c r="BN15" s="47">
        <v>0.5158062461890075</v>
      </c>
      <c r="BO15" s="61">
        <v>97.249242136370967</v>
      </c>
    </row>
    <row r="16" spans="2:67" x14ac:dyDescent="0.3">
      <c r="B16" s="4">
        <v>12</v>
      </c>
      <c r="C16" s="31">
        <v>1</v>
      </c>
      <c r="D16" s="31">
        <v>12</v>
      </c>
      <c r="E16" s="3">
        <v>1</v>
      </c>
      <c r="F16" s="5">
        <v>36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1.0300000000000001E-3</v>
      </c>
      <c r="L16" s="3">
        <v>8.5873880504183653E-5</v>
      </c>
      <c r="M16" s="3">
        <f t="shared" si="0"/>
        <v>0.25</v>
      </c>
      <c r="N16" s="5">
        <v>2.3688424222606752E-2</v>
      </c>
      <c r="O16" s="12">
        <f t="shared" si="4"/>
        <v>0.76747204805156488</v>
      </c>
      <c r="P16" s="3">
        <v>6.5905802944681176E-5</v>
      </c>
      <c r="Q16" s="3">
        <v>1.8178642248619419E-2</v>
      </c>
      <c r="R16" s="5">
        <v>0.74922750000000082</v>
      </c>
      <c r="S16" s="45">
        <v>416.66666666666669</v>
      </c>
      <c r="T16" s="46">
        <v>0.3</v>
      </c>
      <c r="U16" s="47">
        <v>125</v>
      </c>
      <c r="V16" s="47">
        <f t="shared" si="5"/>
        <v>3129.7274999967558</v>
      </c>
      <c r="W16" s="47">
        <v>291.66666666666669</v>
      </c>
      <c r="X16" s="47">
        <v>9.8754962579811192</v>
      </c>
      <c r="Y16" s="47">
        <v>8.3279385365090288</v>
      </c>
      <c r="Z16" s="47">
        <v>2.8498721741182922</v>
      </c>
      <c r="AA16" s="47">
        <v>3416.9967367678319</v>
      </c>
      <c r="AB16" s="5">
        <v>1</v>
      </c>
      <c r="AC16" s="45">
        <f t="shared" si="6"/>
        <v>0</v>
      </c>
      <c r="AD16" s="47">
        <v>9.8754962579811192</v>
      </c>
      <c r="AE16" s="47">
        <v>8.5873880504183653</v>
      </c>
      <c r="AF16" s="47">
        <v>3.1444312686937596E-3</v>
      </c>
      <c r="AG16" s="47">
        <v>0.64562631941572379</v>
      </c>
      <c r="AH16" s="47">
        <v>0.64562631941572379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2.8498721741182922</v>
      </c>
      <c r="AN16" s="47">
        <v>3.4169967367678318</v>
      </c>
      <c r="AO16" s="47">
        <v>0.64562631941572379</v>
      </c>
      <c r="AP16" s="61">
        <v>123.64329302656327</v>
      </c>
      <c r="AQ16" s="45">
        <v>319.78002002148537</v>
      </c>
      <c r="AR16" s="47">
        <v>95.934006006445614</v>
      </c>
      <c r="AS16" s="47">
        <f t="shared" si="7"/>
        <v>2401.9783742658137</v>
      </c>
      <c r="AT16" s="47">
        <v>223.84601401503977</v>
      </c>
      <c r="AU16" s="47">
        <v>7.5791673386383343</v>
      </c>
      <c r="AV16" s="47">
        <v>6.3914600446621348</v>
      </c>
      <c r="AW16" s="47">
        <v>2.1871972341557306</v>
      </c>
      <c r="AX16" s="47">
        <v>0.2251999135960393</v>
      </c>
      <c r="AY16" s="47">
        <v>62.116361242402384</v>
      </c>
      <c r="AZ16" s="61">
        <v>2560.1079225967228</v>
      </c>
      <c r="BA16" s="64" t="b">
        <f t="shared" si="1"/>
        <v>1</v>
      </c>
      <c r="BB16" s="45">
        <f t="shared" si="8"/>
        <v>0</v>
      </c>
      <c r="BC16" s="47">
        <v>7.5791673386383343</v>
      </c>
      <c r="BD16" s="47">
        <v>6.5905802944681176</v>
      </c>
      <c r="BE16" s="47">
        <v>1.8501683810686991E-2</v>
      </c>
      <c r="BF16" s="47">
        <v>0.50354436399045188</v>
      </c>
      <c r="BG16" s="47">
        <v>0.50354436399045188</v>
      </c>
      <c r="BH16" s="61">
        <v>0</v>
      </c>
      <c r="BI16" s="45">
        <v>95.934006006445614</v>
      </c>
      <c r="BJ16" s="47">
        <v>1.3324167500895225</v>
      </c>
      <c r="BK16" s="47">
        <v>0.23093416653920179</v>
      </c>
      <c r="BL16" s="47">
        <v>2.1871972341557306</v>
      </c>
      <c r="BM16" s="47">
        <v>2.6224494837527219</v>
      </c>
      <c r="BN16" s="47">
        <v>0.50354436399045188</v>
      </c>
      <c r="BO16" s="61">
        <v>94.900815537288764</v>
      </c>
    </row>
    <row r="17" spans="2:67" x14ac:dyDescent="0.3">
      <c r="B17" s="4">
        <v>13</v>
      </c>
      <c r="C17" s="31">
        <v>1</v>
      </c>
      <c r="D17" s="31">
        <v>13</v>
      </c>
      <c r="E17" s="3">
        <v>2</v>
      </c>
      <c r="F17" s="5">
        <v>37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1.09E-3</v>
      </c>
      <c r="L17" s="3">
        <v>9.0878743779221338E-5</v>
      </c>
      <c r="M17" s="3">
        <f t="shared" si="0"/>
        <v>0.2</v>
      </c>
      <c r="N17" s="5">
        <v>1.8423470126248342E-2</v>
      </c>
      <c r="O17" s="12">
        <f t="shared" si="4"/>
        <v>0.74922750000000082</v>
      </c>
      <c r="P17" s="3">
        <v>6.8088854004846633E-5</v>
      </c>
      <c r="Q17" s="3">
        <v>1.3802116031046056E-2</v>
      </c>
      <c r="R17" s="5">
        <v>0.73535729511494985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3416.9967367678319</v>
      </c>
      <c r="W17" s="47">
        <v>333.33333333333337</v>
      </c>
      <c r="X17" s="47">
        <v>10.451055534610452</v>
      </c>
      <c r="Y17" s="47">
        <v>9.5085572945916645</v>
      </c>
      <c r="Z17" s="47">
        <v>3.1244896432176223</v>
      </c>
      <c r="AA17" s="47">
        <v>3746.263082217929</v>
      </c>
      <c r="AB17" s="5">
        <v>1</v>
      </c>
      <c r="AC17" s="45">
        <f t="shared" si="6"/>
        <v>0</v>
      </c>
      <c r="AD17" s="47">
        <v>10.451055534610452</v>
      </c>
      <c r="AE17" s="47">
        <v>9.0878743779221338</v>
      </c>
      <c r="AF17" s="47">
        <v>3.4658570720584852E-3</v>
      </c>
      <c r="AG17" s="47">
        <v>0.68332350688018839</v>
      </c>
      <c r="AH17" s="47">
        <v>0.68332350688018839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3.1244896432176223</v>
      </c>
      <c r="AN17" s="47">
        <v>3.7462630822179293</v>
      </c>
      <c r="AO17" s="47">
        <v>0.68332350688018839</v>
      </c>
      <c r="AP17" s="61">
        <v>81.866231370879206</v>
      </c>
      <c r="AQ17" s="45">
        <v>312.17812500000036</v>
      </c>
      <c r="AR17" s="47">
        <v>62.435625000000073</v>
      </c>
      <c r="AS17" s="47">
        <f t="shared" si="7"/>
        <v>2560.1079225967228</v>
      </c>
      <c r="AT17" s="47">
        <v>249.74250000000029</v>
      </c>
      <c r="AU17" s="47">
        <v>7.8302182105573612</v>
      </c>
      <c r="AV17" s="47">
        <v>7.1240726104336831</v>
      </c>
      <c r="AW17" s="47">
        <v>2.3409535641638333</v>
      </c>
      <c r="AX17" s="47">
        <v>0.25507876006888325</v>
      </c>
      <c r="AY17" s="47">
        <v>51.706357743596072</v>
      </c>
      <c r="AZ17" s="61">
        <v>2754.8418869287707</v>
      </c>
      <c r="BA17" s="64" t="b">
        <f t="shared" si="1"/>
        <v>1</v>
      </c>
      <c r="BB17" s="45">
        <f t="shared" si="8"/>
        <v>0</v>
      </c>
      <c r="BC17" s="47">
        <v>7.8302182105573612</v>
      </c>
      <c r="BD17" s="47">
        <v>6.8088854004846633</v>
      </c>
      <c r="BE17" s="47">
        <v>1.990815162582707E-2</v>
      </c>
      <c r="BF17" s="47">
        <v>0.52062048084926249</v>
      </c>
      <c r="BG17" s="47">
        <v>0.52062048084926249</v>
      </c>
      <c r="BH17" s="61">
        <v>0</v>
      </c>
      <c r="BI17" s="45">
        <v>62.435625000000073</v>
      </c>
      <c r="BJ17" s="47">
        <v>1.3007421875000016</v>
      </c>
      <c r="BK17" s="47">
        <v>0.15543404844292172</v>
      </c>
      <c r="BL17" s="47">
        <v>2.3409535641638333</v>
      </c>
      <c r="BM17" s="47">
        <v>2.8068033234324368</v>
      </c>
      <c r="BN17" s="47">
        <v>0.52062048084926249</v>
      </c>
      <c r="BO17" s="61">
        <v>61.345087582523647</v>
      </c>
    </row>
    <row r="18" spans="2:67" x14ac:dyDescent="0.3">
      <c r="B18" s="4">
        <v>14</v>
      </c>
      <c r="C18" s="31">
        <v>1</v>
      </c>
      <c r="D18" s="31">
        <v>14</v>
      </c>
      <c r="E18" s="3">
        <v>2</v>
      </c>
      <c r="F18" s="5">
        <v>37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1.09E-3</v>
      </c>
      <c r="L18" s="3">
        <v>9.0878743779221338E-5</v>
      </c>
      <c r="M18" s="3">
        <f t="shared" si="0"/>
        <v>0.2</v>
      </c>
      <c r="N18" s="5">
        <v>1.8423470126248342E-2</v>
      </c>
      <c r="O18" s="12">
        <f t="shared" si="4"/>
        <v>0.73535729511494985</v>
      </c>
      <c r="P18" s="3">
        <v>6.6828347208932779E-5</v>
      </c>
      <c r="Q18" s="3">
        <v>1.3546601948610675E-2</v>
      </c>
      <c r="R18" s="5">
        <v>0.72174386481913022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3746.263082217929</v>
      </c>
      <c r="W18" s="47">
        <v>333.33333333333337</v>
      </c>
      <c r="X18" s="47">
        <v>10.451055534610452</v>
      </c>
      <c r="Y18" s="47">
        <v>10.345709485531168</v>
      </c>
      <c r="Z18" s="47">
        <v>3.3995758912518195</v>
      </c>
      <c r="AA18" s="47">
        <v>4076.0914936109311</v>
      </c>
      <c r="AB18" s="5">
        <v>1</v>
      </c>
      <c r="AC18" s="45">
        <f t="shared" si="6"/>
        <v>0</v>
      </c>
      <c r="AD18" s="47">
        <v>10.451055534610452</v>
      </c>
      <c r="AE18" s="47">
        <v>9.0878743779221338</v>
      </c>
      <c r="AF18" s="47">
        <v>3.4658570720584852E-3</v>
      </c>
      <c r="AG18" s="47">
        <v>0.68332350688018839</v>
      </c>
      <c r="AH18" s="47">
        <v>0.68332350688018839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3.3995758912518195</v>
      </c>
      <c r="AN18" s="47">
        <v>4.0760914936109316</v>
      </c>
      <c r="AO18" s="47">
        <v>0.68332350688018839</v>
      </c>
      <c r="AP18" s="61">
        <v>81.811489207520395</v>
      </c>
      <c r="AQ18" s="45">
        <v>306.39887296456243</v>
      </c>
      <c r="AR18" s="47">
        <v>61.279774592912496</v>
      </c>
      <c r="AS18" s="47">
        <f t="shared" si="7"/>
        <v>2754.8418869287707</v>
      </c>
      <c r="AT18" s="47">
        <v>245.11909837164998</v>
      </c>
      <c r="AU18" s="47">
        <v>7.6852599290272678</v>
      </c>
      <c r="AV18" s="47">
        <v>7.6077929433252782</v>
      </c>
      <c r="AW18" s="47">
        <v>2.4999029319289323</v>
      </c>
      <c r="AX18" s="47">
        <v>0.2723984575904087</v>
      </c>
      <c r="AY18" s="47">
        <v>55.217188970065237</v>
      </c>
      <c r="AZ18" s="61">
        <v>2941.8940279551343</v>
      </c>
      <c r="BA18" s="64" t="b">
        <f t="shared" si="1"/>
        <v>1</v>
      </c>
      <c r="BB18" s="45">
        <f t="shared" si="8"/>
        <v>0</v>
      </c>
      <c r="BC18" s="47">
        <v>7.6852599290272678</v>
      </c>
      <c r="BD18" s="47">
        <v>6.6828347208932781</v>
      </c>
      <c r="BE18" s="47">
        <v>1.953959849352362E-2</v>
      </c>
      <c r="BF18" s="47">
        <v>0.51098240331375666</v>
      </c>
      <c r="BG18" s="47">
        <v>0.51098240331375666</v>
      </c>
      <c r="BH18" s="61">
        <v>0</v>
      </c>
      <c r="BI18" s="45">
        <v>61.279774592912496</v>
      </c>
      <c r="BJ18" s="47">
        <v>1.276661970685677</v>
      </c>
      <c r="BK18" s="47">
        <v>0.15255654848727906</v>
      </c>
      <c r="BL18" s="47">
        <v>2.4999029319289323</v>
      </c>
      <c r="BM18" s="47">
        <v>2.9973836153827906</v>
      </c>
      <c r="BN18" s="47">
        <v>0.51098240331375666</v>
      </c>
      <c r="BO18" s="61">
        <v>60.169170890573987</v>
      </c>
    </row>
    <row r="19" spans="2:67" x14ac:dyDescent="0.3">
      <c r="B19" s="4">
        <v>15</v>
      </c>
      <c r="C19" s="31">
        <v>1</v>
      </c>
      <c r="D19" s="31">
        <v>15</v>
      </c>
      <c r="E19" s="3">
        <v>2</v>
      </c>
      <c r="F19" s="5">
        <v>37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1.09E-3</v>
      </c>
      <c r="L19" s="3">
        <v>9.0878743779221338E-5</v>
      </c>
      <c r="M19" s="3">
        <f t="shared" si="0"/>
        <v>0.2</v>
      </c>
      <c r="N19" s="5">
        <v>1.8423470126248342E-2</v>
      </c>
      <c r="O19" s="12">
        <f t="shared" si="4"/>
        <v>0.72174386481913022</v>
      </c>
      <c r="P19" s="3">
        <v>6.5591175765122701E-5</v>
      </c>
      <c r="Q19" s="3">
        <v>1.3295818115231013E-2</v>
      </c>
      <c r="R19" s="5">
        <v>0.70838245552813406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4076.0914936109311</v>
      </c>
      <c r="W19" s="47">
        <v>333.33333333333337</v>
      </c>
      <c r="X19" s="47">
        <v>10.451055534610452</v>
      </c>
      <c r="Y19" s="47">
        <v>11.184290716340847</v>
      </c>
      <c r="Z19" s="47">
        <v>3.6751317184383292</v>
      </c>
      <c r="AA19" s="47">
        <v>4406.4829304075565</v>
      </c>
      <c r="AB19" s="5">
        <v>1</v>
      </c>
      <c r="AC19" s="45">
        <f t="shared" si="6"/>
        <v>0</v>
      </c>
      <c r="AD19" s="47">
        <v>10.451055534610452</v>
      </c>
      <c r="AE19" s="47">
        <v>9.0878743779221338</v>
      </c>
      <c r="AF19" s="47">
        <v>3.4658570720584852E-3</v>
      </c>
      <c r="AG19" s="47">
        <v>0.68332350688018839</v>
      </c>
      <c r="AH19" s="47">
        <v>0.68332350688018839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3.6751317184383292</v>
      </c>
      <c r="AN19" s="47">
        <v>4.4064829304075568</v>
      </c>
      <c r="AO19" s="47">
        <v>0.68332350688018839</v>
      </c>
      <c r="AP19" s="61">
        <v>81.756653597910272</v>
      </c>
      <c r="AQ19" s="45">
        <v>300.72661034130425</v>
      </c>
      <c r="AR19" s="47">
        <v>60.14532206826086</v>
      </c>
      <c r="AS19" s="47">
        <f t="shared" si="7"/>
        <v>2941.8940279551343</v>
      </c>
      <c r="AT19" s="47">
        <v>240.58128827304344</v>
      </c>
      <c r="AU19" s="47">
        <v>7.5429852129891088</v>
      </c>
      <c r="AV19" s="47">
        <v>8.0721932068725604</v>
      </c>
      <c r="AW19" s="47">
        <v>2.6525037701850511</v>
      </c>
      <c r="AX19" s="47">
        <v>0.289026396394375</v>
      </c>
      <c r="AY19" s="47">
        <v>58.587795570569028</v>
      </c>
      <c r="AZ19" s="61">
        <v>3121.4751984849127</v>
      </c>
      <c r="BA19" s="64" t="b">
        <f t="shared" si="1"/>
        <v>1</v>
      </c>
      <c r="BB19" s="45">
        <f t="shared" si="8"/>
        <v>0</v>
      </c>
      <c r="BC19" s="47">
        <v>7.5429852129891088</v>
      </c>
      <c r="BD19" s="47">
        <v>6.5591175765122696</v>
      </c>
      <c r="BE19" s="47">
        <v>1.91778682654196E-2</v>
      </c>
      <c r="BF19" s="47">
        <v>0.50152275237112942</v>
      </c>
      <c r="BG19" s="47">
        <v>0.50152275237112942</v>
      </c>
      <c r="BH19" s="61">
        <v>0</v>
      </c>
      <c r="BI19" s="45">
        <v>60.14532206826086</v>
      </c>
      <c r="BJ19" s="47">
        <v>1.2530275430887678</v>
      </c>
      <c r="BK19" s="47">
        <v>0.14973231875188525</v>
      </c>
      <c r="BL19" s="47">
        <v>2.6525037701850511</v>
      </c>
      <c r="BM19" s="47">
        <v>3.1803520204518763</v>
      </c>
      <c r="BN19" s="47">
        <v>0.50152275237112942</v>
      </c>
      <c r="BO19" s="61">
        <v>59.01570134602828</v>
      </c>
    </row>
    <row r="20" spans="2:67" x14ac:dyDescent="0.3">
      <c r="B20" s="4">
        <v>16</v>
      </c>
      <c r="C20" s="31">
        <v>1</v>
      </c>
      <c r="D20" s="31">
        <v>16</v>
      </c>
      <c r="E20" s="3">
        <v>2</v>
      </c>
      <c r="F20" s="5">
        <v>37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1.09E-3</v>
      </c>
      <c r="L20" s="3">
        <v>9.0878743779221338E-5</v>
      </c>
      <c r="M20" s="3">
        <f t="shared" si="0"/>
        <v>0.2</v>
      </c>
      <c r="N20" s="5">
        <v>1.8423470126248342E-2</v>
      </c>
      <c r="O20" s="12">
        <f t="shared" si="4"/>
        <v>0.70838245552813406</v>
      </c>
      <c r="P20" s="3">
        <v>6.4376907673636944E-5</v>
      </c>
      <c r="Q20" s="3">
        <v>1.3049676961345676E-2</v>
      </c>
      <c r="R20" s="5">
        <v>0.69526840165911474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4406.4829304075565</v>
      </c>
      <c r="W20" s="47">
        <v>333.33333333333337</v>
      </c>
      <c r="X20" s="47">
        <v>10.451055534610452</v>
      </c>
      <c r="Y20" s="47">
        <v>12.024303426427744</v>
      </c>
      <c r="Z20" s="47">
        <v>3.9511579263605889</v>
      </c>
      <c r="AA20" s="47">
        <v>4737.4383537063459</v>
      </c>
      <c r="AB20" s="5">
        <v>1</v>
      </c>
      <c r="AC20" s="45">
        <f t="shared" si="6"/>
        <v>0</v>
      </c>
      <c r="AD20" s="47">
        <v>10.451055534610452</v>
      </c>
      <c r="AE20" s="47">
        <v>9.0878743779221338</v>
      </c>
      <c r="AF20" s="47">
        <v>3.4658570720584852E-3</v>
      </c>
      <c r="AG20" s="47">
        <v>0.68332350688018839</v>
      </c>
      <c r="AH20" s="47">
        <v>0.68332350688018839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3.9511579263605889</v>
      </c>
      <c r="AN20" s="47">
        <v>4.737438353706346</v>
      </c>
      <c r="AO20" s="47">
        <v>0.68332350688018839</v>
      </c>
      <c r="AP20" s="61">
        <v>81.701724382533754</v>
      </c>
      <c r="AQ20" s="45">
        <v>295.15935647005585</v>
      </c>
      <c r="AR20" s="47">
        <v>59.031871294011175</v>
      </c>
      <c r="AS20" s="47">
        <f t="shared" si="7"/>
        <v>3121.4751984849127</v>
      </c>
      <c r="AT20" s="47">
        <v>236.1274851760447</v>
      </c>
      <c r="AU20" s="47">
        <v>7.4033443824682479</v>
      </c>
      <c r="AV20" s="47">
        <v>8.5178055872282421</v>
      </c>
      <c r="AW20" s="47">
        <v>2.7989309540547644</v>
      </c>
      <c r="AX20" s="47">
        <v>0.30498163150610003</v>
      </c>
      <c r="AY20" s="47">
        <v>61.822040140157092</v>
      </c>
      <c r="AZ20" s="61">
        <v>3293.7911921399991</v>
      </c>
      <c r="BA20" s="64" t="b">
        <f t="shared" si="1"/>
        <v>1</v>
      </c>
      <c r="BB20" s="45">
        <f t="shared" si="8"/>
        <v>0</v>
      </c>
      <c r="BC20" s="47">
        <v>7.4033443824682479</v>
      </c>
      <c r="BD20" s="47">
        <v>6.4376907673636952</v>
      </c>
      <c r="BE20" s="47">
        <v>1.8822834631309952E-2</v>
      </c>
      <c r="BF20" s="47">
        <v>0.49223822486793134</v>
      </c>
      <c r="BG20" s="47">
        <v>0.49223822486793134</v>
      </c>
      <c r="BH20" s="61">
        <v>0</v>
      </c>
      <c r="BI20" s="45">
        <v>59.031871294011175</v>
      </c>
      <c r="BJ20" s="47">
        <v>1.2298306519585662</v>
      </c>
      <c r="BK20" s="47">
        <v>0.14696037306248863</v>
      </c>
      <c r="BL20" s="47">
        <v>2.7989309540547644</v>
      </c>
      <c r="BM20" s="47">
        <v>3.3559182139116621</v>
      </c>
      <c r="BN20" s="47">
        <v>0.49223822486793134</v>
      </c>
      <c r="BO20" s="61">
        <v>57.884251980126137</v>
      </c>
    </row>
    <row r="21" spans="2:67" x14ac:dyDescent="0.3">
      <c r="B21" s="4">
        <v>17</v>
      </c>
      <c r="C21" s="31">
        <v>1</v>
      </c>
      <c r="D21" s="31">
        <v>17</v>
      </c>
      <c r="E21" s="3">
        <v>2</v>
      </c>
      <c r="F21" s="5">
        <v>37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1.09E-3</v>
      </c>
      <c r="L21" s="3">
        <v>9.0878743779221338E-5</v>
      </c>
      <c r="M21" s="3">
        <f t="shared" si="0"/>
        <v>0.2</v>
      </c>
      <c r="N21" s="5">
        <v>1.8423470126248342E-2</v>
      </c>
      <c r="O21" s="12">
        <f t="shared" si="4"/>
        <v>0.69526840165911474</v>
      </c>
      <c r="P21" s="3">
        <v>6.3185118932167431E-5</v>
      </c>
      <c r="Q21" s="3">
        <v>1.2808092538540063E-2</v>
      </c>
      <c r="R21" s="5">
        <v>0.68239712400164243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4737.4383537063459</v>
      </c>
      <c r="W21" s="47">
        <v>333.33333333333337</v>
      </c>
      <c r="X21" s="47">
        <v>10.451055534610452</v>
      </c>
      <c r="Y21" s="47">
        <v>12.865750059363034</v>
      </c>
      <c r="Z21" s="47">
        <v>4.2276553179703589</v>
      </c>
      <c r="AA21" s="47">
        <v>5068.9587262464611</v>
      </c>
      <c r="AB21" s="5">
        <v>1</v>
      </c>
      <c r="AC21" s="45">
        <f t="shared" si="6"/>
        <v>0</v>
      </c>
      <c r="AD21" s="47">
        <v>10.451055534610452</v>
      </c>
      <c r="AE21" s="47">
        <v>9.0878743779221338</v>
      </c>
      <c r="AF21" s="47">
        <v>3.4658570720584852E-3</v>
      </c>
      <c r="AG21" s="47">
        <v>0.68332350688018839</v>
      </c>
      <c r="AH21" s="47">
        <v>0.68332350688018839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4.2276553179703589</v>
      </c>
      <c r="AN21" s="47">
        <v>5.0689587262464615</v>
      </c>
      <c r="AO21" s="47">
        <v>0.68332350688018839</v>
      </c>
      <c r="AP21" s="61">
        <v>81.646701401603408</v>
      </c>
      <c r="AQ21" s="45">
        <v>289.69516735796446</v>
      </c>
      <c r="AR21" s="47">
        <v>57.9390334715929</v>
      </c>
      <c r="AS21" s="47">
        <f t="shared" si="7"/>
        <v>3293.7911921399991</v>
      </c>
      <c r="AT21" s="47">
        <v>231.7561338863716</v>
      </c>
      <c r="AU21" s="47">
        <v>7.2662886771992543</v>
      </c>
      <c r="AV21" s="47">
        <v>8.9451494799189994</v>
      </c>
      <c r="AW21" s="47">
        <v>2.9393551556909085</v>
      </c>
      <c r="AX21" s="47">
        <v>0.32028275998013062</v>
      </c>
      <c r="AY21" s="47">
        <v>64.923692439804853</v>
      </c>
      <c r="AZ21" s="61">
        <v>3459.0428564736148</v>
      </c>
      <c r="BA21" s="64" t="b">
        <f t="shared" si="1"/>
        <v>1</v>
      </c>
      <c r="BB21" s="45">
        <f t="shared" si="8"/>
        <v>0</v>
      </c>
      <c r="BC21" s="47">
        <v>7.2662886771992543</v>
      </c>
      <c r="BD21" s="47">
        <v>6.3185118932167432</v>
      </c>
      <c r="BE21" s="47">
        <v>1.8474373619329347E-2</v>
      </c>
      <c r="BF21" s="47">
        <v>0.48312557880092022</v>
      </c>
      <c r="BG21" s="47">
        <v>0.48312557880092022</v>
      </c>
      <c r="BH21" s="61">
        <v>0</v>
      </c>
      <c r="BI21" s="45">
        <v>57.9390334715929</v>
      </c>
      <c r="BJ21" s="47">
        <v>1.2070631973248522</v>
      </c>
      <c r="BK21" s="47">
        <v>0.14423974350156057</v>
      </c>
      <c r="BL21" s="47">
        <v>2.9393551556909085</v>
      </c>
      <c r="BM21" s="47">
        <v>3.5242868316733995</v>
      </c>
      <c r="BN21" s="47">
        <v>0.48312557880092022</v>
      </c>
      <c r="BO21" s="61">
        <v>56.774403920588043</v>
      </c>
    </row>
    <row r="22" spans="2:67" x14ac:dyDescent="0.3">
      <c r="B22" s="4">
        <v>18</v>
      </c>
      <c r="C22" s="31">
        <v>1</v>
      </c>
      <c r="D22" s="31">
        <v>18</v>
      </c>
      <c r="E22" s="3">
        <v>2</v>
      </c>
      <c r="F22" s="5">
        <v>37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1.09E-3</v>
      </c>
      <c r="L22" s="3">
        <v>9.0878743779221338E-5</v>
      </c>
      <c r="M22" s="3">
        <f t="shared" si="0"/>
        <v>0.2</v>
      </c>
      <c r="N22" s="5">
        <v>1.8423470126248342E-2</v>
      </c>
      <c r="O22" s="12">
        <f t="shared" si="4"/>
        <v>0.68239712400164243</v>
      </c>
      <c r="P22" s="3">
        <v>6.20153933878228E-5</v>
      </c>
      <c r="Q22" s="3">
        <v>1.2570980489534598E-2</v>
      </c>
      <c r="R22" s="5">
        <v>0.66976412811871999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5068.9587262464611</v>
      </c>
      <c r="W22" s="47">
        <v>333.33333333333337</v>
      </c>
      <c r="X22" s="47">
        <v>10.451055534610452</v>
      </c>
      <c r="Y22" s="47">
        <v>13.708633062889128</v>
      </c>
      <c r="Z22" s="47">
        <v>4.504624697590061</v>
      </c>
      <c r="AA22" s="47">
        <v>5401.0450124104827</v>
      </c>
      <c r="AB22" s="5">
        <v>1</v>
      </c>
      <c r="AC22" s="45">
        <f t="shared" si="6"/>
        <v>0</v>
      </c>
      <c r="AD22" s="47">
        <v>10.451055534610452</v>
      </c>
      <c r="AE22" s="47">
        <v>9.0878743779221338</v>
      </c>
      <c r="AF22" s="47">
        <v>3.4658570720584852E-3</v>
      </c>
      <c r="AG22" s="47">
        <v>0.68332350688018839</v>
      </c>
      <c r="AH22" s="47">
        <v>0.68332350688018839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4.504624697590061</v>
      </c>
      <c r="AN22" s="47">
        <v>5.4010450124104832</v>
      </c>
      <c r="AO22" s="47">
        <v>0.68332350688018839</v>
      </c>
      <c r="AP22" s="61">
        <v>81.591584495059095</v>
      </c>
      <c r="AQ22" s="45">
        <v>284.33213500068433</v>
      </c>
      <c r="AR22" s="47">
        <v>56.866427000136873</v>
      </c>
      <c r="AS22" s="47">
        <f t="shared" si="7"/>
        <v>3459.0428564736148</v>
      </c>
      <c r="AT22" s="47">
        <v>227.46570800054749</v>
      </c>
      <c r="AU22" s="47">
        <v>7.1317702395996205</v>
      </c>
      <c r="AV22" s="47">
        <v>9.3547317761093716</v>
      </c>
      <c r="AW22" s="47">
        <v>3.0739429383422272</v>
      </c>
      <c r="AX22" s="47">
        <v>0.33494793114997451</v>
      </c>
      <c r="AY22" s="47">
        <v>67.896431474110358</v>
      </c>
      <c r="AZ22" s="61">
        <v>3617.4262036670702</v>
      </c>
      <c r="BA22" s="64" t="b">
        <f t="shared" si="1"/>
        <v>1</v>
      </c>
      <c r="BB22" s="45">
        <f t="shared" si="8"/>
        <v>0</v>
      </c>
      <c r="BC22" s="47">
        <v>7.1317702395996205</v>
      </c>
      <c r="BD22" s="47">
        <v>6.201539338782279</v>
      </c>
      <c r="BE22" s="47">
        <v>1.8132363552663244E-2</v>
      </c>
      <c r="BF22" s="47">
        <v>0.47418163218500237</v>
      </c>
      <c r="BG22" s="47">
        <v>0.47418163218500237</v>
      </c>
      <c r="BH22" s="61">
        <v>0</v>
      </c>
      <c r="BI22" s="45">
        <v>56.866427000136873</v>
      </c>
      <c r="BJ22" s="47">
        <v>1.1847172291695183</v>
      </c>
      <c r="BK22" s="47">
        <v>0.14156948007031459</v>
      </c>
      <c r="BL22" s="47">
        <v>3.0739429383422272</v>
      </c>
      <c r="BM22" s="47">
        <v>3.685657583072329</v>
      </c>
      <c r="BN22" s="47">
        <v>0.47418163218500237</v>
      </c>
      <c r="BO22" s="61">
        <v>55.68574623849257</v>
      </c>
    </row>
    <row r="23" spans="2:67" x14ac:dyDescent="0.3">
      <c r="B23" s="4">
        <v>19</v>
      </c>
      <c r="C23" s="31">
        <v>1</v>
      </c>
      <c r="D23" s="31">
        <v>19</v>
      </c>
      <c r="E23" s="3">
        <v>2</v>
      </c>
      <c r="F23" s="5">
        <v>37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1.09E-3</v>
      </c>
      <c r="L23" s="3">
        <v>9.0878743779221338E-5</v>
      </c>
      <c r="M23" s="3">
        <f t="shared" si="0"/>
        <v>0.2</v>
      </c>
      <c r="N23" s="5">
        <v>1.8423470126248342E-2</v>
      </c>
      <c r="O23" s="12">
        <f t="shared" si="4"/>
        <v>0.66976412811871999</v>
      </c>
      <c r="P23" s="3">
        <v>6.086732259181473E-5</v>
      </c>
      <c r="Q23" s="3">
        <v>1.233825801872857E-2</v>
      </c>
      <c r="R23" s="5">
        <v>0.65736500277739962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5401.0450124104827</v>
      </c>
      <c r="W23" s="47">
        <v>333.33333333333337</v>
      </c>
      <c r="X23" s="47">
        <v>10.451055534610452</v>
      </c>
      <c r="Y23" s="47">
        <v>14.552954888926788</v>
      </c>
      <c r="Z23" s="47">
        <v>4.7820668709151102</v>
      </c>
      <c r="AA23" s="47">
        <v>5733.6981782272169</v>
      </c>
      <c r="AB23" s="5">
        <v>1</v>
      </c>
      <c r="AC23" s="45">
        <f t="shared" si="6"/>
        <v>0</v>
      </c>
      <c r="AD23" s="47">
        <v>10.451055534610452</v>
      </c>
      <c r="AE23" s="47">
        <v>9.0878743779221338</v>
      </c>
      <c r="AF23" s="47">
        <v>3.4658570720584852E-3</v>
      </c>
      <c r="AG23" s="47">
        <v>0.68332350688018839</v>
      </c>
      <c r="AH23" s="47">
        <v>0.68332350688018839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4.7820668709151102</v>
      </c>
      <c r="AN23" s="47">
        <v>5.7336981782272174</v>
      </c>
      <c r="AO23" s="47">
        <v>0.68332350688018839</v>
      </c>
      <c r="AP23" s="61">
        <v>81.536373502567415</v>
      </c>
      <c r="AQ23" s="45">
        <v>279.06838671613332</v>
      </c>
      <c r="AR23" s="47">
        <v>55.813677343226672</v>
      </c>
      <c r="AS23" s="47">
        <f t="shared" si="7"/>
        <v>3617.4262036670702</v>
      </c>
      <c r="AT23" s="47">
        <v>223.25470937290669</v>
      </c>
      <c r="AU23" s="47">
        <v>6.9997420980586922</v>
      </c>
      <c r="AV23" s="47">
        <v>9.7470471427331198</v>
      </c>
      <c r="AW23" s="47">
        <v>3.2028568484038762</v>
      </c>
      <c r="AX23" s="47">
        <v>0.34899485665825669</v>
      </c>
      <c r="AY23" s="47">
        <v>70.74384752448141</v>
      </c>
      <c r="AZ23" s="61">
        <v>3769.1325188551082</v>
      </c>
      <c r="BA23" s="64" t="b">
        <f t="shared" si="1"/>
        <v>1</v>
      </c>
      <c r="BB23" s="45">
        <f t="shared" si="8"/>
        <v>0</v>
      </c>
      <c r="BC23" s="47">
        <v>6.9997420980586922</v>
      </c>
      <c r="BD23" s="47">
        <v>6.0867322591814732</v>
      </c>
      <c r="BE23" s="47">
        <v>1.7796685007060376E-2</v>
      </c>
      <c r="BF23" s="47">
        <v>0.46540326194213966</v>
      </c>
      <c r="BG23" s="47">
        <v>0.46540326194213966</v>
      </c>
      <c r="BH23" s="61">
        <v>0</v>
      </c>
      <c r="BI23" s="45">
        <v>55.813677343226672</v>
      </c>
      <c r="BJ23" s="47">
        <v>1.1627849446505558</v>
      </c>
      <c r="BK23" s="47">
        <v>0.13894865035698267</v>
      </c>
      <c r="BL23" s="47">
        <v>3.2028568484038762</v>
      </c>
      <c r="BM23" s="47">
        <v>3.8402253612362456</v>
      </c>
      <c r="BN23" s="47">
        <v>0.46540326194213966</v>
      </c>
      <c r="BO23" s="61">
        <v>54.617875798042874</v>
      </c>
    </row>
    <row r="24" spans="2:67" x14ac:dyDescent="0.3">
      <c r="B24" s="4">
        <v>20</v>
      </c>
      <c r="C24" s="31">
        <v>1</v>
      </c>
      <c r="D24" s="31">
        <v>20</v>
      </c>
      <c r="E24" s="3">
        <v>2</v>
      </c>
      <c r="F24" s="5">
        <v>37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1.09E-3</v>
      </c>
      <c r="L24" s="3">
        <v>9.0878743779221338E-5</v>
      </c>
      <c r="M24" s="3">
        <f t="shared" si="0"/>
        <v>0.2</v>
      </c>
      <c r="N24" s="5">
        <v>1.8423470126248342E-2</v>
      </c>
      <c r="O24" s="12">
        <f t="shared" si="4"/>
        <v>0.65736500277739962</v>
      </c>
      <c r="P24" s="3">
        <v>5.9740505656834425E-5</v>
      </c>
      <c r="Q24" s="3">
        <v>1.2109843863289286E-2</v>
      </c>
      <c r="R24" s="5">
        <v>0.64519541840845351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5733.6981782272169</v>
      </c>
      <c r="W24" s="47">
        <v>333.33333333333337</v>
      </c>
      <c r="X24" s="47">
        <v>10.451055534610452</v>
      </c>
      <c r="Y24" s="47">
        <v>15.398717993582277</v>
      </c>
      <c r="Z24" s="47">
        <v>5.0599826450162677</v>
      </c>
      <c r="AA24" s="47">
        <v>6066.9191913745053</v>
      </c>
      <c r="AB24" s="5">
        <v>1</v>
      </c>
      <c r="AC24" s="45">
        <f t="shared" si="6"/>
        <v>0</v>
      </c>
      <c r="AD24" s="47">
        <v>10.451055534610452</v>
      </c>
      <c r="AE24" s="47">
        <v>9.0878743779221338</v>
      </c>
      <c r="AF24" s="47">
        <v>3.4658570720584852E-3</v>
      </c>
      <c r="AG24" s="47">
        <v>0.68332350688018839</v>
      </c>
      <c r="AH24" s="47">
        <v>0.68332350688018839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5.0599826450162677</v>
      </c>
      <c r="AN24" s="47">
        <v>6.0669191913745051</v>
      </c>
      <c r="AO24" s="47">
        <v>0.68332350688018839</v>
      </c>
      <c r="AP24" s="61">
        <v>81.481068263521266</v>
      </c>
      <c r="AQ24" s="45">
        <v>273.90208449058321</v>
      </c>
      <c r="AR24" s="47">
        <v>54.780416898116641</v>
      </c>
      <c r="AS24" s="47">
        <f t="shared" si="7"/>
        <v>3769.1325188551082</v>
      </c>
      <c r="AT24" s="47">
        <v>219.12166759246657</v>
      </c>
      <c r="AU24" s="47">
        <v>6.8701581505359579</v>
      </c>
      <c r="AV24" s="47">
        <v>10.122578296619613</v>
      </c>
      <c r="AW24" s="47">
        <v>3.3262555054947147</v>
      </c>
      <c r="AX24" s="47">
        <v>0.36244082027186619</v>
      </c>
      <c r="AY24" s="47">
        <v>73.469444138738595</v>
      </c>
      <c r="AZ24" s="61">
        <v>3914.3484661291527</v>
      </c>
      <c r="BA24" s="64" t="b">
        <f t="shared" si="1"/>
        <v>1</v>
      </c>
      <c r="BB24" s="45">
        <f t="shared" si="8"/>
        <v>0</v>
      </c>
      <c r="BC24" s="47">
        <v>6.8701581505359579</v>
      </c>
      <c r="BD24" s="47">
        <v>5.9740505656834424</v>
      </c>
      <c r="BE24" s="47">
        <v>1.7467220769131792E-2</v>
      </c>
      <c r="BF24" s="47">
        <v>0.45678740281082364</v>
      </c>
      <c r="BG24" s="47">
        <v>0.45678740281082364</v>
      </c>
      <c r="BH24" s="61">
        <v>0</v>
      </c>
      <c r="BI24" s="45">
        <v>54.780416898116641</v>
      </c>
      <c r="BJ24" s="47">
        <v>1.14125868537743</v>
      </c>
      <c r="BK24" s="47">
        <v>0.13637633921123235</v>
      </c>
      <c r="BL24" s="47">
        <v>3.3262555054947147</v>
      </c>
      <c r="BM24" s="47">
        <v>3.9881803510881606</v>
      </c>
      <c r="BN24" s="47">
        <v>0.45678740281082364</v>
      </c>
      <c r="BO24" s="61">
        <v>53.570397109167821</v>
      </c>
    </row>
    <row r="25" spans="2:67" x14ac:dyDescent="0.3">
      <c r="B25" s="4">
        <v>21</v>
      </c>
      <c r="C25" s="31">
        <v>1</v>
      </c>
      <c r="D25" s="31">
        <v>21</v>
      </c>
      <c r="E25" s="3">
        <v>2</v>
      </c>
      <c r="F25" s="5">
        <v>37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1.09E-3</v>
      </c>
      <c r="L25" s="3">
        <v>9.0878743779221338E-5</v>
      </c>
      <c r="M25" s="3">
        <f t="shared" si="0"/>
        <v>0.2</v>
      </c>
      <c r="N25" s="5">
        <v>1.8423470126248342E-2</v>
      </c>
      <c r="O25" s="12">
        <f t="shared" si="4"/>
        <v>0.64519541840845351</v>
      </c>
      <c r="P25" s="3">
        <v>5.8634549117069355E-5</v>
      </c>
      <c r="Q25" s="3">
        <v>1.188565826477642E-2</v>
      </c>
      <c r="R25" s="5">
        <v>0.63325112559456009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6066.9191913745053</v>
      </c>
      <c r="W25" s="47">
        <v>333.33333333333337</v>
      </c>
      <c r="X25" s="47">
        <v>10.451055534610452</v>
      </c>
      <c r="Y25" s="47">
        <v>16.245924837154487</v>
      </c>
      <c r="Z25" s="47">
        <v>5.3383728283419849</v>
      </c>
      <c r="AA25" s="47">
        <v>6400.7090211820405</v>
      </c>
      <c r="AB25" s="5">
        <v>1</v>
      </c>
      <c r="AC25" s="45">
        <f t="shared" si="6"/>
        <v>0</v>
      </c>
      <c r="AD25" s="47">
        <v>10.451055534610452</v>
      </c>
      <c r="AE25" s="47">
        <v>9.0878743779221338</v>
      </c>
      <c r="AF25" s="47">
        <v>3.4658570720584852E-3</v>
      </c>
      <c r="AG25" s="47">
        <v>0.68332350688018839</v>
      </c>
      <c r="AH25" s="47">
        <v>0.68332350688018839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5.3383728283419849</v>
      </c>
      <c r="AN25" s="47">
        <v>6.400709021182041</v>
      </c>
      <c r="AO25" s="47">
        <v>0.68332350688018839</v>
      </c>
      <c r="AP25" s="61">
        <v>81.425668617039463</v>
      </c>
      <c r="AQ25" s="45">
        <v>268.83142433685566</v>
      </c>
      <c r="AR25" s="47">
        <v>53.766284867371134</v>
      </c>
      <c r="AS25" s="47">
        <f t="shared" si="7"/>
        <v>3914.3484661291527</v>
      </c>
      <c r="AT25" s="47">
        <v>215.06513946948454</v>
      </c>
      <c r="AU25" s="47">
        <v>6.7429731484629745</v>
      </c>
      <c r="AV25" s="47">
        <v>10.481796272740183</v>
      </c>
      <c r="AW25" s="47">
        <v>3.4442936906024291</v>
      </c>
      <c r="AX25" s="47">
        <v>0.37530268748656753</v>
      </c>
      <c r="AY25" s="47">
        <v>76.076640078041365</v>
      </c>
      <c r="AZ25" s="61">
        <v>4053.2561922667846</v>
      </c>
      <c r="BA25" s="64" t="b">
        <f t="shared" si="1"/>
        <v>1</v>
      </c>
      <c r="BB25" s="45">
        <f t="shared" si="8"/>
        <v>0</v>
      </c>
      <c r="BC25" s="47">
        <v>6.7429731484629745</v>
      </c>
      <c r="BD25" s="47">
        <v>5.8634549117069357</v>
      </c>
      <c r="BE25" s="47">
        <v>1.7143855795421839E-2</v>
      </c>
      <c r="BF25" s="47">
        <v>0.44833104627573034</v>
      </c>
      <c r="BG25" s="47">
        <v>0.44833104627573034</v>
      </c>
      <c r="BH25" s="61">
        <v>0</v>
      </c>
      <c r="BI25" s="45">
        <v>53.766284867371134</v>
      </c>
      <c r="BJ25" s="47">
        <v>1.1201309347368986</v>
      </c>
      <c r="BK25" s="47">
        <v>0.13385164842461147</v>
      </c>
      <c r="BL25" s="47">
        <v>3.4442936906024291</v>
      </c>
      <c r="BM25" s="47">
        <v>4.1297081350323097</v>
      </c>
      <c r="BN25" s="47">
        <v>0.44833104627573034</v>
      </c>
      <c r="BO25" s="61">
        <v>52.542922182904697</v>
      </c>
    </row>
    <row r="26" spans="2:67" x14ac:dyDescent="0.3">
      <c r="B26" s="4">
        <v>22</v>
      </c>
      <c r="C26" s="31">
        <v>1</v>
      </c>
      <c r="D26" s="31">
        <v>22</v>
      </c>
      <c r="E26" s="3">
        <v>2</v>
      </c>
      <c r="F26" s="5">
        <v>37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1.09E-3</v>
      </c>
      <c r="L26" s="3">
        <v>9.0878743779221338E-5</v>
      </c>
      <c r="M26" s="3">
        <f t="shared" si="0"/>
        <v>0.2</v>
      </c>
      <c r="N26" s="5">
        <v>1.8423470126248342E-2</v>
      </c>
      <c r="O26" s="12">
        <f t="shared" si="4"/>
        <v>0.63325112559456009</v>
      </c>
      <c r="P26" s="3">
        <v>5.7549066790811536E-5</v>
      </c>
      <c r="Q26" s="3">
        <v>1.1665622941291701E-2</v>
      </c>
      <c r="R26" s="5">
        <v>0.62152795358647761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6400.7090211820405</v>
      </c>
      <c r="W26" s="47">
        <v>333.33333333333337</v>
      </c>
      <c r="X26" s="47">
        <v>10.451055534610452</v>
      </c>
      <c r="Y26" s="47">
        <v>17.094577884142101</v>
      </c>
      <c r="Z26" s="47">
        <v>5.6172382307207549</v>
      </c>
      <c r="AA26" s="47">
        <v>6735.0686386341849</v>
      </c>
      <c r="AB26" s="5">
        <v>1</v>
      </c>
      <c r="AC26" s="45">
        <f t="shared" si="6"/>
        <v>0</v>
      </c>
      <c r="AD26" s="47">
        <v>10.451055534610452</v>
      </c>
      <c r="AE26" s="47">
        <v>9.0878743779221338</v>
      </c>
      <c r="AF26" s="47">
        <v>3.4658570720584852E-3</v>
      </c>
      <c r="AG26" s="47">
        <v>0.68332350688018839</v>
      </c>
      <c r="AH26" s="47">
        <v>0.68332350688018839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5.6172382307207549</v>
      </c>
      <c r="AN26" s="47">
        <v>6.7350686386341847</v>
      </c>
      <c r="AO26" s="47">
        <v>0.68332350688018839</v>
      </c>
      <c r="AP26" s="61">
        <v>81.370174401966082</v>
      </c>
      <c r="AQ26" s="45">
        <v>263.85463566440006</v>
      </c>
      <c r="AR26" s="47">
        <v>52.770927132880011</v>
      </c>
      <c r="AS26" s="47">
        <f t="shared" si="7"/>
        <v>4053.2561922667846</v>
      </c>
      <c r="AT26" s="47">
        <v>211.08370853152005</v>
      </c>
      <c r="AU26" s="47">
        <v>6.6181426809433255</v>
      </c>
      <c r="AV26" s="47">
        <v>10.825160686696865</v>
      </c>
      <c r="AW26" s="47">
        <v>3.557122432336715</v>
      </c>
      <c r="AX26" s="47">
        <v>0.38759691492545906</v>
      </c>
      <c r="AY26" s="47">
        <v>78.568771222025262</v>
      </c>
      <c r="AZ26" s="61">
        <v>4186.0334282347703</v>
      </c>
      <c r="BA26" s="64" t="b">
        <f t="shared" si="1"/>
        <v>1</v>
      </c>
      <c r="BB26" s="45">
        <f t="shared" si="8"/>
        <v>0</v>
      </c>
      <c r="BC26" s="47">
        <v>6.6181426809433255</v>
      </c>
      <c r="BD26" s="47">
        <v>5.7549066790811541</v>
      </c>
      <c r="BE26" s="47">
        <v>1.6826477172236936E-2</v>
      </c>
      <c r="BF26" s="47">
        <v>0.44003123951720419</v>
      </c>
      <c r="BG26" s="47">
        <v>0.44003123951720419</v>
      </c>
      <c r="BH26" s="61">
        <v>0</v>
      </c>
      <c r="BI26" s="45">
        <v>52.770927132880011</v>
      </c>
      <c r="BJ26" s="47">
        <v>1.0993943152683336</v>
      </c>
      <c r="BK26" s="47">
        <v>0.13137369641690866</v>
      </c>
      <c r="BL26" s="47">
        <v>3.557122432336715</v>
      </c>
      <c r="BM26" s="47">
        <v>4.2649897963717187</v>
      </c>
      <c r="BN26" s="47">
        <v>0.44003123951720419</v>
      </c>
      <c r="BO26" s="61">
        <v>51.535070389510786</v>
      </c>
    </row>
    <row r="27" spans="2:67" x14ac:dyDescent="0.3">
      <c r="B27" s="4">
        <v>23</v>
      </c>
      <c r="C27" s="31">
        <v>1</v>
      </c>
      <c r="D27" s="31">
        <v>23</v>
      </c>
      <c r="E27" s="3">
        <v>2</v>
      </c>
      <c r="F27" s="5">
        <v>37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1.09E-3</v>
      </c>
      <c r="L27" s="3">
        <v>9.0878743779221338E-5</v>
      </c>
      <c r="M27" s="3">
        <f t="shared" si="0"/>
        <v>0.2</v>
      </c>
      <c r="N27" s="5">
        <v>1.8423470126248342E-2</v>
      </c>
      <c r="O27" s="12">
        <f t="shared" si="4"/>
        <v>0.62152795358647761</v>
      </c>
      <c r="P27" s="3">
        <v>5.648367964560927E-5</v>
      </c>
      <c r="Q27" s="3">
        <v>1.1449661060144166E-2</v>
      </c>
      <c r="R27" s="5">
        <v>0.61002180884668789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6735.0686386341849</v>
      </c>
      <c r="W27" s="47">
        <v>333.33333333333337</v>
      </c>
      <c r="X27" s="47">
        <v>10.451055534610452</v>
      </c>
      <c r="Y27" s="47">
        <v>17.944679603250773</v>
      </c>
      <c r="Z27" s="47">
        <v>5.8965796633634655</v>
      </c>
      <c r="AA27" s="47">
        <v>7069.9990163727944</v>
      </c>
      <c r="AB27" s="5">
        <v>1</v>
      </c>
      <c r="AC27" s="45">
        <f t="shared" si="6"/>
        <v>0</v>
      </c>
      <c r="AD27" s="47">
        <v>10.451055534610452</v>
      </c>
      <c r="AE27" s="47">
        <v>9.0878743779221338</v>
      </c>
      <c r="AF27" s="47">
        <v>3.4658570720584852E-3</v>
      </c>
      <c r="AG27" s="47">
        <v>0.68332350688018839</v>
      </c>
      <c r="AH27" s="47">
        <v>0.68332350688018839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5.8965796633634655</v>
      </c>
      <c r="AN27" s="47">
        <v>7.0699990163727948</v>
      </c>
      <c r="AO27" s="47">
        <v>0.68332350688018839</v>
      </c>
      <c r="AP27" s="61">
        <v>81.314585456870191</v>
      </c>
      <c r="AQ27" s="45">
        <v>258.96998066103237</v>
      </c>
      <c r="AR27" s="47">
        <v>51.793996132206473</v>
      </c>
      <c r="AS27" s="47">
        <f t="shared" si="7"/>
        <v>4186.0334282347703</v>
      </c>
      <c r="AT27" s="47">
        <v>207.17598452882589</v>
      </c>
      <c r="AU27" s="47">
        <v>6.4956231592450653</v>
      </c>
      <c r="AV27" s="47">
        <v>11.153119991573462</v>
      </c>
      <c r="AW27" s="47">
        <v>3.6648890913299375</v>
      </c>
      <c r="AX27" s="47">
        <v>0.39933955953557376</v>
      </c>
      <c r="AY27" s="47">
        <v>80.949092433021178</v>
      </c>
      <c r="AZ27" s="61">
        <v>4312.8535885120382</v>
      </c>
      <c r="BA27" s="64" t="b">
        <f t="shared" si="1"/>
        <v>1</v>
      </c>
      <c r="BB27" s="45">
        <f t="shared" si="8"/>
        <v>0</v>
      </c>
      <c r="BC27" s="47">
        <v>6.4956231592450653</v>
      </c>
      <c r="BD27" s="47">
        <v>5.6483679645609275</v>
      </c>
      <c r="BE27" s="47">
        <v>1.6514974076217961E-2</v>
      </c>
      <c r="BF27" s="47">
        <v>0.43188508438017786</v>
      </c>
      <c r="BG27" s="47">
        <v>0.43188508438017786</v>
      </c>
      <c r="BH27" s="61">
        <v>0</v>
      </c>
      <c r="BI27" s="45">
        <v>51.793996132206473</v>
      </c>
      <c r="BJ27" s="47">
        <v>1.079041586087635</v>
      </c>
      <c r="BK27" s="47">
        <v>0.12894161792832012</v>
      </c>
      <c r="BL27" s="47">
        <v>3.6648890913299375</v>
      </c>
      <c r="BM27" s="47">
        <v>4.3942020205045926</v>
      </c>
      <c r="BN27" s="47">
        <v>0.43188508438017786</v>
      </c>
      <c r="BO27" s="61">
        <v>50.546468319252682</v>
      </c>
    </row>
    <row r="28" spans="2:67" x14ac:dyDescent="0.3">
      <c r="B28" s="4">
        <v>24</v>
      </c>
      <c r="C28" s="31">
        <v>1</v>
      </c>
      <c r="D28" s="31">
        <v>24</v>
      </c>
      <c r="E28" s="3">
        <v>2</v>
      </c>
      <c r="F28" s="5">
        <v>37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1.09E-3</v>
      </c>
      <c r="L28" s="3">
        <v>9.0878743779221338E-5</v>
      </c>
      <c r="M28" s="3">
        <f t="shared" si="0"/>
        <v>0.2</v>
      </c>
      <c r="N28" s="5">
        <v>1.8423470126248342E-2</v>
      </c>
      <c r="O28" s="12">
        <f t="shared" si="4"/>
        <v>0.61002180884668789</v>
      </c>
      <c r="P28" s="3">
        <v>5.5438015665915288E-5</v>
      </c>
      <c r="Q28" s="3">
        <v>1.1237697211021452E-2</v>
      </c>
      <c r="R28" s="5">
        <v>0.5987286736200006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7069.9990163727944</v>
      </c>
      <c r="W28" s="47">
        <v>333.33333333333337</v>
      </c>
      <c r="X28" s="47">
        <v>10.451055534610452</v>
      </c>
      <c r="Y28" s="47">
        <v>18.79623246740028</v>
      </c>
      <c r="Z28" s="47">
        <v>6.1763979388657644</v>
      </c>
      <c r="AA28" s="47">
        <v>7405.5011287000507</v>
      </c>
      <c r="AB28" s="5">
        <v>1</v>
      </c>
      <c r="AC28" s="45">
        <f t="shared" si="6"/>
        <v>0</v>
      </c>
      <c r="AD28" s="47">
        <v>10.451055534610452</v>
      </c>
      <c r="AE28" s="47">
        <v>9.0878743779221338</v>
      </c>
      <c r="AF28" s="47">
        <v>3.4658570720584852E-3</v>
      </c>
      <c r="AG28" s="47">
        <v>0.68332350688018839</v>
      </c>
      <c r="AH28" s="47">
        <v>0.68332350688018839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6.1763979388657644</v>
      </c>
      <c r="AN28" s="47">
        <v>7.4055011287000507</v>
      </c>
      <c r="AO28" s="47">
        <v>0.68332350688018839</v>
      </c>
      <c r="AP28" s="61">
        <v>81.258901620045222</v>
      </c>
      <c r="AQ28" s="45">
        <v>254.17575368611998</v>
      </c>
      <c r="AR28" s="47">
        <v>50.835150737223998</v>
      </c>
      <c r="AS28" s="47">
        <f t="shared" si="7"/>
        <v>4312.8535885120382</v>
      </c>
      <c r="AT28" s="47">
        <v>203.34060294889599</v>
      </c>
      <c r="AU28" s="47">
        <v>6.3753718015802567</v>
      </c>
      <c r="AV28" s="47">
        <v>11.466111729266368</v>
      </c>
      <c r="AW28" s="47">
        <v>3.7677374428238504</v>
      </c>
      <c r="AX28" s="47">
        <v>0.41054628758682699</v>
      </c>
      <c r="AY28" s="47">
        <v>83.22077938020881</v>
      </c>
      <c r="AZ28" s="61">
        <v>4433.8858682780001</v>
      </c>
      <c r="BA28" s="64" t="b">
        <f t="shared" si="1"/>
        <v>1</v>
      </c>
      <c r="BB28" s="45">
        <f t="shared" si="8"/>
        <v>0</v>
      </c>
      <c r="BC28" s="47">
        <v>6.3753718015802567</v>
      </c>
      <c r="BD28" s="47">
        <v>5.5438015665915286</v>
      </c>
      <c r="BE28" s="47">
        <v>1.6209237735642573E-2</v>
      </c>
      <c r="BF28" s="47">
        <v>0.42388973636218535</v>
      </c>
      <c r="BG28" s="47">
        <v>0.42388973636218535</v>
      </c>
      <c r="BH28" s="61">
        <v>0</v>
      </c>
      <c r="BI28" s="45">
        <v>50.835150737223998</v>
      </c>
      <c r="BJ28" s="47">
        <v>1.0590656403588332</v>
      </c>
      <c r="BK28" s="47">
        <v>0.12655456371731513</v>
      </c>
      <c r="BL28" s="47">
        <v>3.7677374428238504</v>
      </c>
      <c r="BM28" s="47">
        <v>4.5175171939457934</v>
      </c>
      <c r="BN28" s="47">
        <v>0.42388973636218535</v>
      </c>
      <c r="BO28" s="61">
        <v>49.576749645822723</v>
      </c>
    </row>
    <row r="29" spans="2:67" x14ac:dyDescent="0.3">
      <c r="B29" s="4">
        <v>25</v>
      </c>
      <c r="C29" s="31">
        <v>1</v>
      </c>
      <c r="D29" s="31">
        <v>25</v>
      </c>
      <c r="E29" s="3">
        <v>3</v>
      </c>
      <c r="F29" s="5">
        <v>38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1.16E-3</v>
      </c>
      <c r="L29" s="3">
        <v>9.6718099232395716E-5</v>
      </c>
      <c r="M29" s="3">
        <f t="shared" si="0"/>
        <v>0.1</v>
      </c>
      <c r="N29" s="5">
        <v>8.7416109546967213E-3</v>
      </c>
      <c r="O29" s="12">
        <f t="shared" si="4"/>
        <v>0.5987286736200006</v>
      </c>
      <c r="P29" s="3">
        <v>5.7907899268459882E-5</v>
      </c>
      <c r="Q29" s="3">
        <v>5.2333469238810271E-3</v>
      </c>
      <c r="R29" s="5">
        <v>0.59343741879685119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7405.5011287000507</v>
      </c>
      <c r="W29" s="47">
        <v>333.33333333333337</v>
      </c>
      <c r="X29" s="47">
        <v>11.122581411725506</v>
      </c>
      <c r="Y29" s="47">
        <v>20.336056211901944</v>
      </c>
      <c r="Z29" s="47">
        <v>6.4567066140279676</v>
      </c>
      <c r="AA29" s="47">
        <v>7741.5912302195329</v>
      </c>
      <c r="AB29" s="5">
        <v>1</v>
      </c>
      <c r="AC29" s="45">
        <f t="shared" si="6"/>
        <v>0</v>
      </c>
      <c r="AD29" s="47">
        <v>11.122581411725506</v>
      </c>
      <c r="AE29" s="47">
        <v>9.6718099232395716</v>
      </c>
      <c r="AF29" s="47">
        <v>3.8178145091637694E-3</v>
      </c>
      <c r="AG29" s="47">
        <v>0.72729465149754891</v>
      </c>
      <c r="AH29" s="47">
        <v>0.72729465149754891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6.4567066140279676</v>
      </c>
      <c r="AN29" s="47">
        <v>7.7415912302195329</v>
      </c>
      <c r="AO29" s="47">
        <v>0.72729465149754891</v>
      </c>
      <c r="AP29" s="61">
        <v>81.25436149737051</v>
      </c>
      <c r="AQ29" s="45">
        <v>249.47028067500025</v>
      </c>
      <c r="AR29" s="47">
        <v>49.894056135000056</v>
      </c>
      <c r="AS29" s="47">
        <f t="shared" si="7"/>
        <v>4433.8858682780001</v>
      </c>
      <c r="AT29" s="47">
        <v>199.57622454000023</v>
      </c>
      <c r="AU29" s="47">
        <v>6.6594084158728855</v>
      </c>
      <c r="AV29" s="47">
        <v>12.175779962413827</v>
      </c>
      <c r="AW29" s="47">
        <v>3.8658153869704504</v>
      </c>
      <c r="AX29" s="47">
        <v>0.44829928513714523</v>
      </c>
      <c r="AY29" s="47">
        <v>40.514432650613735</v>
      </c>
      <c r="AZ29" s="61">
        <v>4594.1499170418201</v>
      </c>
      <c r="BA29" s="64" t="b">
        <f t="shared" si="1"/>
        <v>1</v>
      </c>
      <c r="BB29" s="45">
        <f t="shared" si="8"/>
        <v>0</v>
      </c>
      <c r="BC29" s="47">
        <v>6.6594084158728855</v>
      </c>
      <c r="BD29" s="47">
        <v>5.7907899268459886</v>
      </c>
      <c r="BE29" s="47">
        <v>1.7524735131857618E-2</v>
      </c>
      <c r="BF29" s="47">
        <v>0.44307161207937723</v>
      </c>
      <c r="BG29" s="47">
        <v>0.44307161207937723</v>
      </c>
      <c r="BH29" s="61">
        <v>0</v>
      </c>
      <c r="BI29" s="45">
        <v>49.894056135000056</v>
      </c>
      <c r="BJ29" s="47">
        <v>1.0394595028125011</v>
      </c>
      <c r="BK29" s="47">
        <v>0.12856455295820868</v>
      </c>
      <c r="BL29" s="47">
        <v>3.8658153869704504</v>
      </c>
      <c r="BM29" s="47">
        <v>4.6351126489775698</v>
      </c>
      <c r="BN29" s="47">
        <v>0.44307161207937723</v>
      </c>
      <c r="BO29" s="61">
        <v>48.656935535218032</v>
      </c>
    </row>
    <row r="30" spans="2:67" x14ac:dyDescent="0.3">
      <c r="B30" s="4">
        <v>26</v>
      </c>
      <c r="C30" s="31">
        <v>1</v>
      </c>
      <c r="D30" s="31">
        <v>26</v>
      </c>
      <c r="E30" s="3">
        <v>3</v>
      </c>
      <c r="F30" s="5">
        <v>38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1.16E-3</v>
      </c>
      <c r="L30" s="3">
        <v>9.6718099232395716E-5</v>
      </c>
      <c r="M30" s="3">
        <f t="shared" si="0"/>
        <v>0.1</v>
      </c>
      <c r="N30" s="5">
        <v>8.7416109546967213E-3</v>
      </c>
      <c r="O30" s="12">
        <f t="shared" si="4"/>
        <v>0.59343741879685119</v>
      </c>
      <c r="P30" s="3">
        <v>5.7396139159410629E-5</v>
      </c>
      <c r="Q30" s="3">
        <v>5.1870973063626669E-3</v>
      </c>
      <c r="R30" s="5">
        <v>0.58819292535132905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7741.5912302195329</v>
      </c>
      <c r="W30" s="47">
        <v>333.33333333333337</v>
      </c>
      <c r="X30" s="47">
        <v>11.122581411725506</v>
      </c>
      <c r="Y30" s="47">
        <v>21.220502643439218</v>
      </c>
      <c r="Z30" s="47">
        <v>6.7375187373204843</v>
      </c>
      <c r="AA30" s="47">
        <v>8078.2849660472593</v>
      </c>
      <c r="AB30" s="5">
        <v>1</v>
      </c>
      <c r="AC30" s="45">
        <f t="shared" si="6"/>
        <v>0</v>
      </c>
      <c r="AD30" s="47">
        <v>11.122581411725506</v>
      </c>
      <c r="AE30" s="47">
        <v>9.6718099232395716</v>
      </c>
      <c r="AF30" s="47">
        <v>3.8178145091637694E-3</v>
      </c>
      <c r="AG30" s="47">
        <v>0.72729465149754891</v>
      </c>
      <c r="AH30" s="47">
        <v>0.72729465149754891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6.7375187373204843</v>
      </c>
      <c r="AN30" s="47">
        <v>8.07828496604726</v>
      </c>
      <c r="AO30" s="47">
        <v>0.72729465149754891</v>
      </c>
      <c r="AP30" s="61">
        <v>81.198479884835294</v>
      </c>
      <c r="AQ30" s="45">
        <v>247.26559116535466</v>
      </c>
      <c r="AR30" s="47">
        <v>49.453118233070938</v>
      </c>
      <c r="AS30" s="47">
        <f t="shared" si="7"/>
        <v>4594.1499170418201</v>
      </c>
      <c r="AT30" s="47">
        <v>197.81247293228375</v>
      </c>
      <c r="AU30" s="47">
        <v>6.6005560033322208</v>
      </c>
      <c r="AV30" s="47">
        <v>12.593040314294329</v>
      </c>
      <c r="AW30" s="47">
        <v>3.9982957285708891</v>
      </c>
      <c r="AX30" s="47">
        <v>0.46366236808062339</v>
      </c>
      <c r="AY30" s="47">
        <v>41.902850187413776</v>
      </c>
      <c r="AZ30" s="61">
        <v>4751.5900660010011</v>
      </c>
      <c r="BA30" s="64" t="b">
        <f t="shared" si="1"/>
        <v>1</v>
      </c>
      <c r="BB30" s="45">
        <f t="shared" si="8"/>
        <v>0</v>
      </c>
      <c r="BC30" s="47">
        <v>6.6005560033322208</v>
      </c>
      <c r="BD30" s="47">
        <v>5.7396139159410628</v>
      </c>
      <c r="BE30" s="47">
        <v>1.7369860572852096E-2</v>
      </c>
      <c r="BF30" s="47">
        <v>0.43915597398200501</v>
      </c>
      <c r="BG30" s="47">
        <v>0.43915597398200501</v>
      </c>
      <c r="BH30" s="61">
        <v>0</v>
      </c>
      <c r="BI30" s="45">
        <v>49.453118233070938</v>
      </c>
      <c r="BJ30" s="47">
        <v>1.0302732965223114</v>
      </c>
      <c r="BK30" s="47">
        <v>0.12742836583222192</v>
      </c>
      <c r="BL30" s="47">
        <v>3.9982957285708891</v>
      </c>
      <c r="BM30" s="47">
        <v>4.7939565785564948</v>
      </c>
      <c r="BN30" s="47">
        <v>0.43915597398200501</v>
      </c>
      <c r="BO30" s="61">
        <v>48.193768426377247</v>
      </c>
    </row>
    <row r="31" spans="2:67" x14ac:dyDescent="0.3">
      <c r="B31" s="4">
        <v>27</v>
      </c>
      <c r="C31" s="31">
        <v>1</v>
      </c>
      <c r="D31" s="31">
        <v>27</v>
      </c>
      <c r="E31" s="3">
        <v>3</v>
      </c>
      <c r="F31" s="5">
        <v>38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1.16E-3</v>
      </c>
      <c r="L31" s="3">
        <v>9.6718099232395716E-5</v>
      </c>
      <c r="M31" s="3">
        <f t="shared" si="0"/>
        <v>0.1</v>
      </c>
      <c r="N31" s="5">
        <v>8.7416109546967213E-3</v>
      </c>
      <c r="O31" s="12">
        <f t="shared" si="4"/>
        <v>0.58819292535132905</v>
      </c>
      <c r="P31" s="3">
        <v>5.6888901721922968E-5</v>
      </c>
      <c r="Q31" s="3">
        <v>5.1412564190797955E-3</v>
      </c>
      <c r="R31" s="5">
        <v>0.58299478003052729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8078.2849660472593</v>
      </c>
      <c r="W31" s="47">
        <v>333.33333333333337</v>
      </c>
      <c r="X31" s="47">
        <v>11.122581411725506</v>
      </c>
      <c r="Y31" s="47">
        <v>22.106537584151457</v>
      </c>
      <c r="Z31" s="47">
        <v>7.0188352129608482</v>
      </c>
      <c r="AA31" s="47">
        <v>8415.5834203400573</v>
      </c>
      <c r="AB31" s="5">
        <v>1</v>
      </c>
      <c r="AC31" s="45">
        <f t="shared" si="6"/>
        <v>0</v>
      </c>
      <c r="AD31" s="47">
        <v>11.122581411725506</v>
      </c>
      <c r="AE31" s="47">
        <v>9.6718099232395716</v>
      </c>
      <c r="AF31" s="47">
        <v>3.8178145091637694E-3</v>
      </c>
      <c r="AG31" s="47">
        <v>0.72729465149754891</v>
      </c>
      <c r="AH31" s="47">
        <v>0.72729465149754891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7.0188352129608482</v>
      </c>
      <c r="AN31" s="47">
        <v>8.4155834203400577</v>
      </c>
      <c r="AO31" s="47">
        <v>0.72729465149754891</v>
      </c>
      <c r="AP31" s="61">
        <v>81.142497906182868</v>
      </c>
      <c r="AQ31" s="45">
        <v>245.0803855630538</v>
      </c>
      <c r="AR31" s="47">
        <v>49.016077112610759</v>
      </c>
      <c r="AS31" s="47">
        <f t="shared" si="7"/>
        <v>4751.5900660010011</v>
      </c>
      <c r="AT31" s="47">
        <v>196.06430845044304</v>
      </c>
      <c r="AU31" s="47">
        <v>6.5422236980211403</v>
      </c>
      <c r="AV31" s="47">
        <v>13.002909011011154</v>
      </c>
      <c r="AW31" s="47">
        <v>4.1284292164703613</v>
      </c>
      <c r="AX31" s="47">
        <v>0.47875329813237005</v>
      </c>
      <c r="AY31" s="47">
        <v>43.266672280124837</v>
      </c>
      <c r="AZ31" s="61">
        <v>4906.2412049697059</v>
      </c>
      <c r="BA31" s="64" t="b">
        <f t="shared" si="1"/>
        <v>1</v>
      </c>
      <c r="BB31" s="45">
        <f t="shared" si="8"/>
        <v>0</v>
      </c>
      <c r="BC31" s="47">
        <v>6.5422236980211403</v>
      </c>
      <c r="BD31" s="47">
        <v>5.6888901721922966</v>
      </c>
      <c r="BE31" s="47">
        <v>1.7216354715219043E-2</v>
      </c>
      <c r="BF31" s="47">
        <v>0.4352749402720314</v>
      </c>
      <c r="BG31" s="47">
        <v>0.4352749402720314</v>
      </c>
      <c r="BH31" s="61">
        <v>0</v>
      </c>
      <c r="BI31" s="45">
        <v>49.016077112610759</v>
      </c>
      <c r="BJ31" s="47">
        <v>1.021168273179391</v>
      </c>
      <c r="BK31" s="47">
        <v>0.12630221974130704</v>
      </c>
      <c r="BL31" s="47">
        <v>4.1284292164703613</v>
      </c>
      <c r="BM31" s="47">
        <v>4.9499866305479623</v>
      </c>
      <c r="BN31" s="47">
        <v>0.4352749402720314</v>
      </c>
      <c r="BO31" s="61">
        <v>47.734928585367101</v>
      </c>
    </row>
    <row r="32" spans="2:67" x14ac:dyDescent="0.3">
      <c r="B32" s="4">
        <v>28</v>
      </c>
      <c r="C32" s="31">
        <v>1</v>
      </c>
      <c r="D32" s="31">
        <v>28</v>
      </c>
      <c r="E32" s="3">
        <v>3</v>
      </c>
      <c r="F32" s="5">
        <v>38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1.16E-3</v>
      </c>
      <c r="L32" s="3">
        <v>9.6718099232395716E-5</v>
      </c>
      <c r="M32" s="3">
        <f t="shared" si="0"/>
        <v>0.1</v>
      </c>
      <c r="N32" s="5">
        <v>8.7416109546967213E-3</v>
      </c>
      <c r="O32" s="12">
        <f t="shared" si="4"/>
        <v>0.58299478003052729</v>
      </c>
      <c r="P32" s="3">
        <v>5.638614698696125E-5</v>
      </c>
      <c r="Q32" s="3">
        <v>5.0958206498856679E-3</v>
      </c>
      <c r="R32" s="5">
        <v>0.57784257323365462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8415.5834203400573</v>
      </c>
      <c r="W32" s="47">
        <v>333.33333333333337</v>
      </c>
      <c r="X32" s="47">
        <v>11.122581411725506</v>
      </c>
      <c r="Y32" s="47">
        <v>22.994163887079072</v>
      </c>
      <c r="Z32" s="47">
        <v>7.3006569467906202</v>
      </c>
      <c r="AA32" s="47">
        <v>8753.4876792019531</v>
      </c>
      <c r="AB32" s="5">
        <v>1</v>
      </c>
      <c r="AC32" s="45">
        <f t="shared" si="6"/>
        <v>0</v>
      </c>
      <c r="AD32" s="47">
        <v>11.122581411725506</v>
      </c>
      <c r="AE32" s="47">
        <v>9.6718099232395716</v>
      </c>
      <c r="AF32" s="47">
        <v>3.8178145091637694E-3</v>
      </c>
      <c r="AG32" s="47">
        <v>0.72729465149754891</v>
      </c>
      <c r="AH32" s="47">
        <v>0.72729465149754891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7.3006569467906202</v>
      </c>
      <c r="AN32" s="47">
        <v>8.7534876792019531</v>
      </c>
      <c r="AO32" s="47">
        <v>0.72729465149754891</v>
      </c>
      <c r="AP32" s="61">
        <v>81.086415381150744</v>
      </c>
      <c r="AQ32" s="45">
        <v>242.91449167938637</v>
      </c>
      <c r="AR32" s="47">
        <v>48.582898335877282</v>
      </c>
      <c r="AS32" s="47">
        <f t="shared" si="7"/>
        <v>4906.2412049697059</v>
      </c>
      <c r="AT32" s="47">
        <v>194.33159334350913</v>
      </c>
      <c r="AU32" s="47">
        <v>6.4844069035005427</v>
      </c>
      <c r="AV32" s="47">
        <v>13.405477517333562</v>
      </c>
      <c r="AW32" s="47">
        <v>4.2562448907725399</v>
      </c>
      <c r="AX32" s="47">
        <v>0.49357544292803573</v>
      </c>
      <c r="AY32" s="47">
        <v>44.606203274197092</v>
      </c>
      <c r="AZ32" s="61">
        <v>5058.1378453191492</v>
      </c>
      <c r="BA32" s="64" t="b">
        <f t="shared" si="1"/>
        <v>1</v>
      </c>
      <c r="BB32" s="45">
        <f t="shared" si="8"/>
        <v>0</v>
      </c>
      <c r="BC32" s="47">
        <v>6.4844069035005427</v>
      </c>
      <c r="BD32" s="47">
        <v>5.6386146986961254</v>
      </c>
      <c r="BE32" s="47">
        <v>1.7064205463082554E-2</v>
      </c>
      <c r="BF32" s="47">
        <v>0.43142820513374991</v>
      </c>
      <c r="BG32" s="47">
        <v>0.43142820513374991</v>
      </c>
      <c r="BH32" s="61">
        <v>0</v>
      </c>
      <c r="BI32" s="45">
        <v>48.582898335877282</v>
      </c>
      <c r="BJ32" s="47">
        <v>1.0121437153307766</v>
      </c>
      <c r="BK32" s="47">
        <v>0.12518602594798151</v>
      </c>
      <c r="BL32" s="47">
        <v>4.2562448907725399</v>
      </c>
      <c r="BM32" s="47">
        <v>5.1032376240362733</v>
      </c>
      <c r="BN32" s="47">
        <v>0.43142820513374991</v>
      </c>
      <c r="BO32" s="61">
        <v>47.280376118364501</v>
      </c>
    </row>
    <row r="33" spans="2:67" x14ac:dyDescent="0.3">
      <c r="B33" s="4">
        <v>29</v>
      </c>
      <c r="C33" s="31">
        <v>1</v>
      </c>
      <c r="D33" s="31">
        <v>29</v>
      </c>
      <c r="E33" s="3">
        <v>3</v>
      </c>
      <c r="F33" s="5">
        <v>38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1.16E-3</v>
      </c>
      <c r="L33" s="3">
        <v>9.6718099232395716E-5</v>
      </c>
      <c r="M33" s="3">
        <f t="shared" si="0"/>
        <v>0.1</v>
      </c>
      <c r="N33" s="5">
        <v>8.7416109546967213E-3</v>
      </c>
      <c r="O33" s="12">
        <f t="shared" si="4"/>
        <v>0.57784257323365462</v>
      </c>
      <c r="P33" s="3">
        <v>5.5887835338715499E-5</v>
      </c>
      <c r="Q33" s="3">
        <v>5.0507864185558261E-3</v>
      </c>
      <c r="R33" s="5">
        <v>0.57273589897976007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8753.4876792019531</v>
      </c>
      <c r="W33" s="47">
        <v>333.33333333333337</v>
      </c>
      <c r="X33" s="47">
        <v>11.122581411725506</v>
      </c>
      <c r="Y33" s="47">
        <v>23.88338441038665</v>
      </c>
      <c r="Z33" s="47">
        <v>7.5829848462782898</v>
      </c>
      <c r="AA33" s="47">
        <v>9091.9988306876694</v>
      </c>
      <c r="AB33" s="5">
        <v>1</v>
      </c>
      <c r="AC33" s="45">
        <f t="shared" si="6"/>
        <v>0</v>
      </c>
      <c r="AD33" s="47">
        <v>11.122581411725506</v>
      </c>
      <c r="AE33" s="47">
        <v>9.6718099232395716</v>
      </c>
      <c r="AF33" s="47">
        <v>3.8178145091637694E-3</v>
      </c>
      <c r="AG33" s="47">
        <v>0.72729465149754891</v>
      </c>
      <c r="AH33" s="47">
        <v>0.72729465149754891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7.5829848462782898</v>
      </c>
      <c r="AN33" s="47">
        <v>9.09199883068767</v>
      </c>
      <c r="AO33" s="47">
        <v>0.72729465149754891</v>
      </c>
      <c r="AP33" s="61">
        <v>81.030232129152694</v>
      </c>
      <c r="AQ33" s="45">
        <v>240.7677388473561</v>
      </c>
      <c r="AR33" s="47">
        <v>48.153547769471224</v>
      </c>
      <c r="AS33" s="47">
        <f t="shared" si="7"/>
        <v>5058.1378453191492</v>
      </c>
      <c r="AT33" s="47">
        <v>192.6141910778849</v>
      </c>
      <c r="AU33" s="47">
        <v>6.4271010639522812</v>
      </c>
      <c r="AV33" s="47">
        <v>13.800836305226376</v>
      </c>
      <c r="AW33" s="47">
        <v>4.381771476365258</v>
      </c>
      <c r="AX33" s="47">
        <v>0.50813213354926656</v>
      </c>
      <c r="AY33" s="47">
        <v>45.921744211562753</v>
      </c>
      <c r="AZ33" s="61">
        <v>5207.3141238168319</v>
      </c>
      <c r="BA33" s="64" t="b">
        <f t="shared" si="1"/>
        <v>1</v>
      </c>
      <c r="BB33" s="45">
        <f t="shared" si="8"/>
        <v>0</v>
      </c>
      <c r="BC33" s="47">
        <v>6.4271010639522812</v>
      </c>
      <c r="BD33" s="47">
        <v>5.5887835338715499</v>
      </c>
      <c r="BE33" s="47">
        <v>1.6913400827463825E-2</v>
      </c>
      <c r="BF33" s="47">
        <v>0.42761546545409757</v>
      </c>
      <c r="BG33" s="47">
        <v>0.42761546545409757</v>
      </c>
      <c r="BH33" s="61">
        <v>0</v>
      </c>
      <c r="BI33" s="45">
        <v>48.153547769471224</v>
      </c>
      <c r="BJ33" s="47">
        <v>1.0031989118639839</v>
      </c>
      <c r="BK33" s="47">
        <v>0.12407969649897872</v>
      </c>
      <c r="BL33" s="47">
        <v>4.381771476365258</v>
      </c>
      <c r="BM33" s="47">
        <v>5.2537440001619418</v>
      </c>
      <c r="BN33" s="47">
        <v>0.42761546545409757</v>
      </c>
      <c r="BO33" s="61">
        <v>46.830071495763633</v>
      </c>
    </row>
    <row r="34" spans="2:67" x14ac:dyDescent="0.3">
      <c r="B34" s="4">
        <v>30</v>
      </c>
      <c r="C34" s="31">
        <v>1</v>
      </c>
      <c r="D34" s="31">
        <v>30</v>
      </c>
      <c r="E34" s="3">
        <v>3</v>
      </c>
      <c r="F34" s="5">
        <v>38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1.16E-3</v>
      </c>
      <c r="L34" s="3">
        <v>9.6718099232395716E-5</v>
      </c>
      <c r="M34" s="3">
        <f t="shared" si="0"/>
        <v>0.1</v>
      </c>
      <c r="N34" s="5">
        <v>8.7416109546967213E-3</v>
      </c>
      <c r="O34" s="12">
        <f t="shared" si="4"/>
        <v>0.57273589897976007</v>
      </c>
      <c r="P34" s="3">
        <v>5.53939275114798E-5</v>
      </c>
      <c r="Q34" s="3">
        <v>5.0061501765059869E-3</v>
      </c>
      <c r="R34" s="5">
        <v>0.56767435487574258</v>
      </c>
      <c r="S34" s="45">
        <v>416.66666666666669</v>
      </c>
      <c r="T34" s="46">
        <v>0.2</v>
      </c>
      <c r="U34" s="47">
        <v>83.333333333333343</v>
      </c>
      <c r="V34" s="47">
        <f t="shared" si="5"/>
        <v>9091.9988306876694</v>
      </c>
      <c r="W34" s="47">
        <v>333.33333333333337</v>
      </c>
      <c r="X34" s="47">
        <v>11.122581411725506</v>
      </c>
      <c r="Y34" s="47">
        <v>24.7742020173722</v>
      </c>
      <c r="Z34" s="47">
        <v>7.8658198205222076</v>
      </c>
      <c r="AA34" s="47">
        <v>9431.1179648061261</v>
      </c>
      <c r="AB34" s="5">
        <v>1</v>
      </c>
      <c r="AC34" s="45">
        <f t="shared" si="6"/>
        <v>0</v>
      </c>
      <c r="AD34" s="47">
        <v>11.122581411725506</v>
      </c>
      <c r="AE34" s="47">
        <v>9.6718099232395716</v>
      </c>
      <c r="AF34" s="47">
        <v>3.8178145091637694E-3</v>
      </c>
      <c r="AG34" s="47">
        <v>0.72729465149754891</v>
      </c>
      <c r="AH34" s="47">
        <v>0.72729465149754891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7.8658198205222076</v>
      </c>
      <c r="AN34" s="47">
        <v>9.431117964806127</v>
      </c>
      <c r="AO34" s="47">
        <v>0.72729465149754891</v>
      </c>
      <c r="AP34" s="61">
        <v>80.973947969278157</v>
      </c>
      <c r="AQ34" s="45">
        <v>238.63995790823338</v>
      </c>
      <c r="AR34" s="47">
        <v>47.727991581646677</v>
      </c>
      <c r="AS34" s="47">
        <f t="shared" si="7"/>
        <v>5207.3141238168319</v>
      </c>
      <c r="AT34" s="47">
        <v>190.91196632658671</v>
      </c>
      <c r="AU34" s="47">
        <v>6.3703016638201762</v>
      </c>
      <c r="AV34" s="47">
        <v>14.189074863925857</v>
      </c>
      <c r="AW34" s="47">
        <v>4.5050373861196036</v>
      </c>
      <c r="AX34" s="47">
        <v>0.52242666489468581</v>
      </c>
      <c r="AY34" s="47">
        <v>47.213592864162997</v>
      </c>
      <c r="AZ34" s="61">
        <v>5353.8038064283473</v>
      </c>
      <c r="BA34" s="64" t="b">
        <f t="shared" si="1"/>
        <v>1</v>
      </c>
      <c r="BB34" s="45">
        <f t="shared" si="8"/>
        <v>0</v>
      </c>
      <c r="BC34" s="47">
        <v>6.3703016638201762</v>
      </c>
      <c r="BD34" s="47">
        <v>5.5393927511479806</v>
      </c>
      <c r="BE34" s="47">
        <v>1.6763928925336454E-2</v>
      </c>
      <c r="BF34" s="47">
        <v>0.42383642079876599</v>
      </c>
      <c r="BG34" s="47">
        <v>0.42383642079876599</v>
      </c>
      <c r="BH34" s="61">
        <v>0</v>
      </c>
      <c r="BI34" s="45">
        <v>47.727991581646677</v>
      </c>
      <c r="BJ34" s="47">
        <v>0.99433315795097255</v>
      </c>
      <c r="BK34" s="47">
        <v>0.12298314421831771</v>
      </c>
      <c r="BL34" s="47">
        <v>4.5050373861196036</v>
      </c>
      <c r="BM34" s="47">
        <v>5.4015398259574026</v>
      </c>
      <c r="BN34" s="47">
        <v>0.42383642079876599</v>
      </c>
      <c r="BO34" s="61">
        <v>46.383975548874986</v>
      </c>
    </row>
    <row r="35" spans="2:67" x14ac:dyDescent="0.3">
      <c r="B35" s="4">
        <v>31</v>
      </c>
      <c r="C35" s="31">
        <v>1</v>
      </c>
      <c r="D35" s="31">
        <v>31</v>
      </c>
      <c r="E35" s="3">
        <v>3</v>
      </c>
      <c r="F35" s="5">
        <v>38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1.16E-3</v>
      </c>
      <c r="L35" s="3">
        <v>9.6718099232395716E-5</v>
      </c>
      <c r="M35" s="3">
        <f t="shared" si="0"/>
        <v>0.1</v>
      </c>
      <c r="N35" s="5">
        <v>8.7416109546967213E-3</v>
      </c>
      <c r="O35" s="12">
        <f t="shared" si="4"/>
        <v>0.56767435487574258</v>
      </c>
      <c r="P35" s="3">
        <v>5.4904384586558293E-5</v>
      </c>
      <c r="Q35" s="3">
        <v>4.9619084065124228E-3</v>
      </c>
      <c r="R35" s="5">
        <v>0.56265754208464358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9431.1179648061261</v>
      </c>
      <c r="W35" s="47">
        <v>333.33333333333337</v>
      </c>
      <c r="X35" s="47">
        <v>11.122581411725506</v>
      </c>
      <c r="Y35" s="47">
        <v>25.666619576476339</v>
      </c>
      <c r="Z35" s="47">
        <v>8.1491627802535085</v>
      </c>
      <c r="AA35" s="47">
        <v>9770.8461735239562</v>
      </c>
      <c r="AB35" s="5">
        <v>1</v>
      </c>
      <c r="AC35" s="45">
        <f t="shared" si="6"/>
        <v>0</v>
      </c>
      <c r="AD35" s="47">
        <v>11.122581411725506</v>
      </c>
      <c r="AE35" s="47">
        <v>9.6718099232395716</v>
      </c>
      <c r="AF35" s="47">
        <v>3.8178145091637694E-3</v>
      </c>
      <c r="AG35" s="47">
        <v>0.72729465149754891</v>
      </c>
      <c r="AH35" s="47">
        <v>0.72729465149754891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8.1491627802535085</v>
      </c>
      <c r="AN35" s="47">
        <v>9.7708461735239567</v>
      </c>
      <c r="AO35" s="47">
        <v>0.72729465149754891</v>
      </c>
      <c r="AP35" s="61">
        <v>80.917562720291613</v>
      </c>
      <c r="AQ35" s="45">
        <v>236.53098119822607</v>
      </c>
      <c r="AR35" s="47">
        <v>47.306196239645217</v>
      </c>
      <c r="AS35" s="47">
        <f t="shared" si="7"/>
        <v>5353.8038064283473</v>
      </c>
      <c r="AT35" s="47">
        <v>189.22478495858087</v>
      </c>
      <c r="AU35" s="47">
        <v>6.3140042274542028</v>
      </c>
      <c r="AV35" s="47">
        <v>14.570281709917321</v>
      </c>
      <c r="AW35" s="47">
        <v>4.6260707240578265</v>
      </c>
      <c r="AX35" s="47">
        <v>0.53646229604726103</v>
      </c>
      <c r="AY35" s="47">
        <v>48.482043767148284</v>
      </c>
      <c r="AZ35" s="61">
        <v>5497.6402920821383</v>
      </c>
      <c r="BA35" s="64" t="b">
        <f t="shared" si="1"/>
        <v>1</v>
      </c>
      <c r="BB35" s="45">
        <f t="shared" si="8"/>
        <v>0</v>
      </c>
      <c r="BC35" s="47">
        <v>6.3140042274542028</v>
      </c>
      <c r="BD35" s="47">
        <v>5.490438458655829</v>
      </c>
      <c r="BE35" s="47">
        <v>1.6615777978690096E-2</v>
      </c>
      <c r="BF35" s="47">
        <v>0.4200907733885319</v>
      </c>
      <c r="BG35" s="47">
        <v>0.4200907733885319</v>
      </c>
      <c r="BH35" s="61">
        <v>0</v>
      </c>
      <c r="BI35" s="45">
        <v>47.306196239645217</v>
      </c>
      <c r="BJ35" s="47">
        <v>0.98554575499260877</v>
      </c>
      <c r="BK35" s="47">
        <v>0.12189628270043379</v>
      </c>
      <c r="BL35" s="47">
        <v>4.6260707240578265</v>
      </c>
      <c r="BM35" s="47">
        <v>5.5466587981453301</v>
      </c>
      <c r="BN35" s="47">
        <v>0.4200907733885319</v>
      </c>
      <c r="BO35" s="61">
        <v>45.942049466654069</v>
      </c>
    </row>
    <row r="36" spans="2:67" x14ac:dyDescent="0.3">
      <c r="B36" s="4">
        <v>32</v>
      </c>
      <c r="C36" s="31">
        <v>1</v>
      </c>
      <c r="D36" s="31">
        <v>32</v>
      </c>
      <c r="E36" s="3">
        <v>3</v>
      </c>
      <c r="F36" s="5">
        <v>38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1.16E-3</v>
      </c>
      <c r="L36" s="3">
        <v>9.6718099232395716E-5</v>
      </c>
      <c r="M36" s="3">
        <f t="shared" si="0"/>
        <v>0.1</v>
      </c>
      <c r="N36" s="5">
        <v>8.7416109546967213E-3</v>
      </c>
      <c r="O36" s="12">
        <f t="shared" si="4"/>
        <v>0.56265754208464358</v>
      </c>
      <c r="P36" s="3">
        <v>5.4419167989198427E-5</v>
      </c>
      <c r="Q36" s="3">
        <v>4.918057622434812E-3</v>
      </c>
      <c r="R36" s="5">
        <v>0.55768506529421957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9770.8461735239562</v>
      </c>
      <c r="W36" s="47">
        <v>333.33333333333337</v>
      </c>
      <c r="X36" s="47">
        <v>11.122581411725506</v>
      </c>
      <c r="Y36" s="47">
        <v>26.560639961291564</v>
      </c>
      <c r="Z36" s="47">
        <v>8.4330146378390456</v>
      </c>
      <c r="AA36" s="47">
        <v>10111.184550769016</v>
      </c>
      <c r="AB36" s="5">
        <v>1</v>
      </c>
      <c r="AC36" s="45">
        <f t="shared" si="6"/>
        <v>0</v>
      </c>
      <c r="AD36" s="47">
        <v>11.122581411725506</v>
      </c>
      <c r="AE36" s="47">
        <v>9.6718099232395716</v>
      </c>
      <c r="AF36" s="47">
        <v>3.8178145091637694E-3</v>
      </c>
      <c r="AG36" s="47">
        <v>0.72729465149754891</v>
      </c>
      <c r="AH36" s="47">
        <v>0.72729465149754891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8.4330146378390456</v>
      </c>
      <c r="AN36" s="47">
        <v>10.111184550769016</v>
      </c>
      <c r="AO36" s="47">
        <v>0.72729465149754891</v>
      </c>
      <c r="AP36" s="61">
        <v>80.861076200632112</v>
      </c>
      <c r="AQ36" s="45">
        <v>234.44064253526818</v>
      </c>
      <c r="AR36" s="47">
        <v>46.888128507053636</v>
      </c>
      <c r="AS36" s="47">
        <f t="shared" si="7"/>
        <v>5497.6402920821383</v>
      </c>
      <c r="AT36" s="47">
        <v>187.55251402821455</v>
      </c>
      <c r="AU36" s="47">
        <v>6.2582043187578185</v>
      </c>
      <c r="AV36" s="47">
        <v>14.944544396815484</v>
      </c>
      <c r="AW36" s="47">
        <v>4.744899288490342</v>
      </c>
      <c r="AX36" s="47">
        <v>0.55024225063808729</v>
      </c>
      <c r="AY36" s="47">
        <v>49.727388251754704</v>
      </c>
      <c r="AZ36" s="61">
        <v>5638.8566163975274</v>
      </c>
      <c r="BA36" s="64" t="b">
        <f t="shared" si="1"/>
        <v>1</v>
      </c>
      <c r="BB36" s="45">
        <f t="shared" si="8"/>
        <v>0</v>
      </c>
      <c r="BC36" s="47">
        <v>6.2582043187578185</v>
      </c>
      <c r="BD36" s="47">
        <v>5.4419167989198423</v>
      </c>
      <c r="BE36" s="47">
        <v>1.6468936313602373E-2</v>
      </c>
      <c r="BF36" s="47">
        <v>0.41637822807578928</v>
      </c>
      <c r="BG36" s="47">
        <v>0.41637822807578928</v>
      </c>
      <c r="BH36" s="61">
        <v>0</v>
      </c>
      <c r="BI36" s="45">
        <v>46.888128507053636</v>
      </c>
      <c r="BJ36" s="47">
        <v>0.97683601056361746</v>
      </c>
      <c r="BK36" s="47">
        <v>0.12081902630336999</v>
      </c>
      <c r="BL36" s="47">
        <v>4.744899288490342</v>
      </c>
      <c r="BM36" s="47">
        <v>5.6891342468999158</v>
      </c>
      <c r="BN36" s="47">
        <v>0.41637822807578928</v>
      </c>
      <c r="BO36" s="61">
        <v>45.504254792459605</v>
      </c>
    </row>
    <row r="37" spans="2:67" x14ac:dyDescent="0.3">
      <c r="B37" s="4">
        <v>33</v>
      </c>
      <c r="C37" s="31">
        <v>1</v>
      </c>
      <c r="D37" s="31">
        <v>33</v>
      </c>
      <c r="E37" s="3">
        <v>3</v>
      </c>
      <c r="F37" s="5">
        <v>38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1.16E-3</v>
      </c>
      <c r="L37" s="3">
        <v>9.6718099232395716E-5</v>
      </c>
      <c r="M37" s="3">
        <f t="shared" si="0"/>
        <v>0.1</v>
      </c>
      <c r="N37" s="5">
        <v>8.7416109546967213E-3</v>
      </c>
      <c r="O37" s="12">
        <f t="shared" si="4"/>
        <v>0.55768506529421957</v>
      </c>
      <c r="P37" s="3">
        <v>5.393823948555141E-5</v>
      </c>
      <c r="Q37" s="3">
        <v>4.8745943689415426E-3</v>
      </c>
      <c r="R37" s="5">
        <v>0.5527565326857925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10111.184550769016</v>
      </c>
      <c r="W37" s="47">
        <v>333.33333333333337</v>
      </c>
      <c r="X37" s="47">
        <v>11.122581411725506</v>
      </c>
      <c r="Y37" s="47">
        <v>27.456266050571468</v>
      </c>
      <c r="Z37" s="47">
        <v>8.7173763072843293</v>
      </c>
      <c r="AA37" s="47">
        <v>10452.13419243391</v>
      </c>
      <c r="AB37" s="5">
        <v>1</v>
      </c>
      <c r="AC37" s="45">
        <f t="shared" si="6"/>
        <v>0</v>
      </c>
      <c r="AD37" s="47">
        <v>11.122581411725506</v>
      </c>
      <c r="AE37" s="47">
        <v>9.6718099232395716</v>
      </c>
      <c r="AF37" s="47">
        <v>3.8178145091637694E-3</v>
      </c>
      <c r="AG37" s="47">
        <v>0.72729465149754891</v>
      </c>
      <c r="AH37" s="47">
        <v>0.72729465149754891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8.7173763072843293</v>
      </c>
      <c r="AN37" s="47">
        <v>10.45213419243391</v>
      </c>
      <c r="AO37" s="47">
        <v>0.72729465149754891</v>
      </c>
      <c r="AP37" s="61">
        <v>80.804488228412481</v>
      </c>
      <c r="AQ37" s="45">
        <v>232.36877720592483</v>
      </c>
      <c r="AR37" s="47">
        <v>46.47375544118497</v>
      </c>
      <c r="AS37" s="47">
        <f t="shared" si="7"/>
        <v>5638.8566163975274</v>
      </c>
      <c r="AT37" s="47">
        <v>185.89502176473988</v>
      </c>
      <c r="AU37" s="47">
        <v>6.2028975408384115</v>
      </c>
      <c r="AV37" s="47">
        <v>15.311949525148425</v>
      </c>
      <c r="AW37" s="47">
        <v>4.8615505751221475</v>
      </c>
      <c r="AX37" s="47">
        <v>0.56376971720662128</v>
      </c>
      <c r="AY37" s="47">
        <v>50.949914477859743</v>
      </c>
      <c r="AZ37" s="61">
        <v>5777.485455376388</v>
      </c>
      <c r="BA37" s="64" t="b">
        <f t="shared" si="1"/>
        <v>1</v>
      </c>
      <c r="BB37" s="45">
        <f t="shared" si="8"/>
        <v>0</v>
      </c>
      <c r="BC37" s="47">
        <v>6.2028975408384115</v>
      </c>
      <c r="BD37" s="47">
        <v>5.3938239485551414</v>
      </c>
      <c r="BE37" s="47">
        <v>1.6323392359319004E-2</v>
      </c>
      <c r="BF37" s="47">
        <v>0.41269849232129457</v>
      </c>
      <c r="BG37" s="47">
        <v>0.41269849232129457</v>
      </c>
      <c r="BH37" s="61">
        <v>0</v>
      </c>
      <c r="BI37" s="45">
        <v>46.47375544118497</v>
      </c>
      <c r="BJ37" s="47">
        <v>0.96820323835802025</v>
      </c>
      <c r="BK37" s="47">
        <v>0.11975129014202879</v>
      </c>
      <c r="BL37" s="47">
        <v>4.8615505751221475</v>
      </c>
      <c r="BM37" s="47">
        <v>5.82899913957145</v>
      </c>
      <c r="BN37" s="47">
        <v>0.41269849232129457</v>
      </c>
      <c r="BO37" s="61">
        <v>45.070553420840966</v>
      </c>
    </row>
    <row r="38" spans="2:67" x14ac:dyDescent="0.3">
      <c r="B38" s="4">
        <v>34</v>
      </c>
      <c r="C38" s="31">
        <v>1</v>
      </c>
      <c r="D38" s="31">
        <v>34</v>
      </c>
      <c r="E38" s="3">
        <v>3</v>
      </c>
      <c r="F38" s="5">
        <v>38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1.16E-3</v>
      </c>
      <c r="L38" s="3">
        <v>9.6718099232395716E-5</v>
      </c>
      <c r="M38" s="3">
        <f t="shared" si="0"/>
        <v>0.1</v>
      </c>
      <c r="N38" s="5">
        <v>8.7416109546967213E-3</v>
      </c>
      <c r="O38" s="12">
        <f t="shared" si="4"/>
        <v>0.5527565326857925</v>
      </c>
      <c r="P38" s="3">
        <v>5.3461561179659466E-5</v>
      </c>
      <c r="Q38" s="3">
        <v>4.8315152212374361E-3</v>
      </c>
      <c r="R38" s="5">
        <v>0.54787155590337533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10452.13419243391</v>
      </c>
      <c r="W38" s="47">
        <v>333.33333333333337</v>
      </c>
      <c r="X38" s="47">
        <v>11.122581411725506</v>
      </c>
      <c r="Y38" s="47">
        <v>28.353500728240032</v>
      </c>
      <c r="Z38" s="47">
        <v>9.0022487042364663</v>
      </c>
      <c r="AA38" s="47">
        <v>10793.696196379522</v>
      </c>
      <c r="AB38" s="5">
        <v>1</v>
      </c>
      <c r="AC38" s="45">
        <f t="shared" si="6"/>
        <v>0</v>
      </c>
      <c r="AD38" s="47">
        <v>11.122581411725506</v>
      </c>
      <c r="AE38" s="47">
        <v>9.6718099232395716</v>
      </c>
      <c r="AF38" s="47">
        <v>3.8178145091637694E-3</v>
      </c>
      <c r="AG38" s="47">
        <v>0.72729465149754891</v>
      </c>
      <c r="AH38" s="47">
        <v>0.72729465149754891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9.0022487042364663</v>
      </c>
      <c r="AN38" s="47">
        <v>10.793696196379523</v>
      </c>
      <c r="AO38" s="47">
        <v>0.72729465149754891</v>
      </c>
      <c r="AP38" s="61">
        <v>80.747798621419008</v>
      </c>
      <c r="AQ38" s="45">
        <v>230.31522195241357</v>
      </c>
      <c r="AR38" s="47">
        <v>46.063044390482716</v>
      </c>
      <c r="AS38" s="47">
        <f t="shared" si="7"/>
        <v>5777.485455376388</v>
      </c>
      <c r="AT38" s="47">
        <v>184.25217756193086</v>
      </c>
      <c r="AU38" s="47">
        <v>6.1480795356608375</v>
      </c>
      <c r="AV38" s="47">
        <v>15.672582752046061</v>
      </c>
      <c r="AW38" s="47">
        <v>4.9760517801289197</v>
      </c>
      <c r="AX38" s="47">
        <v>0.57704784955740174</v>
      </c>
      <c r="AY38" s="47">
        <v>52.149907466220306</v>
      </c>
      <c r="AZ38" s="61">
        <v>5913.5591290587972</v>
      </c>
      <c r="BA38" s="64" t="b">
        <f t="shared" si="1"/>
        <v>1</v>
      </c>
      <c r="BB38" s="45">
        <f t="shared" si="8"/>
        <v>0</v>
      </c>
      <c r="BC38" s="47">
        <v>6.1480795356608375</v>
      </c>
      <c r="BD38" s="47">
        <v>5.3461561179659469</v>
      </c>
      <c r="BE38" s="47">
        <v>1.6179134647342067E-2</v>
      </c>
      <c r="BF38" s="47">
        <v>0.40905127617111636</v>
      </c>
      <c r="BG38" s="47">
        <v>0.40905127617111636</v>
      </c>
      <c r="BH38" s="61">
        <v>0</v>
      </c>
      <c r="BI38" s="45">
        <v>46.063044390482716</v>
      </c>
      <c r="BJ38" s="47">
        <v>0.95964675813505662</v>
      </c>
      <c r="BK38" s="47">
        <v>0.11869299008148328</v>
      </c>
      <c r="BL38" s="47">
        <v>4.9760517801289197</v>
      </c>
      <c r="BM38" s="47">
        <v>5.9662860843745724</v>
      </c>
      <c r="BN38" s="47">
        <v>0.40905127617111636</v>
      </c>
      <c r="BO38" s="61">
        <v>44.640907594354609</v>
      </c>
    </row>
    <row r="39" spans="2:67" x14ac:dyDescent="0.3">
      <c r="B39" s="4">
        <v>35</v>
      </c>
      <c r="C39" s="31">
        <v>1</v>
      </c>
      <c r="D39" s="31">
        <v>35</v>
      </c>
      <c r="E39" s="3">
        <v>3</v>
      </c>
      <c r="F39" s="5">
        <v>38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1.16E-3</v>
      </c>
      <c r="L39" s="3">
        <v>9.6718099232395716E-5</v>
      </c>
      <c r="M39" s="3">
        <f t="shared" si="0"/>
        <v>0.1</v>
      </c>
      <c r="N39" s="5">
        <v>8.7416109546967213E-3</v>
      </c>
      <c r="O39" s="12">
        <f t="shared" si="4"/>
        <v>0.54787155590337533</v>
      </c>
      <c r="P39" s="3">
        <v>5.2989095510469695E-5</v>
      </c>
      <c r="Q39" s="3">
        <v>4.7888167847938892E-3</v>
      </c>
      <c r="R39" s="5">
        <v>0.54302975002307097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10793.696196379522</v>
      </c>
      <c r="W39" s="47">
        <v>333.33333333333337</v>
      </c>
      <c r="X39" s="47">
        <v>11.122581411725506</v>
      </c>
      <c r="Y39" s="47">
        <v>29.252346883400911</v>
      </c>
      <c r="Z39" s="47">
        <v>9.2876327459871089</v>
      </c>
      <c r="AA39" s="47">
        <v>11135.871662438543</v>
      </c>
      <c r="AB39" s="5">
        <v>1</v>
      </c>
      <c r="AC39" s="45">
        <f t="shared" si="6"/>
        <v>0</v>
      </c>
      <c r="AD39" s="47">
        <v>11.122581411725506</v>
      </c>
      <c r="AE39" s="47">
        <v>9.6718099232395716</v>
      </c>
      <c r="AF39" s="47">
        <v>3.8178145091637694E-3</v>
      </c>
      <c r="AG39" s="47">
        <v>0.72729465149754891</v>
      </c>
      <c r="AH39" s="47">
        <v>0.72729465149754891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9.2876327459871089</v>
      </c>
      <c r="AN39" s="47">
        <v>11.135871662438543</v>
      </c>
      <c r="AO39" s="47">
        <v>0.72729465149754891</v>
      </c>
      <c r="AP39" s="61">
        <v>80.691007197110636</v>
      </c>
      <c r="AQ39" s="45">
        <v>228.27981495973972</v>
      </c>
      <c r="AR39" s="47">
        <v>45.655962991947952</v>
      </c>
      <c r="AS39" s="47">
        <f t="shared" si="7"/>
        <v>5913.5591290587972</v>
      </c>
      <c r="AT39" s="47">
        <v>182.62385196779181</v>
      </c>
      <c r="AU39" s="47">
        <v>6.0937459837040135</v>
      </c>
      <c r="AV39" s="47">
        <v>16.026528800834122</v>
      </c>
      <c r="AW39" s="47">
        <v>5.0884298032030992</v>
      </c>
      <c r="AX39" s="47">
        <v>0.59007976711328924</v>
      </c>
      <c r="AY39" s="47">
        <v>53.32764913039636</v>
      </c>
      <c r="AZ39" s="61">
        <v>6047.1096051430068</v>
      </c>
      <c r="BA39" s="64" t="b">
        <f t="shared" si="1"/>
        <v>1</v>
      </c>
      <c r="BB39" s="45">
        <f t="shared" si="8"/>
        <v>0</v>
      </c>
      <c r="BC39" s="47">
        <v>6.0937459837040135</v>
      </c>
      <c r="BD39" s="47">
        <v>5.298909551046969</v>
      </c>
      <c r="BE39" s="47">
        <v>1.603615181052629E-2</v>
      </c>
      <c r="BF39" s="47">
        <v>0.40543629223378541</v>
      </c>
      <c r="BG39" s="47">
        <v>0.40543629223378541</v>
      </c>
      <c r="BH39" s="61">
        <v>0</v>
      </c>
      <c r="BI39" s="45">
        <v>45.655962991947952</v>
      </c>
      <c r="BJ39" s="47">
        <v>0.95116589566558229</v>
      </c>
      <c r="BK39" s="47">
        <v>0.11764404273034758</v>
      </c>
      <c r="BL39" s="47">
        <v>5.0884298032030992</v>
      </c>
      <c r="BM39" s="47">
        <v>6.101027334040511</v>
      </c>
      <c r="BN39" s="47">
        <v>0.40543629223378541</v>
      </c>
      <c r="BO39" s="61">
        <v>44.215279900409094</v>
      </c>
    </row>
    <row r="40" spans="2:67" x14ac:dyDescent="0.3">
      <c r="B40" s="4">
        <v>36</v>
      </c>
      <c r="C40" s="31">
        <v>1</v>
      </c>
      <c r="D40" s="31">
        <v>36</v>
      </c>
      <c r="E40" s="3">
        <v>3</v>
      </c>
      <c r="F40" s="5">
        <v>38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1.16E-3</v>
      </c>
      <c r="L40" s="3">
        <v>9.6718099232395716E-5</v>
      </c>
      <c r="M40" s="3">
        <f t="shared" si="0"/>
        <v>0.1</v>
      </c>
      <c r="N40" s="5">
        <v>8.7416109546967213E-3</v>
      </c>
      <c r="O40" s="12">
        <f t="shared" si="4"/>
        <v>0.54302975002307097</v>
      </c>
      <c r="P40" s="3">
        <v>5.2520805248874415E-5</v>
      </c>
      <c r="Q40" s="3">
        <v>4.7464956950813864E-3</v>
      </c>
      <c r="R40" s="5">
        <v>0.53823073352274076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11135.871662438543</v>
      </c>
      <c r="W40" s="47">
        <v>333.33333333333337</v>
      </c>
      <c r="X40" s="47">
        <v>11.122581411725506</v>
      </c>
      <c r="Y40" s="47">
        <v>30.152807410346725</v>
      </c>
      <c r="Z40" s="47">
        <v>9.5735293514754147</v>
      </c>
      <c r="AA40" s="47">
        <v>11478.661692419022</v>
      </c>
      <c r="AB40" s="5">
        <v>1</v>
      </c>
      <c r="AC40" s="45">
        <f t="shared" si="6"/>
        <v>0</v>
      </c>
      <c r="AD40" s="47">
        <v>11.122581411725506</v>
      </c>
      <c r="AE40" s="47">
        <v>9.6718099232395716</v>
      </c>
      <c r="AF40" s="47">
        <v>3.8178145091637694E-3</v>
      </c>
      <c r="AG40" s="47">
        <v>0.72729465149754891</v>
      </c>
      <c r="AH40" s="47">
        <v>0.72729465149754891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9.5735293514754147</v>
      </c>
      <c r="AN40" s="47">
        <v>11.478661692419022</v>
      </c>
      <c r="AO40" s="47">
        <v>0.72729465149754891</v>
      </c>
      <c r="AP40" s="61">
        <v>80.634113772618463</v>
      </c>
      <c r="AQ40" s="45">
        <v>226.26239584294623</v>
      </c>
      <c r="AR40" s="47">
        <v>45.252479168589254</v>
      </c>
      <c r="AS40" s="47">
        <f t="shared" si="7"/>
        <v>6047.1096051430068</v>
      </c>
      <c r="AT40" s="47">
        <v>181.00991667435702</v>
      </c>
      <c r="AU40" s="47">
        <v>6.0398926036205571</v>
      </c>
      <c r="AV40" s="47">
        <v>16.373871470534397</v>
      </c>
      <c r="AW40" s="47">
        <v>5.1987112505702315</v>
      </c>
      <c r="AX40" s="47">
        <v>0.60286855526525507</v>
      </c>
      <c r="AY40" s="47">
        <v>54.483418308362545</v>
      </c>
      <c r="AZ40" s="61">
        <v>6178.168502570079</v>
      </c>
      <c r="BA40" s="64" t="b">
        <f t="shared" si="1"/>
        <v>1</v>
      </c>
      <c r="BB40" s="45">
        <f t="shared" si="8"/>
        <v>0</v>
      </c>
      <c r="BC40" s="47">
        <v>6.0398926036205571</v>
      </c>
      <c r="BD40" s="47">
        <v>5.2520805248874414</v>
      </c>
      <c r="BE40" s="47">
        <v>1.5894432582183374E-2</v>
      </c>
      <c r="BF40" s="47">
        <v>0.40185325565764957</v>
      </c>
      <c r="BG40" s="47">
        <v>0.40185325565764957</v>
      </c>
      <c r="BH40" s="61">
        <v>0</v>
      </c>
      <c r="BI40" s="45">
        <v>45.252479168589254</v>
      </c>
      <c r="BJ40" s="47">
        <v>0.94275998267894279</v>
      </c>
      <c r="BK40" s="47">
        <v>0.11660436543420587</v>
      </c>
      <c r="BL40" s="47">
        <v>5.1987112505702315</v>
      </c>
      <c r="BM40" s="47">
        <v>6.233254789433702</v>
      </c>
      <c r="BN40" s="47">
        <v>0.40185325565764957</v>
      </c>
      <c r="BO40" s="61">
        <v>43.793633268138699</v>
      </c>
    </row>
    <row r="41" spans="2:67" x14ac:dyDescent="0.3">
      <c r="B41" s="4">
        <v>37</v>
      </c>
      <c r="C41" s="31">
        <v>1</v>
      </c>
      <c r="D41" s="31">
        <v>37</v>
      </c>
      <c r="E41" s="3">
        <v>4</v>
      </c>
      <c r="F41" s="5">
        <v>39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1.23E-3</v>
      </c>
      <c r="L41" s="3">
        <v>1.0255782982460104E-4</v>
      </c>
      <c r="M41" s="3">
        <f t="shared" si="0"/>
        <v>3.5000000000000003E-2</v>
      </c>
      <c r="N41" s="5">
        <v>2.9645285516241016E-3</v>
      </c>
      <c r="O41" s="12">
        <f t="shared" si="4"/>
        <v>0.53823073352274076</v>
      </c>
      <c r="P41" s="3">
        <v>5.5199775974995439E-5</v>
      </c>
      <c r="Q41" s="3">
        <v>1.5954367355778272E-3</v>
      </c>
      <c r="R41" s="5">
        <v>0.53658009701118792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11478.661692419022</v>
      </c>
      <c r="W41" s="47">
        <v>333.33333333333337</v>
      </c>
      <c r="X41" s="47">
        <v>11.79415042982912</v>
      </c>
      <c r="Y41" s="47">
        <v>31.960297883656565</v>
      </c>
      <c r="Z41" s="47">
        <v>9.8601343110051545</v>
      </c>
      <c r="AA41" s="47">
        <v>11822.301038895179</v>
      </c>
      <c r="AB41" s="5">
        <v>1</v>
      </c>
      <c r="AC41" s="45">
        <f t="shared" si="6"/>
        <v>0</v>
      </c>
      <c r="AD41" s="47">
        <v>11.79415042982912</v>
      </c>
      <c r="AE41" s="47">
        <v>10.255782982460104</v>
      </c>
      <c r="AF41" s="47">
        <v>4.1665970259248033E-3</v>
      </c>
      <c r="AG41" s="47">
        <v>0.77126702219747023</v>
      </c>
      <c r="AH41" s="47">
        <v>0.77126702219747023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9.8601343110051545</v>
      </c>
      <c r="AN41" s="47">
        <v>11.82230103889518</v>
      </c>
      <c r="AO41" s="47">
        <v>0.77126702219747023</v>
      </c>
      <c r="AP41" s="61">
        <v>80.62732481608839</v>
      </c>
      <c r="AQ41" s="45">
        <v>224.26280563447531</v>
      </c>
      <c r="AR41" s="47">
        <v>44.852561126895068</v>
      </c>
      <c r="AS41" s="47">
        <f t="shared" si="7"/>
        <v>6178.168502570079</v>
      </c>
      <c r="AT41" s="47">
        <v>179.41024450758027</v>
      </c>
      <c r="AU41" s="47">
        <v>6.3479742371244754</v>
      </c>
      <c r="AV41" s="47">
        <v>17.20201457352578</v>
      </c>
      <c r="AW41" s="47">
        <v>5.3070273228450509</v>
      </c>
      <c r="AX41" s="47">
        <v>0.65258836885597016</v>
      </c>
      <c r="AY41" s="47">
        <v>18.861733376513289</v>
      </c>
      <c r="AZ41" s="61">
        <v>6343.6114383458462</v>
      </c>
      <c r="BA41" s="64" t="b">
        <f t="shared" si="1"/>
        <v>1</v>
      </c>
      <c r="BB41" s="45">
        <f t="shared" si="8"/>
        <v>0</v>
      </c>
      <c r="BC41" s="47">
        <v>6.3479742371244754</v>
      </c>
      <c r="BD41" s="47">
        <v>5.519977597499544</v>
      </c>
      <c r="BE41" s="47">
        <v>1.719319439727169E-2</v>
      </c>
      <c r="BF41" s="47">
        <v>0.42259491701110158</v>
      </c>
      <c r="BG41" s="47">
        <v>0.42259491701110158</v>
      </c>
      <c r="BH41" s="61">
        <v>0</v>
      </c>
      <c r="BI41" s="45">
        <v>44.852561126895068</v>
      </c>
      <c r="BJ41" s="47">
        <v>0.934428356810314</v>
      </c>
      <c r="BK41" s="47">
        <v>0.11895022980170437</v>
      </c>
      <c r="BL41" s="47">
        <v>5.3070273228450509</v>
      </c>
      <c r="BM41" s="47">
        <v>6.3631257600912132</v>
      </c>
      <c r="BN41" s="47">
        <v>0.42259491701110158</v>
      </c>
      <c r="BO41" s="61">
        <v>43.403579479651398</v>
      </c>
    </row>
    <row r="42" spans="2:67" x14ac:dyDescent="0.3">
      <c r="B42" s="4">
        <v>38</v>
      </c>
      <c r="C42" s="31">
        <v>1</v>
      </c>
      <c r="D42" s="31">
        <v>38</v>
      </c>
      <c r="E42" s="3">
        <v>4</v>
      </c>
      <c r="F42" s="5">
        <v>39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1.23E-3</v>
      </c>
      <c r="L42" s="3">
        <v>1.0255782982460104E-4</v>
      </c>
      <c r="M42" s="3">
        <f t="shared" si="0"/>
        <v>3.5000000000000003E-2</v>
      </c>
      <c r="N42" s="5">
        <v>2.9645285516241016E-3</v>
      </c>
      <c r="O42" s="12">
        <f t="shared" si="4"/>
        <v>0.53658009701118792</v>
      </c>
      <c r="P42" s="3">
        <v>5.503049027654133E-5</v>
      </c>
      <c r="Q42" s="3">
        <v>1.5905438783632622E-3</v>
      </c>
      <c r="R42" s="5">
        <v>0.53493452264254815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11822.301038895179</v>
      </c>
      <c r="W42" s="47">
        <v>333.33333333333337</v>
      </c>
      <c r="X42" s="47">
        <v>11.79415042982912</v>
      </c>
      <c r="Y42" s="47">
        <v>32.891029147807423</v>
      </c>
      <c r="Z42" s="47">
        <v>10.14727604245541</v>
      </c>
      <c r="AA42" s="47">
        <v>12166.583974904037</v>
      </c>
      <c r="AB42" s="5">
        <v>1</v>
      </c>
      <c r="AC42" s="45">
        <f t="shared" si="6"/>
        <v>0</v>
      </c>
      <c r="AD42" s="47">
        <v>11.79415042982912</v>
      </c>
      <c r="AE42" s="47">
        <v>10.255782982460104</v>
      </c>
      <c r="AF42" s="47">
        <v>4.1665970259248033E-3</v>
      </c>
      <c r="AG42" s="47">
        <v>0.77126702219747023</v>
      </c>
      <c r="AH42" s="47">
        <v>0.77126702219747023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10.14727604245541</v>
      </c>
      <c r="AN42" s="47">
        <v>12.166583974904038</v>
      </c>
      <c r="AO42" s="47">
        <v>0.77126702219747023</v>
      </c>
      <c r="AP42" s="61">
        <v>80.570183611529771</v>
      </c>
      <c r="AQ42" s="45">
        <v>223.57504042132831</v>
      </c>
      <c r="AR42" s="47">
        <v>44.715008084265662</v>
      </c>
      <c r="AS42" s="47">
        <f t="shared" si="7"/>
        <v>6343.6114383458462</v>
      </c>
      <c r="AT42" s="47">
        <v>178.86003233706265</v>
      </c>
      <c r="AU42" s="47">
        <v>6.3285063818022529</v>
      </c>
      <c r="AV42" s="47">
        <v>17.648671610928329</v>
      </c>
      <c r="AW42" s="47">
        <v>5.44482636326003</v>
      </c>
      <c r="AX42" s="47">
        <v>0.66953308112968046</v>
      </c>
      <c r="AY42" s="47">
        <v>19.35148566187619</v>
      </c>
      <c r="AZ42" s="61">
        <v>6508.3257908057694</v>
      </c>
      <c r="BA42" s="64" t="b">
        <f t="shared" si="1"/>
        <v>1</v>
      </c>
      <c r="BB42" s="45">
        <f t="shared" si="8"/>
        <v>0</v>
      </c>
      <c r="BC42" s="47">
        <v>6.3285063818022529</v>
      </c>
      <c r="BD42" s="47">
        <v>5.5030490276541331</v>
      </c>
      <c r="BE42" s="47">
        <v>1.7140466612225645E-2</v>
      </c>
      <c r="BF42" s="47">
        <v>0.42129891038017275</v>
      </c>
      <c r="BG42" s="47">
        <v>0.42129891038017275</v>
      </c>
      <c r="BH42" s="61">
        <v>0</v>
      </c>
      <c r="BI42" s="45">
        <v>44.715008084265662</v>
      </c>
      <c r="BJ42" s="47">
        <v>0.93156266842220137</v>
      </c>
      <c r="BK42" s="47">
        <v>0.1185854353369156</v>
      </c>
      <c r="BL42" s="47">
        <v>5.44482636326003</v>
      </c>
      <c r="BM42" s="47">
        <v>6.5283468095487729</v>
      </c>
      <c r="BN42" s="47">
        <v>0.42129891038017275</v>
      </c>
      <c r="BO42" s="61">
        <v>43.239809315271806</v>
      </c>
    </row>
    <row r="43" spans="2:67" x14ac:dyDescent="0.3">
      <c r="B43" s="4">
        <v>39</v>
      </c>
      <c r="C43" s="31">
        <v>1</v>
      </c>
      <c r="D43" s="31">
        <v>39</v>
      </c>
      <c r="E43" s="3">
        <v>4</v>
      </c>
      <c r="F43" s="5">
        <v>39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1.23E-3</v>
      </c>
      <c r="L43" s="3">
        <v>1.0255782982460104E-4</v>
      </c>
      <c r="M43" s="3">
        <f t="shared" si="0"/>
        <v>3.5000000000000003E-2</v>
      </c>
      <c r="N43" s="5">
        <v>2.9645285516241016E-3</v>
      </c>
      <c r="O43" s="12">
        <f t="shared" si="4"/>
        <v>0.53493452264254815</v>
      </c>
      <c r="P43" s="3">
        <v>5.4861723740478649E-5</v>
      </c>
      <c r="Q43" s="3">
        <v>1.5856660264768235E-3</v>
      </c>
      <c r="R43" s="5">
        <v>0.53329399489233087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12166.583974904037</v>
      </c>
      <c r="W43" s="47">
        <v>333.33333333333337</v>
      </c>
      <c r="X43" s="47">
        <v>11.79415042982912</v>
      </c>
      <c r="Y43" s="47">
        <v>33.823503544418259</v>
      </c>
      <c r="Z43" s="47">
        <v>10.434955551126633</v>
      </c>
      <c r="AA43" s="47">
        <v>12511.511705800833</v>
      </c>
      <c r="AB43" s="5">
        <v>1</v>
      </c>
      <c r="AC43" s="45">
        <f t="shared" si="6"/>
        <v>0</v>
      </c>
      <c r="AD43" s="47">
        <v>11.79415042982912</v>
      </c>
      <c r="AE43" s="47">
        <v>10.255782982460104</v>
      </c>
      <c r="AF43" s="47">
        <v>4.1665970259248033E-3</v>
      </c>
      <c r="AG43" s="47">
        <v>0.77126702219747023</v>
      </c>
      <c r="AH43" s="47">
        <v>0.77126702219747023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10.434955551126633</v>
      </c>
      <c r="AN43" s="47">
        <v>12.511511705800833</v>
      </c>
      <c r="AO43" s="47">
        <v>0.77126702219747023</v>
      </c>
      <c r="AP43" s="61">
        <v>80.512935389304218</v>
      </c>
      <c r="AQ43" s="45">
        <v>222.88938443439508</v>
      </c>
      <c r="AR43" s="47">
        <v>44.577876886879018</v>
      </c>
      <c r="AS43" s="47">
        <f t="shared" si="7"/>
        <v>6508.3257908057694</v>
      </c>
      <c r="AT43" s="47">
        <v>178.31150754751607</v>
      </c>
      <c r="AU43" s="47">
        <v>6.309098230155044</v>
      </c>
      <c r="AV43" s="47">
        <v>18.093359722631924</v>
      </c>
      <c r="AW43" s="47">
        <v>5.5820179665381362</v>
      </c>
      <c r="AX43" s="47">
        <v>0.68640309877941041</v>
      </c>
      <c r="AY43" s="47">
        <v>19.83907905175548</v>
      </c>
      <c r="AZ43" s="61">
        <v>6672.3140597286911</v>
      </c>
      <c r="BA43" s="64" t="b">
        <f t="shared" si="1"/>
        <v>1</v>
      </c>
      <c r="BB43" s="45">
        <f t="shared" si="8"/>
        <v>0</v>
      </c>
      <c r="BC43" s="47">
        <v>6.309098230155044</v>
      </c>
      <c r="BD43" s="47">
        <v>5.4861723740478645</v>
      </c>
      <c r="BE43" s="47">
        <v>1.7087900531819914E-2</v>
      </c>
      <c r="BF43" s="47">
        <v>0.42000687831949973</v>
      </c>
      <c r="BG43" s="47">
        <v>0.42000687831949973</v>
      </c>
      <c r="BH43" s="61">
        <v>0</v>
      </c>
      <c r="BI43" s="45">
        <v>44.577876886879018</v>
      </c>
      <c r="BJ43" s="47">
        <v>0.92870576847664621</v>
      </c>
      <c r="BK43" s="47">
        <v>0.11822175961735133</v>
      </c>
      <c r="BL43" s="47">
        <v>5.5820179665381362</v>
      </c>
      <c r="BM43" s="47">
        <v>6.6928395418792217</v>
      </c>
      <c r="BN43" s="47">
        <v>0.42000687831949973</v>
      </c>
      <c r="BO43" s="61">
        <v>43.076578180998133</v>
      </c>
    </row>
    <row r="44" spans="2:67" x14ac:dyDescent="0.3">
      <c r="B44" s="4">
        <v>40</v>
      </c>
      <c r="C44" s="31">
        <v>1</v>
      </c>
      <c r="D44" s="31">
        <v>40</v>
      </c>
      <c r="E44" s="3">
        <v>4</v>
      </c>
      <c r="F44" s="5">
        <v>39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1.23E-3</v>
      </c>
      <c r="L44" s="3">
        <v>1.0255782982460104E-4</v>
      </c>
      <c r="M44" s="3">
        <f t="shared" si="0"/>
        <v>3.5000000000000003E-2</v>
      </c>
      <c r="N44" s="5">
        <v>2.9645285516241016E-3</v>
      </c>
      <c r="O44" s="12">
        <f t="shared" si="4"/>
        <v>0.53329399489233087</v>
      </c>
      <c r="P44" s="3">
        <v>5.469347477464933E-5</v>
      </c>
      <c r="Q44" s="3">
        <v>1.5808031339004359E-3</v>
      </c>
      <c r="R44" s="5">
        <v>0.53165849828365586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12511.511705800833</v>
      </c>
      <c r="W44" s="47">
        <v>333.33333333333337</v>
      </c>
      <c r="X44" s="47">
        <v>11.79415042982912</v>
      </c>
      <c r="Y44" s="47">
        <v>34.757724338137926</v>
      </c>
      <c r="Z44" s="47">
        <v>10.723173844202064</v>
      </c>
      <c r="AA44" s="47">
        <v>12857.085439198274</v>
      </c>
      <c r="AB44" s="5">
        <v>1</v>
      </c>
      <c r="AC44" s="45">
        <f t="shared" si="6"/>
        <v>0</v>
      </c>
      <c r="AD44" s="47">
        <v>11.79415042982912</v>
      </c>
      <c r="AE44" s="47">
        <v>10.255782982460104</v>
      </c>
      <c r="AF44" s="47">
        <v>4.1665970259248033E-3</v>
      </c>
      <c r="AG44" s="47">
        <v>0.77126702219747023</v>
      </c>
      <c r="AH44" s="47">
        <v>0.77126702219747023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10.723173844202064</v>
      </c>
      <c r="AN44" s="47">
        <v>12.857085439198274</v>
      </c>
      <c r="AO44" s="47">
        <v>0.77126702219747023</v>
      </c>
      <c r="AP44" s="61">
        <v>80.455579948982205</v>
      </c>
      <c r="AQ44" s="45">
        <v>222.20583120513788</v>
      </c>
      <c r="AR44" s="47">
        <v>44.441166241027581</v>
      </c>
      <c r="AS44" s="47">
        <f t="shared" si="7"/>
        <v>6672.3140597286911</v>
      </c>
      <c r="AT44" s="47">
        <v>177.76466496411032</v>
      </c>
      <c r="AU44" s="47">
        <v>6.289749599084673</v>
      </c>
      <c r="AV44" s="47">
        <v>18.536085665651978</v>
      </c>
      <c r="AW44" s="47">
        <v>5.7186042172994744</v>
      </c>
      <c r="AX44" s="47">
        <v>0.70319867814430226</v>
      </c>
      <c r="AY44" s="47">
        <v>20.324520955110302</v>
      </c>
      <c r="AZ44" s="61">
        <v>6835.5787369088139</v>
      </c>
      <c r="BA44" s="64" t="b">
        <f t="shared" si="1"/>
        <v>1</v>
      </c>
      <c r="BB44" s="45">
        <f t="shared" si="8"/>
        <v>0</v>
      </c>
      <c r="BC44" s="47">
        <v>6.289749599084673</v>
      </c>
      <c r="BD44" s="47">
        <v>5.4693474774649324</v>
      </c>
      <c r="BE44" s="47">
        <v>1.7035495660141564E-2</v>
      </c>
      <c r="BF44" s="47">
        <v>0.41871880863994104</v>
      </c>
      <c r="BG44" s="47">
        <v>0.41871880863994104</v>
      </c>
      <c r="BH44" s="61">
        <v>0</v>
      </c>
      <c r="BI44" s="45">
        <v>44.441166241027581</v>
      </c>
      <c r="BJ44" s="47">
        <v>0.92585763002140786</v>
      </c>
      <c r="BK44" s="47">
        <v>0.11785919921206343</v>
      </c>
      <c r="BL44" s="47">
        <v>5.7186042172994744</v>
      </c>
      <c r="BM44" s="47">
        <v>6.8566064565420657</v>
      </c>
      <c r="BN44" s="47">
        <v>0.41871880863994104</v>
      </c>
      <c r="BO44" s="61">
        <v>42.913884379615588</v>
      </c>
    </row>
    <row r="45" spans="2:67" x14ac:dyDescent="0.3">
      <c r="B45" s="4">
        <v>41</v>
      </c>
      <c r="C45" s="31">
        <v>1</v>
      </c>
      <c r="D45" s="31">
        <v>41</v>
      </c>
      <c r="E45" s="3">
        <v>4</v>
      </c>
      <c r="F45" s="5">
        <v>39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1.23E-3</v>
      </c>
      <c r="L45" s="3">
        <v>1.0255782982460104E-4</v>
      </c>
      <c r="M45" s="3">
        <f t="shared" si="0"/>
        <v>3.5000000000000003E-2</v>
      </c>
      <c r="N45" s="5">
        <v>2.9645285516241016E-3</v>
      </c>
      <c r="O45" s="12">
        <f t="shared" si="4"/>
        <v>0.53165849828365586</v>
      </c>
      <c r="P45" s="3">
        <v>5.4525741791778126E-5</v>
      </c>
      <c r="Q45" s="3">
        <v>1.5759551547571511E-3</v>
      </c>
      <c r="R45" s="5">
        <v>0.53002801738710692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12857.085439198274</v>
      </c>
      <c r="W45" s="47">
        <v>333.33333333333337</v>
      </c>
      <c r="X45" s="47">
        <v>11.79415042982912</v>
      </c>
      <c r="Y45" s="47">
        <v>35.693694799729549</v>
      </c>
      <c r="Z45" s="47">
        <v>11.011931930751258</v>
      </c>
      <c r="AA45" s="47">
        <v>13203.306384970758</v>
      </c>
      <c r="AB45" s="5">
        <v>1</v>
      </c>
      <c r="AC45" s="45">
        <f t="shared" si="6"/>
        <v>0</v>
      </c>
      <c r="AD45" s="47">
        <v>11.79415042982912</v>
      </c>
      <c r="AE45" s="47">
        <v>10.255782982460104</v>
      </c>
      <c r="AF45" s="47">
        <v>4.1665970259248033E-3</v>
      </c>
      <c r="AG45" s="47">
        <v>0.77126702219747023</v>
      </c>
      <c r="AH45" s="47">
        <v>0.77126702219747023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11.011931930751258</v>
      </c>
      <c r="AN45" s="47">
        <v>13.203306384970759</v>
      </c>
      <c r="AO45" s="47">
        <v>0.77126702219747023</v>
      </c>
      <c r="AP45" s="61">
        <v>80.398117089758912</v>
      </c>
      <c r="AQ45" s="45">
        <v>221.52437428485661</v>
      </c>
      <c r="AR45" s="47">
        <v>44.304874856971324</v>
      </c>
      <c r="AS45" s="47">
        <f t="shared" si="7"/>
        <v>6835.5787369088139</v>
      </c>
      <c r="AT45" s="47">
        <v>177.2194994278853</v>
      </c>
      <c r="AU45" s="47">
        <v>6.2704603060544839</v>
      </c>
      <c r="AV45" s="47">
        <v>18.97685617541935</v>
      </c>
      <c r="AW45" s="47">
        <v>5.8545871935050533</v>
      </c>
      <c r="AX45" s="47">
        <v>0.71992007474465114</v>
      </c>
      <c r="AY45" s="47">
        <v>20.807818757232674</v>
      </c>
      <c r="AZ45" s="61">
        <v>6998.1223061805813</v>
      </c>
      <c r="BA45" s="64" t="b">
        <f t="shared" si="1"/>
        <v>1</v>
      </c>
      <c r="BB45" s="45">
        <f t="shared" si="8"/>
        <v>0</v>
      </c>
      <c r="BC45" s="47">
        <v>6.2704603060544839</v>
      </c>
      <c r="BD45" s="47">
        <v>5.4525741791778124</v>
      </c>
      <c r="BE45" s="47">
        <v>1.6983251502798512E-2</v>
      </c>
      <c r="BF45" s="47">
        <v>0.41743468918973503</v>
      </c>
      <c r="BG45" s="47">
        <v>0.41743468918973503</v>
      </c>
      <c r="BH45" s="61">
        <v>0</v>
      </c>
      <c r="BI45" s="45">
        <v>44.304874856971324</v>
      </c>
      <c r="BJ45" s="47">
        <v>0.92301822618690266</v>
      </c>
      <c r="BK45" s="47">
        <v>0.11749775070062572</v>
      </c>
      <c r="BL45" s="47">
        <v>5.8545871935050533</v>
      </c>
      <c r="BM45" s="47">
        <v>7.0196500450125585</v>
      </c>
      <c r="BN45" s="47">
        <v>0.41743468918973503</v>
      </c>
      <c r="BO45" s="61">
        <v>42.751726219167274</v>
      </c>
    </row>
    <row r="46" spans="2:67" x14ac:dyDescent="0.3">
      <c r="B46" s="4">
        <v>42</v>
      </c>
      <c r="C46" s="31">
        <v>1</v>
      </c>
      <c r="D46" s="31">
        <v>42</v>
      </c>
      <c r="E46" s="3">
        <v>4</v>
      </c>
      <c r="F46" s="5">
        <v>39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1.23E-3</v>
      </c>
      <c r="L46" s="3">
        <v>1.0255782982460104E-4</v>
      </c>
      <c r="M46" s="3">
        <f t="shared" si="0"/>
        <v>3.5000000000000003E-2</v>
      </c>
      <c r="N46" s="5">
        <v>2.9645285516241016E-3</v>
      </c>
      <c r="O46" s="12">
        <f t="shared" si="4"/>
        <v>0.53002801738710692</v>
      </c>
      <c r="P46" s="3">
        <v>5.4358523209457595E-5</v>
      </c>
      <c r="Q46" s="3">
        <v>1.5711220433107156E-3</v>
      </c>
      <c r="R46" s="5">
        <v>0.5284025368205868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13203.306384970758</v>
      </c>
      <c r="W46" s="47">
        <v>333.33333333333337</v>
      </c>
      <c r="X46" s="47">
        <v>11.79415042982912</v>
      </c>
      <c r="Y46" s="47">
        <v>36.631418206081939</v>
      </c>
      <c r="Z46" s="47">
        <v>11.30123082173362</v>
      </c>
      <c r="AA46" s="47">
        <v>13550.175755258611</v>
      </c>
      <c r="AB46" s="5">
        <v>1</v>
      </c>
      <c r="AC46" s="45">
        <f t="shared" si="6"/>
        <v>0</v>
      </c>
      <c r="AD46" s="47">
        <v>11.79415042982912</v>
      </c>
      <c r="AE46" s="47">
        <v>10.255782982460104</v>
      </c>
      <c r="AF46" s="47">
        <v>4.1665970259248033E-3</v>
      </c>
      <c r="AG46" s="47">
        <v>0.77126702219747023</v>
      </c>
      <c r="AH46" s="47">
        <v>0.77126702219747023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11.30123082173362</v>
      </c>
      <c r="AN46" s="47">
        <v>13.550175755258612</v>
      </c>
      <c r="AO46" s="47">
        <v>0.77126702219747023</v>
      </c>
      <c r="AP46" s="61">
        <v>80.34054661045343</v>
      </c>
      <c r="AQ46" s="45">
        <v>220.84500724462788</v>
      </c>
      <c r="AR46" s="47">
        <v>44.169001448925584</v>
      </c>
      <c r="AS46" s="47">
        <f t="shared" si="7"/>
        <v>6998.1223061805813</v>
      </c>
      <c r="AT46" s="47">
        <v>176.67600579570234</v>
      </c>
      <c r="AU46" s="47">
        <v>6.2512301690876235</v>
      </c>
      <c r="AV46" s="47">
        <v>19.415677965847586</v>
      </c>
      <c r="AW46" s="47">
        <v>5.9899689664775373</v>
      </c>
      <c r="AX46" s="47">
        <v>0.73656754328445495</v>
      </c>
      <c r="AY46" s="47">
        <v>21.288979819821233</v>
      </c>
      <c r="AZ46" s="61">
        <v>7159.947243443461</v>
      </c>
      <c r="BA46" s="64" t="b">
        <f t="shared" si="1"/>
        <v>1</v>
      </c>
      <c r="BB46" s="45">
        <f t="shared" si="8"/>
        <v>0</v>
      </c>
      <c r="BC46" s="47">
        <v>6.2512301690876235</v>
      </c>
      <c r="BD46" s="47">
        <v>5.4358523209457594</v>
      </c>
      <c r="BE46" s="47">
        <v>1.693116756691487E-2</v>
      </c>
      <c r="BF46" s="47">
        <v>0.41615450785438945</v>
      </c>
      <c r="BG46" s="47">
        <v>0.41615450785438945</v>
      </c>
      <c r="BH46" s="61">
        <v>0</v>
      </c>
      <c r="BI46" s="45">
        <v>44.169001448925584</v>
      </c>
      <c r="BJ46" s="47">
        <v>0.92018753018594968</v>
      </c>
      <c r="BK46" s="47">
        <v>0.11713741067310186</v>
      </c>
      <c r="BL46" s="47">
        <v>5.9899689664775373</v>
      </c>
      <c r="BM46" s="47">
        <v>7.181972790806566</v>
      </c>
      <c r="BN46" s="47">
        <v>0.41615450785438945</v>
      </c>
      <c r="BO46" s="61">
        <v>42.59010201293809</v>
      </c>
    </row>
    <row r="47" spans="2:67" x14ac:dyDescent="0.3">
      <c r="B47" s="4">
        <v>43</v>
      </c>
      <c r="C47" s="31">
        <v>1</v>
      </c>
      <c r="D47" s="31">
        <v>43</v>
      </c>
      <c r="E47" s="3">
        <v>4</v>
      </c>
      <c r="F47" s="5">
        <v>39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1.23E-3</v>
      </c>
      <c r="L47" s="3">
        <v>1.0255782982460104E-4</v>
      </c>
      <c r="M47" s="3">
        <f t="shared" si="0"/>
        <v>3.5000000000000003E-2</v>
      </c>
      <c r="N47" s="5">
        <v>2.9645285516241016E-3</v>
      </c>
      <c r="O47" s="12">
        <f t="shared" si="4"/>
        <v>0.5284025368205868</v>
      </c>
      <c r="P47" s="3">
        <v>5.4191817450133229E-5</v>
      </c>
      <c r="Q47" s="3">
        <v>1.5663037539651399E-3</v>
      </c>
      <c r="R47" s="5">
        <v>0.5267820412491715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13550.175755258611</v>
      </c>
      <c r="W47" s="47">
        <v>333.33333333333337</v>
      </c>
      <c r="X47" s="47">
        <v>11.79415042982912</v>
      </c>
      <c r="Y47" s="47">
        <v>37.570897840221065</v>
      </c>
      <c r="Z47" s="47">
        <v>11.591071530001949</v>
      </c>
      <c r="AA47" s="47">
        <v>13897.694764472337</v>
      </c>
      <c r="AB47" s="5">
        <v>1</v>
      </c>
      <c r="AC47" s="45">
        <f t="shared" si="6"/>
        <v>0</v>
      </c>
      <c r="AD47" s="47">
        <v>11.79415042982912</v>
      </c>
      <c r="AE47" s="47">
        <v>10.255782982460104</v>
      </c>
      <c r="AF47" s="47">
        <v>4.1665970259248033E-3</v>
      </c>
      <c r="AG47" s="47">
        <v>0.77126702219747023</v>
      </c>
      <c r="AH47" s="47">
        <v>0.77126702219747023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11.591071530001949</v>
      </c>
      <c r="AN47" s="47">
        <v>13.897694764472337</v>
      </c>
      <c r="AO47" s="47">
        <v>0.77126702219747023</v>
      </c>
      <c r="AP47" s="61">
        <v>80.282868309508032</v>
      </c>
      <c r="AQ47" s="45">
        <v>220.1677236752445</v>
      </c>
      <c r="AR47" s="47">
        <v>44.033544735048906</v>
      </c>
      <c r="AS47" s="47">
        <f t="shared" si="7"/>
        <v>7159.947243443461</v>
      </c>
      <c r="AT47" s="47">
        <v>176.13417894019562</v>
      </c>
      <c r="AU47" s="47">
        <v>6.2320590067653212</v>
      </c>
      <c r="AV47" s="47">
        <v>19.852557729399916</v>
      </c>
      <c r="AW47" s="47">
        <v>6.1247516009219103</v>
      </c>
      <c r="AX47" s="47">
        <v>0.75314133765395719</v>
      </c>
      <c r="AY47" s="47">
        <v>21.768011481054693</v>
      </c>
      <c r="AZ47" s="61">
        <v>7321.0560166866617</v>
      </c>
      <c r="BA47" s="64" t="b">
        <f t="shared" si="1"/>
        <v>1</v>
      </c>
      <c r="BB47" s="45">
        <f t="shared" si="8"/>
        <v>0</v>
      </c>
      <c r="BC47" s="47">
        <v>6.2320590067653212</v>
      </c>
      <c r="BD47" s="47">
        <v>5.4191817450133231</v>
      </c>
      <c r="BE47" s="47">
        <v>1.6879243361126301E-2</v>
      </c>
      <c r="BF47" s="47">
        <v>0.41487825255656224</v>
      </c>
      <c r="BG47" s="47">
        <v>0.41487825255656224</v>
      </c>
      <c r="BH47" s="61">
        <v>0</v>
      </c>
      <c r="BI47" s="45">
        <v>44.033544735048906</v>
      </c>
      <c r="BJ47" s="47">
        <v>0.91736551531351884</v>
      </c>
      <c r="BK47" s="47">
        <v>0.1167781757300129</v>
      </c>
      <c r="BL47" s="47">
        <v>6.1247516009219103</v>
      </c>
      <c r="BM47" s="47">
        <v>7.3435771695053704</v>
      </c>
      <c r="BN47" s="47">
        <v>0.41487825255656224</v>
      </c>
      <c r="BO47" s="61">
        <v>42.429010079438498</v>
      </c>
    </row>
    <row r="48" spans="2:67" x14ac:dyDescent="0.3">
      <c r="B48" s="4">
        <v>44</v>
      </c>
      <c r="C48" s="31">
        <v>1</v>
      </c>
      <c r="D48" s="31">
        <v>44</v>
      </c>
      <c r="E48" s="3">
        <v>4</v>
      </c>
      <c r="F48" s="5">
        <v>39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1.23E-3</v>
      </c>
      <c r="L48" s="3">
        <v>1.0255782982460104E-4</v>
      </c>
      <c r="M48" s="3">
        <f t="shared" si="0"/>
        <v>3.5000000000000003E-2</v>
      </c>
      <c r="N48" s="5">
        <v>2.9645285516241016E-3</v>
      </c>
      <c r="O48" s="12">
        <f t="shared" si="4"/>
        <v>0.5267820412491715</v>
      </c>
      <c r="P48" s="3">
        <v>5.4025622941088495E-5</v>
      </c>
      <c r="Q48" s="3">
        <v>1.5615002412642659E-3</v>
      </c>
      <c r="R48" s="5">
        <v>0.52516651538496617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13897.694764472337</v>
      </c>
      <c r="W48" s="47">
        <v>333.33333333333337</v>
      </c>
      <c r="X48" s="47">
        <v>11.79415042982912</v>
      </c>
      <c r="Y48" s="47">
        <v>38.512136991321555</v>
      </c>
      <c r="Z48" s="47">
        <v>11.88145507030597</v>
      </c>
      <c r="AA48" s="47">
        <v>14245.864629296857</v>
      </c>
      <c r="AB48" s="5">
        <v>1</v>
      </c>
      <c r="AC48" s="45">
        <f t="shared" si="6"/>
        <v>0</v>
      </c>
      <c r="AD48" s="47">
        <v>11.79415042982912</v>
      </c>
      <c r="AE48" s="47">
        <v>10.255782982460104</v>
      </c>
      <c r="AF48" s="47">
        <v>4.1665970259248033E-3</v>
      </c>
      <c r="AG48" s="47">
        <v>0.77126702219747023</v>
      </c>
      <c r="AH48" s="47">
        <v>0.77126702219747023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11.88145507030597</v>
      </c>
      <c r="AN48" s="47">
        <v>14.245864629296857</v>
      </c>
      <c r="AO48" s="47">
        <v>0.77126702219747023</v>
      </c>
      <c r="AP48" s="61">
        <v>80.225081984987526</v>
      </c>
      <c r="AQ48" s="45">
        <v>219.49251718715479</v>
      </c>
      <c r="AR48" s="47">
        <v>43.898503437430961</v>
      </c>
      <c r="AS48" s="47">
        <f t="shared" si="7"/>
        <v>7321.0560166866617</v>
      </c>
      <c r="AT48" s="47">
        <v>175.59401374972384</v>
      </c>
      <c r="AU48" s="47">
        <v>6.2129466382251772</v>
      </c>
      <c r="AV48" s="47">
        <v>20.287502137156096</v>
      </c>
      <c r="AW48" s="47">
        <v>6.2589371549460973</v>
      </c>
      <c r="AX48" s="47">
        <v>0.76964171093218148</v>
      </c>
      <c r="AY48" s="47">
        <v>22.244921055665117</v>
      </c>
      <c r="AZ48" s="61">
        <v>7481.4510860137743</v>
      </c>
      <c r="BA48" s="64" t="b">
        <f t="shared" si="1"/>
        <v>1</v>
      </c>
      <c r="BB48" s="45">
        <f t="shared" si="8"/>
        <v>0</v>
      </c>
      <c r="BC48" s="47">
        <v>6.2129466382251772</v>
      </c>
      <c r="BD48" s="47">
        <v>5.4025622941088498</v>
      </c>
      <c r="BE48" s="47">
        <v>1.6827478395575361E-2</v>
      </c>
      <c r="BF48" s="47">
        <v>0.41360591125595142</v>
      </c>
      <c r="BG48" s="47">
        <v>0.41360591125595142</v>
      </c>
      <c r="BH48" s="61">
        <v>0</v>
      </c>
      <c r="BI48" s="45">
        <v>43.898503437430961</v>
      </c>
      <c r="BJ48" s="47">
        <v>0.91455215494647846</v>
      </c>
      <c r="BK48" s="47">
        <v>0.11642004248230538</v>
      </c>
      <c r="BL48" s="47">
        <v>6.2589371549460973</v>
      </c>
      <c r="BM48" s="47">
        <v>7.5044656487803705</v>
      </c>
      <c r="BN48" s="47">
        <v>0.41360591125595142</v>
      </c>
      <c r="BO48" s="61">
        <v>42.268448742388465</v>
      </c>
    </row>
    <row r="49" spans="2:67" x14ac:dyDescent="0.3">
      <c r="B49" s="4">
        <v>45</v>
      </c>
      <c r="C49" s="31">
        <v>1</v>
      </c>
      <c r="D49" s="31">
        <v>45</v>
      </c>
      <c r="E49" s="3">
        <v>4</v>
      </c>
      <c r="F49" s="5">
        <v>39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1.23E-3</v>
      </c>
      <c r="L49" s="3">
        <v>1.0255782982460104E-4</v>
      </c>
      <c r="M49" s="3">
        <f t="shared" si="0"/>
        <v>3.5000000000000003E-2</v>
      </c>
      <c r="N49" s="5">
        <v>2.9645285516241016E-3</v>
      </c>
      <c r="O49" s="12">
        <f t="shared" si="4"/>
        <v>0.52516651538496617</v>
      </c>
      <c r="P49" s="3">
        <v>5.3859938114430085E-5</v>
      </c>
      <c r="Q49" s="3">
        <v>1.5567114598913413E-3</v>
      </c>
      <c r="R49" s="5">
        <v>0.52355594398696037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14245.864629296857</v>
      </c>
      <c r="W49" s="47">
        <v>333.33333333333337</v>
      </c>
      <c r="X49" s="47">
        <v>11.79415042982912</v>
      </c>
      <c r="Y49" s="47">
        <v>39.455138954718215</v>
      </c>
      <c r="Z49" s="47">
        <v>12.172382459295902</v>
      </c>
      <c r="AA49" s="47">
        <v>14594.686568695784</v>
      </c>
      <c r="AB49" s="5">
        <v>1</v>
      </c>
      <c r="AC49" s="45">
        <f t="shared" si="6"/>
        <v>0</v>
      </c>
      <c r="AD49" s="47">
        <v>11.79415042982912</v>
      </c>
      <c r="AE49" s="47">
        <v>10.255782982460104</v>
      </c>
      <c r="AF49" s="47">
        <v>4.1665970259248033E-3</v>
      </c>
      <c r="AG49" s="47">
        <v>0.77126702219747023</v>
      </c>
      <c r="AH49" s="47">
        <v>0.77126702219747023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12.172382459295902</v>
      </c>
      <c r="AN49" s="47">
        <v>14.594686568695785</v>
      </c>
      <c r="AO49" s="47">
        <v>0.77126702219747023</v>
      </c>
      <c r="AP49" s="61">
        <v>80.167187434578523</v>
      </c>
      <c r="AQ49" s="45">
        <v>218.81938141040257</v>
      </c>
      <c r="AR49" s="47">
        <v>43.763876282080517</v>
      </c>
      <c r="AS49" s="47">
        <f t="shared" si="7"/>
        <v>7481.4510860137743</v>
      </c>
      <c r="AT49" s="47">
        <v>175.05550512832207</v>
      </c>
      <c r="AU49" s="47">
        <v>6.1938928831594602</v>
      </c>
      <c r="AV49" s="47">
        <v>20.720517838879001</v>
      </c>
      <c r="AW49" s="47">
        <v>6.3925276800815132</v>
      </c>
      <c r="AX49" s="47">
        <v>0.78606891538945878</v>
      </c>
      <c r="AY49" s="47">
        <v>22.719715835010962</v>
      </c>
      <c r="AZ49" s="61">
        <v>7641.1349036673328</v>
      </c>
      <c r="BA49" s="64" t="b">
        <f t="shared" si="1"/>
        <v>1</v>
      </c>
      <c r="BB49" s="45">
        <f t="shared" si="8"/>
        <v>0</v>
      </c>
      <c r="BC49" s="47">
        <v>6.1938928831594602</v>
      </c>
      <c r="BD49" s="47">
        <v>5.3859938114430088</v>
      </c>
      <c r="BE49" s="47">
        <v>1.677587218190691E-2</v>
      </c>
      <c r="BF49" s="47">
        <v>0.41233747194917914</v>
      </c>
      <c r="BG49" s="47">
        <v>0.41233747194917914</v>
      </c>
      <c r="BH49" s="61">
        <v>0</v>
      </c>
      <c r="BI49" s="45">
        <v>43.763876282080517</v>
      </c>
      <c r="BJ49" s="47">
        <v>0.91174742254334418</v>
      </c>
      <c r="BK49" s="47">
        <v>0.1160630075513194</v>
      </c>
      <c r="BL49" s="47">
        <v>6.3925276800815132</v>
      </c>
      <c r="BM49" s="47">
        <v>7.6646406884177338</v>
      </c>
      <c r="BN49" s="47">
        <v>0.41233747194917914</v>
      </c>
      <c r="BO49" s="61">
        <v>42.108416330701452</v>
      </c>
    </row>
    <row r="50" spans="2:67" x14ac:dyDescent="0.3">
      <c r="B50" s="4">
        <v>46</v>
      </c>
      <c r="C50" s="31">
        <v>1</v>
      </c>
      <c r="D50" s="31">
        <v>46</v>
      </c>
      <c r="E50" s="3">
        <v>4</v>
      </c>
      <c r="F50" s="5">
        <v>39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1.23E-3</v>
      </c>
      <c r="L50" s="3">
        <v>1.0255782982460104E-4</v>
      </c>
      <c r="M50" s="3">
        <f t="shared" si="0"/>
        <v>3.5000000000000003E-2</v>
      </c>
      <c r="N50" s="5">
        <v>2.9645285516241016E-3</v>
      </c>
      <c r="O50" s="12">
        <f t="shared" si="4"/>
        <v>0.52355594398696037</v>
      </c>
      <c r="P50" s="3">
        <v>5.3694761407073036E-5</v>
      </c>
      <c r="Q50" s="3">
        <v>1.5519373646685891E-3</v>
      </c>
      <c r="R50" s="5">
        <v>0.5219503118608847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14594.686568695784</v>
      </c>
      <c r="W50" s="47">
        <v>333.33333333333337</v>
      </c>
      <c r="X50" s="47">
        <v>11.79415042982912</v>
      </c>
      <c r="Y50" s="47">
        <v>40.399907031917557</v>
      </c>
      <c r="Z50" s="47">
        <v>12.463854715526006</v>
      </c>
      <c r="AA50" s="47">
        <v>14944.16180391568</v>
      </c>
      <c r="AB50" s="5">
        <v>1</v>
      </c>
      <c r="AC50" s="45">
        <f t="shared" si="6"/>
        <v>0</v>
      </c>
      <c r="AD50" s="47">
        <v>11.79415042982912</v>
      </c>
      <c r="AE50" s="47">
        <v>10.255782982460104</v>
      </c>
      <c r="AF50" s="47">
        <v>4.1665970259248033E-3</v>
      </c>
      <c r="AG50" s="47">
        <v>0.77126702219747023</v>
      </c>
      <c r="AH50" s="47">
        <v>0.77126702219747023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12.463854715526006</v>
      </c>
      <c r="AN50" s="47">
        <v>14.94416180391568</v>
      </c>
      <c r="AO50" s="47">
        <v>0.77126702219747023</v>
      </c>
      <c r="AP50" s="61">
        <v>80.109184455588746</v>
      </c>
      <c r="AQ50" s="45">
        <v>218.14830999456683</v>
      </c>
      <c r="AR50" s="47">
        <v>43.62966199891337</v>
      </c>
      <c r="AS50" s="47">
        <f t="shared" si="7"/>
        <v>7641.1349036673328</v>
      </c>
      <c r="AT50" s="47">
        <v>174.51864799565348</v>
      </c>
      <c r="AU50" s="47">
        <v>6.174897561813399</v>
      </c>
      <c r="AV50" s="47">
        <v>21.151611463081036</v>
      </c>
      <c r="AW50" s="47">
        <v>6.5255252213035453</v>
      </c>
      <c r="AX50" s="47">
        <v>0.80242320248994659</v>
      </c>
      <c r="AY50" s="47">
        <v>23.192403087149891</v>
      </c>
      <c r="AZ50" s="61">
        <v>7800.1099140533106</v>
      </c>
      <c r="BA50" s="64" t="b">
        <f t="shared" si="1"/>
        <v>1</v>
      </c>
      <c r="BB50" s="45">
        <f t="shared" si="8"/>
        <v>0</v>
      </c>
      <c r="BC50" s="47">
        <v>6.174897561813399</v>
      </c>
      <c r="BD50" s="47">
        <v>5.3694761407073042</v>
      </c>
      <c r="BE50" s="47">
        <v>1.6724424233263466E-2</v>
      </c>
      <c r="BF50" s="47">
        <v>0.41107292266967915</v>
      </c>
      <c r="BG50" s="47">
        <v>0.41107292266967915</v>
      </c>
      <c r="BH50" s="61">
        <v>0</v>
      </c>
      <c r="BI50" s="45">
        <v>43.62966199891337</v>
      </c>
      <c r="BJ50" s="47">
        <v>0.90895129164402855</v>
      </c>
      <c r="BK50" s="47">
        <v>0.11570706756875662</v>
      </c>
      <c r="BL50" s="47">
        <v>6.5255252213035453</v>
      </c>
      <c r="BM50" s="47">
        <v>7.8241047403429507</v>
      </c>
      <c r="BN50" s="47">
        <v>0.41107292266967915</v>
      </c>
      <c r="BO50" s="61">
        <v>41.948911178468371</v>
      </c>
    </row>
    <row r="51" spans="2:67" x14ac:dyDescent="0.3">
      <c r="B51" s="4">
        <v>47</v>
      </c>
      <c r="C51" s="31">
        <v>1</v>
      </c>
      <c r="D51" s="31">
        <v>47</v>
      </c>
      <c r="E51" s="3">
        <v>4</v>
      </c>
      <c r="F51" s="5">
        <v>39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1.23E-3</v>
      </c>
      <c r="L51" s="3">
        <v>1.0255782982460104E-4</v>
      </c>
      <c r="M51" s="3">
        <f t="shared" si="0"/>
        <v>3.5000000000000003E-2</v>
      </c>
      <c r="N51" s="5">
        <v>2.9645285516241016E-3</v>
      </c>
      <c r="O51" s="12">
        <f t="shared" si="4"/>
        <v>0.5219503118608847</v>
      </c>
      <c r="P51" s="3">
        <v>5.3530091260726058E-5</v>
      </c>
      <c r="Q51" s="3">
        <v>1.547177910556783E-3</v>
      </c>
      <c r="R51" s="5">
        <v>0.52034960385906714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14944.16180391568</v>
      </c>
      <c r="W51" s="47">
        <v>333.33333333333337</v>
      </c>
      <c r="X51" s="47">
        <v>11.79415042982912</v>
      </c>
      <c r="Y51" s="47">
        <v>41.346444530609382</v>
      </c>
      <c r="Z51" s="47">
        <v>12.755872859458163</v>
      </c>
      <c r="AA51" s="47">
        <v>15294.291558490337</v>
      </c>
      <c r="AB51" s="5">
        <v>1</v>
      </c>
      <c r="AC51" s="45">
        <f t="shared" si="6"/>
        <v>0</v>
      </c>
      <c r="AD51" s="47">
        <v>11.79415042982912</v>
      </c>
      <c r="AE51" s="47">
        <v>10.255782982460104</v>
      </c>
      <c r="AF51" s="47">
        <v>4.1665970259248033E-3</v>
      </c>
      <c r="AG51" s="47">
        <v>0.77126702219747023</v>
      </c>
      <c r="AH51" s="47">
        <v>0.77126702219747023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12.755872859458163</v>
      </c>
      <c r="AN51" s="47">
        <v>15.294291558490338</v>
      </c>
      <c r="AO51" s="47">
        <v>0.77126702219747023</v>
      </c>
      <c r="AP51" s="61">
        <v>80.051072844946233</v>
      </c>
      <c r="AQ51" s="45">
        <v>217.47929660870196</v>
      </c>
      <c r="AR51" s="47">
        <v>43.495859321740397</v>
      </c>
      <c r="AS51" s="47">
        <f t="shared" si="7"/>
        <v>7800.1099140533106</v>
      </c>
      <c r="AT51" s="47">
        <v>173.98343728696159</v>
      </c>
      <c r="AU51" s="47">
        <v>6.1559604949834963</v>
      </c>
      <c r="AV51" s="47">
        <v>21.580789617090335</v>
      </c>
      <c r="AW51" s="47">
        <v>6.6579318170519821</v>
      </c>
      <c r="AX51" s="47">
        <v>0.81870482289413993</v>
      </c>
      <c r="AY51" s="47">
        <v>23.662990056911323</v>
      </c>
      <c r="AZ51" s="61">
        <v>7958.3785537655222</v>
      </c>
      <c r="BA51" s="64" t="b">
        <f t="shared" si="1"/>
        <v>1</v>
      </c>
      <c r="BB51" s="45">
        <f t="shared" si="8"/>
        <v>0</v>
      </c>
      <c r="BC51" s="47">
        <v>6.1559604949834963</v>
      </c>
      <c r="BD51" s="47">
        <v>5.3530091260726058</v>
      </c>
      <c r="BE51" s="47">
        <v>1.6673134064280656E-2</v>
      </c>
      <c r="BF51" s="47">
        <v>0.40981225148758554</v>
      </c>
      <c r="BG51" s="47">
        <v>0.40981225148758554</v>
      </c>
      <c r="BH51" s="61">
        <v>0</v>
      </c>
      <c r="BI51" s="45">
        <v>43.495859321740397</v>
      </c>
      <c r="BJ51" s="47">
        <v>0.90616373586959165</v>
      </c>
      <c r="BK51" s="47">
        <v>0.11535221917664853</v>
      </c>
      <c r="BL51" s="47">
        <v>6.6579318170519821</v>
      </c>
      <c r="BM51" s="47">
        <v>7.9828602486453279</v>
      </c>
      <c r="BN51" s="47">
        <v>0.40981225148758554</v>
      </c>
      <c r="BO51" s="61">
        <v>41.789931624941694</v>
      </c>
    </row>
    <row r="52" spans="2:67" x14ac:dyDescent="0.3">
      <c r="B52" s="4">
        <v>48</v>
      </c>
      <c r="C52" s="31">
        <v>1</v>
      </c>
      <c r="D52" s="31">
        <v>48</v>
      </c>
      <c r="E52" s="3">
        <v>4</v>
      </c>
      <c r="F52" s="5">
        <v>39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1.23E-3</v>
      </c>
      <c r="L52" s="3">
        <v>1.0255782982460104E-4</v>
      </c>
      <c r="M52" s="3">
        <f t="shared" si="0"/>
        <v>3.5000000000000003E-2</v>
      </c>
      <c r="N52" s="5">
        <v>2.9645285516241016E-3</v>
      </c>
      <c r="O52" s="12">
        <f t="shared" si="4"/>
        <v>0.52034960385906714</v>
      </c>
      <c r="P52" s="3">
        <v>5.3365926121876773E-5</v>
      </c>
      <c r="Q52" s="3">
        <v>1.5424330526548229E-3</v>
      </c>
      <c r="R52" s="5">
        <v>0.51875380488029044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15294.291558490337</v>
      </c>
      <c r="W52" s="47">
        <v>333.33333333333337</v>
      </c>
      <c r="X52" s="47">
        <v>11.79415042982912</v>
      </c>
      <c r="Y52" s="47">
        <v>42.294754764678316</v>
      </c>
      <c r="Z52" s="47">
        <v>13.048437913465435</v>
      </c>
      <c r="AA52" s="47">
        <v>15645.077058245055</v>
      </c>
      <c r="AB52" s="5">
        <v>1</v>
      </c>
      <c r="AC52" s="45">
        <f t="shared" si="6"/>
        <v>0</v>
      </c>
      <c r="AD52" s="47">
        <v>11.79415042982912</v>
      </c>
      <c r="AE52" s="47">
        <v>10.255782982460104</v>
      </c>
      <c r="AF52" s="47">
        <v>4.1665970259248033E-3</v>
      </c>
      <c r="AG52" s="47">
        <v>0.77126702219747023</v>
      </c>
      <c r="AH52" s="47">
        <v>0.77126702219747023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13.048437913465435</v>
      </c>
      <c r="AN52" s="47">
        <v>15.645077058245056</v>
      </c>
      <c r="AO52" s="47">
        <v>0.77126702219747023</v>
      </c>
      <c r="AP52" s="61">
        <v>79.992852399198796</v>
      </c>
      <c r="AQ52" s="45">
        <v>216.81233494127798</v>
      </c>
      <c r="AR52" s="47">
        <v>43.362466988255598</v>
      </c>
      <c r="AS52" s="47">
        <f t="shared" si="7"/>
        <v>7958.3785537655222</v>
      </c>
      <c r="AT52" s="47">
        <v>173.44986795302239</v>
      </c>
      <c r="AU52" s="47">
        <v>6.1370815040158293</v>
      </c>
      <c r="AV52" s="47">
        <v>22.008058887116757</v>
      </c>
      <c r="AW52" s="47">
        <v>6.7897494992513714</v>
      </c>
      <c r="AX52" s="47">
        <v>0.83491402646137491</v>
      </c>
      <c r="AY52" s="47">
        <v>24.131483965968862</v>
      </c>
      <c r="AZ52" s="61">
        <v>8115.9432516099641</v>
      </c>
      <c r="BA52" s="64" t="b">
        <f t="shared" si="1"/>
        <v>1</v>
      </c>
      <c r="BB52" s="45">
        <f t="shared" si="8"/>
        <v>0</v>
      </c>
      <c r="BC52" s="47">
        <v>6.1370815040158293</v>
      </c>
      <c r="BD52" s="47">
        <v>5.3365926121876779</v>
      </c>
      <c r="BE52" s="47">
        <v>1.6622001191082598E-2</v>
      </c>
      <c r="BF52" s="47">
        <v>0.408555446509617</v>
      </c>
      <c r="BG52" s="47">
        <v>0.408555446509617</v>
      </c>
      <c r="BH52" s="61">
        <v>0</v>
      </c>
      <c r="BI52" s="45">
        <v>43.362466988255598</v>
      </c>
      <c r="BJ52" s="47">
        <v>0.90338472892199173</v>
      </c>
      <c r="BK52" s="47">
        <v>0.11499845902732479</v>
      </c>
      <c r="BL52" s="47">
        <v>6.7897494992513714</v>
      </c>
      <c r="BM52" s="47">
        <v>8.1409096496023938</v>
      </c>
      <c r="BN52" s="47">
        <v>0.408555446509617</v>
      </c>
      <c r="BO52" s="61">
        <v>41.631476014519528</v>
      </c>
    </row>
    <row r="53" spans="2:67" x14ac:dyDescent="0.3">
      <c r="B53" s="4">
        <v>49</v>
      </c>
      <c r="C53" s="31">
        <v>1</v>
      </c>
      <c r="D53" s="31">
        <v>49</v>
      </c>
      <c r="E53" s="3">
        <v>5</v>
      </c>
      <c r="F53" s="5">
        <v>40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1.31E-3</v>
      </c>
      <c r="L53" s="3">
        <v>1.0923226706316402E-4</v>
      </c>
      <c r="M53" s="3">
        <f t="shared" si="0"/>
        <v>3.5000000000000003E-2</v>
      </c>
      <c r="N53" s="5">
        <v>2.9645285516241016E-3</v>
      </c>
      <c r="O53" s="12">
        <f t="shared" si="4"/>
        <v>0.51875380488029044</v>
      </c>
      <c r="P53" s="3">
        <v>5.6664654154716369E-5</v>
      </c>
      <c r="Q53" s="3">
        <v>1.5376924818461496E-3</v>
      </c>
      <c r="R53" s="5">
        <v>0.51715944774428957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15645.077058245055</v>
      </c>
      <c r="W53" s="47">
        <v>333.33333333333337</v>
      </c>
      <c r="X53" s="47">
        <v>12.561710712263864</v>
      </c>
      <c r="Y53" s="47">
        <v>44.211053625639337</v>
      </c>
      <c r="Z53" s="47">
        <v>13.341716445409803</v>
      </c>
      <c r="AA53" s="47">
        <v>15996.718018046355</v>
      </c>
      <c r="AB53" s="5">
        <v>1</v>
      </c>
      <c r="AC53" s="45">
        <f t="shared" si="6"/>
        <v>0</v>
      </c>
      <c r="AD53" s="47">
        <v>12.561710712263864</v>
      </c>
      <c r="AE53" s="47">
        <v>10.923226706316402</v>
      </c>
      <c r="AF53" s="47">
        <v>4.5371283230629892E-3</v>
      </c>
      <c r="AG53" s="47">
        <v>0.82151056713526216</v>
      </c>
      <c r="AH53" s="47">
        <v>0.82151056713526216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13.341716445409803</v>
      </c>
      <c r="AN53" s="47">
        <v>15.996718018046355</v>
      </c>
      <c r="AO53" s="47">
        <v>0.82151056713526216</v>
      </c>
      <c r="AP53" s="61">
        <v>79.989682197434746</v>
      </c>
      <c r="AQ53" s="45">
        <v>216.14741870012102</v>
      </c>
      <c r="AR53" s="47">
        <v>43.229483740024207</v>
      </c>
      <c r="AS53" s="47">
        <f t="shared" si="7"/>
        <v>8115.9432516099641</v>
      </c>
      <c r="AT53" s="47">
        <v>172.91793496009683</v>
      </c>
      <c r="AU53" s="47">
        <v>6.5164352277923827</v>
      </c>
      <c r="AV53" s="47">
        <v>22.934652286066967</v>
      </c>
      <c r="AW53" s="47">
        <v>6.9210661696902802</v>
      </c>
      <c r="AX53" s="47">
        <v>0.90644849410311656</v>
      </c>
      <c r="AY53" s="47">
        <v>24.598033030562718</v>
      </c>
      <c r="AZ53" s="61">
        <v>8272.8538559339795</v>
      </c>
      <c r="BA53" s="64" t="b">
        <f t="shared" si="1"/>
        <v>1</v>
      </c>
      <c r="BB53" s="45">
        <f t="shared" si="8"/>
        <v>0</v>
      </c>
      <c r="BC53" s="47">
        <v>6.5164352277923827</v>
      </c>
      <c r="BD53" s="47">
        <v>5.6664654154716363</v>
      </c>
      <c r="BE53" s="47">
        <v>1.8044669786279433E-2</v>
      </c>
      <c r="BF53" s="47">
        <v>0.4340072410535129</v>
      </c>
      <c r="BG53" s="47">
        <v>0.4340072410535129</v>
      </c>
      <c r="BH53" s="61">
        <v>0</v>
      </c>
      <c r="BI53" s="45">
        <v>43.229483740024207</v>
      </c>
      <c r="BJ53" s="47">
        <v>0.90061424458383765</v>
      </c>
      <c r="BK53" s="47">
        <v>0.11721293096171836</v>
      </c>
      <c r="BL53" s="47">
        <v>6.9210661696902802</v>
      </c>
      <c r="BM53" s="47">
        <v>8.2983583374586445</v>
      </c>
      <c r="BN53" s="47">
        <v>0.4340072410535129</v>
      </c>
      <c r="BO53" s="61">
        <v>41.50279749968724</v>
      </c>
    </row>
    <row r="54" spans="2:67" x14ac:dyDescent="0.3">
      <c r="B54" s="4">
        <v>50</v>
      </c>
      <c r="C54" s="31">
        <v>1</v>
      </c>
      <c r="D54" s="31">
        <v>50</v>
      </c>
      <c r="E54" s="3">
        <v>5</v>
      </c>
      <c r="F54" s="5">
        <v>40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1.31E-3</v>
      </c>
      <c r="L54" s="3">
        <v>1.0923226706316402E-4</v>
      </c>
      <c r="M54" s="3">
        <f t="shared" si="0"/>
        <v>3.5000000000000003E-2</v>
      </c>
      <c r="N54" s="5">
        <v>2.9645285516241016E-3</v>
      </c>
      <c r="O54" s="12">
        <f t="shared" si="4"/>
        <v>0.51715944774428957</v>
      </c>
      <c r="P54" s="3">
        <v>5.6490498910242657E-5</v>
      </c>
      <c r="Q54" s="3">
        <v>1.5329664808831842E-3</v>
      </c>
      <c r="R54" s="5">
        <v>0.51556999076449617</v>
      </c>
      <c r="S54" s="45">
        <v>416.66666666666669</v>
      </c>
      <c r="T54" s="46">
        <v>0.2</v>
      </c>
      <c r="U54" s="47">
        <v>83.333333333333343</v>
      </c>
      <c r="V54" s="47">
        <f t="shared" si="5"/>
        <v>15996.718018046355</v>
      </c>
      <c r="W54" s="47">
        <v>333.33333333333337</v>
      </c>
      <c r="X54" s="47">
        <v>12.561710712263864</v>
      </c>
      <c r="Y54" s="47">
        <v>45.1847830929227</v>
      </c>
      <c r="Z54" s="47">
        <v>13.63556201980029</v>
      </c>
      <c r="AA54" s="47">
        <v>16349.038861740546</v>
      </c>
      <c r="AB54" s="5">
        <v>1</v>
      </c>
      <c r="AC54" s="45">
        <f t="shared" si="6"/>
        <v>0</v>
      </c>
      <c r="AD54" s="47">
        <v>12.561710712263864</v>
      </c>
      <c r="AE54" s="47">
        <v>10.923226706316402</v>
      </c>
      <c r="AF54" s="47">
        <v>4.5371283230629892E-3</v>
      </c>
      <c r="AG54" s="47">
        <v>0.82151056713526216</v>
      </c>
      <c r="AH54" s="47">
        <v>0.82151056713526216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13.63556201980029</v>
      </c>
      <c r="AN54" s="47">
        <v>16.349038861740546</v>
      </c>
      <c r="AO54" s="47">
        <v>0.82151056713526216</v>
      </c>
      <c r="AP54" s="61">
        <v>79.931206928131033</v>
      </c>
      <c r="AQ54" s="45">
        <v>215.48310322678734</v>
      </c>
      <c r="AR54" s="47">
        <v>43.096620645357469</v>
      </c>
      <c r="AS54" s="47">
        <f t="shared" si="7"/>
        <v>8272.8538559339795</v>
      </c>
      <c r="AT54" s="47">
        <v>172.38648258142987</v>
      </c>
      <c r="AU54" s="47">
        <v>6.4964073746779061</v>
      </c>
      <c r="AV54" s="47">
        <v>23.367737470781417</v>
      </c>
      <c r="AW54" s="47">
        <v>7.0517597238429284</v>
      </c>
      <c r="AX54" s="47">
        <v>0.92356536200266937</v>
      </c>
      <c r="AY54" s="47">
        <v>25.062528569704828</v>
      </c>
      <c r="AZ54" s="61">
        <v>8429.0738149559638</v>
      </c>
      <c r="BA54" s="64" t="b">
        <f t="shared" si="1"/>
        <v>1</v>
      </c>
      <c r="BB54" s="45">
        <f t="shared" si="8"/>
        <v>0</v>
      </c>
      <c r="BC54" s="47">
        <v>6.4964073746779061</v>
      </c>
      <c r="BD54" s="47">
        <v>5.6490498910242657</v>
      </c>
      <c r="BE54" s="47">
        <v>1.7989210630568422E-2</v>
      </c>
      <c r="BF54" s="47">
        <v>0.43267334714210443</v>
      </c>
      <c r="BG54" s="47">
        <v>0.43267334714210443</v>
      </c>
      <c r="BH54" s="61">
        <v>0</v>
      </c>
      <c r="BI54" s="45">
        <v>43.096620645357469</v>
      </c>
      <c r="BJ54" s="47">
        <v>0.89784626344494733</v>
      </c>
      <c r="BK54" s="47">
        <v>0.11685268440323091</v>
      </c>
      <c r="BL54" s="47">
        <v>7.0517597238429284</v>
      </c>
      <c r="BM54" s="47">
        <v>8.4550599088876695</v>
      </c>
      <c r="BN54" s="47">
        <v>0.43267334714210443</v>
      </c>
      <c r="BO54" s="61">
        <v>41.34500022841312</v>
      </c>
    </row>
    <row r="55" spans="2:67" x14ac:dyDescent="0.3">
      <c r="B55" s="4">
        <v>51</v>
      </c>
      <c r="C55" s="31">
        <v>1</v>
      </c>
      <c r="D55" s="31">
        <v>51</v>
      </c>
      <c r="E55" s="3">
        <v>5</v>
      </c>
      <c r="F55" s="5">
        <v>40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1.31E-3</v>
      </c>
      <c r="L55" s="3">
        <v>1.0923226706316402E-4</v>
      </c>
      <c r="M55" s="3">
        <f t="shared" si="0"/>
        <v>3.5000000000000003E-2</v>
      </c>
      <c r="N55" s="5">
        <v>2.9645285516241016E-3</v>
      </c>
      <c r="O55" s="12">
        <f t="shared" si="4"/>
        <v>0.51556999076449617</v>
      </c>
      <c r="P55" s="3">
        <v>5.6316878920940457E-5</v>
      </c>
      <c r="Q55" s="3">
        <v>1.5282550049864237E-3</v>
      </c>
      <c r="R55" s="5">
        <v>0.5139854188805888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16349.038861740546</v>
      </c>
      <c r="W55" s="47">
        <v>333.33333333333337</v>
      </c>
      <c r="X55" s="47">
        <v>12.561710712263864</v>
      </c>
      <c r="Y55" s="47">
        <v>46.160395227632556</v>
      </c>
      <c r="Z55" s="47">
        <v>13.929975732991039</v>
      </c>
      <c r="AA55" s="47">
        <v>16702.040903856258</v>
      </c>
      <c r="AB55" s="5">
        <v>1</v>
      </c>
      <c r="AC55" s="45">
        <f t="shared" si="6"/>
        <v>0</v>
      </c>
      <c r="AD55" s="47">
        <v>12.561710712263864</v>
      </c>
      <c r="AE55" s="47">
        <v>10.923226706316402</v>
      </c>
      <c r="AF55" s="47">
        <v>4.5371283230629892E-3</v>
      </c>
      <c r="AG55" s="47">
        <v>0.82151056713526216</v>
      </c>
      <c r="AH55" s="47">
        <v>0.82151056713526216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13.929975732991039</v>
      </c>
      <c r="AN55" s="47">
        <v>16.702040903856258</v>
      </c>
      <c r="AO55" s="47">
        <v>0.82151056713526216</v>
      </c>
      <c r="AP55" s="61">
        <v>79.872618599206078</v>
      </c>
      <c r="AQ55" s="45">
        <v>214.82082948520676</v>
      </c>
      <c r="AR55" s="47">
        <v>42.964165897041354</v>
      </c>
      <c r="AS55" s="47">
        <f t="shared" si="7"/>
        <v>8429.0738149559638</v>
      </c>
      <c r="AT55" s="47">
        <v>171.85666358816542</v>
      </c>
      <c r="AU55" s="47">
        <v>6.476441075908153</v>
      </c>
      <c r="AV55" s="47">
        <v>23.798914541196009</v>
      </c>
      <c r="AW55" s="47">
        <v>7.181877460007847</v>
      </c>
      <c r="AX55" s="47">
        <v>0.94060681531506796</v>
      </c>
      <c r="AY55" s="47">
        <v>25.524977604806303</v>
      </c>
      <c r="AZ55" s="61">
        <v>8584.6054901292882</v>
      </c>
      <c r="BA55" s="64" t="b">
        <f t="shared" si="1"/>
        <v>1</v>
      </c>
      <c r="BB55" s="45">
        <f t="shared" si="8"/>
        <v>0</v>
      </c>
      <c r="BC55" s="47">
        <v>6.476441075908153</v>
      </c>
      <c r="BD55" s="47">
        <v>5.6316878920940452</v>
      </c>
      <c r="BE55" s="47">
        <v>1.7933921925078374E-2</v>
      </c>
      <c r="BF55" s="47">
        <v>0.43134355286959308</v>
      </c>
      <c r="BG55" s="47">
        <v>0.43134355286959308</v>
      </c>
      <c r="BH55" s="61">
        <v>0</v>
      </c>
      <c r="BI55" s="45">
        <v>42.964165897041354</v>
      </c>
      <c r="BJ55" s="47">
        <v>0.89508678952169485</v>
      </c>
      <c r="BK55" s="47">
        <v>0.1164935450398442</v>
      </c>
      <c r="BL55" s="47">
        <v>7.181877460007847</v>
      </c>
      <c r="BM55" s="47">
        <v>8.6110710745494075</v>
      </c>
      <c r="BN55" s="47">
        <v>0.43134355286959308</v>
      </c>
      <c r="BO55" s="61">
        <v>41.187722590887539</v>
      </c>
    </row>
    <row r="56" spans="2:67" x14ac:dyDescent="0.3">
      <c r="B56" s="4">
        <v>52</v>
      </c>
      <c r="C56" s="31">
        <v>1</v>
      </c>
      <c r="D56" s="31">
        <v>52</v>
      </c>
      <c r="E56" s="3">
        <v>5</v>
      </c>
      <c r="F56" s="5">
        <v>40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1.31E-3</v>
      </c>
      <c r="L56" s="3">
        <v>1.0923226706316402E-4</v>
      </c>
      <c r="M56" s="3">
        <f t="shared" si="0"/>
        <v>3.5000000000000003E-2</v>
      </c>
      <c r="N56" s="5">
        <v>2.9645285516241016E-3</v>
      </c>
      <c r="O56" s="12">
        <f t="shared" si="4"/>
        <v>0.5139854188805888</v>
      </c>
      <c r="P56" s="3">
        <v>5.61437925417367E-5</v>
      </c>
      <c r="Q56" s="3">
        <v>1.5235580095139926E-3</v>
      </c>
      <c r="R56" s="5">
        <v>0.51240571707853311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16702.040903856258</v>
      </c>
      <c r="W56" s="47">
        <v>333.33333333333337</v>
      </c>
      <c r="X56" s="47">
        <v>12.561710712263864</v>
      </c>
      <c r="Y56" s="47">
        <v>47.137893669831946</v>
      </c>
      <c r="Z56" s="47">
        <v>14.224958683455965</v>
      </c>
      <c r="AA56" s="47">
        <v>17055.725461463702</v>
      </c>
      <c r="AB56" s="5">
        <v>1</v>
      </c>
      <c r="AC56" s="45">
        <f t="shared" si="6"/>
        <v>0</v>
      </c>
      <c r="AD56" s="47">
        <v>12.561710712263864</v>
      </c>
      <c r="AE56" s="47">
        <v>10.923226706316402</v>
      </c>
      <c r="AF56" s="47">
        <v>4.5371283230629892E-3</v>
      </c>
      <c r="AG56" s="47">
        <v>0.82151056713526216</v>
      </c>
      <c r="AH56" s="47">
        <v>0.82151056713526216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14.224958683455965</v>
      </c>
      <c r="AN56" s="47">
        <v>17.055725461463702</v>
      </c>
      <c r="AO56" s="47">
        <v>0.82151056713526216</v>
      </c>
      <c r="AP56" s="61">
        <v>79.813916992063568</v>
      </c>
      <c r="AQ56" s="45">
        <v>214.16059120024534</v>
      </c>
      <c r="AR56" s="47">
        <v>42.83211824004907</v>
      </c>
      <c r="AS56" s="47">
        <f t="shared" si="7"/>
        <v>8584.6054901292882</v>
      </c>
      <c r="AT56" s="47">
        <v>171.32847296019628</v>
      </c>
      <c r="AU56" s="47">
        <v>6.4565361422997212</v>
      </c>
      <c r="AV56" s="47">
        <v>24.228190023037236</v>
      </c>
      <c r="AW56" s="47">
        <v>7.3114213474751857</v>
      </c>
      <c r="AX56" s="47">
        <v>0.95757311195723493</v>
      </c>
      <c r="AY56" s="47">
        <v>25.985387134884771</v>
      </c>
      <c r="AZ56" s="61">
        <v>8739.4512353759073</v>
      </c>
      <c r="BA56" s="64" t="b">
        <f t="shared" si="1"/>
        <v>1</v>
      </c>
      <c r="BB56" s="45">
        <f t="shared" si="8"/>
        <v>0</v>
      </c>
      <c r="BC56" s="47">
        <v>6.4565361422997212</v>
      </c>
      <c r="BD56" s="47">
        <v>5.6143792541736701</v>
      </c>
      <c r="BE56" s="47">
        <v>1.7878803145941265E-2</v>
      </c>
      <c r="BF56" s="47">
        <v>0.43001784563599615</v>
      </c>
      <c r="BG56" s="47">
        <v>0.43001784563599615</v>
      </c>
      <c r="BH56" s="61">
        <v>0</v>
      </c>
      <c r="BI56" s="45">
        <v>42.83211824004907</v>
      </c>
      <c r="BJ56" s="47">
        <v>0.89233579666768903</v>
      </c>
      <c r="BK56" s="47">
        <v>0.1161355094686638</v>
      </c>
      <c r="BL56" s="47">
        <v>7.3114213474751857</v>
      </c>
      <c r="BM56" s="47">
        <v>8.7663941956227447</v>
      </c>
      <c r="BN56" s="47">
        <v>0.43001784563599615</v>
      </c>
      <c r="BO56" s="61">
        <v>41.030962950338477</v>
      </c>
    </row>
    <row r="57" spans="2:67" x14ac:dyDescent="0.3">
      <c r="B57" s="4">
        <v>53</v>
      </c>
      <c r="C57" s="31">
        <v>1</v>
      </c>
      <c r="D57" s="31">
        <v>53</v>
      </c>
      <c r="E57" s="3">
        <v>5</v>
      </c>
      <c r="F57" s="5">
        <v>40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1.31E-3</v>
      </c>
      <c r="L57" s="3">
        <v>1.0923226706316402E-4</v>
      </c>
      <c r="M57" s="3">
        <f t="shared" si="0"/>
        <v>3.5000000000000003E-2</v>
      </c>
      <c r="N57" s="5">
        <v>2.9645285516241016E-3</v>
      </c>
      <c r="O57" s="12">
        <f t="shared" si="4"/>
        <v>0.51240571707853311</v>
      </c>
      <c r="P57" s="3">
        <v>5.5971238132614393E-5</v>
      </c>
      <c r="Q57" s="3">
        <v>1.5188754499612189E-3</v>
      </c>
      <c r="R57" s="5">
        <v>0.51083087039043928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17055.725461463702</v>
      </c>
      <c r="W57" s="47">
        <v>333.33333333333337</v>
      </c>
      <c r="X57" s="47">
        <v>12.561710712263864</v>
      </c>
      <c r="Y57" s="47">
        <v>48.117282066621826</v>
      </c>
      <c r="Z57" s="47">
        <v>14.520511971792828</v>
      </c>
      <c r="AA57" s="47">
        <v>17410.093854179599</v>
      </c>
      <c r="AB57" s="5">
        <v>1</v>
      </c>
      <c r="AC57" s="45">
        <f t="shared" si="6"/>
        <v>0</v>
      </c>
      <c r="AD57" s="47">
        <v>12.561710712263864</v>
      </c>
      <c r="AE57" s="47">
        <v>10.923226706316402</v>
      </c>
      <c r="AF57" s="47">
        <v>4.5371283230629892E-3</v>
      </c>
      <c r="AG57" s="47">
        <v>0.82151056713526216</v>
      </c>
      <c r="AH57" s="47">
        <v>0.82151056713526216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14.520511971792828</v>
      </c>
      <c r="AN57" s="47">
        <v>17.4100938541796</v>
      </c>
      <c r="AO57" s="47">
        <v>0.82151056713526216</v>
      </c>
      <c r="AP57" s="61">
        <v>79.755101887684518</v>
      </c>
      <c r="AQ57" s="45">
        <v>213.50238211605546</v>
      </c>
      <c r="AR57" s="47">
        <v>42.7004764232111</v>
      </c>
      <c r="AS57" s="47">
        <f t="shared" si="7"/>
        <v>8739.4512353759073</v>
      </c>
      <c r="AT57" s="47">
        <v>170.8019056928444</v>
      </c>
      <c r="AU57" s="47">
        <v>6.4366923852506561</v>
      </c>
      <c r="AV57" s="47">
        <v>24.655570421217412</v>
      </c>
      <c r="AW57" s="47">
        <v>7.4403933492539318</v>
      </c>
      <c r="AX57" s="47">
        <v>0.97446450902345327</v>
      </c>
      <c r="AY57" s="47">
        <v>26.443764136634108</v>
      </c>
      <c r="AZ57" s="61">
        <v>8893.6133971098061</v>
      </c>
      <c r="BA57" s="64" t="b">
        <f t="shared" si="1"/>
        <v>1</v>
      </c>
      <c r="BB57" s="45">
        <f t="shared" si="8"/>
        <v>0</v>
      </c>
      <c r="BC57" s="47">
        <v>6.4366923852506561</v>
      </c>
      <c r="BD57" s="47">
        <v>5.5971238132614394</v>
      </c>
      <c r="BE57" s="47">
        <v>1.7823853770899165E-2</v>
      </c>
      <c r="BF57" s="47">
        <v>0.42869621288005794</v>
      </c>
      <c r="BG57" s="47">
        <v>0.42869621288005794</v>
      </c>
      <c r="BH57" s="61">
        <v>0</v>
      </c>
      <c r="BI57" s="45">
        <v>42.7004764232111</v>
      </c>
      <c r="BJ57" s="47">
        <v>0.88959325881689788</v>
      </c>
      <c r="BK57" s="47">
        <v>0.11577857429725398</v>
      </c>
      <c r="BL57" s="47">
        <v>7.4403933492539318</v>
      </c>
      <c r="BM57" s="47">
        <v>8.9210316257554592</v>
      </c>
      <c r="BN57" s="47">
        <v>0.42869621288005794</v>
      </c>
      <c r="BO57" s="61">
        <v>40.874719675069983</v>
      </c>
    </row>
    <row r="58" spans="2:67" x14ac:dyDescent="0.3">
      <c r="B58" s="4">
        <v>54</v>
      </c>
      <c r="C58" s="31">
        <v>1</v>
      </c>
      <c r="D58" s="31">
        <v>54</v>
      </c>
      <c r="E58" s="3">
        <v>5</v>
      </c>
      <c r="F58" s="5">
        <v>40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1.31E-3</v>
      </c>
      <c r="L58" s="3">
        <v>1.0923226706316402E-4</v>
      </c>
      <c r="M58" s="3">
        <f t="shared" si="0"/>
        <v>3.5000000000000003E-2</v>
      </c>
      <c r="N58" s="5">
        <v>2.9645285516241016E-3</v>
      </c>
      <c r="O58" s="12">
        <f t="shared" si="4"/>
        <v>0.51083087039043928</v>
      </c>
      <c r="P58" s="3">
        <v>5.5799214058596991E-5</v>
      </c>
      <c r="Q58" s="3">
        <v>1.514207281960213E-3</v>
      </c>
      <c r="R58" s="5">
        <v>0.50926086389442049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17410.093854179599</v>
      </c>
      <c r="W58" s="47">
        <v>333.33333333333337</v>
      </c>
      <c r="X58" s="47">
        <v>12.561710712263864</v>
      </c>
      <c r="Y58" s="47">
        <v>49.098564072154659</v>
      </c>
      <c r="Z58" s="47">
        <v>14.816636700727353</v>
      </c>
      <c r="AA58" s="47">
        <v>17765.147404172094</v>
      </c>
      <c r="AB58" s="5">
        <v>1</v>
      </c>
      <c r="AC58" s="45">
        <f t="shared" si="6"/>
        <v>0</v>
      </c>
      <c r="AD58" s="47">
        <v>12.561710712263864</v>
      </c>
      <c r="AE58" s="47">
        <v>10.923226706316402</v>
      </c>
      <c r="AF58" s="47">
        <v>4.5371283230629892E-3</v>
      </c>
      <c r="AG58" s="47">
        <v>0.82151056713526216</v>
      </c>
      <c r="AH58" s="47">
        <v>0.82151056713526216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14.816636700727353</v>
      </c>
      <c r="AN58" s="47">
        <v>17.765147404172094</v>
      </c>
      <c r="AO58" s="47">
        <v>0.82151056713526216</v>
      </c>
      <c r="AP58" s="61">
        <v>79.696173066626557</v>
      </c>
      <c r="AQ58" s="45">
        <v>212.84619599601638</v>
      </c>
      <c r="AR58" s="47">
        <v>42.569239199203281</v>
      </c>
      <c r="AS58" s="47">
        <f t="shared" si="7"/>
        <v>8893.6133971098061</v>
      </c>
      <c r="AT58" s="47">
        <v>170.27695679681312</v>
      </c>
      <c r="AU58" s="47">
        <v>6.4169096167386543</v>
      </c>
      <c r="AV58" s="47">
        <v>25.081062219899529</v>
      </c>
      <c r="AW58" s="47">
        <v>7.5687954220914833</v>
      </c>
      <c r="AX58" s="47">
        <v>0.99128126278792772</v>
      </c>
      <c r="AY58" s="47">
        <v>26.900115564493973</v>
      </c>
      <c r="AZ58" s="61">
        <v>9047.0943142604046</v>
      </c>
      <c r="BA58" s="64" t="b">
        <f t="shared" si="1"/>
        <v>1</v>
      </c>
      <c r="BB58" s="45">
        <f t="shared" si="8"/>
        <v>0</v>
      </c>
      <c r="BC58" s="47">
        <v>6.4169096167386543</v>
      </c>
      <c r="BD58" s="47">
        <v>5.5799214058596993</v>
      </c>
      <c r="BE58" s="47">
        <v>1.7769073279299247E-2</v>
      </c>
      <c r="BF58" s="47">
        <v>0.42737864207912712</v>
      </c>
      <c r="BG58" s="47">
        <v>0.42737864207912712</v>
      </c>
      <c r="BH58" s="61">
        <v>0</v>
      </c>
      <c r="BI58" s="45">
        <v>42.569239199203281</v>
      </c>
      <c r="BJ58" s="47">
        <v>0.88685914998340165</v>
      </c>
      <c r="BK58" s="47">
        <v>0.11542273614360528</v>
      </c>
      <c r="BL58" s="47">
        <v>7.5687954220914833</v>
      </c>
      <c r="BM58" s="47">
        <v>9.0749857110876846</v>
      </c>
      <c r="BN58" s="47">
        <v>0.42737864207912712</v>
      </c>
      <c r="BO58" s="61">
        <v>40.718991138446412</v>
      </c>
    </row>
    <row r="59" spans="2:67" x14ac:dyDescent="0.3">
      <c r="B59" s="4">
        <v>55</v>
      </c>
      <c r="C59" s="31">
        <v>1</v>
      </c>
      <c r="D59" s="31">
        <v>55</v>
      </c>
      <c r="E59" s="3">
        <v>5</v>
      </c>
      <c r="F59" s="5">
        <v>40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1.31E-3</v>
      </c>
      <c r="L59" s="3">
        <v>1.0923226706316402E-4</v>
      </c>
      <c r="M59" s="3">
        <f t="shared" si="0"/>
        <v>3.5000000000000003E-2</v>
      </c>
      <c r="N59" s="5">
        <v>2.9645285516241016E-3</v>
      </c>
      <c r="O59" s="12">
        <f t="shared" si="4"/>
        <v>0.50926086389442049</v>
      </c>
      <c r="P59" s="3">
        <v>5.5627718689732964E-5</v>
      </c>
      <c r="Q59" s="3">
        <v>1.5095534612794476E-3</v>
      </c>
      <c r="R59" s="5">
        <v>0.50769568271445131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17765.147404172094</v>
      </c>
      <c r="W59" s="47">
        <v>333.33333333333337</v>
      </c>
      <c r="X59" s="47">
        <v>12.561710712263864</v>
      </c>
      <c r="Y59" s="47">
        <v>50.0817433476481</v>
      </c>
      <c r="Z59" s="47">
        <v>15.113333975117342</v>
      </c>
      <c r="AA59" s="47">
        <v>18120.887436165693</v>
      </c>
      <c r="AB59" s="5">
        <v>1</v>
      </c>
      <c r="AC59" s="45">
        <f t="shared" si="6"/>
        <v>0</v>
      </c>
      <c r="AD59" s="47">
        <v>12.561710712263864</v>
      </c>
      <c r="AE59" s="47">
        <v>10.923226706316402</v>
      </c>
      <c r="AF59" s="47">
        <v>4.5371283230629892E-3</v>
      </c>
      <c r="AG59" s="47">
        <v>0.82151056713526216</v>
      </c>
      <c r="AH59" s="47">
        <v>0.82151056713526216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15.113333975117342</v>
      </c>
      <c r="AN59" s="47">
        <v>18.120887436165692</v>
      </c>
      <c r="AO59" s="47">
        <v>0.82151056713526216</v>
      </c>
      <c r="AP59" s="61">
        <v>79.63713030902295</v>
      </c>
      <c r="AQ59" s="45">
        <v>212.1920266226752</v>
      </c>
      <c r="AR59" s="47">
        <v>42.438405324535047</v>
      </c>
      <c r="AS59" s="47">
        <f t="shared" si="7"/>
        <v>9047.0943142604046</v>
      </c>
      <c r="AT59" s="47">
        <v>169.75362129814019</v>
      </c>
      <c r="AU59" s="47">
        <v>6.3971876493192914</v>
      </c>
      <c r="AV59" s="47">
        <v>25.504671882561922</v>
      </c>
      <c r="AW59" s="47">
        <v>7.6966295164931546</v>
      </c>
      <c r="AX59" s="47">
        <v>1.0080236287073419</v>
      </c>
      <c r="AY59" s="47">
        <v>27.354448350719181</v>
      </c>
      <c r="AZ59" s="61">
        <v>9199.8963182958669</v>
      </c>
      <c r="BA59" s="64" t="b">
        <f t="shared" si="1"/>
        <v>1</v>
      </c>
      <c r="BB59" s="45">
        <f t="shared" si="8"/>
        <v>0</v>
      </c>
      <c r="BC59" s="47">
        <v>6.3971876493192914</v>
      </c>
      <c r="BD59" s="47">
        <v>5.5627718689732966</v>
      </c>
      <c r="BE59" s="47">
        <v>1.7714461152088901E-2</v>
      </c>
      <c r="BF59" s="47">
        <v>0.42606512074904185</v>
      </c>
      <c r="BG59" s="47">
        <v>0.42606512074904185</v>
      </c>
      <c r="BH59" s="61">
        <v>0</v>
      </c>
      <c r="BI59" s="45">
        <v>42.438405324535047</v>
      </c>
      <c r="BJ59" s="47">
        <v>0.88413344426114682</v>
      </c>
      <c r="BK59" s="47">
        <v>0.11506799163610279</v>
      </c>
      <c r="BL59" s="47">
        <v>7.6966295164931546</v>
      </c>
      <c r="BM59" s="47">
        <v>9.2282587902752908</v>
      </c>
      <c r="BN59" s="47">
        <v>0.42606512074904185</v>
      </c>
      <c r="BO59" s="61">
        <v>40.563775718876911</v>
      </c>
    </row>
    <row r="60" spans="2:67" x14ac:dyDescent="0.3">
      <c r="B60" s="4">
        <v>56</v>
      </c>
      <c r="C60" s="31">
        <v>1</v>
      </c>
      <c r="D60" s="31">
        <v>56</v>
      </c>
      <c r="E60" s="3">
        <v>5</v>
      </c>
      <c r="F60" s="5">
        <v>40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1.31E-3</v>
      </c>
      <c r="L60" s="3">
        <v>1.0923226706316402E-4</v>
      </c>
      <c r="M60" s="3">
        <f t="shared" si="0"/>
        <v>3.5000000000000003E-2</v>
      </c>
      <c r="N60" s="5">
        <v>2.9645285516241016E-3</v>
      </c>
      <c r="O60" s="12">
        <f t="shared" si="4"/>
        <v>0.50769568271445131</v>
      </c>
      <c r="P60" s="3">
        <v>5.545675040108033E-5</v>
      </c>
      <c r="Q60" s="3">
        <v>1.5049139438233375E-3</v>
      </c>
      <c r="R60" s="5">
        <v>0.50613531202022688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18120.887436165693</v>
      </c>
      <c r="W60" s="47">
        <v>333.33333333333337</v>
      </c>
      <c r="X60" s="47">
        <v>12.561710712263864</v>
      </c>
      <c r="Y60" s="47">
        <v>51.066823561398593</v>
      </c>
      <c r="Z60" s="47">
        <v>15.410604901956802</v>
      </c>
      <c r="AA60" s="47">
        <v>18477.315277446203</v>
      </c>
      <c r="AB60" s="5">
        <v>1</v>
      </c>
      <c r="AC60" s="45">
        <f t="shared" si="6"/>
        <v>0</v>
      </c>
      <c r="AD60" s="47">
        <v>12.561710712263864</v>
      </c>
      <c r="AE60" s="47">
        <v>10.923226706316402</v>
      </c>
      <c r="AF60" s="47">
        <v>4.5371283230629892E-3</v>
      </c>
      <c r="AG60" s="47">
        <v>0.82151056713526216</v>
      </c>
      <c r="AH60" s="47">
        <v>0.82151056713526216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15.410604901956802</v>
      </c>
      <c r="AN60" s="47">
        <v>18.477315277446202</v>
      </c>
      <c r="AO60" s="47">
        <v>0.82151056713526216</v>
      </c>
      <c r="AP60" s="61">
        <v>79.577973394581889</v>
      </c>
      <c r="AQ60" s="45">
        <v>211.53986779768806</v>
      </c>
      <c r="AR60" s="47">
        <v>42.307973559537615</v>
      </c>
      <c r="AS60" s="47">
        <f t="shared" si="7"/>
        <v>9199.8963182958669</v>
      </c>
      <c r="AT60" s="47">
        <v>169.23189423815046</v>
      </c>
      <c r="AU60" s="47">
        <v>6.3775262961242385</v>
      </c>
      <c r="AV60" s="47">
        <v>25.926405852062693</v>
      </c>
      <c r="AW60" s="47">
        <v>7.8238975767416292</v>
      </c>
      <c r="AX60" s="47">
        <v>1.0246918614234026</v>
      </c>
      <c r="AY60" s="47">
        <v>27.806769405448776</v>
      </c>
      <c r="AZ60" s="61">
        <v>9352.0217332463417</v>
      </c>
      <c r="BA60" s="64" t="b">
        <f t="shared" si="1"/>
        <v>1</v>
      </c>
      <c r="BB60" s="45">
        <f t="shared" si="8"/>
        <v>0</v>
      </c>
      <c r="BC60" s="47">
        <v>6.3775262961242385</v>
      </c>
      <c r="BD60" s="47">
        <v>5.5456750401080335</v>
      </c>
      <c r="BE60" s="47">
        <v>1.7660016871810784E-2</v>
      </c>
      <c r="BF60" s="47">
        <v>0.42475563644400788</v>
      </c>
      <c r="BG60" s="47">
        <v>0.42475563644400788</v>
      </c>
      <c r="BH60" s="61">
        <v>0</v>
      </c>
      <c r="BI60" s="45">
        <v>42.307973559537615</v>
      </c>
      <c r="BJ60" s="47">
        <v>0.88141611582370039</v>
      </c>
      <c r="BK60" s="47">
        <v>0.11471433741349397</v>
      </c>
      <c r="BL60" s="47">
        <v>7.8238975767416292</v>
      </c>
      <c r="BM60" s="47">
        <v>9.380853194513211</v>
      </c>
      <c r="BN60" s="47">
        <v>0.42475563644400788</v>
      </c>
      <c r="BO60" s="61">
        <v>40.409071799799833</v>
      </c>
    </row>
    <row r="61" spans="2:67" x14ac:dyDescent="0.3">
      <c r="B61" s="4">
        <v>57</v>
      </c>
      <c r="C61" s="31">
        <v>1</v>
      </c>
      <c r="D61" s="31">
        <v>57</v>
      </c>
      <c r="E61" s="3">
        <v>5</v>
      </c>
      <c r="F61" s="5">
        <v>40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1.31E-3</v>
      </c>
      <c r="L61" s="3">
        <v>1.0923226706316402E-4</v>
      </c>
      <c r="M61" s="3">
        <f t="shared" si="0"/>
        <v>3.5000000000000003E-2</v>
      </c>
      <c r="N61" s="5">
        <v>2.9645285516241016E-3</v>
      </c>
      <c r="O61" s="12">
        <f t="shared" si="4"/>
        <v>0.50613531202022688</v>
      </c>
      <c r="P61" s="3">
        <v>5.5286307572691273E-5</v>
      </c>
      <c r="Q61" s="3">
        <v>1.5002886856318228E-3</v>
      </c>
      <c r="R61" s="5">
        <v>0.50457973702702241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18477.315277446203</v>
      </c>
      <c r="W61" s="47">
        <v>333.33333333333337</v>
      </c>
      <c r="X61" s="47">
        <v>12.561710712263864</v>
      </c>
      <c r="Y61" s="47">
        <v>52.053808388795112</v>
      </c>
      <c r="Z61" s="47">
        <v>15.708450590380055</v>
      </c>
      <c r="AA61" s="47">
        <v>18834.432257865687</v>
      </c>
      <c r="AB61" s="5">
        <v>1</v>
      </c>
      <c r="AC61" s="45">
        <f t="shared" si="6"/>
        <v>0</v>
      </c>
      <c r="AD61" s="47">
        <v>12.561710712263864</v>
      </c>
      <c r="AE61" s="47">
        <v>10.923226706316402</v>
      </c>
      <c r="AF61" s="47">
        <v>4.5371283230629892E-3</v>
      </c>
      <c r="AG61" s="47">
        <v>0.82151056713526216</v>
      </c>
      <c r="AH61" s="47">
        <v>0.82151056713526216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15.708450590380055</v>
      </c>
      <c r="AN61" s="47">
        <v>18.834432257865686</v>
      </c>
      <c r="AO61" s="47">
        <v>0.82151056713526216</v>
      </c>
      <c r="AP61" s="61">
        <v>79.518702102585664</v>
      </c>
      <c r="AQ61" s="45">
        <v>210.88971334176122</v>
      </c>
      <c r="AR61" s="47">
        <v>42.177942668352244</v>
      </c>
      <c r="AS61" s="47">
        <f t="shared" si="7"/>
        <v>9352.0217332463417</v>
      </c>
      <c r="AT61" s="47">
        <v>168.71177067340898</v>
      </c>
      <c r="AU61" s="47">
        <v>6.3579253708594967</v>
      </c>
      <c r="AV61" s="47">
        <v>26.346270550703927</v>
      </c>
      <c r="AW61" s="47">
        <v>7.9506015409163311</v>
      </c>
      <c r="AX61" s="47">
        <v>1.041286214765381</v>
      </c>
      <c r="AY61" s="47">
        <v>28.257085616774926</v>
      </c>
      <c r="AZ61" s="61">
        <v>9503.4728757271387</v>
      </c>
      <c r="BA61" s="64" t="b">
        <f t="shared" si="1"/>
        <v>1</v>
      </c>
      <c r="BB61" s="45">
        <f t="shared" si="8"/>
        <v>0</v>
      </c>
      <c r="BC61" s="47">
        <v>6.3579253708594967</v>
      </c>
      <c r="BD61" s="47">
        <v>5.5286307572691271</v>
      </c>
      <c r="BE61" s="47">
        <v>1.760573992259792E-2</v>
      </c>
      <c r="BF61" s="47">
        <v>0.42345017675648378</v>
      </c>
      <c r="BG61" s="47">
        <v>0.42345017675648378</v>
      </c>
      <c r="BH61" s="61">
        <v>0</v>
      </c>
      <c r="BI61" s="45">
        <v>42.177942668352244</v>
      </c>
      <c r="BJ61" s="47">
        <v>0.87870713892400509</v>
      </c>
      <c r="BK61" s="47">
        <v>0.11436177012485686</v>
      </c>
      <c r="BL61" s="47">
        <v>7.9506015409163311</v>
      </c>
      <c r="BM61" s="47">
        <v>9.5327712475586743</v>
      </c>
      <c r="BN61" s="47">
        <v>0.42345017675648378</v>
      </c>
      <c r="BO61" s="61">
        <v>40.254877769667239</v>
      </c>
    </row>
    <row r="62" spans="2:67" x14ac:dyDescent="0.3">
      <c r="B62" s="4">
        <v>58</v>
      </c>
      <c r="C62" s="31">
        <v>1</v>
      </c>
      <c r="D62" s="31">
        <v>58</v>
      </c>
      <c r="E62" s="3">
        <v>5</v>
      </c>
      <c r="F62" s="5">
        <v>40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1.31E-3</v>
      </c>
      <c r="L62" s="3">
        <v>1.0923226706316402E-4</v>
      </c>
      <c r="M62" s="3">
        <f t="shared" si="0"/>
        <v>3.5000000000000003E-2</v>
      </c>
      <c r="N62" s="5">
        <v>2.9645285516241016E-3</v>
      </c>
      <c r="O62" s="12">
        <f t="shared" si="4"/>
        <v>0.50457973702702241</v>
      </c>
      <c r="P62" s="3">
        <v>5.5116388589596785E-5</v>
      </c>
      <c r="Q62" s="3">
        <v>1.4956776428799526E-3</v>
      </c>
      <c r="R62" s="5">
        <v>0.5030289429955529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18834.432257865687</v>
      </c>
      <c r="W62" s="47">
        <v>333.33333333333337</v>
      </c>
      <c r="X62" s="47">
        <v>12.561710712263864</v>
      </c>
      <c r="Y62" s="47">
        <v>53.042701512332819</v>
      </c>
      <c r="Z62" s="47">
        <v>16.006872151665906</v>
      </c>
      <c r="AA62" s="47">
        <v>19192.239709847421</v>
      </c>
      <c r="AB62" s="5">
        <v>1</v>
      </c>
      <c r="AC62" s="45">
        <f t="shared" si="6"/>
        <v>0</v>
      </c>
      <c r="AD62" s="47">
        <v>12.561710712263864</v>
      </c>
      <c r="AE62" s="47">
        <v>10.923226706316402</v>
      </c>
      <c r="AF62" s="47">
        <v>4.5371283230629892E-3</v>
      </c>
      <c r="AG62" s="47">
        <v>0.82151056713526216</v>
      </c>
      <c r="AH62" s="47">
        <v>0.82151056713526216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16.006872151665906</v>
      </c>
      <c r="AN62" s="47">
        <v>19.192239709847421</v>
      </c>
      <c r="AO62" s="47">
        <v>0.82151056713526216</v>
      </c>
      <c r="AP62" s="61">
        <v>79.459316211889771</v>
      </c>
      <c r="AQ62" s="45">
        <v>210.24155709459268</v>
      </c>
      <c r="AR62" s="47">
        <v>42.048311418918537</v>
      </c>
      <c r="AS62" s="47">
        <f t="shared" si="7"/>
        <v>9503.4728757271387</v>
      </c>
      <c r="AT62" s="47">
        <v>168.19324567567415</v>
      </c>
      <c r="AU62" s="47">
        <v>6.3383846878036305</v>
      </c>
      <c r="AV62" s="47">
        <v>26.764272380295747</v>
      </c>
      <c r="AW62" s="47">
        <v>8.0767433409127545</v>
      </c>
      <c r="AX62" s="47">
        <v>1.0578069417526412</v>
      </c>
      <c r="AY62" s="47">
        <v>28.705403850811628</v>
      </c>
      <c r="AZ62" s="61">
        <v>9654.2520549618275</v>
      </c>
      <c r="BA62" s="64" t="b">
        <f t="shared" si="1"/>
        <v>1</v>
      </c>
      <c r="BB62" s="45">
        <f t="shared" si="8"/>
        <v>0</v>
      </c>
      <c r="BC62" s="47">
        <v>6.3383846878036305</v>
      </c>
      <c r="BD62" s="47">
        <v>5.5116388589596781</v>
      </c>
      <c r="BE62" s="47">
        <v>1.7551629790168825E-2</v>
      </c>
      <c r="BF62" s="47">
        <v>0.4221487293170606</v>
      </c>
      <c r="BG62" s="47">
        <v>0.4221487293170606</v>
      </c>
      <c r="BH62" s="61">
        <v>0</v>
      </c>
      <c r="BI62" s="45">
        <v>42.048311418918537</v>
      </c>
      <c r="BJ62" s="47">
        <v>0.87600648789413627</v>
      </c>
      <c r="BK62" s="47">
        <v>0.11401028642956845</v>
      </c>
      <c r="BL62" s="47">
        <v>8.0767433409127545</v>
      </c>
      <c r="BM62" s="47">
        <v>9.6840152657543879</v>
      </c>
      <c r="BN62" s="47">
        <v>0.4221487293170606</v>
      </c>
      <c r="BO62" s="61">
        <v>40.101192021929393</v>
      </c>
    </row>
    <row r="63" spans="2:67" x14ac:dyDescent="0.3">
      <c r="B63" s="4">
        <v>59</v>
      </c>
      <c r="C63" s="31">
        <v>1</v>
      </c>
      <c r="D63" s="31">
        <v>59</v>
      </c>
      <c r="E63" s="3">
        <v>5</v>
      </c>
      <c r="F63" s="5">
        <v>40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1.31E-3</v>
      </c>
      <c r="L63" s="3">
        <v>1.0923226706316402E-4</v>
      </c>
      <c r="M63" s="3">
        <f t="shared" si="0"/>
        <v>3.5000000000000003E-2</v>
      </c>
      <c r="N63" s="5">
        <v>2.9645285516241016E-3</v>
      </c>
      <c r="O63" s="12">
        <f t="shared" si="4"/>
        <v>0.5030289429955529</v>
      </c>
      <c r="P63" s="3">
        <v>5.4946991841791348E-5</v>
      </c>
      <c r="Q63" s="3">
        <v>1.4910807718774683E-3</v>
      </c>
      <c r="R63" s="5">
        <v>0.50148291523183364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19192.239709847421</v>
      </c>
      <c r="W63" s="47">
        <v>333.33333333333337</v>
      </c>
      <c r="X63" s="47">
        <v>12.561710712263864</v>
      </c>
      <c r="Y63" s="47">
        <v>54.03350662162687</v>
      </c>
      <c r="Z63" s="47">
        <v>16.305870699241765</v>
      </c>
      <c r="AA63" s="47">
        <v>19550.738968390877</v>
      </c>
      <c r="AB63" s="5">
        <v>1</v>
      </c>
      <c r="AC63" s="45">
        <f t="shared" si="6"/>
        <v>0</v>
      </c>
      <c r="AD63" s="47">
        <v>12.561710712263864</v>
      </c>
      <c r="AE63" s="47">
        <v>10.923226706316402</v>
      </c>
      <c r="AF63" s="47">
        <v>4.5371283230629892E-3</v>
      </c>
      <c r="AG63" s="47">
        <v>0.82151056713526216</v>
      </c>
      <c r="AH63" s="47">
        <v>0.82151056713526216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16.305870699241765</v>
      </c>
      <c r="AN63" s="47">
        <v>19.550738968390878</v>
      </c>
      <c r="AO63" s="47">
        <v>0.82151056713526216</v>
      </c>
      <c r="AP63" s="61">
        <v>79.399815500922188</v>
      </c>
      <c r="AQ63" s="45">
        <v>209.59539291481371</v>
      </c>
      <c r="AR63" s="47">
        <v>41.919078582962747</v>
      </c>
      <c r="AS63" s="47">
        <f t="shared" si="7"/>
        <v>9654.2520549618275</v>
      </c>
      <c r="AT63" s="47">
        <v>167.67631433185099</v>
      </c>
      <c r="AU63" s="47">
        <v>6.3189040618060055</v>
      </c>
      <c r="AV63" s="47">
        <v>27.180417722220184</v>
      </c>
      <c r="AW63" s="47">
        <v>8.2023249024617453</v>
      </c>
      <c r="AX63" s="47">
        <v>1.0742542945971658</v>
      </c>
      <c r="AY63" s="47">
        <v>29.151730951763174</v>
      </c>
      <c r="AZ63" s="61">
        <v>9804.36157280527</v>
      </c>
      <c r="BA63" s="64" t="b">
        <f t="shared" si="1"/>
        <v>1</v>
      </c>
      <c r="BB63" s="45">
        <f t="shared" si="8"/>
        <v>0</v>
      </c>
      <c r="BC63" s="47">
        <v>6.3189040618060055</v>
      </c>
      <c r="BD63" s="47">
        <v>5.4946991841791348</v>
      </c>
      <c r="BE63" s="47">
        <v>1.7497685961822627E-2</v>
      </c>
      <c r="BF63" s="47">
        <v>0.42085128179434667</v>
      </c>
      <c r="BG63" s="47">
        <v>0.42085128179434667</v>
      </c>
      <c r="BH63" s="61">
        <v>0</v>
      </c>
      <c r="BI63" s="45">
        <v>41.919078582962747</v>
      </c>
      <c r="BJ63" s="47">
        <v>0.87331413714505723</v>
      </c>
      <c r="BK63" s="47">
        <v>0.11365988299727281</v>
      </c>
      <c r="BL63" s="47">
        <v>8.2023249024617453</v>
      </c>
      <c r="BM63" s="47">
        <v>9.8345875580516289</v>
      </c>
      <c r="BN63" s="47">
        <v>0.42085128179434667</v>
      </c>
      <c r="BO63" s="61">
        <v>39.948012955019429</v>
      </c>
    </row>
    <row r="64" spans="2:67" x14ac:dyDescent="0.3">
      <c r="B64" s="4">
        <v>60</v>
      </c>
      <c r="C64" s="31">
        <v>1</v>
      </c>
      <c r="D64" s="31">
        <v>60</v>
      </c>
      <c r="E64" s="3">
        <v>5</v>
      </c>
      <c r="F64" s="5">
        <v>40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1.31E-3</v>
      </c>
      <c r="L64" s="3">
        <v>1.0923226706316402E-4</v>
      </c>
      <c r="M64" s="3">
        <f t="shared" si="0"/>
        <v>3.5000000000000003E-2</v>
      </c>
      <c r="N64" s="5">
        <v>2.9645285516241016E-3</v>
      </c>
      <c r="O64" s="12">
        <f t="shared" si="4"/>
        <v>0.50148291523183364</v>
      </c>
      <c r="P64" s="3">
        <v>5.4778115724217701E-5</v>
      </c>
      <c r="Q64" s="3">
        <v>1.4864980290683913E-3</v>
      </c>
      <c r="R64" s="5">
        <v>0.49994163908704103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19550.738968390877</v>
      </c>
      <c r="W64" s="47">
        <v>333.33333333333337</v>
      </c>
      <c r="X64" s="47">
        <v>12.561710712263864</v>
      </c>
      <c r="Y64" s="47">
        <v>55.026227413426135</v>
      </c>
      <c r="Z64" s="47">
        <v>16.605447348687807</v>
      </c>
      <c r="AA64" s="47">
        <v>19909.931371076684</v>
      </c>
      <c r="AB64" s="5">
        <v>1</v>
      </c>
      <c r="AC64" s="45">
        <f t="shared" si="6"/>
        <v>0</v>
      </c>
      <c r="AD64" s="47">
        <v>12.561710712263864</v>
      </c>
      <c r="AE64" s="47">
        <v>10.923226706316402</v>
      </c>
      <c r="AF64" s="47">
        <v>4.5371283230629892E-3</v>
      </c>
      <c r="AG64" s="47">
        <v>0.82151056713526216</v>
      </c>
      <c r="AH64" s="47">
        <v>0.82151056713526216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16.605447348687807</v>
      </c>
      <c r="AN64" s="47">
        <v>19.909931371076684</v>
      </c>
      <c r="AO64" s="47">
        <v>0.82151056713526216</v>
      </c>
      <c r="AP64" s="61">
        <v>79.340199747682419</v>
      </c>
      <c r="AQ64" s="45">
        <v>208.9512146799307</v>
      </c>
      <c r="AR64" s="47">
        <v>41.790242935986143</v>
      </c>
      <c r="AS64" s="47">
        <f t="shared" si="7"/>
        <v>9804.36157280527</v>
      </c>
      <c r="AT64" s="47">
        <v>167.16097174394457</v>
      </c>
      <c r="AU64" s="47">
        <v>6.2994833082850352</v>
      </c>
      <c r="AV64" s="47">
        <v>27.594712937494783</v>
      </c>
      <c r="AW64" s="47">
        <v>8.3273481451486866</v>
      </c>
      <c r="AX64" s="47">
        <v>1.0906285247060712</v>
      </c>
      <c r="AY64" s="47">
        <v>29.596073741992431</v>
      </c>
      <c r="AZ64" s="61">
        <v>9953.8037237665776</v>
      </c>
      <c r="BA64" s="64" t="b">
        <f t="shared" si="1"/>
        <v>1</v>
      </c>
      <c r="BB64" s="45">
        <f t="shared" si="8"/>
        <v>0</v>
      </c>
      <c r="BC64" s="47">
        <v>6.2994833082850352</v>
      </c>
      <c r="BD64" s="47">
        <v>5.4778115724217695</v>
      </c>
      <c r="BE64" s="47">
        <v>1.7443907926434198E-2</v>
      </c>
      <c r="BF64" s="47">
        <v>0.41955782189484997</v>
      </c>
      <c r="BG64" s="47">
        <v>0.41955782189484997</v>
      </c>
      <c r="BH64" s="61">
        <v>0</v>
      </c>
      <c r="BI64" s="45">
        <v>41.790242935986143</v>
      </c>
      <c r="BJ64" s="47">
        <v>0.87063006116637798</v>
      </c>
      <c r="BK64" s="47">
        <v>0.11331055650784967</v>
      </c>
      <c r="BL64" s="47">
        <v>8.3273481451486866</v>
      </c>
      <c r="BM64" s="47">
        <v>9.9844904260332736</v>
      </c>
      <c r="BN64" s="47">
        <v>0.41955782189484997</v>
      </c>
      <c r="BO64" s="61">
        <v>39.795338972337866</v>
      </c>
    </row>
    <row r="65" spans="2:67" x14ac:dyDescent="0.3">
      <c r="B65" s="4">
        <v>61</v>
      </c>
      <c r="C65" s="31">
        <v>1</v>
      </c>
      <c r="D65" s="31">
        <v>61</v>
      </c>
      <c r="E65" s="3">
        <v>6</v>
      </c>
      <c r="F65" s="5">
        <v>41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1.4E-3</v>
      </c>
      <c r="L65" s="3">
        <v>1.167415948053474E-4</v>
      </c>
      <c r="M65" s="3">
        <f t="shared" si="0"/>
        <v>3.5000000000000003E-2</v>
      </c>
      <c r="N65" s="5">
        <v>2.9645285516241016E-3</v>
      </c>
      <c r="O65" s="12">
        <f t="shared" si="4"/>
        <v>0.49994163908704103</v>
      </c>
      <c r="P65" s="3">
        <v>5.8363984256620573E-5</v>
      </c>
      <c r="Q65" s="3">
        <v>1.4819182415215697E-3</v>
      </c>
      <c r="R65" s="5">
        <v>0.49840135686126286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19909.931371076684</v>
      </c>
      <c r="W65" s="47">
        <v>333.33333333333337</v>
      </c>
      <c r="X65" s="47">
        <v>13.425283402614951</v>
      </c>
      <c r="Y65" s="47">
        <v>57.113810442766649</v>
      </c>
      <c r="Z65" s="47">
        <v>16.905794359541805</v>
      </c>
      <c r="AA65" s="47">
        <v>20270.047437090623</v>
      </c>
      <c r="AB65" s="5">
        <v>1</v>
      </c>
      <c r="AC65" s="45">
        <f t="shared" si="6"/>
        <v>0</v>
      </c>
      <c r="AD65" s="47">
        <v>13.425283402614951</v>
      </c>
      <c r="AE65" s="47">
        <v>11.67415948053474</v>
      </c>
      <c r="AF65" s="47">
        <v>4.9438533675964695E-3</v>
      </c>
      <c r="AG65" s="47">
        <v>0.87803388772390378</v>
      </c>
      <c r="AH65" s="47">
        <v>0.87803388772390378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16.905794359541805</v>
      </c>
      <c r="AN65" s="47">
        <v>20.270047437090625</v>
      </c>
      <c r="AO65" s="47">
        <v>0.87803388772390378</v>
      </c>
      <c r="AP65" s="61">
        <v>79.341372052421107</v>
      </c>
      <c r="AQ65" s="45">
        <v>208.30901628626711</v>
      </c>
      <c r="AR65" s="47">
        <v>41.661803257253425</v>
      </c>
      <c r="AS65" s="47">
        <f t="shared" si="7"/>
        <v>9953.8037237665776</v>
      </c>
      <c r="AT65" s="47">
        <v>166.6472130290137</v>
      </c>
      <c r="AU65" s="47">
        <v>6.711858189511366</v>
      </c>
      <c r="AV65" s="47">
        <v>28.553572007263323</v>
      </c>
      <c r="AW65" s="47">
        <v>8.4519105421777851</v>
      </c>
      <c r="AX65" s="47">
        <v>1.1830407294993095</v>
      </c>
      <c r="AY65" s="47">
        <v>30.038553053532141</v>
      </c>
      <c r="AZ65" s="61">
        <v>10102.619146288132</v>
      </c>
      <c r="BA65" s="64" t="b">
        <f t="shared" si="1"/>
        <v>1</v>
      </c>
      <c r="BB65" s="45">
        <f t="shared" si="8"/>
        <v>0</v>
      </c>
      <c r="BC65" s="47">
        <v>6.711858189511366</v>
      </c>
      <c r="BD65" s="47">
        <v>5.8363984256620576</v>
      </c>
      <c r="BE65" s="47">
        <v>1.8949225862683276E-2</v>
      </c>
      <c r="BF65" s="47">
        <v>0.44720449485599589</v>
      </c>
      <c r="BG65" s="47">
        <v>0.44720449485599589</v>
      </c>
      <c r="BH65" s="61">
        <v>0</v>
      </c>
      <c r="BI65" s="45">
        <v>41.661803257253425</v>
      </c>
      <c r="BJ65" s="47">
        <v>0.86795423452611309</v>
      </c>
      <c r="BK65" s="47">
        <v>0.11517106546557382</v>
      </c>
      <c r="BL65" s="47">
        <v>8.4519105421777851</v>
      </c>
      <c r="BM65" s="47">
        <v>10.133840740071163</v>
      </c>
      <c r="BN65" s="47">
        <v>0.44720449485599589</v>
      </c>
      <c r="BO65" s="61">
        <v>39.674294385155505</v>
      </c>
    </row>
    <row r="66" spans="2:67" x14ac:dyDescent="0.3">
      <c r="B66" s="4">
        <v>62</v>
      </c>
      <c r="C66" s="31">
        <v>1</v>
      </c>
      <c r="D66" s="31">
        <v>62</v>
      </c>
      <c r="E66" s="3">
        <v>6</v>
      </c>
      <c r="F66" s="5">
        <v>41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1.4E-3</v>
      </c>
      <c r="L66" s="3">
        <v>1.167415948053474E-4</v>
      </c>
      <c r="M66" s="3">
        <f t="shared" si="0"/>
        <v>3.5000000000000003E-2</v>
      </c>
      <c r="N66" s="5">
        <v>2.9645285516241016E-3</v>
      </c>
      <c r="O66" s="12">
        <f t="shared" si="4"/>
        <v>0.49840135686126286</v>
      </c>
      <c r="P66" s="3">
        <v>5.8184169253132902E-5</v>
      </c>
      <c r="Q66" s="3">
        <v>1.4773525639524031E-3</v>
      </c>
      <c r="R66" s="5">
        <v>0.4968658201280573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20270.047437090623</v>
      </c>
      <c r="W66" s="47">
        <v>333.33333333333337</v>
      </c>
      <c r="X66" s="47">
        <v>13.425283402614951</v>
      </c>
      <c r="Y66" s="47">
        <v>58.13050663613123</v>
      </c>
      <c r="Z66" s="47">
        <v>17.206738328047894</v>
      </c>
      <c r="AA66" s="47">
        <v>20630.879255329422</v>
      </c>
      <c r="AB66" s="5">
        <v>1</v>
      </c>
      <c r="AC66" s="45">
        <f t="shared" si="6"/>
        <v>0</v>
      </c>
      <c r="AD66" s="47">
        <v>13.425283402614951</v>
      </c>
      <c r="AE66" s="47">
        <v>11.67415948053474</v>
      </c>
      <c r="AF66" s="47">
        <v>4.9438533675964695E-3</v>
      </c>
      <c r="AG66" s="47">
        <v>0.87803388772390378</v>
      </c>
      <c r="AH66" s="47">
        <v>0.87803388772390378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17.206738328047894</v>
      </c>
      <c r="AN66" s="47">
        <v>20.630879255329422</v>
      </c>
      <c r="AO66" s="47">
        <v>0.87803388772390378</v>
      </c>
      <c r="AP66" s="61">
        <v>79.281484202688404</v>
      </c>
      <c r="AQ66" s="45">
        <v>207.6672320255262</v>
      </c>
      <c r="AR66" s="47">
        <v>41.533446405105245</v>
      </c>
      <c r="AS66" s="47">
        <f t="shared" si="7"/>
        <v>10102.619146288132</v>
      </c>
      <c r="AT66" s="47">
        <v>166.13378562042098</v>
      </c>
      <c r="AU66" s="47">
        <v>6.6911794641102835</v>
      </c>
      <c r="AV66" s="47">
        <v>28.972323382480454</v>
      </c>
      <c r="AW66" s="47">
        <v>8.5758617298557684</v>
      </c>
      <c r="AX66" s="47">
        <v>1.2003905704330358</v>
      </c>
      <c r="AY66" s="47">
        <v>30.479082364453372</v>
      </c>
      <c r="AZ66" s="61">
        <v>10250.778741162181</v>
      </c>
      <c r="BA66" s="64" t="b">
        <f t="shared" si="1"/>
        <v>1</v>
      </c>
      <c r="BB66" s="45">
        <f t="shared" si="8"/>
        <v>0</v>
      </c>
      <c r="BC66" s="47">
        <v>6.6911794641102835</v>
      </c>
      <c r="BD66" s="47">
        <v>5.81841692531329</v>
      </c>
      <c r="BE66" s="47">
        <v>1.8890844736754564E-2</v>
      </c>
      <c r="BF66" s="47">
        <v>0.44582669176687406</v>
      </c>
      <c r="BG66" s="47">
        <v>0.44582669176687406</v>
      </c>
      <c r="BH66" s="61">
        <v>0</v>
      </c>
      <c r="BI66" s="45">
        <v>41.533446405105245</v>
      </c>
      <c r="BJ66" s="47">
        <v>0.86528013343969257</v>
      </c>
      <c r="BK66" s="47">
        <v>0.11481623215866123</v>
      </c>
      <c r="BL66" s="47">
        <v>8.5758617298557684</v>
      </c>
      <c r="BM66" s="47">
        <v>10.282458214097064</v>
      </c>
      <c r="BN66" s="47">
        <v>0.44582669176687406</v>
      </c>
      <c r="BO66" s="61">
        <v>39.522212711349795</v>
      </c>
    </row>
    <row r="67" spans="2:67" x14ac:dyDescent="0.3">
      <c r="B67" s="4">
        <v>63</v>
      </c>
      <c r="C67" s="31">
        <v>1</v>
      </c>
      <c r="D67" s="31">
        <v>63</v>
      </c>
      <c r="E67" s="3">
        <v>6</v>
      </c>
      <c r="F67" s="5">
        <v>41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1.4E-3</v>
      </c>
      <c r="L67" s="3">
        <v>1.167415948053474E-4</v>
      </c>
      <c r="M67" s="3">
        <f t="shared" si="0"/>
        <v>3.5000000000000003E-2</v>
      </c>
      <c r="N67" s="5">
        <v>2.9645285516241016E-3</v>
      </c>
      <c r="O67" s="12">
        <f t="shared" si="4"/>
        <v>0.4968658201280573</v>
      </c>
      <c r="P67" s="3">
        <v>5.8004908246016294E-5</v>
      </c>
      <c r="Q67" s="3">
        <v>1.4728009528891214E-3</v>
      </c>
      <c r="R67" s="5">
        <v>0.49533501426692217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20630.879255329422</v>
      </c>
      <c r="W67" s="47">
        <v>333.33333333333337</v>
      </c>
      <c r="X67" s="47">
        <v>13.425283402614951</v>
      </c>
      <c r="Y67" s="47">
        <v>59.149223574003159</v>
      </c>
      <c r="Z67" s="47">
        <v>17.50828044069512</v>
      </c>
      <c r="AA67" s="47">
        <v>20992.428248393448</v>
      </c>
      <c r="AB67" s="5">
        <v>1</v>
      </c>
      <c r="AC67" s="45">
        <f t="shared" si="6"/>
        <v>0</v>
      </c>
      <c r="AD67" s="47">
        <v>13.425283402614951</v>
      </c>
      <c r="AE67" s="47">
        <v>11.67415948053474</v>
      </c>
      <c r="AF67" s="47">
        <v>4.9438533675964695E-3</v>
      </c>
      <c r="AG67" s="47">
        <v>0.87803388772390378</v>
      </c>
      <c r="AH67" s="47">
        <v>0.87803388772390378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17.50828044069512</v>
      </c>
      <c r="AN67" s="47">
        <v>20.992428248393448</v>
      </c>
      <c r="AO67" s="47">
        <v>0.87803388772390378</v>
      </c>
      <c r="AP67" s="61">
        <v>79.221477322271596</v>
      </c>
      <c r="AQ67" s="45">
        <v>207.02742505335721</v>
      </c>
      <c r="AR67" s="47">
        <v>41.405485010671448</v>
      </c>
      <c r="AS67" s="47">
        <f t="shared" si="7"/>
        <v>10250.778741162181</v>
      </c>
      <c r="AT67" s="47">
        <v>165.62194004268579</v>
      </c>
      <c r="AU67" s="47">
        <v>6.6705644482918736</v>
      </c>
      <c r="AV67" s="47">
        <v>29.389227481034915</v>
      </c>
      <c r="AW67" s="47">
        <v>8.6992661201980095</v>
      </c>
      <c r="AX67" s="47">
        <v>1.2176638744091428</v>
      </c>
      <c r="AY67" s="47">
        <v>30.917668327690389</v>
      </c>
      <c r="AZ67" s="61">
        <v>10398.284745915311</v>
      </c>
      <c r="BA67" s="64" t="b">
        <f t="shared" si="1"/>
        <v>1</v>
      </c>
      <c r="BB67" s="45">
        <f t="shared" si="8"/>
        <v>0</v>
      </c>
      <c r="BC67" s="47">
        <v>6.6705644482918736</v>
      </c>
      <c r="BD67" s="47">
        <v>5.8004908246016296</v>
      </c>
      <c r="BE67" s="47">
        <v>1.8832643478641529E-2</v>
      </c>
      <c r="BF67" s="47">
        <v>0.44445313358444277</v>
      </c>
      <c r="BG67" s="47">
        <v>0.44445313358444277</v>
      </c>
      <c r="BH67" s="61">
        <v>0</v>
      </c>
      <c r="BI67" s="45">
        <v>41.405485010671448</v>
      </c>
      <c r="BJ67" s="47">
        <v>0.86261427105565514</v>
      </c>
      <c r="BK67" s="47">
        <v>0.11446249206622211</v>
      </c>
      <c r="BL67" s="47">
        <v>8.6992661201980095</v>
      </c>
      <c r="BM67" s="47">
        <v>10.430420078117407</v>
      </c>
      <c r="BN67" s="47">
        <v>0.44445313358444277</v>
      </c>
      <c r="BO67" s="61">
        <v>39.370632407347067</v>
      </c>
    </row>
    <row r="68" spans="2:67" x14ac:dyDescent="0.3">
      <c r="B68" s="4">
        <v>64</v>
      </c>
      <c r="C68" s="31">
        <v>1</v>
      </c>
      <c r="D68" s="31">
        <v>64</v>
      </c>
      <c r="E68" s="3">
        <v>6</v>
      </c>
      <c r="F68" s="5">
        <v>41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1.4E-3</v>
      </c>
      <c r="L68" s="3">
        <v>1.167415948053474E-4</v>
      </c>
      <c r="M68" s="3">
        <f t="shared" si="0"/>
        <v>3.5000000000000003E-2</v>
      </c>
      <c r="N68" s="5">
        <v>2.9645285516241016E-3</v>
      </c>
      <c r="O68" s="12">
        <f t="shared" si="4"/>
        <v>0.49533501426692217</v>
      </c>
      <c r="P68" s="3">
        <v>5.7826199528450001E-5</v>
      </c>
      <c r="Q68" s="3">
        <v>1.4682633649938884E-3</v>
      </c>
      <c r="R68" s="5">
        <v>0.49380892470239984</v>
      </c>
      <c r="S68" s="45">
        <v>416.66666666666669</v>
      </c>
      <c r="T68" s="46">
        <v>0.2</v>
      </c>
      <c r="U68" s="47">
        <v>83.333333333333343</v>
      </c>
      <c r="V68" s="47">
        <f t="shared" si="5"/>
        <v>20992.428248393448</v>
      </c>
      <c r="W68" s="47">
        <v>333.33333333333337</v>
      </c>
      <c r="X68" s="47">
        <v>13.425283402614951</v>
      </c>
      <c r="Y68" s="47">
        <v>60.169965272733045</v>
      </c>
      <c r="Z68" s="47">
        <v>17.810421886330747</v>
      </c>
      <c r="AA68" s="47">
        <v>21354.695841710567</v>
      </c>
      <c r="AB68" s="5">
        <v>1</v>
      </c>
      <c r="AC68" s="45">
        <f t="shared" si="6"/>
        <v>0</v>
      </c>
      <c r="AD68" s="47">
        <v>13.425283402614951</v>
      </c>
      <c r="AE68" s="47">
        <v>11.67415948053474</v>
      </c>
      <c r="AF68" s="47">
        <v>4.9438533675964695E-3</v>
      </c>
      <c r="AG68" s="47">
        <v>0.87803388772390378</v>
      </c>
      <c r="AH68" s="47">
        <v>0.87803388772390378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17.810421886330747</v>
      </c>
      <c r="AN68" s="47">
        <v>21.354695841710569</v>
      </c>
      <c r="AO68" s="47">
        <v>0.87803388772390378</v>
      </c>
      <c r="AP68" s="61">
        <v>79.161351174590109</v>
      </c>
      <c r="AQ68" s="45">
        <v>206.38958927788426</v>
      </c>
      <c r="AR68" s="47">
        <v>41.277917855576852</v>
      </c>
      <c r="AS68" s="47">
        <f t="shared" si="7"/>
        <v>10398.284745915311</v>
      </c>
      <c r="AT68" s="47">
        <v>165.11167142230741</v>
      </c>
      <c r="AU68" s="47">
        <v>6.6500129457717501</v>
      </c>
      <c r="AV68" s="47">
        <v>29.804290606809449</v>
      </c>
      <c r="AW68" s="47">
        <v>8.8221255791655491</v>
      </c>
      <c r="AX68" s="47">
        <v>1.2348609026121173</v>
      </c>
      <c r="AY68" s="47">
        <v>31.35431757497097</v>
      </c>
      <c r="AZ68" s="61">
        <v>10545.139390941909</v>
      </c>
      <c r="BA68" s="64" t="b">
        <f t="shared" si="1"/>
        <v>1</v>
      </c>
      <c r="BB68" s="45">
        <f t="shared" si="8"/>
        <v>0</v>
      </c>
      <c r="BC68" s="47">
        <v>6.6500129457717501</v>
      </c>
      <c r="BD68" s="47">
        <v>5.7826199528450006</v>
      </c>
      <c r="BE68" s="47">
        <v>1.877462153418509E-2</v>
      </c>
      <c r="BF68" s="47">
        <v>0.44308380723046725</v>
      </c>
      <c r="BG68" s="47">
        <v>0.44308380723046725</v>
      </c>
      <c r="BH68" s="61">
        <v>0</v>
      </c>
      <c r="BI68" s="45">
        <v>41.277917855576852</v>
      </c>
      <c r="BJ68" s="47">
        <v>0.8599566219911845</v>
      </c>
      <c r="BK68" s="47">
        <v>0.1141098418201457</v>
      </c>
      <c r="BL68" s="47">
        <v>8.8221255791655491</v>
      </c>
      <c r="BM68" s="47">
        <v>10.577728569419488</v>
      </c>
      <c r="BN68" s="47">
        <v>0.44308380723046725</v>
      </c>
      <c r="BO68" s="61">
        <v>39.219551892382341</v>
      </c>
    </row>
    <row r="69" spans="2:67" x14ac:dyDescent="0.3">
      <c r="B69" s="4">
        <v>65</v>
      </c>
      <c r="C69" s="31">
        <v>1</v>
      </c>
      <c r="D69" s="31">
        <v>65</v>
      </c>
      <c r="E69" s="3">
        <v>6</v>
      </c>
      <c r="F69" s="5">
        <v>41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1.4E-3</v>
      </c>
      <c r="L69" s="3">
        <v>1.167415948053474E-4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0.49380892470239984</v>
      </c>
      <c r="P69" s="3">
        <v>5.7648041398871867E-5</v>
      </c>
      <c r="Q69" s="3">
        <v>1.4637397570623884E-3</v>
      </c>
      <c r="R69" s="5">
        <v>0.49228753690393862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21354.695841710567</v>
      </c>
      <c r="W69" s="47">
        <v>333.33333333333337</v>
      </c>
      <c r="X69" s="47">
        <v>13.425283402614951</v>
      </c>
      <c r="Y69" s="47">
        <v>61.192735756654216</v>
      </c>
      <c r="Z69" s="47">
        <v>18.113163856164949</v>
      </c>
      <c r="AA69" s="47">
        <v>21717.683463541773</v>
      </c>
      <c r="AB69" s="5">
        <v>1</v>
      </c>
      <c r="AC69" s="45">
        <f t="shared" si="6"/>
        <v>0</v>
      </c>
      <c r="AD69" s="47">
        <v>13.425283402614951</v>
      </c>
      <c r="AE69" s="47">
        <v>11.67415948053474</v>
      </c>
      <c r="AF69" s="47">
        <v>4.9438533675964695E-3</v>
      </c>
      <c r="AG69" s="47">
        <v>0.87803388772390378</v>
      </c>
      <c r="AH69" s="47">
        <v>0.87803388772390378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18.113163856164949</v>
      </c>
      <c r="AN69" s="47">
        <v>21.717683463541775</v>
      </c>
      <c r="AO69" s="47">
        <v>0.87803388772390378</v>
      </c>
      <c r="AP69" s="61">
        <v>79.101105522593102</v>
      </c>
      <c r="AQ69" s="45">
        <v>205.75371862599994</v>
      </c>
      <c r="AR69" s="47">
        <v>41.150743725199995</v>
      </c>
      <c r="AS69" s="47">
        <f t="shared" si="7"/>
        <v>10545.139390941909</v>
      </c>
      <c r="AT69" s="47">
        <v>164.60297490079998</v>
      </c>
      <c r="AU69" s="47">
        <v>6.6295247608702645</v>
      </c>
      <c r="AV69" s="47">
        <v>30.217519043591526</v>
      </c>
      <c r="AW69" s="47">
        <v>8.9444419667711923</v>
      </c>
      <c r="AX69" s="47">
        <v>1.2519819153938516</v>
      </c>
      <c r="AY69" s="47">
        <v>31.789036716882499</v>
      </c>
      <c r="AZ69" s="61">
        <v>10691.344899526384</v>
      </c>
      <c r="BA69" s="64" t="b">
        <f t="shared" si="1"/>
        <v>1</v>
      </c>
      <c r="BB69" s="45">
        <f t="shared" si="8"/>
        <v>0</v>
      </c>
      <c r="BC69" s="47">
        <v>6.6295247608702645</v>
      </c>
      <c r="BD69" s="47">
        <v>5.764804139887187</v>
      </c>
      <c r="BE69" s="47">
        <v>1.8716778350933487E-2</v>
      </c>
      <c r="BF69" s="47">
        <v>0.4417186996670055</v>
      </c>
      <c r="BG69" s="47">
        <v>0.4417186996670055</v>
      </c>
      <c r="BH69" s="61">
        <v>0</v>
      </c>
      <c r="BI69" s="45">
        <v>41.150743725199995</v>
      </c>
      <c r="BJ69" s="47">
        <v>0.85730716094166648</v>
      </c>
      <c r="BK69" s="47">
        <v>0.11375827806269817</v>
      </c>
      <c r="BL69" s="47">
        <v>8.9444419667711923</v>
      </c>
      <c r="BM69" s="47">
        <v>10.724385918158655</v>
      </c>
      <c r="BN69" s="47">
        <v>0.4417186996670055</v>
      </c>
      <c r="BO69" s="61">
        <v>39.068969590600574</v>
      </c>
    </row>
    <row r="70" spans="2:67" x14ac:dyDescent="0.3">
      <c r="B70" s="4">
        <v>66</v>
      </c>
      <c r="C70" s="31">
        <v>1</v>
      </c>
      <c r="D70" s="31">
        <v>66</v>
      </c>
      <c r="E70" s="3">
        <v>6</v>
      </c>
      <c r="F70" s="5">
        <v>41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1.4E-3</v>
      </c>
      <c r="L70" s="3">
        <v>1.167415948053474E-4</v>
      </c>
      <c r="M70" s="3">
        <f t="shared" si="9"/>
        <v>3.5000000000000003E-2</v>
      </c>
      <c r="N70" s="5">
        <v>2.9645285516241016E-3</v>
      </c>
      <c r="O70" s="12">
        <f t="shared" si="4"/>
        <v>0.49228753690393862</v>
      </c>
      <c r="P70" s="3">
        <v>5.747043216096211E-5</v>
      </c>
      <c r="Q70" s="3">
        <v>1.4592300860234142E-3</v>
      </c>
      <c r="R70" s="5">
        <v>0.49077083638575425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21717.683463541773</v>
      </c>
      <c r="W70" s="47">
        <v>333.33333333333337</v>
      </c>
      <c r="X70" s="47">
        <v>13.425283402614951</v>
      </c>
      <c r="Y70" s="47">
        <v>62.217539058098602</v>
      </c>
      <c r="Z70" s="47">
        <v>18.416507543775491</v>
      </c>
      <c r="AA70" s="47">
        <v>22081.392544986815</v>
      </c>
      <c r="AB70" s="5">
        <v>1</v>
      </c>
      <c r="AC70" s="45">
        <f t="shared" si="6"/>
        <v>0</v>
      </c>
      <c r="AD70" s="47">
        <v>13.425283402614951</v>
      </c>
      <c r="AE70" s="47">
        <v>11.67415948053474</v>
      </c>
      <c r="AF70" s="47">
        <v>4.9438533675964695E-3</v>
      </c>
      <c r="AG70" s="47">
        <v>0.87803388772390378</v>
      </c>
      <c r="AH70" s="47">
        <v>0.87803388772390378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18.416507543775491</v>
      </c>
      <c r="AN70" s="47">
        <v>22.081392544986816</v>
      </c>
      <c r="AO70" s="47">
        <v>0.87803388772390378</v>
      </c>
      <c r="AP70" s="61">
        <v>79.040740128758614</v>
      </c>
      <c r="AQ70" s="45">
        <v>205.11980704330776</v>
      </c>
      <c r="AR70" s="47">
        <v>41.023961408661556</v>
      </c>
      <c r="AS70" s="47">
        <f t="shared" si="7"/>
        <v>10691.344899526384</v>
      </c>
      <c r="AT70" s="47">
        <v>164.09584563464622</v>
      </c>
      <c r="AU70" s="47">
        <v>6.6090996985106427</v>
      </c>
      <c r="AV70" s="47">
        <v>30.628919055135977</v>
      </c>
      <c r="AW70" s="47">
        <v>9.0662171370980467</v>
      </c>
      <c r="AX70" s="47">
        <v>1.2690271722762398</v>
      </c>
      <c r="AY70" s="47">
        <v>32.221832342937901</v>
      </c>
      <c r="AZ70" s="61">
        <v>10836.903487865342</v>
      </c>
      <c r="BA70" s="64" t="b">
        <f t="shared" ref="BA70:BA133" si="10">ROUND(AA70*R70-AZ70,5)=0</f>
        <v>1</v>
      </c>
      <c r="BB70" s="45">
        <f t="shared" si="8"/>
        <v>0</v>
      </c>
      <c r="BC70" s="47">
        <v>6.6090996985106427</v>
      </c>
      <c r="BD70" s="47">
        <v>5.7470432160962108</v>
      </c>
      <c r="BE70" s="47">
        <v>1.865911337813703E-2</v>
      </c>
      <c r="BF70" s="47">
        <v>0.44035779789628449</v>
      </c>
      <c r="BG70" s="47">
        <v>0.44035779789628449</v>
      </c>
      <c r="BH70" s="61">
        <v>0</v>
      </c>
      <c r="BI70" s="45">
        <v>41.023961408661556</v>
      </c>
      <c r="BJ70" s="47">
        <v>0.85466586268044908</v>
      </c>
      <c r="BK70" s="47">
        <v>0.11340779744649047</v>
      </c>
      <c r="BL70" s="47">
        <v>9.0662171370980467</v>
      </c>
      <c r="BM70" s="47">
        <v>10.870394347380552</v>
      </c>
      <c r="BN70" s="47">
        <v>0.44035779789628449</v>
      </c>
      <c r="BO70" s="61">
        <v>38.918883931041378</v>
      </c>
    </row>
    <row r="71" spans="2:67" x14ac:dyDescent="0.3">
      <c r="B71" s="4">
        <v>67</v>
      </c>
      <c r="C71" s="31">
        <v>1</v>
      </c>
      <c r="D71" s="31">
        <v>67</v>
      </c>
      <c r="E71" s="3">
        <v>6</v>
      </c>
      <c r="F71" s="5">
        <v>41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1.4E-3</v>
      </c>
      <c r="L71" s="3">
        <v>1.167415948053474E-4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0.49077083638575425</v>
      </c>
      <c r="P71" s="3">
        <v>5.729337012362717E-5</v>
      </c>
      <c r="Q71" s="3">
        <v>1.4547343089384586E-3</v>
      </c>
      <c r="R71" s="5">
        <v>0.48925880870669219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22081.392544986815</v>
      </c>
      <c r="W71" s="47">
        <v>333.33333333333337</v>
      </c>
      <c r="X71" s="47">
        <v>13.425283402614951</v>
      </c>
      <c r="Y71" s="47">
        <v>63.24437921741265</v>
      </c>
      <c r="Z71" s="47">
        <v>18.720454145112452</v>
      </c>
      <c r="AA71" s="47">
        <v>22445.82451998983</v>
      </c>
      <c r="AB71" s="5">
        <v>1</v>
      </c>
      <c r="AC71" s="45">
        <f t="shared" ref="AC71:AC134" si="15">AI70</f>
        <v>0</v>
      </c>
      <c r="AD71" s="47">
        <v>13.425283402614951</v>
      </c>
      <c r="AE71" s="47">
        <v>11.67415948053474</v>
      </c>
      <c r="AF71" s="47">
        <v>4.9438533675964695E-3</v>
      </c>
      <c r="AG71" s="47">
        <v>0.87803388772390378</v>
      </c>
      <c r="AH71" s="47">
        <v>0.87803388772390378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18.720454145112452</v>
      </c>
      <c r="AN71" s="47">
        <v>22.445824519989831</v>
      </c>
      <c r="AO71" s="47">
        <v>0.87803388772390378</v>
      </c>
      <c r="AP71" s="61">
        <v>78.98025475509256</v>
      </c>
      <c r="AQ71" s="45">
        <v>204.48784849406428</v>
      </c>
      <c r="AR71" s="47">
        <v>40.897569698812859</v>
      </c>
      <c r="AS71" s="47">
        <f t="shared" ref="AS71:AS134" si="16">AZ70</f>
        <v>10836.903487865342</v>
      </c>
      <c r="AT71" s="47">
        <v>163.59027879525144</v>
      </c>
      <c r="AU71" s="47">
        <v>6.5887375642171246</v>
      </c>
      <c r="AV71" s="47">
        <v>31.038496885227431</v>
      </c>
      <c r="AW71" s="47">
        <v>9.1874529383180015</v>
      </c>
      <c r="AX71" s="47">
        <v>1.2859969319537639</v>
      </c>
      <c r="AY71" s="47">
        <v>32.652711021641323</v>
      </c>
      <c r="AZ71" s="61">
        <v>10981.817365089688</v>
      </c>
      <c r="BA71" s="64" t="b">
        <f t="shared" si="10"/>
        <v>1</v>
      </c>
      <c r="BB71" s="45">
        <f t="shared" ref="BB71:BB134" si="17">BH70</f>
        <v>0</v>
      </c>
      <c r="BC71" s="47">
        <v>6.5887375642171246</v>
      </c>
      <c r="BD71" s="47">
        <v>5.7293370123627172</v>
      </c>
      <c r="BE71" s="47">
        <v>1.8601626066742826E-2</v>
      </c>
      <c r="BF71" s="47">
        <v>0.43900108896057516</v>
      </c>
      <c r="BG71" s="47">
        <v>0.43900108896057516</v>
      </c>
      <c r="BH71" s="61">
        <v>0</v>
      </c>
      <c r="BI71" s="45">
        <v>40.897569698812859</v>
      </c>
      <c r="BJ71" s="47">
        <v>0.85203270205860127</v>
      </c>
      <c r="BK71" s="47">
        <v>0.11305839663444675</v>
      </c>
      <c r="BL71" s="47">
        <v>9.1874529383180015</v>
      </c>
      <c r="BM71" s="47">
        <v>11.01575607304328</v>
      </c>
      <c r="BN71" s="47">
        <v>0.43900108896057516</v>
      </c>
      <c r="BO71" s="61">
        <v>38.769293347624007</v>
      </c>
    </row>
    <row r="72" spans="2:67" x14ac:dyDescent="0.3">
      <c r="B72" s="4">
        <v>68</v>
      </c>
      <c r="C72" s="31">
        <v>1</v>
      </c>
      <c r="D72" s="31">
        <v>68</v>
      </c>
      <c r="E72" s="3">
        <v>6</v>
      </c>
      <c r="F72" s="5">
        <v>41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1.4E-3</v>
      </c>
      <c r="L72" s="3">
        <v>1.167415948053474E-4</v>
      </c>
      <c r="M72" s="3">
        <f t="shared" si="9"/>
        <v>3.5000000000000003E-2</v>
      </c>
      <c r="N72" s="5">
        <v>2.9645285516241016E-3</v>
      </c>
      <c r="O72" s="12">
        <f t="shared" si="13"/>
        <v>0.48925880870669219</v>
      </c>
      <c r="P72" s="3">
        <v>5.7116853600983639E-5</v>
      </c>
      <c r="Q72" s="3">
        <v>1.4502523830013045E-3</v>
      </c>
      <c r="R72" s="5">
        <v>0.48775143947008992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22445.82451998983</v>
      </c>
      <c r="W72" s="47">
        <v>333.33333333333337</v>
      </c>
      <c r="X72" s="47">
        <v>13.425283402614951</v>
      </c>
      <c r="Y72" s="47">
        <v>64.273260282973212</v>
      </c>
      <c r="Z72" s="47">
        <v>19.025004858502935</v>
      </c>
      <c r="AA72" s="47">
        <v>22810.980825345017</v>
      </c>
      <c r="AB72" s="5">
        <v>1</v>
      </c>
      <c r="AC72" s="45">
        <f t="shared" si="15"/>
        <v>0</v>
      </c>
      <c r="AD72" s="47">
        <v>13.425283402614951</v>
      </c>
      <c r="AE72" s="47">
        <v>11.67415948053474</v>
      </c>
      <c r="AF72" s="47">
        <v>4.9438533675964695E-3</v>
      </c>
      <c r="AG72" s="47">
        <v>0.87803388772390378</v>
      </c>
      <c r="AH72" s="47">
        <v>0.87803388772390378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19.025004858502935</v>
      </c>
      <c r="AN72" s="47">
        <v>22.810980825345016</v>
      </c>
      <c r="AO72" s="47">
        <v>0.87803388772390378</v>
      </c>
      <c r="AP72" s="61">
        <v>78.919649163127858</v>
      </c>
      <c r="AQ72" s="45">
        <v>203.85783696112176</v>
      </c>
      <c r="AR72" s="47">
        <v>40.771567392224355</v>
      </c>
      <c r="AS72" s="47">
        <f t="shared" si="16"/>
        <v>10981.817365089688</v>
      </c>
      <c r="AT72" s="47">
        <v>163.08626956889742</v>
      </c>
      <c r="AU72" s="47">
        <v>6.5684381641131182</v>
      </c>
      <c r="AV72" s="47">
        <v>31.44625875774264</v>
      </c>
      <c r="AW72" s="47">
        <v>9.3081512127101789</v>
      </c>
      <c r="AX72" s="47">
        <v>1.3028914522960764</v>
      </c>
      <c r="AY72" s="47">
        <v>33.081679300553681</v>
      </c>
      <c r="AZ72" s="61">
        <v>11126.088733286653</v>
      </c>
      <c r="BA72" s="64" t="b">
        <f t="shared" si="10"/>
        <v>1</v>
      </c>
      <c r="BB72" s="45">
        <f t="shared" si="17"/>
        <v>0</v>
      </c>
      <c r="BC72" s="47">
        <v>6.5684381641131182</v>
      </c>
      <c r="BD72" s="47">
        <v>5.7116853600983637</v>
      </c>
      <c r="BE72" s="47">
        <v>1.8544315869389597E-2</v>
      </c>
      <c r="BF72" s="47">
        <v>0.43764855994207208</v>
      </c>
      <c r="BG72" s="47">
        <v>0.43764855994207208</v>
      </c>
      <c r="BH72" s="61">
        <v>0</v>
      </c>
      <c r="BI72" s="45">
        <v>40.771567392224355</v>
      </c>
      <c r="BJ72" s="47">
        <v>0.84940765400467411</v>
      </c>
      <c r="BK72" s="47">
        <v>0.11271007229977238</v>
      </c>
      <c r="BL72" s="47">
        <v>9.3081512127101789</v>
      </c>
      <c r="BM72" s="47">
        <v>11.160473304039501</v>
      </c>
      <c r="BN72" s="47">
        <v>0.43764855994207208</v>
      </c>
      <c r="BO72" s="61">
        <v>38.620196279132202</v>
      </c>
    </row>
    <row r="73" spans="2:67" x14ac:dyDescent="0.3">
      <c r="B73" s="4">
        <v>69</v>
      </c>
      <c r="C73" s="31">
        <v>1</v>
      </c>
      <c r="D73" s="31">
        <v>69</v>
      </c>
      <c r="E73" s="3">
        <v>6</v>
      </c>
      <c r="F73" s="5">
        <v>41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1.4E-3</v>
      </c>
      <c r="L73" s="3">
        <v>1.167415948053474E-4</v>
      </c>
      <c r="M73" s="3">
        <f t="shared" si="9"/>
        <v>3.5000000000000003E-2</v>
      </c>
      <c r="N73" s="5">
        <v>2.9645285516241016E-3</v>
      </c>
      <c r="O73" s="12">
        <f t="shared" si="13"/>
        <v>0.48775143947008992</v>
      </c>
      <c r="P73" s="3">
        <v>5.694088091234217E-5</v>
      </c>
      <c r="Q73" s="3">
        <v>1.4457842655376169E-3</v>
      </c>
      <c r="R73" s="5">
        <v>0.48624871432363997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22810.980825345017</v>
      </c>
      <c r="W73" s="47">
        <v>333.33333333333337</v>
      </c>
      <c r="X73" s="47">
        <v>13.425283402614951</v>
      </c>
      <c r="Y73" s="47">
        <v>65.30418631120358</v>
      </c>
      <c r="Z73" s="47">
        <v>19.330160884655783</v>
      </c>
      <c r="AA73" s="47">
        <v>23176.862900702283</v>
      </c>
      <c r="AB73" s="5">
        <v>1</v>
      </c>
      <c r="AC73" s="45">
        <f t="shared" si="15"/>
        <v>0</v>
      </c>
      <c r="AD73" s="47">
        <v>13.425283402614951</v>
      </c>
      <c r="AE73" s="47">
        <v>11.67415948053474</v>
      </c>
      <c r="AF73" s="47">
        <v>4.9438533675964695E-3</v>
      </c>
      <c r="AG73" s="47">
        <v>0.87803388772390378</v>
      </c>
      <c r="AH73" s="47">
        <v>0.87803388772390378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19.330160884655783</v>
      </c>
      <c r="AN73" s="47">
        <v>23.176862900702282</v>
      </c>
      <c r="AO73" s="47">
        <v>0.87803388772390378</v>
      </c>
      <c r="AP73" s="61">
        <v>78.858923113923439</v>
      </c>
      <c r="AQ73" s="45">
        <v>203.22976644587081</v>
      </c>
      <c r="AR73" s="47">
        <v>40.645953289174166</v>
      </c>
      <c r="AS73" s="47">
        <f t="shared" si="16"/>
        <v>11126.088733286653</v>
      </c>
      <c r="AT73" s="47">
        <v>162.58381315669666</v>
      </c>
      <c r="AU73" s="47">
        <v>6.548201304919349</v>
      </c>
      <c r="AV73" s="47">
        <v>31.852210876712494</v>
      </c>
      <c r="AW73" s="47">
        <v>9.4283137966792854</v>
      </c>
      <c r="AX73" s="47">
        <v>1.3197109903505702</v>
      </c>
      <c r="AY73" s="47">
        <v>33.508743706357897</v>
      </c>
      <c r="AZ73" s="61">
        <v>11269.719787521755</v>
      </c>
      <c r="BA73" s="64" t="b">
        <f t="shared" si="10"/>
        <v>1</v>
      </c>
      <c r="BB73" s="45">
        <f t="shared" si="17"/>
        <v>0</v>
      </c>
      <c r="BC73" s="47">
        <v>6.548201304919349</v>
      </c>
      <c r="BD73" s="47">
        <v>5.6940880912342164</v>
      </c>
      <c r="BE73" s="47">
        <v>1.8487182240402425E-2</v>
      </c>
      <c r="BF73" s="47">
        <v>0.43630019796276753</v>
      </c>
      <c r="BG73" s="47">
        <v>0.43630019796276753</v>
      </c>
      <c r="BH73" s="61">
        <v>0</v>
      </c>
      <c r="BI73" s="45">
        <v>40.645953289174166</v>
      </c>
      <c r="BJ73" s="47">
        <v>0.84679069352446179</v>
      </c>
      <c r="BK73" s="47">
        <v>0.11236282112592229</v>
      </c>
      <c r="BL73" s="47">
        <v>9.4283137966792854</v>
      </c>
      <c r="BM73" s="47">
        <v>11.304548242218463</v>
      </c>
      <c r="BN73" s="47">
        <v>0.43630019796276753</v>
      </c>
      <c r="BO73" s="61">
        <v>38.471591169199215</v>
      </c>
    </row>
    <row r="74" spans="2:67" x14ac:dyDescent="0.3">
      <c r="B74" s="4">
        <v>70</v>
      </c>
      <c r="C74" s="31">
        <v>1</v>
      </c>
      <c r="D74" s="31">
        <v>70</v>
      </c>
      <c r="E74" s="3">
        <v>6</v>
      </c>
      <c r="F74" s="5">
        <v>41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1.4E-3</v>
      </c>
      <c r="L74" s="3">
        <v>1.167415948053474E-4</v>
      </c>
      <c r="M74" s="3">
        <f t="shared" si="9"/>
        <v>3.5000000000000003E-2</v>
      </c>
      <c r="N74" s="5">
        <v>2.9645285516241016E-3</v>
      </c>
      <c r="O74" s="12">
        <f t="shared" si="13"/>
        <v>0.48624871432363997</v>
      </c>
      <c r="P74" s="3">
        <v>5.6765450382191505E-5</v>
      </c>
      <c r="Q74" s="3">
        <v>1.4413299140045382E-3</v>
      </c>
      <c r="R74" s="5">
        <v>0.48475061895925325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23176.862900702283</v>
      </c>
      <c r="W74" s="47">
        <v>333.33333333333337</v>
      </c>
      <c r="X74" s="47">
        <v>13.425283402614951</v>
      </c>
      <c r="Y74" s="47">
        <v>66.337161366589385</v>
      </c>
      <c r="Z74" s="47">
        <v>19.635923426666324</v>
      </c>
      <c r="AA74" s="47">
        <v>23543.47218857292</v>
      </c>
      <c r="AB74" s="5">
        <v>1</v>
      </c>
      <c r="AC74" s="45">
        <f t="shared" si="15"/>
        <v>0</v>
      </c>
      <c r="AD74" s="47">
        <v>13.425283402614951</v>
      </c>
      <c r="AE74" s="47">
        <v>11.67415948053474</v>
      </c>
      <c r="AF74" s="47">
        <v>4.9438533675964695E-3</v>
      </c>
      <c r="AG74" s="47">
        <v>0.87803388772390378</v>
      </c>
      <c r="AH74" s="47">
        <v>0.87803388772390378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19.635923426666324</v>
      </c>
      <c r="AN74" s="47">
        <v>23.54347218857292</v>
      </c>
      <c r="AO74" s="47">
        <v>0.87803388772390378</v>
      </c>
      <c r="AP74" s="61">
        <v>78.798076368063334</v>
      </c>
      <c r="AQ74" s="45">
        <v>202.60363096818332</v>
      </c>
      <c r="AR74" s="47">
        <v>40.520726193636669</v>
      </c>
      <c r="AS74" s="47">
        <f t="shared" si="16"/>
        <v>11269.719787521755</v>
      </c>
      <c r="AT74" s="47">
        <v>162.08290477454668</v>
      </c>
      <c r="AU74" s="47">
        <v>6.5280267939520229</v>
      </c>
      <c r="AV74" s="47">
        <v>32.256359426383931</v>
      </c>
      <c r="AW74" s="47">
        <v>9.5479425207739457</v>
      </c>
      <c r="AX74" s="47">
        <v>1.3364558023449422</v>
      </c>
      <c r="AY74" s="47">
        <v>33.933910744924056</v>
      </c>
      <c r="AZ74" s="61">
        <v>11412.712715860693</v>
      </c>
      <c r="BA74" s="64" t="b">
        <f t="shared" si="10"/>
        <v>1</v>
      </c>
      <c r="BB74" s="45">
        <f t="shared" si="17"/>
        <v>0</v>
      </c>
      <c r="BC74" s="47">
        <v>6.5280267939520229</v>
      </c>
      <c r="BD74" s="47">
        <v>5.6765450382191505</v>
      </c>
      <c r="BE74" s="47">
        <v>1.8430224635787588E-2</v>
      </c>
      <c r="BF74" s="47">
        <v>0.43495599018433001</v>
      </c>
      <c r="BG74" s="47">
        <v>0.43495599018433001</v>
      </c>
      <c r="BH74" s="61">
        <v>0</v>
      </c>
      <c r="BI74" s="45">
        <v>40.520726193636669</v>
      </c>
      <c r="BJ74" s="47">
        <v>0.84418179570076401</v>
      </c>
      <c r="BK74" s="47">
        <v>0.11201663980656949</v>
      </c>
      <c r="BL74" s="47">
        <v>9.5479425207739457</v>
      </c>
      <c r="BM74" s="47">
        <v>11.447983082407957</v>
      </c>
      <c r="BN74" s="47">
        <v>0.43495599018433001</v>
      </c>
      <c r="BO74" s="61">
        <v>38.323476466292789</v>
      </c>
    </row>
    <row r="75" spans="2:67" x14ac:dyDescent="0.3">
      <c r="B75" s="4">
        <v>71</v>
      </c>
      <c r="C75" s="31">
        <v>1</v>
      </c>
      <c r="D75" s="31">
        <v>71</v>
      </c>
      <c r="E75" s="3">
        <v>6</v>
      </c>
      <c r="F75" s="5">
        <v>41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1.4E-3</v>
      </c>
      <c r="L75" s="3">
        <v>1.167415948053474E-4</v>
      </c>
      <c r="M75" s="3">
        <f t="shared" si="9"/>
        <v>3.5000000000000003E-2</v>
      </c>
      <c r="N75" s="5">
        <v>2.9645285516241016E-3</v>
      </c>
      <c r="O75" s="12">
        <f t="shared" si="13"/>
        <v>0.48475061895925325</v>
      </c>
      <c r="P75" s="3">
        <v>5.6590560340182496E-5</v>
      </c>
      <c r="Q75" s="3">
        <v>1.4368892859902809E-3</v>
      </c>
      <c r="R75" s="5">
        <v>0.48325713911292278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23543.47218857292</v>
      </c>
      <c r="W75" s="47">
        <v>333.33333333333337</v>
      </c>
      <c r="X75" s="47">
        <v>13.425283402614951</v>
      </c>
      <c r="Y75" s="47">
        <v>67.372189521694651</v>
      </c>
      <c r="Z75" s="47">
        <v>19.94229369002111</v>
      </c>
      <c r="AA75" s="47">
        <v>23910.810134335308</v>
      </c>
      <c r="AB75" s="5">
        <v>1</v>
      </c>
      <c r="AC75" s="45">
        <f t="shared" si="15"/>
        <v>0</v>
      </c>
      <c r="AD75" s="47">
        <v>13.425283402614951</v>
      </c>
      <c r="AE75" s="47">
        <v>11.67415948053474</v>
      </c>
      <c r="AF75" s="47">
        <v>4.9438533675964695E-3</v>
      </c>
      <c r="AG75" s="47">
        <v>0.87803388772390378</v>
      </c>
      <c r="AH75" s="47">
        <v>0.87803388772390378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19.94229369002111</v>
      </c>
      <c r="AN75" s="47">
        <v>23.910810134335307</v>
      </c>
      <c r="AO75" s="47">
        <v>0.87803388772390378</v>
      </c>
      <c r="AP75" s="61">
        <v>78.737108685655727</v>
      </c>
      <c r="AQ75" s="45">
        <v>201.97942456635553</v>
      </c>
      <c r="AR75" s="47">
        <v>40.395884913271111</v>
      </c>
      <c r="AS75" s="47">
        <f t="shared" si="16"/>
        <v>11412.712715860693</v>
      </c>
      <c r="AT75" s="47">
        <v>161.58353965308444</v>
      </c>
      <c r="AU75" s="47">
        <v>6.5079144391209871</v>
      </c>
      <c r="AV75" s="47">
        <v>32.658710571281617</v>
      </c>
      <c r="AW75" s="47">
        <v>9.6670392097049493</v>
      </c>
      <c r="AX75" s="47">
        <v>1.3531261436897501</v>
      </c>
      <c r="AY75" s="47">
        <v>34.357186901374256</v>
      </c>
      <c r="AZ75" s="61">
        <v>11555.06969939117</v>
      </c>
      <c r="BA75" s="64" t="b">
        <f t="shared" si="10"/>
        <v>1</v>
      </c>
      <c r="BB75" s="45">
        <f t="shared" si="17"/>
        <v>0</v>
      </c>
      <c r="BC75" s="47">
        <v>6.5079144391209871</v>
      </c>
      <c r="BD75" s="47">
        <v>5.6590560340182501</v>
      </c>
      <c r="BE75" s="47">
        <v>1.8373442513227357E-2</v>
      </c>
      <c r="BF75" s="47">
        <v>0.4336159238079822</v>
      </c>
      <c r="BG75" s="47">
        <v>0.4336159238079822</v>
      </c>
      <c r="BH75" s="61">
        <v>0</v>
      </c>
      <c r="BI75" s="45">
        <v>40.395884913271111</v>
      </c>
      <c r="BJ75" s="47">
        <v>0.84158093569314818</v>
      </c>
      <c r="BK75" s="47">
        <v>0.11167152504557354</v>
      </c>
      <c r="BL75" s="47">
        <v>9.6670392097049493</v>
      </c>
      <c r="BM75" s="47">
        <v>11.590780012436225</v>
      </c>
      <c r="BN75" s="47">
        <v>0.4336159238079822</v>
      </c>
      <c r="BO75" s="61">
        <v>38.175850623700249</v>
      </c>
    </row>
    <row r="76" spans="2:67" x14ac:dyDescent="0.3">
      <c r="B76" s="4">
        <v>72</v>
      </c>
      <c r="C76" s="31">
        <v>1</v>
      </c>
      <c r="D76" s="31">
        <v>72</v>
      </c>
      <c r="E76" s="3">
        <v>6</v>
      </c>
      <c r="F76" s="5">
        <v>41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1.4E-3</v>
      </c>
      <c r="L76" s="3">
        <v>1.167415948053474E-4</v>
      </c>
      <c r="M76" s="3">
        <f t="shared" si="9"/>
        <v>3.5000000000000003E-2</v>
      </c>
      <c r="N76" s="5">
        <v>2.9645285516241016E-3</v>
      </c>
      <c r="O76" s="12">
        <f t="shared" si="13"/>
        <v>0.48325713911292278</v>
      </c>
      <c r="P76" s="3">
        <v>5.6416209121112235E-5</v>
      </c>
      <c r="Q76" s="3">
        <v>1.4324623392137259E-3</v>
      </c>
      <c r="R76" s="5">
        <v>0.48176826056458794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23910.810134335308</v>
      </c>
      <c r="W76" s="47">
        <v>333.33333333333337</v>
      </c>
      <c r="X76" s="47">
        <v>13.425283402614951</v>
      </c>
      <c r="Y76" s="47">
        <v>68.409274857177934</v>
      </c>
      <c r="Z76" s="47">
        <v>20.249272882602671</v>
      </c>
      <c r="AA76" s="47">
        <v>24278.878186240599</v>
      </c>
      <c r="AB76" s="5">
        <v>1</v>
      </c>
      <c r="AC76" s="45">
        <f t="shared" si="15"/>
        <v>0</v>
      </c>
      <c r="AD76" s="47">
        <v>13.425283402614951</v>
      </c>
      <c r="AE76" s="47">
        <v>11.67415948053474</v>
      </c>
      <c r="AF76" s="47">
        <v>4.9438533675964695E-3</v>
      </c>
      <c r="AG76" s="47">
        <v>0.87803388772390378</v>
      </c>
      <c r="AH76" s="47">
        <v>0.87803388772390378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20.249272882602671</v>
      </c>
      <c r="AN76" s="47">
        <v>24.2788781862406</v>
      </c>
      <c r="AO76" s="47">
        <v>0.87803388772390378</v>
      </c>
      <c r="AP76" s="61">
        <v>78.676019826331995</v>
      </c>
      <c r="AQ76" s="45">
        <v>201.35714129705116</v>
      </c>
      <c r="AR76" s="47">
        <v>40.271428259410236</v>
      </c>
      <c r="AS76" s="47">
        <f t="shared" si="16"/>
        <v>11555.06969939117</v>
      </c>
      <c r="AT76" s="47">
        <v>161.08571303764094</v>
      </c>
      <c r="AU76" s="47">
        <v>6.4878640489279071</v>
      </c>
      <c r="AV76" s="47">
        <v>33.059270456269431</v>
      </c>
      <c r="AW76" s="47">
        <v>9.7856056823634603</v>
      </c>
      <c r="AX76" s="47">
        <v>1.3697222689809607</v>
      </c>
      <c r="AY76" s="47">
        <v>34.778578640147337</v>
      </c>
      <c r="AZ76" s="61">
        <v>11696.79291224466</v>
      </c>
      <c r="BA76" s="64" t="b">
        <f t="shared" si="10"/>
        <v>1</v>
      </c>
      <c r="BB76" s="45">
        <f t="shared" si="17"/>
        <v>0</v>
      </c>
      <c r="BC76" s="47">
        <v>6.4878640489279071</v>
      </c>
      <c r="BD76" s="47">
        <v>5.6416209121112235</v>
      </c>
      <c r="BE76" s="47">
        <v>1.831683533207485E-2</v>
      </c>
      <c r="BF76" s="47">
        <v>0.43227998607437923</v>
      </c>
      <c r="BG76" s="47">
        <v>0.43227998607437923</v>
      </c>
      <c r="BH76" s="61">
        <v>0</v>
      </c>
      <c r="BI76" s="45">
        <v>40.271428259410236</v>
      </c>
      <c r="BJ76" s="47">
        <v>0.83898808873771324</v>
      </c>
      <c r="BK76" s="47">
        <v>0.11132747355694907</v>
      </c>
      <c r="BL76" s="47">
        <v>9.7856056823634603</v>
      </c>
      <c r="BM76" s="47">
        <v>11.732941213153781</v>
      </c>
      <c r="BN76" s="47">
        <v>0.43227998607437923</v>
      </c>
      <c r="BO76" s="61">
        <v>38.028712099513527</v>
      </c>
    </row>
    <row r="77" spans="2:67" x14ac:dyDescent="0.3">
      <c r="B77" s="4">
        <v>73</v>
      </c>
      <c r="C77" s="31">
        <v>1</v>
      </c>
      <c r="D77" s="31">
        <v>73</v>
      </c>
      <c r="E77" s="3">
        <v>7</v>
      </c>
      <c r="F77" s="5">
        <v>42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1.5100000000000001E-3</v>
      </c>
      <c r="L77" s="3">
        <v>1.2592050459359072E-4</v>
      </c>
      <c r="M77" s="3">
        <f t="shared" si="9"/>
        <v>3.5000000000000003E-2</v>
      </c>
      <c r="N77" s="5">
        <v>2.9645285516241016E-3</v>
      </c>
      <c r="O77" s="12">
        <f t="shared" si="13"/>
        <v>0.48176826056458794</v>
      </c>
      <c r="P77" s="3">
        <v>6.0664502467469407E-5</v>
      </c>
      <c r="Q77" s="3">
        <v>1.4280359220603658E-3</v>
      </c>
      <c r="R77" s="5">
        <v>0.48027956014006012</v>
      </c>
      <c r="S77" s="45">
        <v>416.66666666666669</v>
      </c>
      <c r="T77" s="46">
        <v>0.15</v>
      </c>
      <c r="U77" s="47">
        <v>62.5</v>
      </c>
      <c r="V77" s="47">
        <f t="shared" si="14"/>
        <v>24278.878186240599</v>
      </c>
      <c r="W77" s="47">
        <v>354.16666666666669</v>
      </c>
      <c r="X77" s="47">
        <v>14.480858028262931</v>
      </c>
      <c r="Y77" s="47">
        <v>70.597887964848084</v>
      </c>
      <c r="Z77" s="47">
        <v>20.574301569036543</v>
      </c>
      <c r="AA77" s="47">
        <v>24668.587581274816</v>
      </c>
      <c r="AB77" s="5">
        <v>1</v>
      </c>
      <c r="AC77" s="45">
        <f t="shared" si="15"/>
        <v>0</v>
      </c>
      <c r="AD77" s="47">
        <v>14.480858028262931</v>
      </c>
      <c r="AE77" s="47">
        <v>12.592050459359072</v>
      </c>
      <c r="AF77" s="47">
        <v>5.4164745419094905E-3</v>
      </c>
      <c r="AG77" s="47">
        <v>0.94711202172288422</v>
      </c>
      <c r="AH77" s="47">
        <v>0.94711202172288422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20.574301569036543</v>
      </c>
      <c r="AN77" s="47">
        <v>24.668587581274817</v>
      </c>
      <c r="AO77" s="47">
        <v>0.94711202172288422</v>
      </c>
      <c r="AP77" s="61">
        <v>57.790965606943601</v>
      </c>
      <c r="AQ77" s="45">
        <v>200.73677523524498</v>
      </c>
      <c r="AR77" s="47">
        <v>30.110516285286746</v>
      </c>
      <c r="AS77" s="47">
        <f t="shared" si="16"/>
        <v>11696.79291224466</v>
      </c>
      <c r="AT77" s="47">
        <v>170.62625894995824</v>
      </c>
      <c r="AU77" s="47">
        <v>6.9764177837589809</v>
      </c>
      <c r="AV77" s="47">
        <v>34.011821684358544</v>
      </c>
      <c r="AW77" s="47">
        <v>9.9120454792460162</v>
      </c>
      <c r="AX77" s="47">
        <v>1.4965075921932323</v>
      </c>
      <c r="AY77" s="47">
        <v>35.227629212552699</v>
      </c>
      <c r="AZ77" s="61">
        <v>11847.818392811225</v>
      </c>
      <c r="BA77" s="64" t="b">
        <f t="shared" si="10"/>
        <v>1</v>
      </c>
      <c r="BB77" s="45">
        <f t="shared" si="17"/>
        <v>0</v>
      </c>
      <c r="BC77" s="47">
        <v>6.9764177837589809</v>
      </c>
      <c r="BD77" s="47">
        <v>6.0664502467469408</v>
      </c>
      <c r="BE77" s="47">
        <v>2.0006055641435514E-2</v>
      </c>
      <c r="BF77" s="47">
        <v>0.46498679632673784</v>
      </c>
      <c r="BG77" s="47">
        <v>0.46498679632673784</v>
      </c>
      <c r="BH77" s="61">
        <v>0</v>
      </c>
      <c r="BI77" s="45">
        <v>30.110516285286746</v>
      </c>
      <c r="BJ77" s="47">
        <v>0.83640323014685414</v>
      </c>
      <c r="BK77" s="47">
        <v>8.3948460769968661E-2</v>
      </c>
      <c r="BL77" s="47">
        <v>9.9120454792460162</v>
      </c>
      <c r="BM77" s="47">
        <v>11.884542529615965</v>
      </c>
      <c r="BN77" s="47">
        <v>0.46498679632673784</v>
      </c>
      <c r="BO77" s="61">
        <v>27.850551261866652</v>
      </c>
    </row>
    <row r="78" spans="2:67" x14ac:dyDescent="0.3">
      <c r="B78" s="4">
        <v>74</v>
      </c>
      <c r="C78" s="31">
        <v>1</v>
      </c>
      <c r="D78" s="31">
        <v>74</v>
      </c>
      <c r="E78" s="3">
        <v>7</v>
      </c>
      <c r="F78" s="5">
        <v>42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1.5100000000000001E-3</v>
      </c>
      <c r="L78" s="3">
        <v>1.2592050459359072E-4</v>
      </c>
      <c r="M78" s="3">
        <f t="shared" si="9"/>
        <v>3.5000000000000003E-2</v>
      </c>
      <c r="N78" s="5">
        <v>2.9645285516241016E-3</v>
      </c>
      <c r="O78" s="12">
        <f t="shared" si="13"/>
        <v>0.48027956014006012</v>
      </c>
      <c r="P78" s="3">
        <v>6.047704455882417E-5</v>
      </c>
      <c r="Q78" s="3">
        <v>1.4236231828713606E-3</v>
      </c>
      <c r="R78" s="5">
        <v>0.47879545991262995</v>
      </c>
      <c r="S78" s="45">
        <v>416.66666666666669</v>
      </c>
      <c r="T78" s="46">
        <v>0.15</v>
      </c>
      <c r="U78" s="47">
        <v>62.5</v>
      </c>
      <c r="V78" s="47">
        <f t="shared" si="14"/>
        <v>24668.587581274816</v>
      </c>
      <c r="W78" s="47">
        <v>354.16666666666669</v>
      </c>
      <c r="X78" s="47">
        <v>14.480858028262931</v>
      </c>
      <c r="Y78" s="47">
        <v>71.715445439573159</v>
      </c>
      <c r="Z78" s="47">
        <v>20.899990696127329</v>
      </c>
      <c r="AA78" s="47">
        <v>25059.088844656664</v>
      </c>
      <c r="AB78" s="5">
        <v>1</v>
      </c>
      <c r="AC78" s="45">
        <f t="shared" si="15"/>
        <v>0</v>
      </c>
      <c r="AD78" s="47">
        <v>14.480858028262931</v>
      </c>
      <c r="AE78" s="47">
        <v>12.592050459359072</v>
      </c>
      <c r="AF78" s="47">
        <v>5.4164745419094905E-3</v>
      </c>
      <c r="AG78" s="47">
        <v>0.94711202172288422</v>
      </c>
      <c r="AH78" s="47">
        <v>0.94711202172288422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20.899990696127329</v>
      </c>
      <c r="AN78" s="47">
        <v>25.059088844656664</v>
      </c>
      <c r="AO78" s="47">
        <v>0.94711202172288422</v>
      </c>
      <c r="AP78" s="61">
        <v>57.726153470652541</v>
      </c>
      <c r="AQ78" s="45">
        <v>200.11648339169173</v>
      </c>
      <c r="AR78" s="47">
        <v>30.017472508753759</v>
      </c>
      <c r="AS78" s="47">
        <f t="shared" si="16"/>
        <v>11847.818392811225</v>
      </c>
      <c r="AT78" s="47">
        <v>170.09901088293796</v>
      </c>
      <c r="AU78" s="47">
        <v>6.954860124264779</v>
      </c>
      <c r="AV78" s="47">
        <v>34.443462590966689</v>
      </c>
      <c r="AW78" s="47">
        <v>10.037838338467388</v>
      </c>
      <c r="AX78" s="47">
        <v>1.515499632661836</v>
      </c>
      <c r="AY78" s="47">
        <v>35.674699820886353</v>
      </c>
      <c r="AZ78" s="61">
        <v>11998.177968368851</v>
      </c>
      <c r="BA78" s="64" t="b">
        <f t="shared" si="10"/>
        <v>1</v>
      </c>
      <c r="BB78" s="45">
        <f t="shared" si="17"/>
        <v>0</v>
      </c>
      <c r="BC78" s="47">
        <v>6.954860124264779</v>
      </c>
      <c r="BD78" s="47">
        <v>6.0477044558824176</v>
      </c>
      <c r="BE78" s="47">
        <v>1.9944235413818963E-2</v>
      </c>
      <c r="BF78" s="47">
        <v>0.46354995189809017</v>
      </c>
      <c r="BG78" s="47">
        <v>0.46354995189809017</v>
      </c>
      <c r="BH78" s="61">
        <v>0</v>
      </c>
      <c r="BI78" s="45">
        <v>30.017472508753759</v>
      </c>
      <c r="BJ78" s="47">
        <v>0.83381868079871557</v>
      </c>
      <c r="BK78" s="47">
        <v>8.3689053666146068E-2</v>
      </c>
      <c r="BL78" s="47">
        <v>10.037838338467388</v>
      </c>
      <c r="BM78" s="47">
        <v>12.035368167822391</v>
      </c>
      <c r="BN78" s="47">
        <v>0.46354995189809017</v>
      </c>
      <c r="BO78" s="61">
        <v>27.733363004164278</v>
      </c>
    </row>
    <row r="79" spans="2:67" x14ac:dyDescent="0.3">
      <c r="B79" s="4">
        <v>75</v>
      </c>
      <c r="C79" s="31">
        <v>1</v>
      </c>
      <c r="D79" s="31">
        <v>75</v>
      </c>
      <c r="E79" s="3">
        <v>7</v>
      </c>
      <c r="F79" s="5">
        <v>42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1.5100000000000001E-3</v>
      </c>
      <c r="L79" s="3">
        <v>1.2592050459359072E-4</v>
      </c>
      <c r="M79" s="3">
        <f t="shared" si="9"/>
        <v>3.5000000000000003E-2</v>
      </c>
      <c r="N79" s="5">
        <v>2.9645285516241016E-3</v>
      </c>
      <c r="O79" s="12">
        <f t="shared" si="13"/>
        <v>0.47879545991262995</v>
      </c>
      <c r="P79" s="3">
        <v>6.02901659093187E-5</v>
      </c>
      <c r="Q79" s="3">
        <v>1.4192240793807641E-3</v>
      </c>
      <c r="R79" s="5">
        <v>0.47731594566733987</v>
      </c>
      <c r="S79" s="45">
        <v>416.66666666666669</v>
      </c>
      <c r="T79" s="46">
        <v>0.15</v>
      </c>
      <c r="U79" s="47">
        <v>62.5</v>
      </c>
      <c r="V79" s="47">
        <f t="shared" si="14"/>
        <v>25059.088844656664</v>
      </c>
      <c r="W79" s="47">
        <v>354.16666666666669</v>
      </c>
      <c r="X79" s="47">
        <v>14.480858028262931</v>
      </c>
      <c r="Y79" s="47">
        <v>72.835273730455512</v>
      </c>
      <c r="Z79" s="47">
        <v>21.226341605854604</v>
      </c>
      <c r="AA79" s="47">
        <v>25450.38358541967</v>
      </c>
      <c r="AB79" s="5">
        <v>1</v>
      </c>
      <c r="AC79" s="45">
        <f t="shared" si="15"/>
        <v>0</v>
      </c>
      <c r="AD79" s="47">
        <v>14.480858028262931</v>
      </c>
      <c r="AE79" s="47">
        <v>12.592050459359072</v>
      </c>
      <c r="AF79" s="47">
        <v>5.4164745419094905E-3</v>
      </c>
      <c r="AG79" s="47">
        <v>0.94711202172288422</v>
      </c>
      <c r="AH79" s="47">
        <v>0.94711202172288422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21.226341605854604</v>
      </c>
      <c r="AN79" s="47">
        <v>25.450383585419669</v>
      </c>
      <c r="AO79" s="47">
        <v>0.94711202172288422</v>
      </c>
      <c r="AP79" s="61">
        <v>57.661209639616814</v>
      </c>
      <c r="AQ79" s="45">
        <v>199.49810829692916</v>
      </c>
      <c r="AR79" s="47">
        <v>29.924716244539372</v>
      </c>
      <c r="AS79" s="47">
        <f t="shared" si="16"/>
        <v>11998.177968368851</v>
      </c>
      <c r="AT79" s="47">
        <v>169.57339205238978</v>
      </c>
      <c r="AU79" s="47">
        <v>6.9333690795716496</v>
      </c>
      <c r="AV79" s="47">
        <v>34.87319838363576</v>
      </c>
      <c r="AW79" s="47">
        <v>10.163075991437752</v>
      </c>
      <c r="AX79" s="47">
        <v>1.534407848820754</v>
      </c>
      <c r="AY79" s="47">
        <v>36.119797213904562</v>
      </c>
      <c r="AZ79" s="61">
        <v>12147.873908671139</v>
      </c>
      <c r="BA79" s="64" t="b">
        <f t="shared" si="10"/>
        <v>1</v>
      </c>
      <c r="BB79" s="45">
        <f t="shared" si="17"/>
        <v>0</v>
      </c>
      <c r="BC79" s="47">
        <v>6.9333690795716496</v>
      </c>
      <c r="BD79" s="47">
        <v>6.02901659093187</v>
      </c>
      <c r="BE79" s="47">
        <v>1.9882606215389328E-2</v>
      </c>
      <c r="BF79" s="47">
        <v>0.46211754742758443</v>
      </c>
      <c r="BG79" s="47">
        <v>0.46211754742758443</v>
      </c>
      <c r="BH79" s="61">
        <v>0</v>
      </c>
      <c r="BI79" s="45">
        <v>29.924716244539372</v>
      </c>
      <c r="BJ79" s="47">
        <v>0.83124211790387159</v>
      </c>
      <c r="BK79" s="47">
        <v>8.3430448149927283E-2</v>
      </c>
      <c r="BL79" s="47">
        <v>10.163075991437752</v>
      </c>
      <c r="BM79" s="47">
        <v>12.185528113733858</v>
      </c>
      <c r="BN79" s="47">
        <v>0.46211754742758443</v>
      </c>
      <c r="BO79" s="61">
        <v>27.616569999916901</v>
      </c>
    </row>
    <row r="80" spans="2:67" x14ac:dyDescent="0.3">
      <c r="B80" s="4">
        <v>76</v>
      </c>
      <c r="C80" s="31">
        <v>1</v>
      </c>
      <c r="D80" s="31">
        <v>76</v>
      </c>
      <c r="E80" s="3">
        <v>7</v>
      </c>
      <c r="F80" s="5">
        <v>42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1.5100000000000001E-3</v>
      </c>
      <c r="L80" s="3">
        <v>1.2592050459359072E-4</v>
      </c>
      <c r="M80" s="3">
        <f t="shared" si="9"/>
        <v>3.5000000000000003E-2</v>
      </c>
      <c r="N80" s="5">
        <v>2.9645285516241016E-3</v>
      </c>
      <c r="O80" s="12">
        <f t="shared" si="13"/>
        <v>0.47731594566733987</v>
      </c>
      <c r="P80" s="3">
        <v>6.0103864728998371E-5</v>
      </c>
      <c r="Q80" s="3">
        <v>1.4148385694532353E-3</v>
      </c>
      <c r="R80" s="5">
        <v>0.47584100323315764</v>
      </c>
      <c r="S80" s="45">
        <v>416.66666666666669</v>
      </c>
      <c r="T80" s="46">
        <v>0.15</v>
      </c>
      <c r="U80" s="47">
        <v>62.5</v>
      </c>
      <c r="V80" s="47">
        <f t="shared" si="14"/>
        <v>25450.38358541967</v>
      </c>
      <c r="W80" s="47">
        <v>354.16666666666669</v>
      </c>
      <c r="X80" s="47">
        <v>14.480858028262931</v>
      </c>
      <c r="Y80" s="47">
        <v>73.957377451670411</v>
      </c>
      <c r="Z80" s="47">
        <v>21.553355642924789</v>
      </c>
      <c r="AA80" s="47">
        <v>25842.473415866822</v>
      </c>
      <c r="AB80" s="5">
        <v>1</v>
      </c>
      <c r="AC80" s="45">
        <f t="shared" si="15"/>
        <v>0</v>
      </c>
      <c r="AD80" s="47">
        <v>14.480858028262931</v>
      </c>
      <c r="AE80" s="47">
        <v>12.592050459359072</v>
      </c>
      <c r="AF80" s="47">
        <v>5.4164745419094905E-3</v>
      </c>
      <c r="AG80" s="47">
        <v>0.94711202172288422</v>
      </c>
      <c r="AH80" s="47">
        <v>0.94711202172288422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21.553355642924789</v>
      </c>
      <c r="AN80" s="47">
        <v>25.842473415866824</v>
      </c>
      <c r="AO80" s="47">
        <v>0.94711202172288422</v>
      </c>
      <c r="AP80" s="61">
        <v>57.596133846239852</v>
      </c>
      <c r="AQ80" s="45">
        <v>198.88164402805828</v>
      </c>
      <c r="AR80" s="47">
        <v>29.832246604208741</v>
      </c>
      <c r="AS80" s="47">
        <f t="shared" si="16"/>
        <v>12147.873908671139</v>
      </c>
      <c r="AT80" s="47">
        <v>169.04939742384954</v>
      </c>
      <c r="AU80" s="47">
        <v>6.9119444438348117</v>
      </c>
      <c r="AV80" s="47">
        <v>35.301035557420477</v>
      </c>
      <c r="AW80" s="47">
        <v>10.287760331007146</v>
      </c>
      <c r="AX80" s="47">
        <v>1.5532325264499964</v>
      </c>
      <c r="AY80" s="47">
        <v>36.562928118838286</v>
      </c>
      <c r="AZ80" s="61">
        <v>12296.908476232278</v>
      </c>
      <c r="BA80" s="64" t="b">
        <f t="shared" si="10"/>
        <v>1</v>
      </c>
      <c r="BB80" s="45">
        <f t="shared" si="17"/>
        <v>0</v>
      </c>
      <c r="BC80" s="47">
        <v>6.9119444438348117</v>
      </c>
      <c r="BD80" s="47">
        <v>6.0103864728998371</v>
      </c>
      <c r="BE80" s="47">
        <v>1.9821167455851947E-2</v>
      </c>
      <c r="BF80" s="47">
        <v>0.46068956919541326</v>
      </c>
      <c r="BG80" s="47">
        <v>0.46068956919541326</v>
      </c>
      <c r="BH80" s="61">
        <v>0</v>
      </c>
      <c r="BI80" s="45">
        <v>29.832246604208741</v>
      </c>
      <c r="BJ80" s="47">
        <v>0.82867351678357626</v>
      </c>
      <c r="BK80" s="47">
        <v>8.317264174434591E-2</v>
      </c>
      <c r="BL80" s="47">
        <v>10.287760331007146</v>
      </c>
      <c r="BM80" s="47">
        <v>12.335024636877563</v>
      </c>
      <c r="BN80" s="47">
        <v>0.46068956919541326</v>
      </c>
      <c r="BO80" s="61">
        <v>27.500170992494507</v>
      </c>
    </row>
    <row r="81" spans="2:67" x14ac:dyDescent="0.3">
      <c r="B81" s="4">
        <v>77</v>
      </c>
      <c r="C81" s="31">
        <v>1</v>
      </c>
      <c r="D81" s="31">
        <v>77</v>
      </c>
      <c r="E81" s="3">
        <v>7</v>
      </c>
      <c r="F81" s="5">
        <v>42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1.5100000000000001E-3</v>
      </c>
      <c r="L81" s="3">
        <v>1.2592050459359072E-4</v>
      </c>
      <c r="M81" s="3">
        <f t="shared" si="9"/>
        <v>3.5000000000000003E-2</v>
      </c>
      <c r="N81" s="5">
        <v>2.9645285516241016E-3</v>
      </c>
      <c r="O81" s="12">
        <f t="shared" si="13"/>
        <v>0.47584100323315764</v>
      </c>
      <c r="P81" s="3">
        <v>5.9918139233439642E-5</v>
      </c>
      <c r="Q81" s="3">
        <v>1.4104666110836344E-3</v>
      </c>
      <c r="R81" s="5">
        <v>0.47437061848284057</v>
      </c>
      <c r="S81" s="45">
        <v>416.66666666666669</v>
      </c>
      <c r="T81" s="46">
        <v>0.15</v>
      </c>
      <c r="U81" s="47">
        <v>62.5</v>
      </c>
      <c r="V81" s="47">
        <f t="shared" si="14"/>
        <v>25842.473415866822</v>
      </c>
      <c r="W81" s="47">
        <v>354.16666666666669</v>
      </c>
      <c r="X81" s="47">
        <v>14.480858028262931</v>
      </c>
      <c r="Y81" s="47">
        <v>75.081761226768847</v>
      </c>
      <c r="Z81" s="47">
        <v>21.88103415477666</v>
      </c>
      <c r="AA81" s="47">
        <v>26235.359951577218</v>
      </c>
      <c r="AB81" s="5">
        <v>1</v>
      </c>
      <c r="AC81" s="45">
        <f t="shared" si="15"/>
        <v>0</v>
      </c>
      <c r="AD81" s="47">
        <v>14.480858028262931</v>
      </c>
      <c r="AE81" s="47">
        <v>12.592050459359072</v>
      </c>
      <c r="AF81" s="47">
        <v>5.4164745419094905E-3</v>
      </c>
      <c r="AG81" s="47">
        <v>0.94711202172288422</v>
      </c>
      <c r="AH81" s="47">
        <v>0.94711202172288422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21.88103415477666</v>
      </c>
      <c r="AN81" s="47">
        <v>26.23535995157722</v>
      </c>
      <c r="AO81" s="47">
        <v>0.94711202172288422</v>
      </c>
      <c r="AP81" s="61">
        <v>57.53092582238132</v>
      </c>
      <c r="AQ81" s="45">
        <v>198.26708468048236</v>
      </c>
      <c r="AR81" s="47">
        <v>29.740062702072354</v>
      </c>
      <c r="AS81" s="47">
        <f t="shared" si="16"/>
        <v>12296.908476232278</v>
      </c>
      <c r="AT81" s="47">
        <v>168.52702197841</v>
      </c>
      <c r="AU81" s="47">
        <v>6.8905860118455582</v>
      </c>
      <c r="AV81" s="47">
        <v>35.726980586658094</v>
      </c>
      <c r="AW81" s="47">
        <v>10.411893243987919</v>
      </c>
      <c r="AX81" s="47">
        <v>1.5719739504180106</v>
      </c>
      <c r="AY81" s="47">
        <v>37.00409924146043</v>
      </c>
      <c r="AZ81" s="61">
        <v>12445.283926349635</v>
      </c>
      <c r="BA81" s="64" t="b">
        <f t="shared" si="10"/>
        <v>1</v>
      </c>
      <c r="BB81" s="45">
        <f t="shared" si="17"/>
        <v>0</v>
      </c>
      <c r="BC81" s="47">
        <v>6.8905860118455582</v>
      </c>
      <c r="BD81" s="47">
        <v>5.9918139233439645</v>
      </c>
      <c r="BE81" s="47">
        <v>1.9759918546736217E-2</v>
      </c>
      <c r="BF81" s="47">
        <v>0.45926600352416497</v>
      </c>
      <c r="BG81" s="47">
        <v>0.45926600352416497</v>
      </c>
      <c r="BH81" s="61">
        <v>0</v>
      </c>
      <c r="BI81" s="45">
        <v>29.740062702072354</v>
      </c>
      <c r="BJ81" s="47">
        <v>0.8261128528353433</v>
      </c>
      <c r="BK81" s="47">
        <v>8.2915631980089555E-2</v>
      </c>
      <c r="BL81" s="47">
        <v>10.411893243987919</v>
      </c>
      <c r="BM81" s="47">
        <v>12.48385999954151</v>
      </c>
      <c r="BN81" s="47">
        <v>0.45926600352416497</v>
      </c>
      <c r="BO81" s="61">
        <v>27.384164729187674</v>
      </c>
    </row>
    <row r="82" spans="2:67" x14ac:dyDescent="0.3">
      <c r="B82" s="4">
        <v>78</v>
      </c>
      <c r="C82" s="31">
        <v>1</v>
      </c>
      <c r="D82" s="31">
        <v>78</v>
      </c>
      <c r="E82" s="3">
        <v>7</v>
      </c>
      <c r="F82" s="5">
        <v>42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1.5100000000000001E-3</v>
      </c>
      <c r="L82" s="3">
        <v>1.2592050459359072E-4</v>
      </c>
      <c r="M82" s="3">
        <f t="shared" si="9"/>
        <v>3.5000000000000003E-2</v>
      </c>
      <c r="N82" s="5">
        <v>2.9645285516241016E-3</v>
      </c>
      <c r="O82" s="12">
        <f t="shared" si="13"/>
        <v>0.47437061848284057</v>
      </c>
      <c r="P82" s="3">
        <v>5.9732987643732995E-5</v>
      </c>
      <c r="Q82" s="3">
        <v>1.406108162396621E-3</v>
      </c>
      <c r="R82" s="5">
        <v>0.47290477733280023</v>
      </c>
      <c r="S82" s="45">
        <v>416.66666666666669</v>
      </c>
      <c r="T82" s="46">
        <v>0.15</v>
      </c>
      <c r="U82" s="47">
        <v>62.5</v>
      </c>
      <c r="V82" s="47">
        <f t="shared" si="14"/>
        <v>26235.359951577218</v>
      </c>
      <c r="W82" s="47">
        <v>354.16666666666669</v>
      </c>
      <c r="X82" s="47">
        <v>14.480858028262931</v>
      </c>
      <c r="Y82" s="47">
        <v>76.208429688696583</v>
      </c>
      <c r="Z82" s="47">
        <v>22.209378491586932</v>
      </c>
      <c r="AA82" s="47">
        <v>26629.044811412732</v>
      </c>
      <c r="AB82" s="5">
        <v>1</v>
      </c>
      <c r="AC82" s="45">
        <f t="shared" si="15"/>
        <v>0</v>
      </c>
      <c r="AD82" s="47">
        <v>14.480858028262931</v>
      </c>
      <c r="AE82" s="47">
        <v>12.592050459359072</v>
      </c>
      <c r="AF82" s="47">
        <v>5.4164745419094905E-3</v>
      </c>
      <c r="AG82" s="47">
        <v>0.94711202172288422</v>
      </c>
      <c r="AH82" s="47">
        <v>0.94711202172288422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22.209378491586932</v>
      </c>
      <c r="AN82" s="47">
        <v>26.629044811412733</v>
      </c>
      <c r="AO82" s="47">
        <v>0.94711202172288422</v>
      </c>
      <c r="AP82" s="61">
        <v>57.465585299356071</v>
      </c>
      <c r="AQ82" s="45">
        <v>197.65442436785025</v>
      </c>
      <c r="AR82" s="47">
        <v>29.648163655177534</v>
      </c>
      <c r="AS82" s="47">
        <f t="shared" si="16"/>
        <v>12445.283926349635</v>
      </c>
      <c r="AT82" s="47">
        <v>168.00626071267271</v>
      </c>
      <c r="AU82" s="47">
        <v>6.8692935790292937</v>
      </c>
      <c r="AV82" s="47">
        <v>36.151039925033075</v>
      </c>
      <c r="AW82" s="47">
        <v>10.535476611173593</v>
      </c>
      <c r="AX82" s="47">
        <v>1.5906324046845295</v>
      </c>
      <c r="AY82" s="47">
        <v>37.443317266152839</v>
      </c>
      <c r="AZ82" s="61">
        <v>12593.002507126301</v>
      </c>
      <c r="BA82" s="64" t="b">
        <f t="shared" si="10"/>
        <v>1</v>
      </c>
      <c r="BB82" s="45">
        <f t="shared" si="17"/>
        <v>0</v>
      </c>
      <c r="BC82" s="47">
        <v>6.8692935790292937</v>
      </c>
      <c r="BD82" s="47">
        <v>5.9732987643732995</v>
      </c>
      <c r="BE82" s="47">
        <v>1.9698858901389952E-2</v>
      </c>
      <c r="BF82" s="47">
        <v>0.45784683677869209</v>
      </c>
      <c r="BG82" s="47">
        <v>0.45784683677869209</v>
      </c>
      <c r="BH82" s="61">
        <v>0</v>
      </c>
      <c r="BI82" s="45">
        <v>29.648163655177534</v>
      </c>
      <c r="BJ82" s="47">
        <v>0.82356010153270942</v>
      </c>
      <c r="BK82" s="47">
        <v>8.265941639547611E-2</v>
      </c>
      <c r="BL82" s="47">
        <v>10.535476611173593</v>
      </c>
      <c r="BM82" s="47">
        <v>12.632036456797135</v>
      </c>
      <c r="BN82" s="47">
        <v>0.45784683677869209</v>
      </c>
      <c r="BO82" s="61">
        <v>27.26854996119545</v>
      </c>
    </row>
    <row r="83" spans="2:67" x14ac:dyDescent="0.3">
      <c r="B83" s="4">
        <v>79</v>
      </c>
      <c r="C83" s="31">
        <v>1</v>
      </c>
      <c r="D83" s="31">
        <v>79</v>
      </c>
      <c r="E83" s="3">
        <v>7</v>
      </c>
      <c r="F83" s="5">
        <v>42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1.5100000000000001E-3</v>
      </c>
      <c r="L83" s="3">
        <v>1.2592050459359072E-4</v>
      </c>
      <c r="M83" s="3">
        <f t="shared" si="9"/>
        <v>3.5000000000000003E-2</v>
      </c>
      <c r="N83" s="5">
        <v>2.9645285516241016E-3</v>
      </c>
      <c r="O83" s="12">
        <f t="shared" si="13"/>
        <v>0.47290477733280023</v>
      </c>
      <c r="P83" s="3">
        <v>5.9548408186465869E-5</v>
      </c>
      <c r="Q83" s="3">
        <v>1.401763181646252E-3</v>
      </c>
      <c r="R83" s="5">
        <v>0.47144346574296753</v>
      </c>
      <c r="S83" s="45">
        <v>416.66666666666669</v>
      </c>
      <c r="T83" s="46">
        <v>0.15</v>
      </c>
      <c r="U83" s="47">
        <v>62.5</v>
      </c>
      <c r="V83" s="47">
        <f t="shared" si="14"/>
        <v>26629.044811412732</v>
      </c>
      <c r="W83" s="47">
        <v>354.16666666666669</v>
      </c>
      <c r="X83" s="47">
        <v>14.480858028262931</v>
      </c>
      <c r="Y83" s="47">
        <v>77.337387479813316</v>
      </c>
      <c r="Z83" s="47">
        <v>22.53839000627579</v>
      </c>
      <c r="AA83" s="47">
        <v>27023.529617524673</v>
      </c>
      <c r="AB83" s="5">
        <v>1</v>
      </c>
      <c r="AC83" s="45">
        <f t="shared" si="15"/>
        <v>0</v>
      </c>
      <c r="AD83" s="47">
        <v>14.480858028262931</v>
      </c>
      <c r="AE83" s="47">
        <v>12.592050459359072</v>
      </c>
      <c r="AF83" s="47">
        <v>5.4164745419094905E-3</v>
      </c>
      <c r="AG83" s="47">
        <v>0.94711202172288422</v>
      </c>
      <c r="AH83" s="47">
        <v>0.94711202172288422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22.53839000627579</v>
      </c>
      <c r="AN83" s="47">
        <v>27.023529617524673</v>
      </c>
      <c r="AO83" s="47">
        <v>0.94711202172288422</v>
      </c>
      <c r="AP83" s="61">
        <v>57.400112007932989</v>
      </c>
      <c r="AQ83" s="45">
        <v>197.04365722200009</v>
      </c>
      <c r="AR83" s="47">
        <v>29.556548583300014</v>
      </c>
      <c r="AS83" s="47">
        <f t="shared" si="16"/>
        <v>12593.002507126301</v>
      </c>
      <c r="AT83" s="47">
        <v>167.48710863870008</v>
      </c>
      <c r="AU83" s="47">
        <v>6.848066941443574</v>
      </c>
      <c r="AV83" s="47">
        <v>36.573220005641609</v>
      </c>
      <c r="AW83" s="47">
        <v>10.658512307357665</v>
      </c>
      <c r="AX83" s="47">
        <v>1.6092081723034093</v>
      </c>
      <c r="AY83" s="47">
        <v>37.880588855973116</v>
      </c>
      <c r="AZ83" s="61">
        <v>12740.066459493562</v>
      </c>
      <c r="BA83" s="64" t="b">
        <f t="shared" si="10"/>
        <v>1</v>
      </c>
      <c r="BB83" s="45">
        <f t="shared" si="17"/>
        <v>0</v>
      </c>
      <c r="BC83" s="47">
        <v>6.848066941443574</v>
      </c>
      <c r="BD83" s="47">
        <v>5.9548408186465869</v>
      </c>
      <c r="BE83" s="47">
        <v>1.9637987934973761E-2</v>
      </c>
      <c r="BF83" s="47">
        <v>0.45643205536598042</v>
      </c>
      <c r="BG83" s="47">
        <v>0.45643205536598042</v>
      </c>
      <c r="BH83" s="61">
        <v>0</v>
      </c>
      <c r="BI83" s="45">
        <v>29.556548583300014</v>
      </c>
      <c r="BJ83" s="47">
        <v>0.82101523842500057</v>
      </c>
      <c r="BK83" s="47">
        <v>8.2403992536430354E-2</v>
      </c>
      <c r="BL83" s="47">
        <v>10.658512307357665</v>
      </c>
      <c r="BM83" s="47">
        <v>12.779556256521838</v>
      </c>
      <c r="BN83" s="47">
        <v>0.45643205536598042</v>
      </c>
      <c r="BO83" s="61">
        <v>27.153325443613248</v>
      </c>
    </row>
    <row r="84" spans="2:67" x14ac:dyDescent="0.3">
      <c r="B84" s="4">
        <v>80</v>
      </c>
      <c r="C84" s="31">
        <v>1</v>
      </c>
      <c r="D84" s="31">
        <v>80</v>
      </c>
      <c r="E84" s="3">
        <v>7</v>
      </c>
      <c r="F84" s="5">
        <v>42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1.5100000000000001E-3</v>
      </c>
      <c r="L84" s="3">
        <v>1.2592050459359072E-4</v>
      </c>
      <c r="M84" s="3">
        <f t="shared" si="9"/>
        <v>3.5000000000000003E-2</v>
      </c>
      <c r="N84" s="5">
        <v>2.9645285516241016E-3</v>
      </c>
      <c r="O84" s="12">
        <f t="shared" si="13"/>
        <v>0.47144346574296753</v>
      </c>
      <c r="P84" s="3">
        <v>5.936439909370567E-5</v>
      </c>
      <c r="Q84" s="3">
        <v>1.3974316272155831E-3</v>
      </c>
      <c r="R84" s="5">
        <v>0.46998666971665826</v>
      </c>
      <c r="S84" s="45">
        <v>416.66666666666669</v>
      </c>
      <c r="T84" s="46">
        <v>0.15</v>
      </c>
      <c r="U84" s="47">
        <v>62.5</v>
      </c>
      <c r="V84" s="47">
        <f t="shared" si="14"/>
        <v>27023.529617524673</v>
      </c>
      <c r="W84" s="47">
        <v>354.16666666666669</v>
      </c>
      <c r="X84" s="47">
        <v>14.480858028262931</v>
      </c>
      <c r="Y84" s="47">
        <v>78.468639251911753</v>
      </c>
      <c r="Z84" s="47">
        <v>22.86807005451249</v>
      </c>
      <c r="AA84" s="47">
        <v>27418.815995360477</v>
      </c>
      <c r="AB84" s="5">
        <v>1</v>
      </c>
      <c r="AC84" s="45">
        <f t="shared" si="15"/>
        <v>0</v>
      </c>
      <c r="AD84" s="47">
        <v>14.480858028262931</v>
      </c>
      <c r="AE84" s="47">
        <v>12.592050459359072</v>
      </c>
      <c r="AF84" s="47">
        <v>5.4164745419094905E-3</v>
      </c>
      <c r="AG84" s="47">
        <v>0.94711202172288422</v>
      </c>
      <c r="AH84" s="47">
        <v>0.94711202172288422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22.86807005451249</v>
      </c>
      <c r="AN84" s="47">
        <v>27.418815995360479</v>
      </c>
      <c r="AO84" s="47">
        <v>0.94711202172288422</v>
      </c>
      <c r="AP84" s="61">
        <v>57.334505678333898</v>
      </c>
      <c r="AQ84" s="45">
        <v>196.43477739290316</v>
      </c>
      <c r="AR84" s="47">
        <v>29.465216608935471</v>
      </c>
      <c r="AS84" s="47">
        <f t="shared" si="16"/>
        <v>12740.066459493562</v>
      </c>
      <c r="AT84" s="47">
        <v>166.96956078396767</v>
      </c>
      <c r="AU84" s="47">
        <v>6.826905895776151</v>
      </c>
      <c r="AV84" s="47">
        <v>36.993527241055936</v>
      </c>
      <c r="AW84" s="47">
        <v>10.781002201352344</v>
      </c>
      <c r="AX84" s="47">
        <v>1.6277015354254603</v>
      </c>
      <c r="AY84" s="47">
        <v>38.315920652721253</v>
      </c>
      <c r="AZ84" s="61">
        <v>12886.47801723331</v>
      </c>
      <c r="BA84" s="64" t="b">
        <f t="shared" si="10"/>
        <v>1</v>
      </c>
      <c r="BB84" s="45">
        <f t="shared" si="17"/>
        <v>0</v>
      </c>
      <c r="BC84" s="47">
        <v>6.826905895776151</v>
      </c>
      <c r="BD84" s="47">
        <v>5.9364399093705673</v>
      </c>
      <c r="BE84" s="47">
        <v>1.9577305064455462E-2</v>
      </c>
      <c r="BF84" s="47">
        <v>0.45502164573501958</v>
      </c>
      <c r="BG84" s="47">
        <v>0.45502164573501958</v>
      </c>
      <c r="BH84" s="61">
        <v>0</v>
      </c>
      <c r="BI84" s="45">
        <v>29.465216608935471</v>
      </c>
      <c r="BJ84" s="47">
        <v>0.8184782391370965</v>
      </c>
      <c r="BK84" s="47">
        <v>8.2149357956460292E-2</v>
      </c>
      <c r="BL84" s="47">
        <v>10.781002201352344</v>
      </c>
      <c r="BM84" s="47">
        <v>12.926421639421457</v>
      </c>
      <c r="BN84" s="47">
        <v>0.45502164573501958</v>
      </c>
      <c r="BO84" s="61">
        <v>27.038489935420738</v>
      </c>
    </row>
    <row r="85" spans="2:67" x14ac:dyDescent="0.3">
      <c r="B85" s="4">
        <v>81</v>
      </c>
      <c r="C85" s="31">
        <v>1</v>
      </c>
      <c r="D85" s="31">
        <v>81</v>
      </c>
      <c r="E85" s="3">
        <v>7</v>
      </c>
      <c r="F85" s="5">
        <v>42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1.5100000000000001E-3</v>
      </c>
      <c r="L85" s="3">
        <v>1.2592050459359072E-4</v>
      </c>
      <c r="M85" s="3">
        <f t="shared" si="9"/>
        <v>3.5000000000000003E-2</v>
      </c>
      <c r="N85" s="5">
        <v>2.9645285516241016E-3</v>
      </c>
      <c r="O85" s="12">
        <f t="shared" si="13"/>
        <v>0.46998666971665826</v>
      </c>
      <c r="P85" s="3">
        <v>5.9180958602982873E-5</v>
      </c>
      <c r="Q85" s="3">
        <v>1.393113457616269E-3</v>
      </c>
      <c r="R85" s="5">
        <v>0.46853437530043901</v>
      </c>
      <c r="S85" s="45">
        <v>416.66666666666669</v>
      </c>
      <c r="T85" s="46">
        <v>0.15</v>
      </c>
      <c r="U85" s="47">
        <v>62.5</v>
      </c>
      <c r="V85" s="47">
        <f t="shared" si="14"/>
        <v>27418.815995360477</v>
      </c>
      <c r="W85" s="47">
        <v>354.16666666666669</v>
      </c>
      <c r="X85" s="47">
        <v>14.480858028262931</v>
      </c>
      <c r="Y85" s="47">
        <v>79.602189666236796</v>
      </c>
      <c r="Z85" s="47">
        <v>23.198419994720933</v>
      </c>
      <c r="AA85" s="47">
        <v>27814.905573670396</v>
      </c>
      <c r="AB85" s="5">
        <v>1</v>
      </c>
      <c r="AC85" s="45">
        <f t="shared" si="15"/>
        <v>0</v>
      </c>
      <c r="AD85" s="47">
        <v>14.480858028262931</v>
      </c>
      <c r="AE85" s="47">
        <v>12.592050459359072</v>
      </c>
      <c r="AF85" s="47">
        <v>5.4164745419094905E-3</v>
      </c>
      <c r="AG85" s="47">
        <v>0.94711202172288422</v>
      </c>
      <c r="AH85" s="47">
        <v>0.94711202172288422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23.198419994720933</v>
      </c>
      <c r="AN85" s="47">
        <v>27.814905573670398</v>
      </c>
      <c r="AO85" s="47">
        <v>0.94711202172288422</v>
      </c>
      <c r="AP85" s="61">
        <v>57.268766040232407</v>
      </c>
      <c r="AQ85" s="45">
        <v>195.82777904860762</v>
      </c>
      <c r="AR85" s="47">
        <v>29.37416685729114</v>
      </c>
      <c r="AS85" s="47">
        <f t="shared" si="16"/>
        <v>12886.47801723331</v>
      </c>
      <c r="AT85" s="47">
        <v>166.45361219131647</v>
      </c>
      <c r="AU85" s="47">
        <v>6.8058102393430291</v>
      </c>
      <c r="AV85" s="47">
        <v>37.411968023388418</v>
      </c>
      <c r="AW85" s="47">
        <v>10.902948156007229</v>
      </c>
      <c r="AX85" s="47">
        <v>1.6461127753012654</v>
      </c>
      <c r="AY85" s="47">
        <v>38.749319277006002</v>
      </c>
      <c r="AZ85" s="61">
        <v>13032.239407000361</v>
      </c>
      <c r="BA85" s="64" t="b">
        <f t="shared" si="10"/>
        <v>1</v>
      </c>
      <c r="BB85" s="45">
        <f t="shared" si="17"/>
        <v>0</v>
      </c>
      <c r="BC85" s="47">
        <v>6.8058102393430291</v>
      </c>
      <c r="BD85" s="47">
        <v>5.9180958602982869</v>
      </c>
      <c r="BE85" s="47">
        <v>1.9516809708604473E-2</v>
      </c>
      <c r="BF85" s="47">
        <v>0.45361559437667331</v>
      </c>
      <c r="BG85" s="47">
        <v>0.45361559437667331</v>
      </c>
      <c r="BH85" s="61">
        <v>0</v>
      </c>
      <c r="BI85" s="45">
        <v>29.37416685729114</v>
      </c>
      <c r="BJ85" s="47">
        <v>0.81594907936919847</v>
      </c>
      <c r="BK85" s="47">
        <v>8.1895510216633785E-2</v>
      </c>
      <c r="BL85" s="47">
        <v>10.902948156007229</v>
      </c>
      <c r="BM85" s="47">
        <v>13.072634839052666</v>
      </c>
      <c r="BN85" s="47">
        <v>0.45361559437667331</v>
      </c>
      <c r="BO85" s="61">
        <v>26.92404219946981</v>
      </c>
    </row>
    <row r="86" spans="2:67" x14ac:dyDescent="0.3">
      <c r="B86" s="4">
        <v>82</v>
      </c>
      <c r="C86" s="31">
        <v>1</v>
      </c>
      <c r="D86" s="31">
        <v>82</v>
      </c>
      <c r="E86" s="3">
        <v>7</v>
      </c>
      <c r="F86" s="5">
        <v>42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1.5100000000000001E-3</v>
      </c>
      <c r="L86" s="3">
        <v>1.2592050459359072E-4</v>
      </c>
      <c r="M86" s="3">
        <f t="shared" si="9"/>
        <v>3.5000000000000003E-2</v>
      </c>
      <c r="N86" s="5">
        <v>2.9645285516241016E-3</v>
      </c>
      <c r="O86" s="12">
        <f t="shared" si="13"/>
        <v>0.46853437530043901</v>
      </c>
      <c r="P86" s="3">
        <v>5.8998084957274092E-5</v>
      </c>
      <c r="Q86" s="3">
        <v>1.3888086314881667E-3</v>
      </c>
      <c r="R86" s="5">
        <v>0.46708656858399356</v>
      </c>
      <c r="S86" s="45">
        <v>416.66666666666669</v>
      </c>
      <c r="T86" s="46">
        <v>0.15</v>
      </c>
      <c r="U86" s="47">
        <v>62.5</v>
      </c>
      <c r="V86" s="47">
        <f t="shared" si="14"/>
        <v>27814.905573670396</v>
      </c>
      <c r="W86" s="47">
        <v>354.16666666666669</v>
      </c>
      <c r="X86" s="47">
        <v>14.480858028262931</v>
      </c>
      <c r="Y86" s="47">
        <v>80.738043393504725</v>
      </c>
      <c r="Z86" s="47">
        <v>23.529441188085254</v>
      </c>
      <c r="AA86" s="47">
        <v>28211.799984514219</v>
      </c>
      <c r="AB86" s="5">
        <v>1</v>
      </c>
      <c r="AC86" s="45">
        <f t="shared" si="15"/>
        <v>0</v>
      </c>
      <c r="AD86" s="47">
        <v>14.480858028262931</v>
      </c>
      <c r="AE86" s="47">
        <v>12.592050459359072</v>
      </c>
      <c r="AF86" s="47">
        <v>5.4164745419094905E-3</v>
      </c>
      <c r="AG86" s="47">
        <v>0.94711202172288422</v>
      </c>
      <c r="AH86" s="47">
        <v>0.94711202172288422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23.529441188085254</v>
      </c>
      <c r="AN86" s="47">
        <v>28.211799984514219</v>
      </c>
      <c r="AO86" s="47">
        <v>0.94711202172288422</v>
      </c>
      <c r="AP86" s="61">
        <v>57.202892822752915</v>
      </c>
      <c r="AQ86" s="45">
        <v>195.22265637518294</v>
      </c>
      <c r="AR86" s="47">
        <v>29.283398456277439</v>
      </c>
      <c r="AS86" s="47">
        <f t="shared" si="16"/>
        <v>13032.239407000361</v>
      </c>
      <c r="AT86" s="47">
        <v>165.9392579189055</v>
      </c>
      <c r="AU86" s="47">
        <v>6.7847797700865193</v>
      </c>
      <c r="AV86" s="47">
        <v>37.828548724355485</v>
      </c>
      <c r="AW86" s="47">
        <v>11.024352028227947</v>
      </c>
      <c r="AX86" s="47">
        <v>1.6644421722839942</v>
      </c>
      <c r="AY86" s="47">
        <v>39.180791328311088</v>
      </c>
      <c r="AZ86" s="61">
        <v>13177.352848344713</v>
      </c>
      <c r="BA86" s="64" t="b">
        <f t="shared" si="10"/>
        <v>1</v>
      </c>
      <c r="BB86" s="45">
        <f t="shared" si="17"/>
        <v>0</v>
      </c>
      <c r="BC86" s="47">
        <v>6.7847797700865193</v>
      </c>
      <c r="BD86" s="47">
        <v>5.8998084957274086</v>
      </c>
      <c r="BE86" s="47">
        <v>1.9456501287986275E-2</v>
      </c>
      <c r="BF86" s="47">
        <v>0.45221388782354849</v>
      </c>
      <c r="BG86" s="47">
        <v>0.45221388782354849</v>
      </c>
      <c r="BH86" s="61">
        <v>0</v>
      </c>
      <c r="BI86" s="45">
        <v>29.283398456277439</v>
      </c>
      <c r="BJ86" s="47">
        <v>0.81342773489659559</v>
      </c>
      <c r="BK86" s="47">
        <v>8.1642446885555164E-2</v>
      </c>
      <c r="BL86" s="47">
        <v>11.024352028227947</v>
      </c>
      <c r="BM86" s="47">
        <v>13.218198081845305</v>
      </c>
      <c r="BN86" s="47">
        <v>0.45221388782354849</v>
      </c>
      <c r="BO86" s="61">
        <v>26.80998100247259</v>
      </c>
    </row>
    <row r="87" spans="2:67" x14ac:dyDescent="0.3">
      <c r="B87" s="4">
        <v>83</v>
      </c>
      <c r="C87" s="31">
        <v>1</v>
      </c>
      <c r="D87" s="31">
        <v>83</v>
      </c>
      <c r="E87" s="3">
        <v>7</v>
      </c>
      <c r="F87" s="5">
        <v>42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1.5100000000000001E-3</v>
      </c>
      <c r="L87" s="3">
        <v>1.2592050459359072E-4</v>
      </c>
      <c r="M87" s="3">
        <f t="shared" si="9"/>
        <v>3.5000000000000003E-2</v>
      </c>
      <c r="N87" s="5">
        <v>2.9645285516241016E-3</v>
      </c>
      <c r="O87" s="12">
        <f t="shared" si="13"/>
        <v>0.46708656858399356</v>
      </c>
      <c r="P87" s="3">
        <v>5.8815776404985285E-5</v>
      </c>
      <c r="Q87" s="3">
        <v>1.3845171075989396E-3</v>
      </c>
      <c r="R87" s="5">
        <v>0.46564323569998961</v>
      </c>
      <c r="S87" s="45">
        <v>416.66666666666669</v>
      </c>
      <c r="T87" s="46">
        <v>0.15</v>
      </c>
      <c r="U87" s="47">
        <v>62.5</v>
      </c>
      <c r="V87" s="47">
        <f t="shared" si="14"/>
        <v>28211.799984514219</v>
      </c>
      <c r="W87" s="47">
        <v>354.16666666666669</v>
      </c>
      <c r="X87" s="47">
        <v>14.480858028262931</v>
      </c>
      <c r="Y87" s="47">
        <v>81.876205113922509</v>
      </c>
      <c r="Z87" s="47">
        <v>23.861134998555457</v>
      </c>
      <c r="AA87" s="47">
        <v>28609.500863267993</v>
      </c>
      <c r="AB87" s="5">
        <v>1</v>
      </c>
      <c r="AC87" s="45">
        <f t="shared" si="15"/>
        <v>0</v>
      </c>
      <c r="AD87" s="47">
        <v>14.480858028262931</v>
      </c>
      <c r="AE87" s="47">
        <v>12.592050459359072</v>
      </c>
      <c r="AF87" s="47">
        <v>5.4164745419094905E-3</v>
      </c>
      <c r="AG87" s="47">
        <v>0.94711202172288422</v>
      </c>
      <c r="AH87" s="47">
        <v>0.94711202172288422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23.861134998555457</v>
      </c>
      <c r="AN87" s="47">
        <v>28.609500863267993</v>
      </c>
      <c r="AO87" s="47">
        <v>0.94711202172288422</v>
      </c>
      <c r="AP87" s="61">
        <v>57.136885754469333</v>
      </c>
      <c r="AQ87" s="45">
        <v>194.61940357666398</v>
      </c>
      <c r="AR87" s="47">
        <v>29.192910536499596</v>
      </c>
      <c r="AS87" s="47">
        <f t="shared" si="16"/>
        <v>13177.352848344713</v>
      </c>
      <c r="AT87" s="47">
        <v>165.42649304016439</v>
      </c>
      <c r="AU87" s="47">
        <v>6.7638142865733073</v>
      </c>
      <c r="AV87" s="47">
        <v>38.243275695341303</v>
      </c>
      <c r="AW87" s="47">
        <v>11.145215668994707</v>
      </c>
      <c r="AX87" s="47">
        <v>1.6826900058322043</v>
      </c>
      <c r="AY87" s="47">
        <v>39.610343385061178</v>
      </c>
      <c r="AZ87" s="61">
        <v>13321.820553733762</v>
      </c>
      <c r="BA87" s="64" t="b">
        <f t="shared" si="10"/>
        <v>1</v>
      </c>
      <c r="BB87" s="45">
        <f t="shared" si="17"/>
        <v>0</v>
      </c>
      <c r="BC87" s="47">
        <v>6.7638142865733073</v>
      </c>
      <c r="BD87" s="47">
        <v>5.8815776404985289</v>
      </c>
      <c r="BE87" s="47">
        <v>1.9396379224956826E-2</v>
      </c>
      <c r="BF87" s="47">
        <v>0.45081651264986761</v>
      </c>
      <c r="BG87" s="47">
        <v>0.45081651264986761</v>
      </c>
      <c r="BH87" s="61">
        <v>0</v>
      </c>
      <c r="BI87" s="45">
        <v>29.192910536499596</v>
      </c>
      <c r="BJ87" s="47">
        <v>0.8109141815694334</v>
      </c>
      <c r="BK87" s="47">
        <v>8.1390165539341988E-2</v>
      </c>
      <c r="BL87" s="47">
        <v>11.145215668994707</v>
      </c>
      <c r="BM87" s="47">
        <v>13.363113587124648</v>
      </c>
      <c r="BN87" s="47">
        <v>0.45081651264986761</v>
      </c>
      <c r="BO87" s="61">
        <v>26.696305114989435</v>
      </c>
    </row>
    <row r="88" spans="2:67" x14ac:dyDescent="0.3">
      <c r="B88" s="4">
        <v>84</v>
      </c>
      <c r="C88" s="31">
        <v>1</v>
      </c>
      <c r="D88" s="31">
        <v>84</v>
      </c>
      <c r="E88" s="3">
        <v>7</v>
      </c>
      <c r="F88" s="5">
        <v>42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1.5100000000000001E-3</v>
      </c>
      <c r="L88" s="3">
        <v>1.2592050459359072E-4</v>
      </c>
      <c r="M88" s="3">
        <f t="shared" si="9"/>
        <v>3.5000000000000003E-2</v>
      </c>
      <c r="N88" s="5">
        <v>2.9645285516241016E-3</v>
      </c>
      <c r="O88" s="12">
        <f t="shared" si="13"/>
        <v>0.46564323569998961</v>
      </c>
      <c r="P88" s="3">
        <v>5.8634031199934991E-5</v>
      </c>
      <c r="Q88" s="3">
        <v>1.3802388448436614E-3</v>
      </c>
      <c r="R88" s="5">
        <v>0.464204362823946</v>
      </c>
      <c r="S88" s="45">
        <v>416.66666666666669</v>
      </c>
      <c r="T88" s="46">
        <v>0.15</v>
      </c>
      <c r="U88" s="47">
        <v>62.5</v>
      </c>
      <c r="V88" s="47">
        <f t="shared" si="14"/>
        <v>28609.500863267993</v>
      </c>
      <c r="W88" s="47">
        <v>354.16666666666669</v>
      </c>
      <c r="X88" s="47">
        <v>14.480858028262931</v>
      </c>
      <c r="Y88" s="47">
        <v>83.016679517206995</v>
      </c>
      <c r="Z88" s="47">
        <v>24.193502792853007</v>
      </c>
      <c r="AA88" s="47">
        <v>29008.009848630754</v>
      </c>
      <c r="AB88" s="5">
        <v>1</v>
      </c>
      <c r="AC88" s="45">
        <f t="shared" si="15"/>
        <v>0</v>
      </c>
      <c r="AD88" s="47">
        <v>14.480858028262931</v>
      </c>
      <c r="AE88" s="47">
        <v>12.592050459359072</v>
      </c>
      <c r="AF88" s="47">
        <v>5.4164745419094905E-3</v>
      </c>
      <c r="AG88" s="47">
        <v>0.94711202172288422</v>
      </c>
      <c r="AH88" s="47">
        <v>0.94711202172288422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24.193502792853007</v>
      </c>
      <c r="AN88" s="47">
        <v>29.008009848630756</v>
      </c>
      <c r="AO88" s="47">
        <v>0.94711202172288422</v>
      </c>
      <c r="AP88" s="61">
        <v>57.070744563404126</v>
      </c>
      <c r="AQ88" s="45">
        <v>194.01801487499569</v>
      </c>
      <c r="AR88" s="47">
        <v>29.102702231249349</v>
      </c>
      <c r="AS88" s="47">
        <f t="shared" si="16"/>
        <v>13321.820553733762</v>
      </c>
      <c r="AT88" s="47">
        <v>164.91531264374632</v>
      </c>
      <c r="AU88" s="47">
        <v>6.7429135879925228</v>
      </c>
      <c r="AV88" s="47">
        <v>38.656155267461337</v>
      </c>
      <c r="AW88" s="47">
        <v>11.265540923380813</v>
      </c>
      <c r="AX88" s="47">
        <v>1.700856554512638</v>
      </c>
      <c r="AY88" s="47">
        <v>40.037982004687684</v>
      </c>
      <c r="AZ88" s="61">
        <v>13465.644728574396</v>
      </c>
      <c r="BA88" s="64" t="b">
        <f t="shared" si="10"/>
        <v>1</v>
      </c>
      <c r="BB88" s="45">
        <f t="shared" si="17"/>
        <v>0</v>
      </c>
      <c r="BC88" s="47">
        <v>6.7429135879925228</v>
      </c>
      <c r="BD88" s="47">
        <v>5.8634031199934986</v>
      </c>
      <c r="BE88" s="47">
        <v>1.9336442943657065E-2</v>
      </c>
      <c r="BF88" s="47">
        <v>0.44942345547134066</v>
      </c>
      <c r="BG88" s="47">
        <v>0.44942345547134066</v>
      </c>
      <c r="BH88" s="61">
        <v>0</v>
      </c>
      <c r="BI88" s="45">
        <v>29.102702231249349</v>
      </c>
      <c r="BJ88" s="47">
        <v>0.8084083953124821</v>
      </c>
      <c r="BK88" s="47">
        <v>8.1138663761601754E-2</v>
      </c>
      <c r="BL88" s="47">
        <v>11.265540923380813</v>
      </c>
      <c r="BM88" s="47">
        <v>13.507383567133591</v>
      </c>
      <c r="BN88" s="47">
        <v>0.44942345547134066</v>
      </c>
      <c r="BO88" s="61">
        <v>26.58301331141703</v>
      </c>
    </row>
    <row r="89" spans="2:67" x14ac:dyDescent="0.3">
      <c r="B89" s="4">
        <v>85</v>
      </c>
      <c r="C89" s="31">
        <v>1</v>
      </c>
      <c r="D89" s="31">
        <v>85</v>
      </c>
      <c r="E89" s="3">
        <v>8</v>
      </c>
      <c r="F89" s="5">
        <v>43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1.6199999999999999E-3</v>
      </c>
      <c r="L89" s="3">
        <v>1.3510034136854365E-4</v>
      </c>
      <c r="M89" s="3">
        <f t="shared" si="9"/>
        <v>3.5000000000000003E-2</v>
      </c>
      <c r="N89" s="5">
        <v>2.9645285516241016E-3</v>
      </c>
      <c r="O89" s="12">
        <f t="shared" si="13"/>
        <v>0.464204362823946</v>
      </c>
      <c r="P89" s="3">
        <v>6.2714167882282399E-5</v>
      </c>
      <c r="Q89" s="3">
        <v>1.3759611694387833E-3</v>
      </c>
      <c r="R89" s="5">
        <v>0.46276568748662494</v>
      </c>
      <c r="S89" s="45">
        <v>416.66666666666669</v>
      </c>
      <c r="T89" s="46">
        <v>0.15</v>
      </c>
      <c r="U89" s="47">
        <v>62.5</v>
      </c>
      <c r="V89" s="47">
        <f t="shared" si="14"/>
        <v>29008.009848630754</v>
      </c>
      <c r="W89" s="47">
        <v>354.16666666666669</v>
      </c>
      <c r="X89" s="47">
        <v>15.53653925738252</v>
      </c>
      <c r="Y89" s="47">
        <v>85.293668284437146</v>
      </c>
      <c r="Z89" s="47">
        <v>24.526611370270398</v>
      </c>
      <c r="AA89" s="47">
        <v>29407.407032954205</v>
      </c>
      <c r="AB89" s="5">
        <v>1</v>
      </c>
      <c r="AC89" s="45">
        <f t="shared" si="15"/>
        <v>0</v>
      </c>
      <c r="AD89" s="47">
        <v>15.53653925738252</v>
      </c>
      <c r="AE89" s="47">
        <v>13.510034136854365</v>
      </c>
      <c r="AF89" s="47">
        <v>5.8898754906238993E-3</v>
      </c>
      <c r="AG89" s="47">
        <v>1.0161974980093893</v>
      </c>
      <c r="AH89" s="47">
        <v>1.0161974980093893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24.526611370270398</v>
      </c>
      <c r="AN89" s="47">
        <v>29.407407032954204</v>
      </c>
      <c r="AO89" s="47">
        <v>1.0161974980093893</v>
      </c>
      <c r="AP89" s="61">
        <v>57.075896120498093</v>
      </c>
      <c r="AQ89" s="45">
        <v>193.4184845099775</v>
      </c>
      <c r="AR89" s="47">
        <v>29.012772676496624</v>
      </c>
      <c r="AS89" s="47">
        <f t="shared" si="16"/>
        <v>13465.644728574396</v>
      </c>
      <c r="AT89" s="47">
        <v>164.40571183348089</v>
      </c>
      <c r="AU89" s="47">
        <v>7.2121293064624759</v>
      </c>
      <c r="AV89" s="47">
        <v>39.593692938894172</v>
      </c>
      <c r="AW89" s="47">
        <v>11.385360003366921</v>
      </c>
      <c r="AX89" s="47">
        <v>1.8442610616473027</v>
      </c>
      <c r="AY89" s="47">
        <v>40.463450171225986</v>
      </c>
      <c r="AZ89" s="61">
        <v>13608.738932804066</v>
      </c>
      <c r="BA89" s="64" t="b">
        <f t="shared" si="10"/>
        <v>1</v>
      </c>
      <c r="BB89" s="45">
        <f t="shared" si="17"/>
        <v>0</v>
      </c>
      <c r="BC89" s="47">
        <v>7.2121293064624759</v>
      </c>
      <c r="BD89" s="47">
        <v>6.2714167882282403</v>
      </c>
      <c r="BE89" s="47">
        <v>2.0961478560820399E-2</v>
      </c>
      <c r="BF89" s="47">
        <v>0.48083699839752797</v>
      </c>
      <c r="BG89" s="47">
        <v>0.48083699839752797</v>
      </c>
      <c r="BH89" s="61">
        <v>0</v>
      </c>
      <c r="BI89" s="45">
        <v>29.012772676496624</v>
      </c>
      <c r="BJ89" s="47">
        <v>0.80591035212490636</v>
      </c>
      <c r="BK89" s="47">
        <v>8.1980995453108441E-2</v>
      </c>
      <c r="BL89" s="47">
        <v>11.385360003366921</v>
      </c>
      <c r="BM89" s="47">
        <v>13.651046644036935</v>
      </c>
      <c r="BN89" s="47">
        <v>0.48083699839752797</v>
      </c>
      <c r="BO89" s="61">
        <v>26.503993677552341</v>
      </c>
    </row>
    <row r="90" spans="2:67" x14ac:dyDescent="0.3">
      <c r="B90" s="4">
        <v>86</v>
      </c>
      <c r="C90" s="31">
        <v>1</v>
      </c>
      <c r="D90" s="31">
        <v>86</v>
      </c>
      <c r="E90" s="3">
        <v>8</v>
      </c>
      <c r="F90" s="5">
        <v>43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1.6199999999999999E-3</v>
      </c>
      <c r="L90" s="3">
        <v>1.3510034136854365E-4</v>
      </c>
      <c r="M90" s="3">
        <f t="shared" si="9"/>
        <v>3.5000000000000003E-2</v>
      </c>
      <c r="N90" s="5">
        <v>2.9645285516241016E-3</v>
      </c>
      <c r="O90" s="12">
        <f t="shared" si="13"/>
        <v>0.46276568748662494</v>
      </c>
      <c r="P90" s="3">
        <v>6.2519802353091819E-5</v>
      </c>
      <c r="Q90" s="3">
        <v>1.3716967515269383E-3</v>
      </c>
      <c r="R90" s="5">
        <v>0.4613314709327449</v>
      </c>
      <c r="S90" s="45">
        <v>416.66666666666669</v>
      </c>
      <c r="T90" s="46">
        <v>0.15</v>
      </c>
      <c r="U90" s="47">
        <v>62.5</v>
      </c>
      <c r="V90" s="47">
        <f t="shared" si="14"/>
        <v>29407.407032954205</v>
      </c>
      <c r="W90" s="47">
        <v>354.16666666666669</v>
      </c>
      <c r="X90" s="47">
        <v>15.53653925738252</v>
      </c>
      <c r="Y90" s="47">
        <v>86.454484343149005</v>
      </c>
      <c r="Z90" s="47">
        <v>24.860409703922201</v>
      </c>
      <c r="AA90" s="47">
        <v>29807.631235002718</v>
      </c>
      <c r="AB90" s="5">
        <v>1</v>
      </c>
      <c r="AC90" s="45">
        <f t="shared" si="15"/>
        <v>0</v>
      </c>
      <c r="AD90" s="47">
        <v>15.53653925738252</v>
      </c>
      <c r="AE90" s="47">
        <v>13.510034136854365</v>
      </c>
      <c r="AF90" s="47">
        <v>5.8898754906238993E-3</v>
      </c>
      <c r="AG90" s="47">
        <v>1.0161974980093893</v>
      </c>
      <c r="AH90" s="47">
        <v>1.0161974980093893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24.860409703922201</v>
      </c>
      <c r="AN90" s="47">
        <v>29.80763123500272</v>
      </c>
      <c r="AO90" s="47">
        <v>1.0161974980093893</v>
      </c>
      <c r="AP90" s="61">
        <v>57.00947025210138</v>
      </c>
      <c r="AQ90" s="45">
        <v>192.8190364527604</v>
      </c>
      <c r="AR90" s="47">
        <v>28.922855467914058</v>
      </c>
      <c r="AS90" s="47">
        <f t="shared" si="16"/>
        <v>13608.738932804066</v>
      </c>
      <c r="AT90" s="47">
        <v>163.89618098484635</v>
      </c>
      <c r="AU90" s="47">
        <v>7.1897772706055596</v>
      </c>
      <c r="AV90" s="47">
        <v>40.008168883359012</v>
      </c>
      <c r="AW90" s="47">
        <v>11.504544587834722</v>
      </c>
      <c r="AX90" s="47">
        <v>1.8635672134262167</v>
      </c>
      <c r="AY90" s="47">
        <v>40.887030935766141</v>
      </c>
      <c r="AZ90" s="61">
        <v>13751.19836266464</v>
      </c>
      <c r="BA90" s="64" t="b">
        <f t="shared" si="10"/>
        <v>1</v>
      </c>
      <c r="BB90" s="45">
        <f t="shared" si="17"/>
        <v>0</v>
      </c>
      <c r="BC90" s="47">
        <v>7.1897772706055596</v>
      </c>
      <c r="BD90" s="47">
        <v>6.2519802353091816</v>
      </c>
      <c r="BE90" s="47">
        <v>2.0896514151490467E-2</v>
      </c>
      <c r="BF90" s="47">
        <v>0.47934677472393428</v>
      </c>
      <c r="BG90" s="47">
        <v>0.47934677472393428</v>
      </c>
      <c r="BH90" s="61">
        <v>0</v>
      </c>
      <c r="BI90" s="45">
        <v>28.922855467914058</v>
      </c>
      <c r="BJ90" s="47">
        <v>0.80341265188650179</v>
      </c>
      <c r="BK90" s="47">
        <v>8.1726917625037393E-2</v>
      </c>
      <c r="BL90" s="47">
        <v>11.504544587834722</v>
      </c>
      <c r="BM90" s="47">
        <v>13.793948960813829</v>
      </c>
      <c r="BN90" s="47">
        <v>0.47934677472393428</v>
      </c>
      <c r="BO90" s="61">
        <v>26.391112135397425</v>
      </c>
    </row>
    <row r="91" spans="2:67" x14ac:dyDescent="0.3">
      <c r="B91" s="4">
        <v>87</v>
      </c>
      <c r="C91" s="31">
        <v>1</v>
      </c>
      <c r="D91" s="31">
        <v>87</v>
      </c>
      <c r="E91" s="3">
        <v>8</v>
      </c>
      <c r="F91" s="5">
        <v>43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1.6199999999999999E-3</v>
      </c>
      <c r="L91" s="3">
        <v>1.3510034136854365E-4</v>
      </c>
      <c r="M91" s="3">
        <f t="shared" si="9"/>
        <v>3.5000000000000003E-2</v>
      </c>
      <c r="N91" s="5">
        <v>2.9645285516241016E-3</v>
      </c>
      <c r="O91" s="12">
        <f t="shared" si="13"/>
        <v>0.4613314709327449</v>
      </c>
      <c r="P91" s="3">
        <v>6.2326039207066209E-5</v>
      </c>
      <c r="Q91" s="3">
        <v>1.3674455500201274E-3</v>
      </c>
      <c r="R91" s="5">
        <v>0.45990169934351771</v>
      </c>
      <c r="S91" s="45">
        <v>416.66666666666669</v>
      </c>
      <c r="T91" s="46">
        <v>0.15</v>
      </c>
      <c r="U91" s="47">
        <v>62.5</v>
      </c>
      <c r="V91" s="47">
        <f t="shared" si="14"/>
        <v>29807.631235002718</v>
      </c>
      <c r="W91" s="47">
        <v>354.16666666666669</v>
      </c>
      <c r="X91" s="47">
        <v>15.53653925738252</v>
      </c>
      <c r="Y91" s="47">
        <v>87.617704062912495</v>
      </c>
      <c r="Z91" s="47">
        <v>25.194899222062428</v>
      </c>
      <c r="AA91" s="47">
        <v>30208.68416725285</v>
      </c>
      <c r="AB91" s="5">
        <v>1</v>
      </c>
      <c r="AC91" s="45">
        <f t="shared" si="15"/>
        <v>0</v>
      </c>
      <c r="AD91" s="47">
        <v>15.53653925738252</v>
      </c>
      <c r="AE91" s="47">
        <v>13.510034136854365</v>
      </c>
      <c r="AF91" s="47">
        <v>5.8898754906238993E-3</v>
      </c>
      <c r="AG91" s="47">
        <v>1.0161974980093893</v>
      </c>
      <c r="AH91" s="47">
        <v>1.0161974980093893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25.194899222062428</v>
      </c>
      <c r="AN91" s="47">
        <v>30.208684167252851</v>
      </c>
      <c r="AO91" s="47">
        <v>1.0161974980093893</v>
      </c>
      <c r="AP91" s="61">
        <v>56.942906837991472</v>
      </c>
      <c r="AQ91" s="45">
        <v>192.22144622197706</v>
      </c>
      <c r="AR91" s="47">
        <v>28.833216933296555</v>
      </c>
      <c r="AS91" s="47">
        <f t="shared" si="16"/>
        <v>13751.19836266464</v>
      </c>
      <c r="AT91" s="47">
        <v>163.38822928868049</v>
      </c>
      <c r="AU91" s="47">
        <v>7.1674945088126139</v>
      </c>
      <c r="AV91" s="47">
        <v>40.420804295093376</v>
      </c>
      <c r="AW91" s="47">
        <v>11.623199918116335</v>
      </c>
      <c r="AX91" s="47">
        <v>1.8827876338020824</v>
      </c>
      <c r="AY91" s="47">
        <v>41.308730736473407</v>
      </c>
      <c r="AZ91" s="61">
        <v>13893.025183451211</v>
      </c>
      <c r="BA91" s="64" t="b">
        <f t="shared" si="10"/>
        <v>1</v>
      </c>
      <c r="BB91" s="45">
        <f t="shared" si="17"/>
        <v>0</v>
      </c>
      <c r="BC91" s="47">
        <v>7.1674945088126139</v>
      </c>
      <c r="BD91" s="47">
        <v>6.2326039207066213</v>
      </c>
      <c r="BE91" s="47">
        <v>2.0831751081701884E-2</v>
      </c>
      <c r="BF91" s="47">
        <v>0.47786116959384722</v>
      </c>
      <c r="BG91" s="47">
        <v>0.47786116959384722</v>
      </c>
      <c r="BH91" s="61">
        <v>0</v>
      </c>
      <c r="BI91" s="45">
        <v>28.833216933296555</v>
      </c>
      <c r="BJ91" s="47">
        <v>0.80092269259157112</v>
      </c>
      <c r="BK91" s="47">
        <v>8.1473627242182878E-2</v>
      </c>
      <c r="BL91" s="47">
        <v>11.623199918116335</v>
      </c>
      <c r="BM91" s="47">
        <v>13.936216701821481</v>
      </c>
      <c r="BN91" s="47">
        <v>0.47786116959384722</v>
      </c>
      <c r="BO91" s="61">
        <v>26.27861225383587</v>
      </c>
    </row>
    <row r="92" spans="2:67" x14ac:dyDescent="0.3">
      <c r="B92" s="4">
        <v>88</v>
      </c>
      <c r="C92" s="31">
        <v>1</v>
      </c>
      <c r="D92" s="31">
        <v>88</v>
      </c>
      <c r="E92" s="3">
        <v>8</v>
      </c>
      <c r="F92" s="5">
        <v>43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1.6199999999999999E-3</v>
      </c>
      <c r="L92" s="3">
        <v>1.3510034136854365E-4</v>
      </c>
      <c r="M92" s="3">
        <f t="shared" si="9"/>
        <v>3.5000000000000003E-2</v>
      </c>
      <c r="N92" s="5">
        <v>2.9645285516241016E-3</v>
      </c>
      <c r="O92" s="12">
        <f t="shared" si="13"/>
        <v>0.45990169934351771</v>
      </c>
      <c r="P92" s="3">
        <v>6.213287657728257E-5</v>
      </c>
      <c r="Q92" s="3">
        <v>1.3632075239576936E-3</v>
      </c>
      <c r="R92" s="5">
        <v>0.45847635894298272</v>
      </c>
      <c r="S92" s="45">
        <v>416.66666666666669</v>
      </c>
      <c r="T92" s="46">
        <v>0.15</v>
      </c>
      <c r="U92" s="47">
        <v>62.5</v>
      </c>
      <c r="V92" s="47">
        <f t="shared" si="14"/>
        <v>30208.68416725285</v>
      </c>
      <c r="W92" s="47">
        <v>354.16666666666669</v>
      </c>
      <c r="X92" s="47">
        <v>15.53653925738252</v>
      </c>
      <c r="Y92" s="47">
        <v>88.783332420904145</v>
      </c>
      <c r="Z92" s="47">
        <v>25.530081355902535</v>
      </c>
      <c r="AA92" s="47">
        <v>30610.567545727135</v>
      </c>
      <c r="AB92" s="5">
        <v>1</v>
      </c>
      <c r="AC92" s="45">
        <f t="shared" si="15"/>
        <v>0</v>
      </c>
      <c r="AD92" s="47">
        <v>15.53653925738252</v>
      </c>
      <c r="AE92" s="47">
        <v>13.510034136854365</v>
      </c>
      <c r="AF92" s="47">
        <v>5.8898754906238993E-3</v>
      </c>
      <c r="AG92" s="47">
        <v>1.0161974980093893</v>
      </c>
      <c r="AH92" s="47">
        <v>1.0161974980093893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25.530081355902535</v>
      </c>
      <c r="AN92" s="47">
        <v>30.610567545727136</v>
      </c>
      <c r="AO92" s="47">
        <v>1.0161974980093893</v>
      </c>
      <c r="AP92" s="61">
        <v>56.876205593357298</v>
      </c>
      <c r="AQ92" s="45">
        <v>191.62570805979905</v>
      </c>
      <c r="AR92" s="47">
        <v>28.743856208969856</v>
      </c>
      <c r="AS92" s="47">
        <f t="shared" si="16"/>
        <v>13893.025183451211</v>
      </c>
      <c r="AT92" s="47">
        <v>162.88185185082921</v>
      </c>
      <c r="AU92" s="47">
        <v>7.145280806387496</v>
      </c>
      <c r="AV92" s="47">
        <v>40.831605453754264</v>
      </c>
      <c r="AW92" s="47">
        <v>11.741327799957839</v>
      </c>
      <c r="AX92" s="47">
        <v>1.9019226152792361</v>
      </c>
      <c r="AY92" s="47">
        <v>41.72855599095044</v>
      </c>
      <c r="AZ92" s="61">
        <v>14034.221553543217</v>
      </c>
      <c r="BA92" s="64" t="b">
        <f t="shared" si="10"/>
        <v>1</v>
      </c>
      <c r="BB92" s="45">
        <f t="shared" si="17"/>
        <v>0</v>
      </c>
      <c r="BC92" s="47">
        <v>7.145280806387496</v>
      </c>
      <c r="BD92" s="47">
        <v>6.213287657728257</v>
      </c>
      <c r="BE92" s="47">
        <v>2.0767188727457444E-2</v>
      </c>
      <c r="BF92" s="47">
        <v>0.4763801686933482</v>
      </c>
      <c r="BG92" s="47">
        <v>0.4763801686933482</v>
      </c>
      <c r="BH92" s="61">
        <v>0</v>
      </c>
      <c r="BI92" s="45">
        <v>28.743856208969856</v>
      </c>
      <c r="BJ92" s="47">
        <v>0.79844045024916277</v>
      </c>
      <c r="BK92" s="47">
        <v>8.1221121864072349E-2</v>
      </c>
      <c r="BL92" s="47">
        <v>11.741327799957839</v>
      </c>
      <c r="BM92" s="47">
        <v>14.077852032149442</v>
      </c>
      <c r="BN92" s="47">
        <v>0.4763801686933482</v>
      </c>
      <c r="BO92" s="61">
        <v>26.16649281708651</v>
      </c>
    </row>
    <row r="93" spans="2:67" x14ac:dyDescent="0.3">
      <c r="B93" s="4">
        <v>89</v>
      </c>
      <c r="C93" s="31">
        <v>1</v>
      </c>
      <c r="D93" s="31">
        <v>89</v>
      </c>
      <c r="E93" s="3">
        <v>8</v>
      </c>
      <c r="F93" s="5">
        <v>43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1.6199999999999999E-3</v>
      </c>
      <c r="L93" s="3">
        <v>1.3510034136854365E-4</v>
      </c>
      <c r="M93" s="3">
        <f t="shared" si="9"/>
        <v>3.5000000000000003E-2</v>
      </c>
      <c r="N93" s="5">
        <v>2.9645285516241016E-3</v>
      </c>
      <c r="O93" s="12">
        <f t="shared" si="13"/>
        <v>0.45847635894298272</v>
      </c>
      <c r="P93" s="3">
        <v>6.1940312602603911E-5</v>
      </c>
      <c r="Q93" s="3">
        <v>1.3589826325059254E-3</v>
      </c>
      <c r="R93" s="5">
        <v>0.45705543599787418</v>
      </c>
      <c r="S93" s="45">
        <v>416.66666666666669</v>
      </c>
      <c r="T93" s="46">
        <v>0.15</v>
      </c>
      <c r="U93" s="47">
        <v>62.5</v>
      </c>
      <c r="V93" s="47">
        <f t="shared" si="14"/>
        <v>30610.567545727135</v>
      </c>
      <c r="W93" s="47">
        <v>354.16666666666669</v>
      </c>
      <c r="X93" s="47">
        <v>15.53653925738252</v>
      </c>
      <c r="Y93" s="47">
        <v>89.951374404606568</v>
      </c>
      <c r="Z93" s="47">
        <v>25.865957539617522</v>
      </c>
      <c r="AA93" s="47">
        <v>31013.283090001409</v>
      </c>
      <c r="AB93" s="5">
        <v>1</v>
      </c>
      <c r="AC93" s="45">
        <f t="shared" si="15"/>
        <v>0</v>
      </c>
      <c r="AD93" s="47">
        <v>15.53653925738252</v>
      </c>
      <c r="AE93" s="47">
        <v>13.510034136854365</v>
      </c>
      <c r="AF93" s="47">
        <v>5.8898754906238993E-3</v>
      </c>
      <c r="AG93" s="47">
        <v>1.0161974980093893</v>
      </c>
      <c r="AH93" s="47">
        <v>1.0161974980093893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25.865957539617522</v>
      </c>
      <c r="AN93" s="47">
        <v>31.013283090001408</v>
      </c>
      <c r="AO93" s="47">
        <v>1.0161974980093893</v>
      </c>
      <c r="AP93" s="61">
        <v>56.809366232798013</v>
      </c>
      <c r="AQ93" s="45">
        <v>191.0318162262428</v>
      </c>
      <c r="AR93" s="47">
        <v>28.654772433936419</v>
      </c>
      <c r="AS93" s="47">
        <f t="shared" si="16"/>
        <v>14034.221553543217</v>
      </c>
      <c r="AT93" s="47">
        <v>162.37704379230638</v>
      </c>
      <c r="AU93" s="47">
        <v>7.1231359492994502</v>
      </c>
      <c r="AV93" s="47">
        <v>41.240578618941043</v>
      </c>
      <c r="AW93" s="47">
        <v>11.858930033337638</v>
      </c>
      <c r="AX93" s="47">
        <v>1.9209724494277378</v>
      </c>
      <c r="AY93" s="47">
        <v>42.146513096301632</v>
      </c>
      <c r="AZ93" s="61">
        <v>14174.789624426097</v>
      </c>
      <c r="BA93" s="64" t="b">
        <f t="shared" si="10"/>
        <v>1</v>
      </c>
      <c r="BB93" s="45">
        <f t="shared" si="17"/>
        <v>0</v>
      </c>
      <c r="BC93" s="47">
        <v>7.1231359492994502</v>
      </c>
      <c r="BD93" s="47">
        <v>6.1940312602603917</v>
      </c>
      <c r="BE93" s="47">
        <v>2.070282646669382E-2</v>
      </c>
      <c r="BF93" s="47">
        <v>0.47490375775287613</v>
      </c>
      <c r="BG93" s="47">
        <v>0.47490375775287613</v>
      </c>
      <c r="BH93" s="61">
        <v>0</v>
      </c>
      <c r="BI93" s="45">
        <v>28.654772433936419</v>
      </c>
      <c r="BJ93" s="47">
        <v>0.79596590094267849</v>
      </c>
      <c r="BK93" s="47">
        <v>8.0969399057796806E-2</v>
      </c>
      <c r="BL93" s="47">
        <v>11.858930033337638</v>
      </c>
      <c r="BM93" s="47">
        <v>14.218857109971822</v>
      </c>
      <c r="BN93" s="47">
        <v>0.47490375775287613</v>
      </c>
      <c r="BO93" s="61">
        <v>26.05475261317023</v>
      </c>
    </row>
    <row r="94" spans="2:67" x14ac:dyDescent="0.3">
      <c r="B94" s="4">
        <v>90</v>
      </c>
      <c r="C94" s="31">
        <v>1</v>
      </c>
      <c r="D94" s="31">
        <v>90</v>
      </c>
      <c r="E94" s="3">
        <v>8</v>
      </c>
      <c r="F94" s="5">
        <v>43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1.6199999999999999E-3</v>
      </c>
      <c r="L94" s="3">
        <v>1.3510034136854365E-4</v>
      </c>
      <c r="M94" s="3">
        <f t="shared" si="9"/>
        <v>3.5000000000000003E-2</v>
      </c>
      <c r="N94" s="5">
        <v>2.9645285516241016E-3</v>
      </c>
      <c r="O94" s="12">
        <f t="shared" si="13"/>
        <v>0.45705543599787418</v>
      </c>
      <c r="P94" s="3">
        <v>6.1748345427661361E-5</v>
      </c>
      <c r="Q94" s="3">
        <v>1.3547708349576644E-3</v>
      </c>
      <c r="R94" s="5">
        <v>0.45563891681748886</v>
      </c>
      <c r="S94" s="45">
        <v>416.66666666666669</v>
      </c>
      <c r="T94" s="46">
        <v>0.15</v>
      </c>
      <c r="U94" s="47">
        <v>62.5</v>
      </c>
      <c r="V94" s="47">
        <f t="shared" si="14"/>
        <v>31013.283090001409</v>
      </c>
      <c r="W94" s="47">
        <v>354.16666666666669</v>
      </c>
      <c r="X94" s="47">
        <v>15.53653925738252</v>
      </c>
      <c r="Y94" s="47">
        <v>91.121835011829759</v>
      </c>
      <c r="Z94" s="47">
        <v>26.2025292103521</v>
      </c>
      <c r="AA94" s="47">
        <v>31416.832523212168</v>
      </c>
      <c r="AB94" s="5">
        <v>1</v>
      </c>
      <c r="AC94" s="45">
        <f t="shared" si="15"/>
        <v>0</v>
      </c>
      <c r="AD94" s="47">
        <v>15.53653925738252</v>
      </c>
      <c r="AE94" s="47">
        <v>13.510034136854365</v>
      </c>
      <c r="AF94" s="47">
        <v>5.8898754906238993E-3</v>
      </c>
      <c r="AG94" s="47">
        <v>1.0161974980093893</v>
      </c>
      <c r="AH94" s="47">
        <v>1.0161974980093893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26.2025292103521</v>
      </c>
      <c r="AN94" s="47">
        <v>31.416832523212168</v>
      </c>
      <c r="AO94" s="47">
        <v>1.0161974980093893</v>
      </c>
      <c r="AP94" s="61">
        <v>56.742388470321828</v>
      </c>
      <c r="AQ94" s="45">
        <v>190.43976499911426</v>
      </c>
      <c r="AR94" s="47">
        <v>28.565964749867135</v>
      </c>
      <c r="AS94" s="47">
        <f t="shared" si="16"/>
        <v>14174.789624426097</v>
      </c>
      <c r="AT94" s="47">
        <v>161.87380024924713</v>
      </c>
      <c r="AU94" s="47">
        <v>7.1010597241810558</v>
      </c>
      <c r="AV94" s="47">
        <v>41.647730030258224</v>
      </c>
      <c r="AW94" s="47">
        <v>11.976008412484518</v>
      </c>
      <c r="AX94" s="47">
        <v>1.9399374268862914</v>
      </c>
      <c r="AY94" s="47">
        <v>42.562608429197269</v>
      </c>
      <c r="AZ94" s="61">
        <v>14314.731540712852</v>
      </c>
      <c r="BA94" s="64" t="b">
        <f t="shared" si="10"/>
        <v>1</v>
      </c>
      <c r="BB94" s="45">
        <f t="shared" si="17"/>
        <v>0</v>
      </c>
      <c r="BC94" s="47">
        <v>7.1010597241810558</v>
      </c>
      <c r="BD94" s="47">
        <v>6.1748345427661357</v>
      </c>
      <c r="BE94" s="47">
        <v>2.0638663679275627E-2</v>
      </c>
      <c r="BF94" s="47">
        <v>0.47343192254709782</v>
      </c>
      <c r="BG94" s="47">
        <v>0.47343192254709782</v>
      </c>
      <c r="BH94" s="61">
        <v>0</v>
      </c>
      <c r="BI94" s="45">
        <v>28.565964749867135</v>
      </c>
      <c r="BJ94" s="47">
        <v>0.79349902082964285</v>
      </c>
      <c r="BK94" s="47">
        <v>8.0718456397987429E-2</v>
      </c>
      <c r="BL94" s="47">
        <v>11.976008412484518</v>
      </c>
      <c r="BM94" s="47">
        <v>14.359234086568931</v>
      </c>
      <c r="BN94" s="47">
        <v>0.47343192254709782</v>
      </c>
      <c r="BO94" s="61">
        <v>25.943390433898163</v>
      </c>
    </row>
    <row r="95" spans="2:67" x14ac:dyDescent="0.3">
      <c r="B95" s="4">
        <v>91</v>
      </c>
      <c r="C95" s="31">
        <v>1</v>
      </c>
      <c r="D95" s="31">
        <v>91</v>
      </c>
      <c r="E95" s="3">
        <v>8</v>
      </c>
      <c r="F95" s="5">
        <v>43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1.6199999999999999E-3</v>
      </c>
      <c r="L95" s="3">
        <v>1.3510034136854365E-4</v>
      </c>
      <c r="M95" s="3">
        <f t="shared" si="9"/>
        <v>3.5000000000000003E-2</v>
      </c>
      <c r="N95" s="5">
        <v>2.9645285516241016E-3</v>
      </c>
      <c r="O95" s="12">
        <f t="shared" si="13"/>
        <v>0.45563891681748886</v>
      </c>
      <c r="P95" s="3">
        <v>6.1556973202836208E-5</v>
      </c>
      <c r="Q95" s="3">
        <v>1.3505720907319135E-3</v>
      </c>
      <c r="R95" s="5">
        <v>0.45422678775355413</v>
      </c>
      <c r="S95" s="45">
        <v>416.66666666666669</v>
      </c>
      <c r="T95" s="46">
        <v>0.15</v>
      </c>
      <c r="U95" s="47">
        <v>62.5</v>
      </c>
      <c r="V95" s="47">
        <f t="shared" si="14"/>
        <v>31416.832523212168</v>
      </c>
      <c r="W95" s="47">
        <v>354.16666666666669</v>
      </c>
      <c r="X95" s="47">
        <v>15.53653925738252</v>
      </c>
      <c r="Y95" s="47">
        <v>92.294719250732527</v>
      </c>
      <c r="Z95" s="47">
        <v>26.539797808226819</v>
      </c>
      <c r="AA95" s="47">
        <v>31821.217572063957</v>
      </c>
      <c r="AB95" s="5">
        <v>1</v>
      </c>
      <c r="AC95" s="45">
        <f t="shared" si="15"/>
        <v>0</v>
      </c>
      <c r="AD95" s="47">
        <v>15.53653925738252</v>
      </c>
      <c r="AE95" s="47">
        <v>13.510034136854365</v>
      </c>
      <c r="AF95" s="47">
        <v>5.8898754906238993E-3</v>
      </c>
      <c r="AG95" s="47">
        <v>1.0161974980093893</v>
      </c>
      <c r="AH95" s="47">
        <v>1.0161974980093893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26.539797808226819</v>
      </c>
      <c r="AN95" s="47">
        <v>31.821217572063958</v>
      </c>
      <c r="AO95" s="47">
        <v>1.0161974980093893</v>
      </c>
      <c r="AP95" s="61">
        <v>56.67527201934476</v>
      </c>
      <c r="AQ95" s="45">
        <v>189.84954867395371</v>
      </c>
      <c r="AR95" s="47">
        <v>28.477432301093053</v>
      </c>
      <c r="AS95" s="47">
        <f t="shared" si="16"/>
        <v>14314.731540712852</v>
      </c>
      <c r="AT95" s="47">
        <v>161.37211637286066</v>
      </c>
      <c r="AU95" s="47">
        <v>7.0790519183261642</v>
      </c>
      <c r="AV95" s="47">
        <v>42.053065907378013</v>
      </c>
      <c r="AW95" s="47">
        <v>12.092564725895636</v>
      </c>
      <c r="AX95" s="47">
        <v>1.9588178373651621</v>
      </c>
      <c r="AY95" s="47">
        <v>42.976848345937533</v>
      </c>
      <c r="AZ95" s="61">
        <v>14454.049440165565</v>
      </c>
      <c r="BA95" s="64" t="b">
        <f t="shared" si="10"/>
        <v>1</v>
      </c>
      <c r="BB95" s="45">
        <f t="shared" si="17"/>
        <v>0</v>
      </c>
      <c r="BC95" s="47">
        <v>7.0790519183261642</v>
      </c>
      <c r="BD95" s="47">
        <v>6.1556973202836209</v>
      </c>
      <c r="BE95" s="47">
        <v>2.057469974698941E-2</v>
      </c>
      <c r="BF95" s="47">
        <v>0.47196464889476636</v>
      </c>
      <c r="BG95" s="47">
        <v>0.47196464889476636</v>
      </c>
      <c r="BH95" s="61">
        <v>0</v>
      </c>
      <c r="BI95" s="45">
        <v>28.477432301093053</v>
      </c>
      <c r="BJ95" s="47">
        <v>0.79103978614147386</v>
      </c>
      <c r="BK95" s="47">
        <v>8.046829146679213E-2</v>
      </c>
      <c r="BL95" s="47">
        <v>12.092564725895636</v>
      </c>
      <c r="BM95" s="47">
        <v>14.498985106348865</v>
      </c>
      <c r="BN95" s="47">
        <v>0.47196464889476636</v>
      </c>
      <c r="BO95" s="61">
        <v>25.832405074859906</v>
      </c>
    </row>
    <row r="96" spans="2:67" x14ac:dyDescent="0.3">
      <c r="B96" s="4">
        <v>92</v>
      </c>
      <c r="C96" s="31">
        <v>1</v>
      </c>
      <c r="D96" s="31">
        <v>92</v>
      </c>
      <c r="E96" s="3">
        <v>8</v>
      </c>
      <c r="F96" s="5">
        <v>43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1.6199999999999999E-3</v>
      </c>
      <c r="L96" s="3">
        <v>1.3510034136854365E-4</v>
      </c>
      <c r="M96" s="3">
        <f t="shared" si="9"/>
        <v>3.5000000000000003E-2</v>
      </c>
      <c r="N96" s="5">
        <v>2.9645285516241016E-3</v>
      </c>
      <c r="O96" s="12">
        <f t="shared" si="13"/>
        <v>0.45422678775355413</v>
      </c>
      <c r="P96" s="3">
        <v>6.1366194084242189E-5</v>
      </c>
      <c r="Q96" s="3">
        <v>1.3463863593734448E-3</v>
      </c>
      <c r="R96" s="5">
        <v>0.45281903520009642</v>
      </c>
      <c r="S96" s="45">
        <v>416.66666666666669</v>
      </c>
      <c r="T96" s="46">
        <v>0.15</v>
      </c>
      <c r="U96" s="47">
        <v>62.5</v>
      </c>
      <c r="V96" s="47">
        <f t="shared" si="14"/>
        <v>31821.217572063957</v>
      </c>
      <c r="W96" s="47">
        <v>354.16666666666669</v>
      </c>
      <c r="X96" s="47">
        <v>15.53653925738252</v>
      </c>
      <c r="Y96" s="47">
        <v>93.47003213984388</v>
      </c>
      <c r="Z96" s="47">
        <v>26.87776477634424</v>
      </c>
      <c r="AA96" s="47">
        <v>32226.43996683674</v>
      </c>
      <c r="AB96" s="5">
        <v>1</v>
      </c>
      <c r="AC96" s="45">
        <f t="shared" si="15"/>
        <v>0</v>
      </c>
      <c r="AD96" s="47">
        <v>15.53653925738252</v>
      </c>
      <c r="AE96" s="47">
        <v>13.510034136854365</v>
      </c>
      <c r="AF96" s="47">
        <v>5.8898754906238993E-3</v>
      </c>
      <c r="AG96" s="47">
        <v>1.0161974980093893</v>
      </c>
      <c r="AH96" s="47">
        <v>1.0161974980093893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26.87776477634424</v>
      </c>
      <c r="AN96" s="47">
        <v>32.226439966836743</v>
      </c>
      <c r="AO96" s="47">
        <v>1.0161974980093893</v>
      </c>
      <c r="AP96" s="61">
        <v>56.608016592689388</v>
      </c>
      <c r="AQ96" s="45">
        <v>189.26116156398089</v>
      </c>
      <c r="AR96" s="47">
        <v>28.389174234597132</v>
      </c>
      <c r="AS96" s="47">
        <f t="shared" si="16"/>
        <v>14454.049440165565</v>
      </c>
      <c r="AT96" s="47">
        <v>160.87198732938376</v>
      </c>
      <c r="AU96" s="47">
        <v>7.0571123196878514</v>
      </c>
      <c r="AV96" s="47">
        <v>42.456592450102754</v>
      </c>
      <c r="AW96" s="47">
        <v>12.208600756354469</v>
      </c>
      <c r="AX96" s="47">
        <v>1.9776139696490831</v>
      </c>
      <c r="AY96" s="47">
        <v>43.389239182516199</v>
      </c>
      <c r="AZ96" s="61">
        <v>14592.745453716843</v>
      </c>
      <c r="BA96" s="64" t="b">
        <f t="shared" si="10"/>
        <v>1</v>
      </c>
      <c r="BB96" s="45">
        <f t="shared" si="17"/>
        <v>0</v>
      </c>
      <c r="BC96" s="47">
        <v>7.0571123196878514</v>
      </c>
      <c r="BD96" s="47">
        <v>6.1366194084242185</v>
      </c>
      <c r="BE96" s="47">
        <v>2.0510934053537697E-2</v>
      </c>
      <c r="BF96" s="47">
        <v>0.47050192265858526</v>
      </c>
      <c r="BG96" s="47">
        <v>0.47050192265858526</v>
      </c>
      <c r="BH96" s="61">
        <v>0</v>
      </c>
      <c r="BI96" s="45">
        <v>28.389174234597132</v>
      </c>
      <c r="BJ96" s="47">
        <v>0.7885881731832538</v>
      </c>
      <c r="BK96" s="47">
        <v>8.0218901853852317E-2</v>
      </c>
      <c r="BL96" s="47">
        <v>12.208600756354469</v>
      </c>
      <c r="BM96" s="47">
        <v>14.638112306869008</v>
      </c>
      <c r="BN96" s="47">
        <v>0.47050192265858526</v>
      </c>
      <c r="BO96" s="61">
        <v>25.721795335411773</v>
      </c>
    </row>
    <row r="97" spans="2:67" x14ac:dyDescent="0.3">
      <c r="B97" s="4">
        <v>93</v>
      </c>
      <c r="C97" s="31">
        <v>1</v>
      </c>
      <c r="D97" s="31">
        <v>93</v>
      </c>
      <c r="E97" s="3">
        <v>8</v>
      </c>
      <c r="F97" s="5">
        <v>43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1.6199999999999999E-3</v>
      </c>
      <c r="L97" s="3">
        <v>1.3510034136854365E-4</v>
      </c>
      <c r="M97" s="3">
        <f t="shared" si="9"/>
        <v>3.5000000000000003E-2</v>
      </c>
      <c r="N97" s="5">
        <v>2.9645285516241016E-3</v>
      </c>
      <c r="O97" s="12">
        <f t="shared" si="13"/>
        <v>0.45281903520009642</v>
      </c>
      <c r="P97" s="3">
        <v>6.1176006233707613E-5</v>
      </c>
      <c r="Q97" s="3">
        <v>1.3422136005524106E-3</v>
      </c>
      <c r="R97" s="5">
        <v>0.45141564559331027</v>
      </c>
      <c r="S97" s="45">
        <v>416.66666666666669</v>
      </c>
      <c r="T97" s="46">
        <v>0.15</v>
      </c>
      <c r="U97" s="47">
        <v>62.5</v>
      </c>
      <c r="V97" s="47">
        <f t="shared" si="14"/>
        <v>32226.43996683674</v>
      </c>
      <c r="W97" s="47">
        <v>354.16666666666669</v>
      </c>
      <c r="X97" s="47">
        <v>15.53653925738252</v>
      </c>
      <c r="Y97" s="47">
        <v>94.64777870808453</v>
      </c>
      <c r="Z97" s="47">
        <v>27.21643156079509</v>
      </c>
      <c r="AA97" s="47">
        <v>32632.501441393313</v>
      </c>
      <c r="AB97" s="5">
        <v>1</v>
      </c>
      <c r="AC97" s="45">
        <f t="shared" si="15"/>
        <v>0</v>
      </c>
      <c r="AD97" s="47">
        <v>15.53653925738252</v>
      </c>
      <c r="AE97" s="47">
        <v>13.510034136854365</v>
      </c>
      <c r="AF97" s="47">
        <v>5.8898754906238993E-3</v>
      </c>
      <c r="AG97" s="47">
        <v>1.0161974980093893</v>
      </c>
      <c r="AH97" s="47">
        <v>1.0161974980093893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27.21643156079509</v>
      </c>
      <c r="AN97" s="47">
        <v>32.632501441393316</v>
      </c>
      <c r="AO97" s="47">
        <v>1.0161974980093893</v>
      </c>
      <c r="AP97" s="61">
        <v>56.540621902583666</v>
      </c>
      <c r="AQ97" s="45">
        <v>188.67459800004019</v>
      </c>
      <c r="AR97" s="47">
        <v>28.301189700006027</v>
      </c>
      <c r="AS97" s="47">
        <f t="shared" si="16"/>
        <v>14592.745453716843</v>
      </c>
      <c r="AT97" s="47">
        <v>160.37340830003416</v>
      </c>
      <c r="AU97" s="47">
        <v>7.0352407168763751</v>
      </c>
      <c r="AV97" s="47">
        <v>42.858315838427082</v>
      </c>
      <c r="AW97" s="47">
        <v>12.32411828094869</v>
      </c>
      <c r="AX97" s="47">
        <v>1.9963261116001505</v>
      </c>
      <c r="AY97" s="47">
        <v>43.799787254684261</v>
      </c>
      <c r="AZ97" s="61">
        <v>14730.821705491195</v>
      </c>
      <c r="BA97" s="64" t="b">
        <f t="shared" si="10"/>
        <v>1</v>
      </c>
      <c r="BB97" s="45">
        <f t="shared" si="17"/>
        <v>0</v>
      </c>
      <c r="BC97" s="47">
        <v>7.0352407168763751</v>
      </c>
      <c r="BD97" s="47">
        <v>6.1176006233707607</v>
      </c>
      <c r="BE97" s="47">
        <v>2.0447365984533065E-2</v>
      </c>
      <c r="BF97" s="47">
        <v>0.46904372974507375</v>
      </c>
      <c r="BG97" s="47">
        <v>0.46904372974507375</v>
      </c>
      <c r="BH97" s="61">
        <v>0</v>
      </c>
      <c r="BI97" s="45">
        <v>28.301189700006027</v>
      </c>
      <c r="BJ97" s="47">
        <v>0.78614415833350082</v>
      </c>
      <c r="BK97" s="47">
        <v>7.9970285156279658E-2</v>
      </c>
      <c r="BL97" s="47">
        <v>12.32411828094869</v>
      </c>
      <c r="BM97" s="47">
        <v>14.776617818857478</v>
      </c>
      <c r="BN97" s="47">
        <v>0.46904372974507375</v>
      </c>
      <c r="BO97" s="61">
        <v>25.611560018665092</v>
      </c>
    </row>
    <row r="98" spans="2:67" x14ac:dyDescent="0.3">
      <c r="B98" s="4">
        <v>94</v>
      </c>
      <c r="C98" s="31">
        <v>1</v>
      </c>
      <c r="D98" s="31">
        <v>94</v>
      </c>
      <c r="E98" s="3">
        <v>8</v>
      </c>
      <c r="F98" s="5">
        <v>43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1.6199999999999999E-3</v>
      </c>
      <c r="L98" s="3">
        <v>1.3510034136854365E-4</v>
      </c>
      <c r="M98" s="3">
        <f t="shared" si="9"/>
        <v>3.5000000000000003E-2</v>
      </c>
      <c r="N98" s="5">
        <v>2.9645285516241016E-3</v>
      </c>
      <c r="O98" s="12">
        <f t="shared" si="13"/>
        <v>0.45141564559331027</v>
      </c>
      <c r="P98" s="3">
        <v>6.0986407818757736E-5</v>
      </c>
      <c r="Q98" s="3">
        <v>1.3380537740639551E-3</v>
      </c>
      <c r="R98" s="5">
        <v>0.45001660541142757</v>
      </c>
      <c r="S98" s="45">
        <v>416.66666666666669</v>
      </c>
      <c r="T98" s="46">
        <v>0.15</v>
      </c>
      <c r="U98" s="47">
        <v>62.5</v>
      </c>
      <c r="V98" s="47">
        <f t="shared" si="14"/>
        <v>32632.501441393313</v>
      </c>
      <c r="W98" s="47">
        <v>354.16666666666669</v>
      </c>
      <c r="X98" s="47">
        <v>15.53653925738252</v>
      </c>
      <c r="Y98" s="47">
        <v>95.827963994788405</v>
      </c>
      <c r="Z98" s="47">
        <v>27.55579961066449</v>
      </c>
      <c r="AA98" s="47">
        <v>33039.403733186722</v>
      </c>
      <c r="AB98" s="5">
        <v>1</v>
      </c>
      <c r="AC98" s="45">
        <f t="shared" si="15"/>
        <v>0</v>
      </c>
      <c r="AD98" s="47">
        <v>15.53653925738252</v>
      </c>
      <c r="AE98" s="47">
        <v>13.510034136854365</v>
      </c>
      <c r="AF98" s="47">
        <v>5.8898754906238993E-3</v>
      </c>
      <c r="AG98" s="47">
        <v>1.0161974980093893</v>
      </c>
      <c r="AH98" s="47">
        <v>1.0161974980093893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27.55579961066449</v>
      </c>
      <c r="AN98" s="47">
        <v>33.039403733186724</v>
      </c>
      <c r="AO98" s="47">
        <v>1.0161974980093893</v>
      </c>
      <c r="AP98" s="61">
        <v>56.473087660659665</v>
      </c>
      <c r="AQ98" s="45">
        <v>188.08985233054597</v>
      </c>
      <c r="AR98" s="47">
        <v>28.213477849581892</v>
      </c>
      <c r="AS98" s="47">
        <f t="shared" si="16"/>
        <v>14730.821705491195</v>
      </c>
      <c r="AT98" s="47">
        <v>159.87637448096407</v>
      </c>
      <c r="AU98" s="47">
        <v>7.0134368991571394</v>
      </c>
      <c r="AV98" s="47">
        <v>43.258242232599905</v>
      </c>
      <c r="AW98" s="47">
        <v>12.439119071088001</v>
      </c>
      <c r="AX98" s="47">
        <v>2.0149545501607129</v>
      </c>
      <c r="AY98" s="47">
        <v>44.208498858013229</v>
      </c>
      <c r="AZ98" s="61">
        <v>14868.280312826339</v>
      </c>
      <c r="BA98" s="64" t="b">
        <f t="shared" si="10"/>
        <v>1</v>
      </c>
      <c r="BB98" s="45">
        <f t="shared" si="17"/>
        <v>0</v>
      </c>
      <c r="BC98" s="47">
        <v>7.0134368991571394</v>
      </c>
      <c r="BD98" s="47">
        <v>6.0986407818757735</v>
      </c>
      <c r="BE98" s="47">
        <v>2.0383994927492217E-2</v>
      </c>
      <c r="BF98" s="47">
        <v>0.46759005610442905</v>
      </c>
      <c r="BG98" s="47">
        <v>0.46759005610442905</v>
      </c>
      <c r="BH98" s="61">
        <v>0</v>
      </c>
      <c r="BI98" s="45">
        <v>28.213477849581892</v>
      </c>
      <c r="BJ98" s="47">
        <v>0.78370771804394157</v>
      </c>
      <c r="BK98" s="47">
        <v>7.9722438978632862E-2</v>
      </c>
      <c r="BL98" s="47">
        <v>12.439119071088001</v>
      </c>
      <c r="BM98" s="47">
        <v>14.91450376623451</v>
      </c>
      <c r="BN98" s="47">
        <v>0.46759005610442905</v>
      </c>
      <c r="BO98" s="61">
        <v>25.501697931474503</v>
      </c>
    </row>
    <row r="99" spans="2:67" x14ac:dyDescent="0.3">
      <c r="B99" s="4">
        <v>95</v>
      </c>
      <c r="C99" s="31">
        <v>1</v>
      </c>
      <c r="D99" s="31">
        <v>95</v>
      </c>
      <c r="E99" s="3">
        <v>8</v>
      </c>
      <c r="F99" s="5">
        <v>43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1.6199999999999999E-3</v>
      </c>
      <c r="L99" s="3">
        <v>1.3510034136854365E-4</v>
      </c>
      <c r="M99" s="3">
        <f t="shared" si="9"/>
        <v>3.5000000000000003E-2</v>
      </c>
      <c r="N99" s="5">
        <v>2.9645285516241016E-3</v>
      </c>
      <c r="O99" s="12">
        <f t="shared" si="13"/>
        <v>0.45001660541142757</v>
      </c>
      <c r="P99" s="3">
        <v>6.0797397012597074E-5</v>
      </c>
      <c r="Q99" s="3">
        <v>1.3339068398278259E-3</v>
      </c>
      <c r="R99" s="5">
        <v>0.44862190117458717</v>
      </c>
      <c r="S99" s="45">
        <v>416.66666666666669</v>
      </c>
      <c r="T99" s="46">
        <v>0.15</v>
      </c>
      <c r="U99" s="47">
        <v>62.5</v>
      </c>
      <c r="V99" s="47">
        <f t="shared" si="14"/>
        <v>33039.403733186722</v>
      </c>
      <c r="W99" s="47">
        <v>354.16666666666669</v>
      </c>
      <c r="X99" s="47">
        <v>15.53653925738252</v>
      </c>
      <c r="Y99" s="47">
        <v>97.01059304972415</v>
      </c>
      <c r="Z99" s="47">
        <v>27.895870378038108</v>
      </c>
      <c r="AA99" s="47">
        <v>33447.148583267692</v>
      </c>
      <c r="AB99" s="5">
        <v>1</v>
      </c>
      <c r="AC99" s="45">
        <f t="shared" si="15"/>
        <v>0</v>
      </c>
      <c r="AD99" s="47">
        <v>15.53653925738252</v>
      </c>
      <c r="AE99" s="47">
        <v>13.510034136854365</v>
      </c>
      <c r="AF99" s="47">
        <v>5.8898754906238993E-3</v>
      </c>
      <c r="AG99" s="47">
        <v>1.0161974980093893</v>
      </c>
      <c r="AH99" s="47">
        <v>1.0161974980093893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27.895870378038108</v>
      </c>
      <c r="AN99" s="47">
        <v>33.44714858326769</v>
      </c>
      <c r="AO99" s="47">
        <v>1.0161974980093893</v>
      </c>
      <c r="AP99" s="61">
        <v>56.405413577952316</v>
      </c>
      <c r="AQ99" s="45">
        <v>187.50691892142817</v>
      </c>
      <c r="AR99" s="47">
        <v>28.126037838214224</v>
      </c>
      <c r="AS99" s="47">
        <f t="shared" si="16"/>
        <v>14868.280312826339</v>
      </c>
      <c r="AT99" s="47">
        <v>159.38088108321395</v>
      </c>
      <c r="AU99" s="47">
        <v>6.9917006564486632</v>
      </c>
      <c r="AV99" s="47">
        <v>43.6563777731863</v>
      </c>
      <c r="AW99" s="47">
        <v>12.553604892521909</v>
      </c>
      <c r="AX99" s="47">
        <v>2.0334995713562503</v>
      </c>
      <c r="AY99" s="47">
        <v>44.615380267958365</v>
      </c>
      <c r="AZ99" s="61">
        <v>15005.123386294454</v>
      </c>
      <c r="BA99" s="64" t="b">
        <f t="shared" si="10"/>
        <v>1</v>
      </c>
      <c r="BB99" s="45">
        <f t="shared" si="17"/>
        <v>0</v>
      </c>
      <c r="BC99" s="47">
        <v>6.9917006564486632</v>
      </c>
      <c r="BD99" s="47">
        <v>6.0797397012597072</v>
      </c>
      <c r="BE99" s="47">
        <v>2.032082027183009E-2</v>
      </c>
      <c r="BF99" s="47">
        <v>0.46614088773039308</v>
      </c>
      <c r="BG99" s="47">
        <v>0.46614088773039308</v>
      </c>
      <c r="BH99" s="61">
        <v>0</v>
      </c>
      <c r="BI99" s="45">
        <v>28.126037838214224</v>
      </c>
      <c r="BJ99" s="47">
        <v>0.78127882883928412</v>
      </c>
      <c r="BK99" s="47">
        <v>7.947536093289477E-2</v>
      </c>
      <c r="BL99" s="47">
        <v>12.553604892521909</v>
      </c>
      <c r="BM99" s="47">
        <v>15.051772266133765</v>
      </c>
      <c r="BN99" s="47">
        <v>0.46614088773039308</v>
      </c>
      <c r="BO99" s="61">
        <v>25.392207884426373</v>
      </c>
    </row>
    <row r="100" spans="2:67" x14ac:dyDescent="0.3">
      <c r="B100" s="4">
        <v>96</v>
      </c>
      <c r="C100" s="31">
        <v>1</v>
      </c>
      <c r="D100" s="31">
        <v>96</v>
      </c>
      <c r="E100" s="3">
        <v>8</v>
      </c>
      <c r="F100" s="5">
        <v>43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1.6199999999999999E-3</v>
      </c>
      <c r="L100" s="3">
        <v>1.3510034136854365E-4</v>
      </c>
      <c r="M100" s="3">
        <f t="shared" si="9"/>
        <v>3.5000000000000003E-2</v>
      </c>
      <c r="N100" s="5">
        <v>2.9645285516241016E-3</v>
      </c>
      <c r="O100" s="12">
        <f t="shared" si="13"/>
        <v>0.44862190117458717</v>
      </c>
      <c r="P100" s="3">
        <v>6.0608971994091781E-5</v>
      </c>
      <c r="Q100" s="3">
        <v>1.3297727578879886E-3</v>
      </c>
      <c r="R100" s="5">
        <v>0.44723151944470507</v>
      </c>
      <c r="S100" s="45">
        <v>416.66666666666669</v>
      </c>
      <c r="T100" s="46">
        <v>0.15</v>
      </c>
      <c r="U100" s="47">
        <v>62.5</v>
      </c>
      <c r="V100" s="47">
        <f t="shared" si="14"/>
        <v>33447.148583267692</v>
      </c>
      <c r="W100" s="47">
        <v>354.16666666666669</v>
      </c>
      <c r="X100" s="47">
        <v>15.53653925738252</v>
      </c>
      <c r="Y100" s="47">
        <v>98.195670933116872</v>
      </c>
      <c r="Z100" s="47">
        <v>28.23664531800841</v>
      </c>
      <c r="AA100" s="47">
        <v>33855.737736292082</v>
      </c>
      <c r="AB100" s="5">
        <v>1</v>
      </c>
      <c r="AC100" s="45">
        <f t="shared" si="15"/>
        <v>0</v>
      </c>
      <c r="AD100" s="47">
        <v>15.53653925738252</v>
      </c>
      <c r="AE100" s="47">
        <v>13.510034136854365</v>
      </c>
      <c r="AF100" s="47">
        <v>5.8898754906238993E-3</v>
      </c>
      <c r="AG100" s="47">
        <v>1.0161974980093893</v>
      </c>
      <c r="AH100" s="47">
        <v>1.0161974980093893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28.23664531800841</v>
      </c>
      <c r="AN100" s="47">
        <v>33.855737736292085</v>
      </c>
      <c r="AO100" s="47">
        <v>1.0161974980093893</v>
      </c>
      <c r="AP100" s="61">
        <v>56.337599364898225</v>
      </c>
      <c r="AQ100" s="45">
        <v>186.92579215607799</v>
      </c>
      <c r="AR100" s="47">
        <v>28.038868823411697</v>
      </c>
      <c r="AS100" s="47">
        <f t="shared" si="16"/>
        <v>15005.123386294454</v>
      </c>
      <c r="AT100" s="47">
        <v>158.8869233326663</v>
      </c>
      <c r="AU100" s="47">
        <v>6.9700317793205544</v>
      </c>
      <c r="AV100" s="47">
        <v>44.052728581129045</v>
      </c>
      <c r="AW100" s="47">
        <v>12.667577505357441</v>
      </c>
      <c r="AX100" s="47">
        <v>2.0519614602982434</v>
      </c>
      <c r="AY100" s="47">
        <v>45.020437739921576</v>
      </c>
      <c r="AZ100" s="61">
        <v>15141.35302972335</v>
      </c>
      <c r="BA100" s="64" t="b">
        <f t="shared" si="10"/>
        <v>1</v>
      </c>
      <c r="BB100" s="45">
        <f t="shared" si="17"/>
        <v>0</v>
      </c>
      <c r="BC100" s="47">
        <v>6.9700317793205544</v>
      </c>
      <c r="BD100" s="47">
        <v>6.0608971994091778</v>
      </c>
      <c r="BE100" s="47">
        <v>2.0257841408853949E-2</v>
      </c>
      <c r="BF100" s="47">
        <v>0.46469621066011524</v>
      </c>
      <c r="BG100" s="47">
        <v>0.46469621066011524</v>
      </c>
      <c r="BH100" s="61">
        <v>0</v>
      </c>
      <c r="BI100" s="45">
        <v>28.038868823411697</v>
      </c>
      <c r="BJ100" s="47">
        <v>0.77885746731699168</v>
      </c>
      <c r="BK100" s="47">
        <v>7.9229048638449109E-2</v>
      </c>
      <c r="BL100" s="47">
        <v>12.667577505357441</v>
      </c>
      <c r="BM100" s="47">
        <v>15.188425428923569</v>
      </c>
      <c r="BN100" s="47">
        <v>0.46469621066011524</v>
      </c>
      <c r="BO100" s="61">
        <v>25.283088691827142</v>
      </c>
    </row>
    <row r="101" spans="2:67" x14ac:dyDescent="0.3">
      <c r="B101" s="4">
        <v>97</v>
      </c>
      <c r="C101" s="31">
        <v>1</v>
      </c>
      <c r="D101" s="31">
        <v>97</v>
      </c>
      <c r="E101" s="3">
        <v>9</v>
      </c>
      <c r="F101" s="5">
        <v>44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1.75E-3</v>
      </c>
      <c r="L101" s="3">
        <v>1.4595043476606229E-4</v>
      </c>
      <c r="M101" s="3">
        <f t="shared" si="9"/>
        <v>3.5000000000000003E-2</v>
      </c>
      <c r="N101" s="5">
        <v>2.9645285516241016E-3</v>
      </c>
      <c r="O101" s="12">
        <f t="shared" si="13"/>
        <v>0.44723151944470507</v>
      </c>
      <c r="P101" s="3">
        <v>6.5273634704041342E-5</v>
      </c>
      <c r="Q101" s="3">
        <v>1.3256371030263092E-3</v>
      </c>
      <c r="R101" s="5">
        <v>0.44584060870697473</v>
      </c>
      <c r="S101" s="45">
        <v>416.66666666666669</v>
      </c>
      <c r="T101" s="46">
        <v>0.15</v>
      </c>
      <c r="U101" s="47">
        <v>62.5</v>
      </c>
      <c r="V101" s="47">
        <f t="shared" si="14"/>
        <v>33855.737736292082</v>
      </c>
      <c r="W101" s="47">
        <v>354.16666666666669</v>
      </c>
      <c r="X101" s="47">
        <v>16.784299998097161</v>
      </c>
      <c r="Y101" s="47">
        <v>100.62128277365687</v>
      </c>
      <c r="Z101" s="47">
        <v>28.578117821445257</v>
      </c>
      <c r="AA101" s="47">
        <v>34265.16326791286</v>
      </c>
      <c r="AB101" s="5">
        <v>1</v>
      </c>
      <c r="AC101" s="45">
        <f t="shared" si="15"/>
        <v>0</v>
      </c>
      <c r="AD101" s="47">
        <v>16.784299998097161</v>
      </c>
      <c r="AE101" s="47">
        <v>14.595043476606229</v>
      </c>
      <c r="AF101" s="47">
        <v>6.4424012447444915E-3</v>
      </c>
      <c r="AG101" s="47">
        <v>1.0978494613678385</v>
      </c>
      <c r="AH101" s="47">
        <v>1.0978494613678385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28.578117821445257</v>
      </c>
      <c r="AN101" s="47">
        <v>34.265163267912861</v>
      </c>
      <c r="AO101" s="47">
        <v>1.0978494613678385</v>
      </c>
      <c r="AP101" s="61">
        <v>56.353504911231127</v>
      </c>
      <c r="AQ101" s="45">
        <v>186.34646643529379</v>
      </c>
      <c r="AR101" s="47">
        <v>27.951969965294069</v>
      </c>
      <c r="AS101" s="47">
        <f t="shared" si="16"/>
        <v>15141.35302972335</v>
      </c>
      <c r="AT101" s="47">
        <v>158.39449646999972</v>
      </c>
      <c r="AU101" s="47">
        <v>7.5064679909647536</v>
      </c>
      <c r="AV101" s="47">
        <v>45.001009183337914</v>
      </c>
      <c r="AW101" s="47">
        <v>12.781035056154771</v>
      </c>
      <c r="AX101" s="47">
        <v>2.2366117502240805</v>
      </c>
      <c r="AY101" s="47">
        <v>45.423171769199527</v>
      </c>
      <c r="AZ101" s="61">
        <v>15276.801248810145</v>
      </c>
      <c r="BA101" s="64" t="b">
        <f t="shared" si="10"/>
        <v>1</v>
      </c>
      <c r="BB101" s="45">
        <f t="shared" si="17"/>
        <v>0</v>
      </c>
      <c r="BC101" s="47">
        <v>7.5064679909647536</v>
      </c>
      <c r="BD101" s="47">
        <v>6.5273634704041346</v>
      </c>
      <c r="BE101" s="47">
        <v>2.2089544214623141E-2</v>
      </c>
      <c r="BF101" s="47">
        <v>0.5005970323876211</v>
      </c>
      <c r="BG101" s="47">
        <v>0.5005970323876211</v>
      </c>
      <c r="BH101" s="61">
        <v>0</v>
      </c>
      <c r="BI101" s="45">
        <v>27.951969965294069</v>
      </c>
      <c r="BJ101" s="47">
        <v>0.77644361014705754</v>
      </c>
      <c r="BK101" s="47">
        <v>7.9970365783245637E-2</v>
      </c>
      <c r="BL101" s="47">
        <v>12.781035056154771</v>
      </c>
      <c r="BM101" s="47">
        <v>15.324461032329564</v>
      </c>
      <c r="BN101" s="47">
        <v>0.5005970323876211</v>
      </c>
      <c r="BO101" s="61">
        <v>25.212667777143086</v>
      </c>
    </row>
    <row r="102" spans="2:67" x14ac:dyDescent="0.3">
      <c r="B102" s="4">
        <v>98</v>
      </c>
      <c r="C102" s="31">
        <v>1</v>
      </c>
      <c r="D102" s="31">
        <v>98</v>
      </c>
      <c r="E102" s="3">
        <v>9</v>
      </c>
      <c r="F102" s="5">
        <v>44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1.75E-3</v>
      </c>
      <c r="L102" s="3">
        <v>1.4595043476606229E-4</v>
      </c>
      <c r="M102" s="3">
        <f t="shared" si="9"/>
        <v>3.5000000000000003E-2</v>
      </c>
      <c r="N102" s="5">
        <v>2.9645285516241016E-3</v>
      </c>
      <c r="O102" s="12">
        <f t="shared" si="13"/>
        <v>0.44584060870697473</v>
      </c>
      <c r="P102" s="3">
        <v>6.5070630677148823E-5</v>
      </c>
      <c r="Q102" s="3">
        <v>1.3215143102427811E-3</v>
      </c>
      <c r="R102" s="5">
        <v>0.44445402376605481</v>
      </c>
      <c r="S102" s="45">
        <v>416.66666666666669</v>
      </c>
      <c r="T102" s="46">
        <v>0.15</v>
      </c>
      <c r="U102" s="47">
        <v>62.5</v>
      </c>
      <c r="V102" s="47">
        <f t="shared" si="14"/>
        <v>34265.16326791286</v>
      </c>
      <c r="W102" s="47">
        <v>354.16666666666669</v>
      </c>
      <c r="X102" s="47">
        <v>16.784299998097161</v>
      </c>
      <c r="Y102" s="47">
        <v>101.82611351352264</v>
      </c>
      <c r="Z102" s="47">
        <v>28.920309790079127</v>
      </c>
      <c r="AA102" s="47">
        <v>34675.451438304866</v>
      </c>
      <c r="AB102" s="5">
        <v>1</v>
      </c>
      <c r="AC102" s="45">
        <f t="shared" si="15"/>
        <v>0</v>
      </c>
      <c r="AD102" s="47">
        <v>16.784299998097161</v>
      </c>
      <c r="AE102" s="47">
        <v>14.595043476606229</v>
      </c>
      <c r="AF102" s="47">
        <v>6.4424012447444915E-3</v>
      </c>
      <c r="AG102" s="47">
        <v>1.0978494613678385</v>
      </c>
      <c r="AH102" s="47">
        <v>1.0978494613678385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28.920309790079127</v>
      </c>
      <c r="AN102" s="47">
        <v>34.675451438304869</v>
      </c>
      <c r="AO102" s="47">
        <v>1.0978494613678385</v>
      </c>
      <c r="AP102" s="61">
        <v>56.285408709472989</v>
      </c>
      <c r="AQ102" s="45">
        <v>185.7669202945728</v>
      </c>
      <c r="AR102" s="47">
        <v>27.865038044185919</v>
      </c>
      <c r="AS102" s="47">
        <f t="shared" si="16"/>
        <v>15276.801248810145</v>
      </c>
      <c r="AT102" s="47">
        <v>157.9018822503869</v>
      </c>
      <c r="AU102" s="47">
        <v>7.483122527872113</v>
      </c>
      <c r="AV102" s="47">
        <v>45.398216431134465</v>
      </c>
      <c r="AW102" s="47">
        <v>12.893848520803163</v>
      </c>
      <c r="AX102" s="47">
        <v>2.2563534941053458</v>
      </c>
      <c r="AY102" s="47">
        <v>45.824105289848525</v>
      </c>
      <c r="AZ102" s="61">
        <v>15411.643917659037</v>
      </c>
      <c r="BA102" s="64" t="b">
        <f t="shared" si="10"/>
        <v>1</v>
      </c>
      <c r="BB102" s="45">
        <f t="shared" si="17"/>
        <v>0</v>
      </c>
      <c r="BC102" s="47">
        <v>7.483122527872113</v>
      </c>
      <c r="BD102" s="47">
        <v>6.5070630677148813</v>
      </c>
      <c r="BE102" s="47">
        <v>2.2020844709101175E-2</v>
      </c>
      <c r="BF102" s="47">
        <v>0.49904015243316641</v>
      </c>
      <c r="BG102" s="47">
        <v>0.49904015243316641</v>
      </c>
      <c r="BH102" s="61">
        <v>0</v>
      </c>
      <c r="BI102" s="45">
        <v>27.865038044185919</v>
      </c>
      <c r="BJ102" s="47">
        <v>0.77402883456072014</v>
      </c>
      <c r="BK102" s="47">
        <v>7.9721654242059417E-2</v>
      </c>
      <c r="BL102" s="47">
        <v>12.893848520803163</v>
      </c>
      <c r="BM102" s="47">
        <v>15.459724376442985</v>
      </c>
      <c r="BN102" s="47">
        <v>0.49904015243316641</v>
      </c>
      <c r="BO102" s="61">
        <v>25.103895160660606</v>
      </c>
    </row>
    <row r="103" spans="2:67" x14ac:dyDescent="0.3">
      <c r="B103" s="4">
        <v>99</v>
      </c>
      <c r="C103" s="31">
        <v>1</v>
      </c>
      <c r="D103" s="31">
        <v>99</v>
      </c>
      <c r="E103" s="3">
        <v>9</v>
      </c>
      <c r="F103" s="5">
        <v>44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1.75E-3</v>
      </c>
      <c r="L103" s="3">
        <v>1.4595043476606229E-4</v>
      </c>
      <c r="M103" s="3">
        <f t="shared" si="9"/>
        <v>3.5000000000000003E-2</v>
      </c>
      <c r="N103" s="5">
        <v>2.9645285516241016E-3</v>
      </c>
      <c r="O103" s="12">
        <f t="shared" si="13"/>
        <v>0.44445402376605481</v>
      </c>
      <c r="P103" s="3">
        <v>6.4868258002181485E-5</v>
      </c>
      <c r="Q103" s="3">
        <v>1.3174043395357449E-3</v>
      </c>
      <c r="R103" s="5">
        <v>0.44307175116851688</v>
      </c>
      <c r="S103" s="45">
        <v>416.66666666666669</v>
      </c>
      <c r="T103" s="46">
        <v>0.15</v>
      </c>
      <c r="U103" s="47">
        <v>62.5</v>
      </c>
      <c r="V103" s="47">
        <f t="shared" si="14"/>
        <v>34675.451438304866</v>
      </c>
      <c r="W103" s="47">
        <v>354.16666666666669</v>
      </c>
      <c r="X103" s="47">
        <v>16.784299998097161</v>
      </c>
      <c r="Y103" s="47">
        <v>103.0334827704781</v>
      </c>
      <c r="Z103" s="47">
        <v>29.263222739786588</v>
      </c>
      <c r="AA103" s="47">
        <v>35086.604065004125</v>
      </c>
      <c r="AB103" s="5">
        <v>1</v>
      </c>
      <c r="AC103" s="45">
        <f t="shared" si="15"/>
        <v>0</v>
      </c>
      <c r="AD103" s="47">
        <v>16.784299998097161</v>
      </c>
      <c r="AE103" s="47">
        <v>14.595043476606229</v>
      </c>
      <c r="AF103" s="47">
        <v>6.4424012447444915E-3</v>
      </c>
      <c r="AG103" s="47">
        <v>1.0978494613678385</v>
      </c>
      <c r="AH103" s="47">
        <v>1.0978494613678385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29.263222739786588</v>
      </c>
      <c r="AN103" s="47">
        <v>35.086604065004124</v>
      </c>
      <c r="AO103" s="47">
        <v>1.0978494613678385</v>
      </c>
      <c r="AP103" s="61">
        <v>56.217169032481188</v>
      </c>
      <c r="AQ103" s="45">
        <v>185.1891765691895</v>
      </c>
      <c r="AR103" s="47">
        <v>27.778376485378427</v>
      </c>
      <c r="AS103" s="47">
        <f t="shared" si="16"/>
        <v>15411.643917659037</v>
      </c>
      <c r="AT103" s="47">
        <v>157.4108000838111</v>
      </c>
      <c r="AU103" s="47">
        <v>7.4598496702508692</v>
      </c>
      <c r="AV103" s="47">
        <v>45.793645999969506</v>
      </c>
      <c r="AW103" s="47">
        <v>13.006157095060473</v>
      </c>
      <c r="AX103" s="47">
        <v>2.2760068849090787</v>
      </c>
      <c r="AY103" s="47">
        <v>46.22324445480897</v>
      </c>
      <c r="AZ103" s="61">
        <v>15545.883105637789</v>
      </c>
      <c r="BA103" s="64" t="b">
        <f t="shared" si="10"/>
        <v>1</v>
      </c>
      <c r="BB103" s="45">
        <f t="shared" si="17"/>
        <v>0</v>
      </c>
      <c r="BC103" s="47">
        <v>7.4598496702508692</v>
      </c>
      <c r="BD103" s="47">
        <v>6.4868258002181483</v>
      </c>
      <c r="BE103" s="47">
        <v>2.1952358862223006E-2</v>
      </c>
      <c r="BF103" s="47">
        <v>0.49748811444747199</v>
      </c>
      <c r="BG103" s="47">
        <v>0.49748811444747199</v>
      </c>
      <c r="BH103" s="61">
        <v>0</v>
      </c>
      <c r="BI103" s="45">
        <v>27.778376485378427</v>
      </c>
      <c r="BJ103" s="47">
        <v>0.77162156903828971</v>
      </c>
      <c r="BK103" s="47">
        <v>7.9473716205284692E-2</v>
      </c>
      <c r="BL103" s="47">
        <v>13.006157095060473</v>
      </c>
      <c r="BM103" s="47">
        <v>15.594382356977498</v>
      </c>
      <c r="BN103" s="47">
        <v>0.49748811444747199</v>
      </c>
      <c r="BO103" s="61">
        <v>24.995491485075874</v>
      </c>
    </row>
    <row r="104" spans="2:67" x14ac:dyDescent="0.3">
      <c r="B104" s="4">
        <v>100</v>
      </c>
      <c r="C104" s="31">
        <v>1</v>
      </c>
      <c r="D104" s="31">
        <v>100</v>
      </c>
      <c r="E104" s="3">
        <v>9</v>
      </c>
      <c r="F104" s="5">
        <v>44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1.75E-3</v>
      </c>
      <c r="L104" s="3">
        <v>1.4595043476606229E-4</v>
      </c>
      <c r="M104" s="3">
        <f t="shared" si="9"/>
        <v>3.5000000000000003E-2</v>
      </c>
      <c r="N104" s="5">
        <v>2.9645285516241016E-3</v>
      </c>
      <c r="O104" s="12">
        <f t="shared" si="13"/>
        <v>0.44307175116851688</v>
      </c>
      <c r="P104" s="3">
        <v>6.4666514715605607E-5</v>
      </c>
      <c r="Q104" s="3">
        <v>1.3133071510279494E-3</v>
      </c>
      <c r="R104" s="5">
        <v>0.44169377750277333</v>
      </c>
      <c r="S104" s="45">
        <v>416.66666666666669</v>
      </c>
      <c r="T104" s="46">
        <v>0.15</v>
      </c>
      <c r="U104" s="47">
        <v>62.5</v>
      </c>
      <c r="V104" s="47">
        <f t="shared" si="14"/>
        <v>35086.604065004125</v>
      </c>
      <c r="W104" s="47">
        <v>354.16666666666669</v>
      </c>
      <c r="X104" s="47">
        <v>16.784299998097161</v>
      </c>
      <c r="Y104" s="47">
        <v>104.24339589304968</v>
      </c>
      <c r="Z104" s="47">
        <v>29.606858189638118</v>
      </c>
      <c r="AA104" s="47">
        <v>35498.622969376098</v>
      </c>
      <c r="AB104" s="5">
        <v>1</v>
      </c>
      <c r="AC104" s="45">
        <f t="shared" si="15"/>
        <v>0</v>
      </c>
      <c r="AD104" s="47">
        <v>16.784299998097161</v>
      </c>
      <c r="AE104" s="47">
        <v>14.595043476606229</v>
      </c>
      <c r="AF104" s="47">
        <v>6.4424012447444915E-3</v>
      </c>
      <c r="AG104" s="47">
        <v>1.0978494613678385</v>
      </c>
      <c r="AH104" s="47">
        <v>1.0978494613678385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29.606858189638118</v>
      </c>
      <c r="AN104" s="47">
        <v>35.4986229693761</v>
      </c>
      <c r="AO104" s="47">
        <v>1.0978494613678385</v>
      </c>
      <c r="AP104" s="61">
        <v>56.148785577960744</v>
      </c>
      <c r="AQ104" s="45">
        <v>184.6132296535487</v>
      </c>
      <c r="AR104" s="47">
        <v>27.691984448032304</v>
      </c>
      <c r="AS104" s="47">
        <f t="shared" si="16"/>
        <v>15545.883105637789</v>
      </c>
      <c r="AT104" s="47">
        <v>156.92124520551641</v>
      </c>
      <c r="AU104" s="47">
        <v>7.4366491922946434</v>
      </c>
      <c r="AV104" s="47">
        <v>46.187303966086539</v>
      </c>
      <c r="AW104" s="47">
        <v>13.117962504680916</v>
      </c>
      <c r="AX104" s="47">
        <v>2.2955722246328967</v>
      </c>
      <c r="AY104" s="47">
        <v>46.620595397326689</v>
      </c>
      <c r="AZ104" s="61">
        <v>15679.520875490458</v>
      </c>
      <c r="BA104" s="64" t="b">
        <f t="shared" si="10"/>
        <v>1</v>
      </c>
      <c r="BB104" s="45">
        <f t="shared" si="17"/>
        <v>0</v>
      </c>
      <c r="BC104" s="47">
        <v>7.4366491922946434</v>
      </c>
      <c r="BD104" s="47">
        <v>6.4666514715605601</v>
      </c>
      <c r="BE104" s="47">
        <v>2.1884086009500352E-2</v>
      </c>
      <c r="BF104" s="47">
        <v>0.49594090337179181</v>
      </c>
      <c r="BG104" s="47">
        <v>0.49594090337179181</v>
      </c>
      <c r="BH104" s="61">
        <v>0</v>
      </c>
      <c r="BI104" s="45">
        <v>27.691984448032304</v>
      </c>
      <c r="BJ104" s="47">
        <v>0.76922179022311965</v>
      </c>
      <c r="BK104" s="47">
        <v>7.9226549267286853E-2</v>
      </c>
      <c r="BL104" s="47">
        <v>13.117962504680916</v>
      </c>
      <c r="BM104" s="47">
        <v>15.728437043112406</v>
      </c>
      <c r="BN104" s="47">
        <v>0.49594090337179181</v>
      </c>
      <c r="BO104" s="61">
        <v>24.887455572016773</v>
      </c>
    </row>
    <row r="105" spans="2:67" x14ac:dyDescent="0.3">
      <c r="B105" s="4">
        <v>101</v>
      </c>
      <c r="C105" s="31">
        <v>1</v>
      </c>
      <c r="D105" s="31">
        <v>101</v>
      </c>
      <c r="E105" s="3">
        <v>9</v>
      </c>
      <c r="F105" s="5">
        <v>44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1.75E-3</v>
      </c>
      <c r="L105" s="3">
        <v>1.4595043476606229E-4</v>
      </c>
      <c r="M105" s="3">
        <f t="shared" si="9"/>
        <v>3.5000000000000003E-2</v>
      </c>
      <c r="N105" s="5">
        <v>2.9645285516241016E-3</v>
      </c>
      <c r="O105" s="12">
        <f t="shared" si="13"/>
        <v>0.44169377750277333</v>
      </c>
      <c r="P105" s="3">
        <v>6.4465398859994146E-5</v>
      </c>
      <c r="Q105" s="3">
        <v>1.3092227049661626E-3</v>
      </c>
      <c r="R105" s="5">
        <v>0.44032008939894718</v>
      </c>
      <c r="S105" s="45">
        <v>416.66666666666669</v>
      </c>
      <c r="T105" s="46">
        <v>0.15</v>
      </c>
      <c r="U105" s="47">
        <v>62.5</v>
      </c>
      <c r="V105" s="47">
        <f t="shared" si="14"/>
        <v>35498.622969376098</v>
      </c>
      <c r="W105" s="47">
        <v>354.16666666666669</v>
      </c>
      <c r="X105" s="47">
        <v>16.784299998097161</v>
      </c>
      <c r="Y105" s="47">
        <v>105.4558582410328</v>
      </c>
      <c r="Z105" s="47">
        <v>29.951217661904746</v>
      </c>
      <c r="AA105" s="47">
        <v>35911.509976623791</v>
      </c>
      <c r="AB105" s="5">
        <v>1</v>
      </c>
      <c r="AC105" s="45">
        <f t="shared" si="15"/>
        <v>0</v>
      </c>
      <c r="AD105" s="47">
        <v>16.784299998097161</v>
      </c>
      <c r="AE105" s="47">
        <v>14.595043476606229</v>
      </c>
      <c r="AF105" s="47">
        <v>6.4424012447444915E-3</v>
      </c>
      <c r="AG105" s="47">
        <v>1.0978494613678385</v>
      </c>
      <c r="AH105" s="47">
        <v>1.0978494613678385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29.951217661904746</v>
      </c>
      <c r="AN105" s="47">
        <v>35.91150997662379</v>
      </c>
      <c r="AO105" s="47">
        <v>1.0978494613678385</v>
      </c>
      <c r="AP105" s="61">
        <v>56.080258042979686</v>
      </c>
      <c r="AQ105" s="45">
        <v>184.03907395948889</v>
      </c>
      <c r="AR105" s="47">
        <v>27.605861093923334</v>
      </c>
      <c r="AS105" s="47">
        <f t="shared" si="16"/>
        <v>15679.520875490458</v>
      </c>
      <c r="AT105" s="47">
        <v>156.43321286556557</v>
      </c>
      <c r="AU105" s="47">
        <v>7.4135208688993268</v>
      </c>
      <c r="AV105" s="47">
        <v>46.579196386278795</v>
      </c>
      <c r="AW105" s="47">
        <v>13.229266469894505</v>
      </c>
      <c r="AX105" s="47">
        <v>2.3150498143077143</v>
      </c>
      <c r="AY105" s="47">
        <v>47.016164231014777</v>
      </c>
      <c r="AZ105" s="61">
        <v>15812.559283358189</v>
      </c>
      <c r="BA105" s="64" t="b">
        <f t="shared" si="10"/>
        <v>1</v>
      </c>
      <c r="BB105" s="45">
        <f t="shared" si="17"/>
        <v>0</v>
      </c>
      <c r="BC105" s="47">
        <v>7.4135208688993268</v>
      </c>
      <c r="BD105" s="47">
        <v>6.4465398859994147</v>
      </c>
      <c r="BE105" s="47">
        <v>2.1816025488511536E-2</v>
      </c>
      <c r="BF105" s="47">
        <v>0.49439850419421183</v>
      </c>
      <c r="BG105" s="47">
        <v>0.49439850419421183</v>
      </c>
      <c r="BH105" s="61">
        <v>0</v>
      </c>
      <c r="BI105" s="45">
        <v>27.605861093923334</v>
      </c>
      <c r="BJ105" s="47">
        <v>0.76682947483120378</v>
      </c>
      <c r="BK105" s="47">
        <v>7.8980151029913029E-2</v>
      </c>
      <c r="BL105" s="47">
        <v>13.229266469894505</v>
      </c>
      <c r="BM105" s="47">
        <v>15.861890497403493</v>
      </c>
      <c r="BN105" s="47">
        <v>0.49439850419421183</v>
      </c>
      <c r="BO105" s="61">
        <v>24.779786246807266</v>
      </c>
    </row>
    <row r="106" spans="2:67" x14ac:dyDescent="0.3">
      <c r="B106" s="4">
        <v>102</v>
      </c>
      <c r="C106" s="31">
        <v>1</v>
      </c>
      <c r="D106" s="31">
        <v>102</v>
      </c>
      <c r="E106" s="3">
        <v>9</v>
      </c>
      <c r="F106" s="5">
        <v>44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1.75E-3</v>
      </c>
      <c r="L106" s="3">
        <v>1.4595043476606229E-4</v>
      </c>
      <c r="M106" s="3">
        <f t="shared" si="9"/>
        <v>3.5000000000000003E-2</v>
      </c>
      <c r="N106" s="5">
        <v>2.9645285516241016E-3</v>
      </c>
      <c r="O106" s="12">
        <f t="shared" si="13"/>
        <v>0.44032008939894718</v>
      </c>
      <c r="P106" s="3">
        <v>6.4264908484007756E-5</v>
      </c>
      <c r="Q106" s="3">
        <v>1.3051509617207876E-3</v>
      </c>
      <c r="R106" s="5">
        <v>0.4389506735287424</v>
      </c>
      <c r="S106" s="45">
        <v>416.66666666666669</v>
      </c>
      <c r="T106" s="46">
        <v>0.15</v>
      </c>
      <c r="U106" s="47">
        <v>62.5</v>
      </c>
      <c r="V106" s="47">
        <f t="shared" si="14"/>
        <v>35911.509976623791</v>
      </c>
      <c r="W106" s="47">
        <v>354.16666666666669</v>
      </c>
      <c r="X106" s="47">
        <v>16.784299998097161</v>
      </c>
      <c r="Y106" s="47">
        <v>106.67087518551578</v>
      </c>
      <c r="Z106" s="47">
        <v>30.296302682064894</v>
      </c>
      <c r="AA106" s="47">
        <v>36325.266915795808</v>
      </c>
      <c r="AB106" s="5">
        <v>1</v>
      </c>
      <c r="AC106" s="45">
        <f t="shared" si="15"/>
        <v>0</v>
      </c>
      <c r="AD106" s="47">
        <v>16.784299998097161</v>
      </c>
      <c r="AE106" s="47">
        <v>14.595043476606229</v>
      </c>
      <c r="AF106" s="47">
        <v>6.4424012447444915E-3</v>
      </c>
      <c r="AG106" s="47">
        <v>1.0978494613678385</v>
      </c>
      <c r="AH106" s="47">
        <v>1.0978494613678385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30.296302682064894</v>
      </c>
      <c r="AN106" s="47">
        <v>36.325266915795808</v>
      </c>
      <c r="AO106" s="47">
        <v>1.0978494613678385</v>
      </c>
      <c r="AP106" s="61">
        <v>56.01158612396781</v>
      </c>
      <c r="AQ106" s="45">
        <v>183.466703916228</v>
      </c>
      <c r="AR106" s="47">
        <v>27.520005587434198</v>
      </c>
      <c r="AS106" s="47">
        <f t="shared" si="16"/>
        <v>15812.559283358189</v>
      </c>
      <c r="AT106" s="47">
        <v>155.94669832879381</v>
      </c>
      <c r="AU106" s="47">
        <v>7.3904644756608908</v>
      </c>
      <c r="AV106" s="47">
        <v>46.969329297950303</v>
      </c>
      <c r="AW106" s="47">
        <v>13.340070705424393</v>
      </c>
      <c r="AX106" s="47">
        <v>2.334439954000775</v>
      </c>
      <c r="AY106" s="47">
        <v>47.409957049915263</v>
      </c>
      <c r="AZ106" s="61">
        <v>15945.000378799932</v>
      </c>
      <c r="BA106" s="64" t="b">
        <f t="shared" si="10"/>
        <v>1</v>
      </c>
      <c r="BB106" s="45">
        <f t="shared" si="17"/>
        <v>0</v>
      </c>
      <c r="BC106" s="47">
        <v>7.3904644756608908</v>
      </c>
      <c r="BD106" s="47">
        <v>6.4264908484007757</v>
      </c>
      <c r="BE106" s="47">
        <v>2.1748176638895018E-2</v>
      </c>
      <c r="BF106" s="47">
        <v>0.4928609019495051</v>
      </c>
      <c r="BG106" s="47">
        <v>0.4928609019495051</v>
      </c>
      <c r="BH106" s="61">
        <v>0</v>
      </c>
      <c r="BI106" s="45">
        <v>27.520005587434198</v>
      </c>
      <c r="BJ106" s="47">
        <v>0.76444459965095013</v>
      </c>
      <c r="BK106" s="47">
        <v>7.8734519102468675E-2</v>
      </c>
      <c r="BL106" s="47">
        <v>13.340070705424393</v>
      </c>
      <c r="BM106" s="47">
        <v>15.994744775803829</v>
      </c>
      <c r="BN106" s="47">
        <v>0.4928609019495051</v>
      </c>
      <c r="BO106" s="61">
        <v>24.672482338455787</v>
      </c>
    </row>
    <row r="107" spans="2:67" x14ac:dyDescent="0.3">
      <c r="B107" s="4">
        <v>103</v>
      </c>
      <c r="C107" s="31">
        <v>1</v>
      </c>
      <c r="D107" s="31">
        <v>103</v>
      </c>
      <c r="E107" s="3">
        <v>9</v>
      </c>
      <c r="F107" s="5">
        <v>44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1.75E-3</v>
      </c>
      <c r="L107" s="3">
        <v>1.4595043476606229E-4</v>
      </c>
      <c r="M107" s="3">
        <f t="shared" si="9"/>
        <v>3.5000000000000003E-2</v>
      </c>
      <c r="N107" s="5">
        <v>2.9645285516241016E-3</v>
      </c>
      <c r="O107" s="12">
        <f t="shared" si="13"/>
        <v>0.4389506735287424</v>
      </c>
      <c r="P107" s="3">
        <v>6.4065041642375817E-5</v>
      </c>
      <c r="Q107" s="3">
        <v>1.3010918817854768E-3</v>
      </c>
      <c r="R107" s="5">
        <v>0.43758551660531458</v>
      </c>
      <c r="S107" s="45">
        <v>416.66666666666669</v>
      </c>
      <c r="T107" s="46">
        <v>0.15</v>
      </c>
      <c r="U107" s="47">
        <v>62.5</v>
      </c>
      <c r="V107" s="47">
        <f t="shared" si="14"/>
        <v>36325.266915795808</v>
      </c>
      <c r="W107" s="47">
        <v>354.16666666666669</v>
      </c>
      <c r="X107" s="47">
        <v>16.784299998097161</v>
      </c>
      <c r="Y107" s="47">
        <v>107.88845210890352</v>
      </c>
      <c r="Z107" s="47">
        <v>30.642114778811063</v>
      </c>
      <c r="AA107" s="47">
        <v>36739.895619794464</v>
      </c>
      <c r="AB107" s="5">
        <v>1</v>
      </c>
      <c r="AC107" s="45">
        <f t="shared" si="15"/>
        <v>0</v>
      </c>
      <c r="AD107" s="47">
        <v>16.784299998097161</v>
      </c>
      <c r="AE107" s="47">
        <v>14.595043476606229</v>
      </c>
      <c r="AF107" s="47">
        <v>6.4424012447444915E-3</v>
      </c>
      <c r="AG107" s="47">
        <v>1.0978494613678385</v>
      </c>
      <c r="AH107" s="47">
        <v>1.0978494613678385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30.642114778811063</v>
      </c>
      <c r="AN107" s="47">
        <v>36.739895619794467</v>
      </c>
      <c r="AO107" s="47">
        <v>1.0978494613678385</v>
      </c>
      <c r="AP107" s="61">
        <v>55.942769516715323</v>
      </c>
      <c r="AQ107" s="45">
        <v>182.89611397030933</v>
      </c>
      <c r="AR107" s="47">
        <v>27.434417095546401</v>
      </c>
      <c r="AS107" s="47">
        <f t="shared" si="16"/>
        <v>15945.000378799932</v>
      </c>
      <c r="AT107" s="47">
        <v>155.46169687476294</v>
      </c>
      <c r="AU107" s="47">
        <v>7.3674797888732186</v>
      </c>
      <c r="AV107" s="47">
        <v>47.357708719176735</v>
      </c>
      <c r="AW107" s="47">
        <v>13.450376920504167</v>
      </c>
      <c r="AX107" s="47">
        <v>2.3537429428186765</v>
      </c>
      <c r="AY107" s="47">
        <v>47.801979928560442</v>
      </c>
      <c r="AZ107" s="61">
        <v>16076.846204813117</v>
      </c>
      <c r="BA107" s="64" t="b">
        <f t="shared" si="10"/>
        <v>1</v>
      </c>
      <c r="BB107" s="45">
        <f t="shared" si="17"/>
        <v>0</v>
      </c>
      <c r="BC107" s="47">
        <v>7.3674797888732186</v>
      </c>
      <c r="BD107" s="47">
        <v>6.4065041642375817</v>
      </c>
      <c r="BE107" s="47">
        <v>2.1680538802343038E-2</v>
      </c>
      <c r="BF107" s="47">
        <v>0.49132808171898995</v>
      </c>
      <c r="BG107" s="47">
        <v>0.49132808171898995</v>
      </c>
      <c r="BH107" s="61">
        <v>0</v>
      </c>
      <c r="BI107" s="45">
        <v>27.434417095546401</v>
      </c>
      <c r="BJ107" s="47">
        <v>0.76206714154295563</v>
      </c>
      <c r="BK107" s="47">
        <v>7.8489651101694424E-2</v>
      </c>
      <c r="BL107" s="47">
        <v>13.450376920504167</v>
      </c>
      <c r="BM107" s="47">
        <v>16.127001927684475</v>
      </c>
      <c r="BN107" s="47">
        <v>0.49132808171898995</v>
      </c>
      <c r="BO107" s="61">
        <v>24.565542679643819</v>
      </c>
    </row>
    <row r="108" spans="2:67" x14ac:dyDescent="0.3">
      <c r="B108" s="4">
        <v>104</v>
      </c>
      <c r="C108" s="31">
        <v>1</v>
      </c>
      <c r="D108" s="31">
        <v>104</v>
      </c>
      <c r="E108" s="3">
        <v>9</v>
      </c>
      <c r="F108" s="5">
        <v>44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1.75E-3</v>
      </c>
      <c r="L108" s="3">
        <v>1.4595043476606229E-4</v>
      </c>
      <c r="M108" s="3">
        <f t="shared" si="9"/>
        <v>3.5000000000000003E-2</v>
      </c>
      <c r="N108" s="5">
        <v>2.9645285516241016E-3</v>
      </c>
      <c r="O108" s="12">
        <f t="shared" si="13"/>
        <v>0.43758551660531458</v>
      </c>
      <c r="P108" s="3">
        <v>6.3865796395877629E-5</v>
      </c>
      <c r="Q108" s="3">
        <v>1.2970454257767497E-3</v>
      </c>
      <c r="R108" s="5">
        <v>0.43622460538314195</v>
      </c>
      <c r="S108" s="45">
        <v>416.66666666666669</v>
      </c>
      <c r="T108" s="46">
        <v>0.15</v>
      </c>
      <c r="U108" s="47">
        <v>62.5</v>
      </c>
      <c r="V108" s="47">
        <f t="shared" si="14"/>
        <v>36739.895619794464</v>
      </c>
      <c r="W108" s="47">
        <v>354.16666666666669</v>
      </c>
      <c r="X108" s="47">
        <v>16.784299998097161</v>
      </c>
      <c r="Y108" s="47">
        <v>109.10859440494136</v>
      </c>
      <c r="Z108" s="47">
        <v>30.98865548405664</v>
      </c>
      <c r="AA108" s="47">
        <v>37155.397925383913</v>
      </c>
      <c r="AB108" s="5">
        <v>1</v>
      </c>
      <c r="AC108" s="45">
        <f t="shared" si="15"/>
        <v>0</v>
      </c>
      <c r="AD108" s="47">
        <v>16.784299998097161</v>
      </c>
      <c r="AE108" s="47">
        <v>14.595043476606229</v>
      </c>
      <c r="AF108" s="47">
        <v>6.4424012447444915E-3</v>
      </c>
      <c r="AG108" s="47">
        <v>1.0978494613678385</v>
      </c>
      <c r="AH108" s="47">
        <v>1.0978494613678385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30.98865548405664</v>
      </c>
      <c r="AN108" s="47">
        <v>37.155397925383916</v>
      </c>
      <c r="AO108" s="47">
        <v>1.0978494613678385</v>
      </c>
      <c r="AP108" s="61">
        <v>55.873807916371447</v>
      </c>
      <c r="AQ108" s="45">
        <v>182.32729858554777</v>
      </c>
      <c r="AR108" s="47">
        <v>27.349094787832161</v>
      </c>
      <c r="AS108" s="47">
        <f t="shared" si="16"/>
        <v>16076.846204813117</v>
      </c>
      <c r="AT108" s="47">
        <v>154.97820379771559</v>
      </c>
      <c r="AU108" s="47">
        <v>7.3445665855259268</v>
      </c>
      <c r="AV108" s="47">
        <v>47.74434064876607</v>
      </c>
      <c r="AW108" s="47">
        <v>13.56018681889506</v>
      </c>
      <c r="AX108" s="47">
        <v>2.3729590789103865</v>
      </c>
      <c r="AY108" s="47">
        <v>48.192238922034207</v>
      </c>
      <c r="AZ108" s="61">
        <v>16208.098797854233</v>
      </c>
      <c r="BA108" s="64" t="b">
        <f t="shared" si="10"/>
        <v>1</v>
      </c>
      <c r="BB108" s="45">
        <f t="shared" si="17"/>
        <v>0</v>
      </c>
      <c r="BC108" s="47">
        <v>7.3445665855259268</v>
      </c>
      <c r="BD108" s="47">
        <v>6.3865796395877634</v>
      </c>
      <c r="BE108" s="47">
        <v>2.1613111322595187E-2</v>
      </c>
      <c r="BF108" s="47">
        <v>0.48980002863037925</v>
      </c>
      <c r="BG108" s="47">
        <v>0.48980002863037925</v>
      </c>
      <c r="BH108" s="61">
        <v>0</v>
      </c>
      <c r="BI108" s="45">
        <v>27.349094787832161</v>
      </c>
      <c r="BJ108" s="47">
        <v>0.75969707743978243</v>
      </c>
      <c r="BK108" s="47">
        <v>7.8245544651742938E-2</v>
      </c>
      <c r="BL108" s="47">
        <v>13.56018681889506</v>
      </c>
      <c r="BM108" s="47">
        <v>16.258663995855155</v>
      </c>
      <c r="BN108" s="47">
        <v>0.48980002863037925</v>
      </c>
      <c r="BO108" s="61">
        <v>24.458966106714406</v>
      </c>
    </row>
    <row r="109" spans="2:67" x14ac:dyDescent="0.3">
      <c r="B109" s="4">
        <v>105</v>
      </c>
      <c r="C109" s="31">
        <v>1</v>
      </c>
      <c r="D109" s="31">
        <v>105</v>
      </c>
      <c r="E109" s="3">
        <v>9</v>
      </c>
      <c r="F109" s="5">
        <v>44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1.75E-3</v>
      </c>
      <c r="L109" s="3">
        <v>1.4595043476606229E-4</v>
      </c>
      <c r="M109" s="3">
        <f t="shared" si="9"/>
        <v>3.5000000000000003E-2</v>
      </c>
      <c r="N109" s="5">
        <v>2.9645285516241016E-3</v>
      </c>
      <c r="O109" s="12">
        <f t="shared" si="13"/>
        <v>0.43622460538314195</v>
      </c>
      <c r="P109" s="3">
        <v>6.3667170811323526E-5</v>
      </c>
      <c r="Q109" s="3">
        <v>1.2930115544336099E-3</v>
      </c>
      <c r="R109" s="5">
        <v>0.43486792665789703</v>
      </c>
      <c r="S109" s="45">
        <v>416.66666666666669</v>
      </c>
      <c r="T109" s="46">
        <v>0.15</v>
      </c>
      <c r="U109" s="47">
        <v>62.5</v>
      </c>
      <c r="V109" s="47">
        <f t="shared" si="14"/>
        <v>37155.397925383913</v>
      </c>
      <c r="W109" s="47">
        <v>354.16666666666669</v>
      </c>
      <c r="X109" s="47">
        <v>16.784299998097161</v>
      </c>
      <c r="Y109" s="47">
        <v>110.33130747873898</v>
      </c>
      <c r="Z109" s="47">
        <v>31.335926332942677</v>
      </c>
      <c r="AA109" s="47">
        <v>37571.775673198274</v>
      </c>
      <c r="AB109" s="5">
        <v>1</v>
      </c>
      <c r="AC109" s="45">
        <f t="shared" si="15"/>
        <v>0</v>
      </c>
      <c r="AD109" s="47">
        <v>16.784299998097161</v>
      </c>
      <c r="AE109" s="47">
        <v>14.595043476606229</v>
      </c>
      <c r="AF109" s="47">
        <v>6.4424012447444915E-3</v>
      </c>
      <c r="AG109" s="47">
        <v>1.0978494613678385</v>
      </c>
      <c r="AH109" s="47">
        <v>1.0978494613678385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31.335926332942677</v>
      </c>
      <c r="AN109" s="47">
        <v>37.571775673198275</v>
      </c>
      <c r="AO109" s="47">
        <v>1.0978494613678385</v>
      </c>
      <c r="AP109" s="61">
        <v>55.804701017443129</v>
      </c>
      <c r="AQ109" s="45">
        <v>181.76025224297581</v>
      </c>
      <c r="AR109" s="47">
        <v>27.264037836446374</v>
      </c>
      <c r="AS109" s="47">
        <f t="shared" si="16"/>
        <v>16208.098797854233</v>
      </c>
      <c r="AT109" s="47">
        <v>154.49621440652945</v>
      </c>
      <c r="AU109" s="47">
        <v>7.3217246433022041</v>
      </c>
      <c r="AV109" s="47">
        <v>48.129231066319093</v>
      </c>
      <c r="AW109" s="47">
        <v>13.66950209890315</v>
      </c>
      <c r="AX109" s="47">
        <v>2.392088659470248</v>
      </c>
      <c r="AY109" s="47">
        <v>48.580740066033066</v>
      </c>
      <c r="AZ109" s="61">
        <v>16338.760187859372</v>
      </c>
      <c r="BA109" s="64" t="b">
        <f t="shared" si="10"/>
        <v>1</v>
      </c>
      <c r="BB109" s="45">
        <f t="shared" si="17"/>
        <v>0</v>
      </c>
      <c r="BC109" s="47">
        <v>7.3217246433022041</v>
      </c>
      <c r="BD109" s="47">
        <v>6.3667170811323519</v>
      </c>
      <c r="BE109" s="47">
        <v>2.1545893545432064E-2</v>
      </c>
      <c r="BF109" s="47">
        <v>0.48827672785764209</v>
      </c>
      <c r="BG109" s="47">
        <v>0.48827672785764209</v>
      </c>
      <c r="BH109" s="61">
        <v>0</v>
      </c>
      <c r="BI109" s="45">
        <v>27.264037836446374</v>
      </c>
      <c r="BJ109" s="47">
        <v>0.75733438434573264</v>
      </c>
      <c r="BK109" s="47">
        <v>7.8002197384155911E-2</v>
      </c>
      <c r="BL109" s="47">
        <v>13.66950209890315</v>
      </c>
      <c r="BM109" s="47">
        <v>16.389733016584849</v>
      </c>
      <c r="BN109" s="47">
        <v>0.48827672785764209</v>
      </c>
      <c r="BO109" s="61">
        <v>24.352751459660741</v>
      </c>
    </row>
    <row r="110" spans="2:67" x14ac:dyDescent="0.3">
      <c r="B110" s="4">
        <v>106</v>
      </c>
      <c r="C110" s="31">
        <v>1</v>
      </c>
      <c r="D110" s="31">
        <v>106</v>
      </c>
      <c r="E110" s="3">
        <v>9</v>
      </c>
      <c r="F110" s="5">
        <v>44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1.75E-3</v>
      </c>
      <c r="L110" s="3">
        <v>1.4595043476606229E-4</v>
      </c>
      <c r="M110" s="3">
        <f t="shared" si="9"/>
        <v>3.5000000000000003E-2</v>
      </c>
      <c r="N110" s="5">
        <v>2.9645285516241016E-3</v>
      </c>
      <c r="O110" s="12">
        <f t="shared" si="13"/>
        <v>0.43486792665789703</v>
      </c>
      <c r="P110" s="3">
        <v>6.3469162961536164E-5</v>
      </c>
      <c r="Q110" s="3">
        <v>1.2889902286171643E-3</v>
      </c>
      <c r="R110" s="5">
        <v>0.43351546726631834</v>
      </c>
      <c r="S110" s="45">
        <v>416.66666666666669</v>
      </c>
      <c r="T110" s="46">
        <v>0.15</v>
      </c>
      <c r="U110" s="47">
        <v>62.5</v>
      </c>
      <c r="V110" s="47">
        <f t="shared" si="14"/>
        <v>37571.775673198274</v>
      </c>
      <c r="W110" s="47">
        <v>354.16666666666669</v>
      </c>
      <c r="X110" s="47">
        <v>16.784299998097161</v>
      </c>
      <c r="Y110" s="47">
        <v>111.55659674679438</v>
      </c>
      <c r="Z110" s="47">
        <v>31.683928863844695</v>
      </c>
      <c r="AA110" s="47">
        <v>37989.030707749786</v>
      </c>
      <c r="AB110" s="5">
        <v>1</v>
      </c>
      <c r="AC110" s="45">
        <f t="shared" si="15"/>
        <v>0</v>
      </c>
      <c r="AD110" s="47">
        <v>16.784299998097161</v>
      </c>
      <c r="AE110" s="47">
        <v>14.595043476606229</v>
      </c>
      <c r="AF110" s="47">
        <v>6.4424012447444915E-3</v>
      </c>
      <c r="AG110" s="47">
        <v>1.0978494613678385</v>
      </c>
      <c r="AH110" s="47">
        <v>1.0978494613678385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31.683928863844695</v>
      </c>
      <c r="AN110" s="47">
        <v>37.989030707749784</v>
      </c>
      <c r="AO110" s="47">
        <v>1.0978494613678385</v>
      </c>
      <c r="AP110" s="61">
        <v>55.735448513793642</v>
      </c>
      <c r="AQ110" s="45">
        <v>181.19496944079043</v>
      </c>
      <c r="AR110" s="47">
        <v>27.179245416118565</v>
      </c>
      <c r="AS110" s="47">
        <f t="shared" si="16"/>
        <v>16338.760187859372</v>
      </c>
      <c r="AT110" s="47">
        <v>154.01572402467187</v>
      </c>
      <c r="AU110" s="47">
        <v>7.2989537405766578</v>
      </c>
      <c r="AV110" s="47">
        <v>48.512385932289654</v>
      </c>
      <c r="AW110" s="47">
        <v>13.778324453396463</v>
      </c>
      <c r="AX110" s="47">
        <v>2.4111319807409761</v>
      </c>
      <c r="AY110" s="47">
        <v>48.967489376926949</v>
      </c>
      <c r="AZ110" s="61">
        <v>16468.832398264691</v>
      </c>
      <c r="BA110" s="64" t="b">
        <f t="shared" si="10"/>
        <v>1</v>
      </c>
      <c r="BB110" s="45">
        <f t="shared" si="17"/>
        <v>0</v>
      </c>
      <c r="BC110" s="47">
        <v>7.2989537405766578</v>
      </c>
      <c r="BD110" s="47">
        <v>6.3469162961536156</v>
      </c>
      <c r="BE110" s="47">
        <v>2.1478884818668921E-2</v>
      </c>
      <c r="BF110" s="47">
        <v>0.48675816462085553</v>
      </c>
      <c r="BG110" s="47">
        <v>0.48675816462085553</v>
      </c>
      <c r="BH110" s="61">
        <v>0</v>
      </c>
      <c r="BI110" s="45">
        <v>27.179245416118565</v>
      </c>
      <c r="BJ110" s="47">
        <v>0.75497903933662691</v>
      </c>
      <c r="BK110" s="47">
        <v>7.7759606937840994E-2</v>
      </c>
      <c r="BL110" s="47">
        <v>13.778324453396463</v>
      </c>
      <c r="BM110" s="47">
        <v>16.52021101962233</v>
      </c>
      <c r="BN110" s="47">
        <v>0.48675816462085553</v>
      </c>
      <c r="BO110" s="61">
        <v>24.246897582114766</v>
      </c>
    </row>
    <row r="111" spans="2:67" x14ac:dyDescent="0.3">
      <c r="B111" s="4">
        <v>107</v>
      </c>
      <c r="C111" s="31">
        <v>1</v>
      </c>
      <c r="D111" s="31">
        <v>107</v>
      </c>
      <c r="E111" s="3">
        <v>9</v>
      </c>
      <c r="F111" s="5">
        <v>44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1.75E-3</v>
      </c>
      <c r="L111" s="3">
        <v>1.4595043476606229E-4</v>
      </c>
      <c r="M111" s="3">
        <f t="shared" si="9"/>
        <v>3.5000000000000003E-2</v>
      </c>
      <c r="N111" s="5">
        <v>2.9645285516241016E-3</v>
      </c>
      <c r="O111" s="12">
        <f t="shared" si="13"/>
        <v>0.43351546726631834</v>
      </c>
      <c r="P111" s="3">
        <v>6.3271770925331803E-5</v>
      </c>
      <c r="Q111" s="3">
        <v>1.2849814093102443E-3</v>
      </c>
      <c r="R111" s="5">
        <v>0.43216721408608272</v>
      </c>
      <c r="S111" s="45">
        <v>416.66666666666669</v>
      </c>
      <c r="T111" s="46">
        <v>0.15</v>
      </c>
      <c r="U111" s="47">
        <v>62.5</v>
      </c>
      <c r="V111" s="47">
        <f t="shared" si="14"/>
        <v>37989.030707749786</v>
      </c>
      <c r="W111" s="47">
        <v>354.16666666666669</v>
      </c>
      <c r="X111" s="47">
        <v>16.784299998097161</v>
      </c>
      <c r="Y111" s="47">
        <v>112.78446763701784</v>
      </c>
      <c r="Z111" s="47">
        <v>32.032664618379471</v>
      </c>
      <c r="AA111" s="47">
        <v>38407.164877436982</v>
      </c>
      <c r="AB111" s="5">
        <v>1</v>
      </c>
      <c r="AC111" s="45">
        <f t="shared" si="15"/>
        <v>0</v>
      </c>
      <c r="AD111" s="47">
        <v>16.784299998097161</v>
      </c>
      <c r="AE111" s="47">
        <v>14.595043476606229</v>
      </c>
      <c r="AF111" s="47">
        <v>6.4424012447444915E-3</v>
      </c>
      <c r="AG111" s="47">
        <v>1.0978494613678385</v>
      </c>
      <c r="AH111" s="47">
        <v>1.0978494613678385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32.032664618379471</v>
      </c>
      <c r="AN111" s="47">
        <v>38.407164877436983</v>
      </c>
      <c r="AO111" s="47">
        <v>1.0978494613678385</v>
      </c>
      <c r="AP111" s="61">
        <v>55.666050098641215</v>
      </c>
      <c r="AQ111" s="45">
        <v>180.63144469429932</v>
      </c>
      <c r="AR111" s="47">
        <v>27.094716704144897</v>
      </c>
      <c r="AS111" s="47">
        <f t="shared" si="16"/>
        <v>16468.832398264691</v>
      </c>
      <c r="AT111" s="47">
        <v>153.53672799015442</v>
      </c>
      <c r="AU111" s="47">
        <v>7.2762536564131572</v>
      </c>
      <c r="AV111" s="47">
        <v>48.893811188044836</v>
      </c>
      <c r="AW111" s="47">
        <v>13.886655569822066</v>
      </c>
      <c r="AX111" s="47">
        <v>2.4300893380166473</v>
      </c>
      <c r="AY111" s="47">
        <v>49.352492851819989</v>
      </c>
      <c r="AZ111" s="61">
        <v>16598.31744602682</v>
      </c>
      <c r="BA111" s="64" t="b">
        <f t="shared" si="10"/>
        <v>1</v>
      </c>
      <c r="BB111" s="45">
        <f t="shared" si="17"/>
        <v>0</v>
      </c>
      <c r="BC111" s="47">
        <v>7.2762536564131572</v>
      </c>
      <c r="BD111" s="47">
        <v>6.3271770925331809</v>
      </c>
      <c r="BE111" s="47">
        <v>2.141208449214933E-2</v>
      </c>
      <c r="BF111" s="47">
        <v>0.48524432418606284</v>
      </c>
      <c r="BG111" s="47">
        <v>0.48524432418606284</v>
      </c>
      <c r="BH111" s="61">
        <v>0</v>
      </c>
      <c r="BI111" s="45">
        <v>27.094716704144897</v>
      </c>
      <c r="BJ111" s="47">
        <v>0.75263101955958056</v>
      </c>
      <c r="BK111" s="47">
        <v>7.751777095904902E-2</v>
      </c>
      <c r="BL111" s="47">
        <v>13.886655569822066</v>
      </c>
      <c r="BM111" s="47">
        <v>16.650100028216624</v>
      </c>
      <c r="BN111" s="47">
        <v>0.48524432418606284</v>
      </c>
      <c r="BO111" s="61">
        <v>24.141403321335869</v>
      </c>
    </row>
    <row r="112" spans="2:67" x14ac:dyDescent="0.3">
      <c r="B112" s="4">
        <v>108</v>
      </c>
      <c r="C112" s="31">
        <v>1</v>
      </c>
      <c r="D112" s="31">
        <v>108</v>
      </c>
      <c r="E112" s="3">
        <v>9</v>
      </c>
      <c r="F112" s="5">
        <v>44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1.75E-3</v>
      </c>
      <c r="L112" s="3">
        <v>1.4595043476606229E-4</v>
      </c>
      <c r="M112" s="3">
        <f t="shared" si="9"/>
        <v>3.5000000000000003E-2</v>
      </c>
      <c r="N112" s="5">
        <v>2.9645285516241016E-3</v>
      </c>
      <c r="O112" s="12">
        <f t="shared" si="13"/>
        <v>0.43216721408608272</v>
      </c>
      <c r="P112" s="3">
        <v>6.3074992787501689E-5</v>
      </c>
      <c r="Q112" s="3">
        <v>1.2809850576170258E-3</v>
      </c>
      <c r="R112" s="5">
        <v>0.43082315403567817</v>
      </c>
      <c r="S112" s="45">
        <v>416.66666666666669</v>
      </c>
      <c r="T112" s="46">
        <v>0.15</v>
      </c>
      <c r="U112" s="47">
        <v>62.5</v>
      </c>
      <c r="V112" s="47">
        <f t="shared" si="14"/>
        <v>38407.164877436982</v>
      </c>
      <c r="W112" s="47">
        <v>354.16666666666669</v>
      </c>
      <c r="X112" s="47">
        <v>16.784299998097161</v>
      </c>
      <c r="Y112" s="47">
        <v>114.01492558875593</v>
      </c>
      <c r="Z112" s="47">
        <v>32.382135141411922</v>
      </c>
      <c r="AA112" s="47">
        <v>38826.18003455289</v>
      </c>
      <c r="AB112" s="5">
        <v>1</v>
      </c>
      <c r="AC112" s="45">
        <f t="shared" si="15"/>
        <v>0</v>
      </c>
      <c r="AD112" s="47">
        <v>16.784299998097161</v>
      </c>
      <c r="AE112" s="47">
        <v>14.595043476606229</v>
      </c>
      <c r="AF112" s="47">
        <v>6.4424012447444915E-3</v>
      </c>
      <c r="AG112" s="47">
        <v>1.0978494613678385</v>
      </c>
      <c r="AH112" s="47">
        <v>1.0978494613678385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32.382135141411922</v>
      </c>
      <c r="AN112" s="47">
        <v>38.826180034552891</v>
      </c>
      <c r="AO112" s="47">
        <v>1.0978494613678385</v>
      </c>
      <c r="AP112" s="61">
        <v>55.596505464557758</v>
      </c>
      <c r="AQ112" s="45">
        <v>180.0696725358678</v>
      </c>
      <c r="AR112" s="47">
        <v>27.010450880380169</v>
      </c>
      <c r="AS112" s="47">
        <f t="shared" si="16"/>
        <v>16598.31744602682</v>
      </c>
      <c r="AT112" s="47">
        <v>153.05922165548765</v>
      </c>
      <c r="AU112" s="47">
        <v>7.253624170562694</v>
      </c>
      <c r="AV112" s="47">
        <v>49.273512755924777</v>
      </c>
      <c r="AW112" s="47">
        <v>13.994497130223058</v>
      </c>
      <c r="AX112" s="47">
        <v>2.4489610256456706</v>
      </c>
      <c r="AY112" s="47">
        <v>49.735756468610852</v>
      </c>
      <c r="AZ112" s="61">
        <v>16727.217341643187</v>
      </c>
      <c r="BA112" s="64" t="b">
        <f t="shared" si="10"/>
        <v>1</v>
      </c>
      <c r="BB112" s="45">
        <f t="shared" si="17"/>
        <v>0</v>
      </c>
      <c r="BC112" s="47">
        <v>7.253624170562694</v>
      </c>
      <c r="BD112" s="47">
        <v>6.3074992787501687</v>
      </c>
      <c r="BE112" s="47">
        <v>2.1345491917738876E-2</v>
      </c>
      <c r="BF112" s="47">
        <v>0.48373519186513209</v>
      </c>
      <c r="BG112" s="47">
        <v>0.48373519186513209</v>
      </c>
      <c r="BH112" s="61">
        <v>0</v>
      </c>
      <c r="BI112" s="45">
        <v>27.010450880380169</v>
      </c>
      <c r="BJ112" s="47">
        <v>0.75029030223278259</v>
      </c>
      <c r="BK112" s="47">
        <v>7.7276687101351008E-2</v>
      </c>
      <c r="BL112" s="47">
        <v>13.994497130223058</v>
      </c>
      <c r="BM112" s="47">
        <v>16.779402059137411</v>
      </c>
      <c r="BN112" s="47">
        <v>0.48373519186513209</v>
      </c>
      <c r="BO112" s="61">
        <v>24.036267528199513</v>
      </c>
    </row>
    <row r="113" spans="2:67" x14ac:dyDescent="0.3">
      <c r="B113" s="4">
        <v>109</v>
      </c>
      <c r="C113" s="31">
        <v>1</v>
      </c>
      <c r="D113" s="31">
        <v>109</v>
      </c>
      <c r="E113" s="3">
        <v>10</v>
      </c>
      <c r="F113" s="5">
        <v>45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1.9E-3</v>
      </c>
      <c r="L113" s="3">
        <v>1.5847138288338503E-4</v>
      </c>
      <c r="M113" s="3">
        <f t="shared" si="9"/>
        <v>3.5000000000000003E-2</v>
      </c>
      <c r="N113" s="5">
        <v>2.9645285516241016E-3</v>
      </c>
      <c r="O113" s="12">
        <f t="shared" si="13"/>
        <v>0.43082315403567817</v>
      </c>
      <c r="P113" s="3">
        <v>6.8273140998215519E-5</v>
      </c>
      <c r="Q113" s="3">
        <v>1.2769851431637179E-3</v>
      </c>
      <c r="R113" s="5">
        <v>0.42947789575151624</v>
      </c>
      <c r="S113" s="45">
        <v>416.66666666666669</v>
      </c>
      <c r="T113" s="46">
        <v>0.15</v>
      </c>
      <c r="U113" s="47">
        <v>62.5</v>
      </c>
      <c r="V113" s="47">
        <f t="shared" si="14"/>
        <v>38826.18003455289</v>
      </c>
      <c r="W113" s="47">
        <v>354.16666666666669</v>
      </c>
      <c r="X113" s="47">
        <v>18.224209031589275</v>
      </c>
      <c r="Y113" s="47">
        <v>116.44422743735996</v>
      </c>
      <c r="Z113" s="47">
        <v>32.732138933021098</v>
      </c>
      <c r="AA113" s="47">
        <v>39245.834580692295</v>
      </c>
      <c r="AB113" s="5">
        <v>1</v>
      </c>
      <c r="AC113" s="45">
        <f t="shared" si="15"/>
        <v>0</v>
      </c>
      <c r="AD113" s="47">
        <v>18.224209031589275</v>
      </c>
      <c r="AE113" s="47">
        <v>15.847138288338503</v>
      </c>
      <c r="AF113" s="47">
        <v>7.0679561945857861E-3</v>
      </c>
      <c r="AG113" s="47">
        <v>1.1920693497226793</v>
      </c>
      <c r="AH113" s="47">
        <v>1.1920693497226793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32.732138933021098</v>
      </c>
      <c r="AN113" s="47">
        <v>39.245834580692296</v>
      </c>
      <c r="AO113" s="47">
        <v>1.1920693497226793</v>
      </c>
      <c r="AP113" s="61">
        <v>55.622937274728713</v>
      </c>
      <c r="AQ113" s="45">
        <v>179.50964751486592</v>
      </c>
      <c r="AR113" s="47">
        <v>26.926447127229885</v>
      </c>
      <c r="AS113" s="47">
        <f t="shared" si="16"/>
        <v>16727.217341643187</v>
      </c>
      <c r="AT113" s="47">
        <v>152.58320038763603</v>
      </c>
      <c r="AU113" s="47">
        <v>7.8514112147947834</v>
      </c>
      <c r="AV113" s="47">
        <v>50.166869333811384</v>
      </c>
      <c r="AW113" s="47">
        <v>14.1017633334582</v>
      </c>
      <c r="AX113" s="47">
        <v>2.6794363979202536</v>
      </c>
      <c r="AY113" s="47">
        <v>50.116347690605053</v>
      </c>
      <c r="AZ113" s="61">
        <v>16855.218452727855</v>
      </c>
      <c r="BA113" s="64" t="b">
        <f t="shared" si="10"/>
        <v>1</v>
      </c>
      <c r="BB113" s="45">
        <f t="shared" si="17"/>
        <v>0</v>
      </c>
      <c r="BC113" s="47">
        <v>7.8514112147947834</v>
      </c>
      <c r="BD113" s="47">
        <v>6.8273140998215522</v>
      </c>
      <c r="BE113" s="47">
        <v>2.3345300382587201E-2</v>
      </c>
      <c r="BF113" s="47">
        <v>0.5237212076779092</v>
      </c>
      <c r="BG113" s="47">
        <v>0.5237212076779092</v>
      </c>
      <c r="BH113" s="61">
        <v>0</v>
      </c>
      <c r="BI113" s="45">
        <v>26.926447127229885</v>
      </c>
      <c r="BJ113" s="47">
        <v>0.74795686464527467</v>
      </c>
      <c r="BK113" s="47">
        <v>7.7838837124090898E-2</v>
      </c>
      <c r="BL113" s="47">
        <v>14.1017633334582</v>
      </c>
      <c r="BM113" s="47">
        <v>16.908014236816342</v>
      </c>
      <c r="BN113" s="47">
        <v>0.5237212076779092</v>
      </c>
      <c r="BO113" s="61">
        <v>23.973799404028469</v>
      </c>
    </row>
    <row r="114" spans="2:67" x14ac:dyDescent="0.3">
      <c r="B114" s="4">
        <v>110</v>
      </c>
      <c r="C114" s="31">
        <v>1</v>
      </c>
      <c r="D114" s="31">
        <v>110</v>
      </c>
      <c r="E114" s="3">
        <v>10</v>
      </c>
      <c r="F114" s="5">
        <v>45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1.9E-3</v>
      </c>
      <c r="L114" s="3">
        <v>1.5847138288338503E-4</v>
      </c>
      <c r="M114" s="3">
        <f t="shared" si="9"/>
        <v>3.5000000000000003E-2</v>
      </c>
      <c r="N114" s="5">
        <v>2.9645285516241016E-3</v>
      </c>
      <c r="O114" s="12">
        <f t="shared" si="13"/>
        <v>0.42947789575151624</v>
      </c>
      <c r="P114" s="3">
        <v>6.8059956057589047E-5</v>
      </c>
      <c r="Q114" s="3">
        <v>1.2729977185638544E-3</v>
      </c>
      <c r="R114" s="5">
        <v>0.42813683807689479</v>
      </c>
      <c r="S114" s="45">
        <v>416.66666666666669</v>
      </c>
      <c r="T114" s="46">
        <v>0.15</v>
      </c>
      <c r="U114" s="47">
        <v>62.5</v>
      </c>
      <c r="V114" s="47">
        <f t="shared" si="14"/>
        <v>39245.834580692295</v>
      </c>
      <c r="W114" s="47">
        <v>354.16666666666669</v>
      </c>
      <c r="X114" s="47">
        <v>18.224209031589275</v>
      </c>
      <c r="Y114" s="47">
        <v>117.6920236829676</v>
      </c>
      <c r="Z114" s="47">
        <v>33.082890885008617</v>
      </c>
      <c r="AA114" s="47">
        <v>39666.386171125327</v>
      </c>
      <c r="AB114" s="5">
        <v>1</v>
      </c>
      <c r="AC114" s="45">
        <f t="shared" si="15"/>
        <v>0</v>
      </c>
      <c r="AD114" s="47">
        <v>18.224209031589275</v>
      </c>
      <c r="AE114" s="47">
        <v>15.847138288338503</v>
      </c>
      <c r="AF114" s="47">
        <v>7.0679561945857861E-3</v>
      </c>
      <c r="AG114" s="47">
        <v>1.1920693497226793</v>
      </c>
      <c r="AH114" s="47">
        <v>1.1920693497226793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33.082890885008617</v>
      </c>
      <c r="AN114" s="47">
        <v>39.666386171125325</v>
      </c>
      <c r="AO114" s="47">
        <v>1.1920693497226793</v>
      </c>
      <c r="AP114" s="61">
        <v>55.553137636283203</v>
      </c>
      <c r="AQ114" s="45">
        <v>178.94912322979843</v>
      </c>
      <c r="AR114" s="47">
        <v>26.842368484469766</v>
      </c>
      <c r="AS114" s="47">
        <f t="shared" si="16"/>
        <v>16855.218452727855</v>
      </c>
      <c r="AT114" s="47">
        <v>152.10675474532869</v>
      </c>
      <c r="AU114" s="47">
        <v>7.8268949466227395</v>
      </c>
      <c r="AV114" s="47">
        <v>50.546122678098662</v>
      </c>
      <c r="AW114" s="47">
        <v>14.208370362670548</v>
      </c>
      <c r="AX114" s="47">
        <v>2.6996924997701539</v>
      </c>
      <c r="AY114" s="47">
        <v>50.495219099515481</v>
      </c>
      <c r="AZ114" s="61">
        <v>16982.641153242701</v>
      </c>
      <c r="BA114" s="64" t="b">
        <f t="shared" si="10"/>
        <v>1</v>
      </c>
      <c r="BB114" s="45">
        <f t="shared" si="17"/>
        <v>0</v>
      </c>
      <c r="BC114" s="47">
        <v>7.8268949466227395</v>
      </c>
      <c r="BD114" s="47">
        <v>6.8059956057589046</v>
      </c>
      <c r="BE114" s="47">
        <v>2.3272403978478604E-2</v>
      </c>
      <c r="BF114" s="47">
        <v>0.52208587242115678</v>
      </c>
      <c r="BG114" s="47">
        <v>0.52208587242115678</v>
      </c>
      <c r="BH114" s="61">
        <v>0</v>
      </c>
      <c r="BI114" s="45">
        <v>26.842368484469766</v>
      </c>
      <c r="BJ114" s="47">
        <v>0.74562134679082692</v>
      </c>
      <c r="BK114" s="47">
        <v>7.7595783008986299E-2</v>
      </c>
      <c r="BL114" s="47">
        <v>14.208370362670548</v>
      </c>
      <c r="BM114" s="47">
        <v>17.035836064841948</v>
      </c>
      <c r="BN114" s="47">
        <v>0.52208587242115678</v>
      </c>
      <c r="BO114" s="61">
        <v>23.868963090937687</v>
      </c>
    </row>
    <row r="115" spans="2:67" x14ac:dyDescent="0.3">
      <c r="B115" s="4">
        <v>111</v>
      </c>
      <c r="C115" s="31">
        <v>1</v>
      </c>
      <c r="D115" s="31">
        <v>111</v>
      </c>
      <c r="E115" s="3">
        <v>10</v>
      </c>
      <c r="F115" s="5">
        <v>45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1.9E-3</v>
      </c>
      <c r="L115" s="3">
        <v>1.5847138288338503E-4</v>
      </c>
      <c r="M115" s="3">
        <f t="shared" si="9"/>
        <v>3.5000000000000003E-2</v>
      </c>
      <c r="N115" s="5">
        <v>2.9645285516241016E-3</v>
      </c>
      <c r="O115" s="12">
        <f t="shared" si="13"/>
        <v>0.42813683807689479</v>
      </c>
      <c r="P115" s="3">
        <v>6.7847436793365409E-5</v>
      </c>
      <c r="Q115" s="3">
        <v>1.269022744817491E-3</v>
      </c>
      <c r="R115" s="5">
        <v>0.4267999678952839</v>
      </c>
      <c r="S115" s="45">
        <v>416.66666666666669</v>
      </c>
      <c r="T115" s="46">
        <v>0.15</v>
      </c>
      <c r="U115" s="47">
        <v>62.5</v>
      </c>
      <c r="V115" s="47">
        <f t="shared" si="14"/>
        <v>39666.386171125327</v>
      </c>
      <c r="W115" s="47">
        <v>354.16666666666669</v>
      </c>
      <c r="X115" s="47">
        <v>18.224209031589275</v>
      </c>
      <c r="Y115" s="47">
        <v>118.94248719028379</v>
      </c>
      <c r="Z115" s="47">
        <v>33.434392596625564</v>
      </c>
      <c r="AA115" s="47">
        <v>40087.836723354056</v>
      </c>
      <c r="AB115" s="5">
        <v>1</v>
      </c>
      <c r="AC115" s="45">
        <f t="shared" si="15"/>
        <v>0</v>
      </c>
      <c r="AD115" s="47">
        <v>18.224209031589275</v>
      </c>
      <c r="AE115" s="47">
        <v>15.847138288338503</v>
      </c>
      <c r="AF115" s="47">
        <v>7.0679561945857861E-3</v>
      </c>
      <c r="AG115" s="47">
        <v>1.1920693497226793</v>
      </c>
      <c r="AH115" s="47">
        <v>1.1920693497226793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33.434392596625564</v>
      </c>
      <c r="AN115" s="47">
        <v>40.087836723354059</v>
      </c>
      <c r="AO115" s="47">
        <v>1.1920693497226793</v>
      </c>
      <c r="AP115" s="61">
        <v>55.483188795671417</v>
      </c>
      <c r="AQ115" s="45">
        <v>178.39034919870616</v>
      </c>
      <c r="AR115" s="47">
        <v>26.758552379805923</v>
      </c>
      <c r="AS115" s="47">
        <f t="shared" si="16"/>
        <v>16982.641153242701</v>
      </c>
      <c r="AT115" s="47">
        <v>151.63179681890026</v>
      </c>
      <c r="AU115" s="47">
        <v>7.8024552312370208</v>
      </c>
      <c r="AV115" s="47">
        <v>50.923660378649778</v>
      </c>
      <c r="AW115" s="47">
        <v>14.314495129340843</v>
      </c>
      <c r="AX115" s="47">
        <v>2.7198569682705234</v>
      </c>
      <c r="AY115" s="47">
        <v>50.872376592466296</v>
      </c>
      <c r="AZ115" s="61">
        <v>17109.487426518936</v>
      </c>
      <c r="BA115" s="64" t="b">
        <f t="shared" si="10"/>
        <v>1</v>
      </c>
      <c r="BB115" s="45">
        <f t="shared" si="17"/>
        <v>0</v>
      </c>
      <c r="BC115" s="47">
        <v>7.8024552312370208</v>
      </c>
      <c r="BD115" s="47">
        <v>6.7847436793365414</v>
      </c>
      <c r="BE115" s="47">
        <v>2.3199735195589051E-2</v>
      </c>
      <c r="BF115" s="47">
        <v>0.5204556435480342</v>
      </c>
      <c r="BG115" s="47">
        <v>0.5204556435480342</v>
      </c>
      <c r="BH115" s="61">
        <v>0</v>
      </c>
      <c r="BI115" s="45">
        <v>26.758552379805923</v>
      </c>
      <c r="BJ115" s="47">
        <v>0.74329312166127581</v>
      </c>
      <c r="BK115" s="47">
        <v>7.7353487837682144E-2</v>
      </c>
      <c r="BL115" s="47">
        <v>14.314495129340843</v>
      </c>
      <c r="BM115" s="47">
        <v>17.163079660079632</v>
      </c>
      <c r="BN115" s="47">
        <v>0.5204556435480342</v>
      </c>
      <c r="BO115" s="61">
        <v>23.764483858791579</v>
      </c>
    </row>
    <row r="116" spans="2:67" x14ac:dyDescent="0.3">
      <c r="B116" s="4">
        <v>112</v>
      </c>
      <c r="C116" s="31">
        <v>1</v>
      </c>
      <c r="D116" s="31">
        <v>112</v>
      </c>
      <c r="E116" s="3">
        <v>10</v>
      </c>
      <c r="F116" s="5">
        <v>45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1.9E-3</v>
      </c>
      <c r="L116" s="3">
        <v>1.5847138288338503E-4</v>
      </c>
      <c r="M116" s="3">
        <f t="shared" si="9"/>
        <v>3.5000000000000003E-2</v>
      </c>
      <c r="N116" s="5">
        <v>2.9645285516241016E-3</v>
      </c>
      <c r="O116" s="12">
        <f t="shared" si="13"/>
        <v>0.4267999678952839</v>
      </c>
      <c r="P116" s="3">
        <v>6.7635581126949972E-5</v>
      </c>
      <c r="Q116" s="3">
        <v>1.2650601830464625E-3</v>
      </c>
      <c r="R116" s="5">
        <v>0.42546727213111052</v>
      </c>
      <c r="S116" s="45">
        <v>416.66666666666669</v>
      </c>
      <c r="T116" s="46">
        <v>0.15</v>
      </c>
      <c r="U116" s="47">
        <v>62.5</v>
      </c>
      <c r="V116" s="47">
        <f t="shared" si="14"/>
        <v>40087.836723354056</v>
      </c>
      <c r="W116" s="47">
        <v>354.16666666666669</v>
      </c>
      <c r="X116" s="47">
        <v>18.224209031589275</v>
      </c>
      <c r="Y116" s="47">
        <v>120.19562366078823</v>
      </c>
      <c r="Z116" s="47">
        <v>33.786645670541596</v>
      </c>
      <c r="AA116" s="47">
        <v>40510.18815897937</v>
      </c>
      <c r="AB116" s="5">
        <v>1</v>
      </c>
      <c r="AC116" s="45">
        <f t="shared" si="15"/>
        <v>0</v>
      </c>
      <c r="AD116" s="47">
        <v>18.224209031589275</v>
      </c>
      <c r="AE116" s="47">
        <v>15.847138288338503</v>
      </c>
      <c r="AF116" s="47">
        <v>7.0679561945857861E-3</v>
      </c>
      <c r="AG116" s="47">
        <v>1.1920693497226793</v>
      </c>
      <c r="AH116" s="47">
        <v>1.1920693497226793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33.786645670541596</v>
      </c>
      <c r="AN116" s="47">
        <v>40.510188158979368</v>
      </c>
      <c r="AO116" s="47">
        <v>1.1920693497226793</v>
      </c>
      <c r="AP116" s="61">
        <v>55.413090433962125</v>
      </c>
      <c r="AQ116" s="45">
        <v>177.83331995636831</v>
      </c>
      <c r="AR116" s="47">
        <v>26.674997993455243</v>
      </c>
      <c r="AS116" s="47">
        <f t="shared" si="16"/>
        <v>17109.487426518936</v>
      </c>
      <c r="AT116" s="47">
        <v>151.15832196291305</v>
      </c>
      <c r="AU116" s="47">
        <v>7.7780918295992461</v>
      </c>
      <c r="AV116" s="47">
        <v>51.299488319578181</v>
      </c>
      <c r="AW116" s="47">
        <v>14.420139287476525</v>
      </c>
      <c r="AX116" s="47">
        <v>2.7399301176946653</v>
      </c>
      <c r="AY116" s="47">
        <v>51.247826047645226</v>
      </c>
      <c r="AZ116" s="61">
        <v>17235.759249519015</v>
      </c>
      <c r="BA116" s="64" t="b">
        <f t="shared" si="10"/>
        <v>1</v>
      </c>
      <c r="BB116" s="45">
        <f t="shared" si="17"/>
        <v>0</v>
      </c>
      <c r="BC116" s="47">
        <v>7.7780918295992461</v>
      </c>
      <c r="BD116" s="47">
        <v>6.7635581126949971</v>
      </c>
      <c r="BE116" s="47">
        <v>2.3127293323164422E-2</v>
      </c>
      <c r="BF116" s="47">
        <v>0.51883050511370665</v>
      </c>
      <c r="BG116" s="47">
        <v>0.51883050511370665</v>
      </c>
      <c r="BH116" s="61">
        <v>0</v>
      </c>
      <c r="BI116" s="45">
        <v>26.674997993455243</v>
      </c>
      <c r="BJ116" s="47">
        <v>0.74097216648486797</v>
      </c>
      <c r="BK116" s="47">
        <v>7.7111949240353528E-2</v>
      </c>
      <c r="BL116" s="47">
        <v>14.420139287476525</v>
      </c>
      <c r="BM116" s="47">
        <v>17.289747005684305</v>
      </c>
      <c r="BN116" s="47">
        <v>0.51883050511370665</v>
      </c>
      <c r="BO116" s="61">
        <v>23.660360563116654</v>
      </c>
    </row>
    <row r="117" spans="2:67" x14ac:dyDescent="0.3">
      <c r="B117" s="4">
        <v>113</v>
      </c>
      <c r="C117" s="31">
        <v>1</v>
      </c>
      <c r="D117" s="31">
        <v>113</v>
      </c>
      <c r="E117" s="3">
        <v>10</v>
      </c>
      <c r="F117" s="5">
        <v>45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1.9E-3</v>
      </c>
      <c r="L117" s="3">
        <v>1.5847138288338503E-4</v>
      </c>
      <c r="M117" s="3">
        <f t="shared" si="9"/>
        <v>3.5000000000000003E-2</v>
      </c>
      <c r="N117" s="5">
        <v>2.9645285516241016E-3</v>
      </c>
      <c r="O117" s="12">
        <f t="shared" si="13"/>
        <v>0.42546727213111052</v>
      </c>
      <c r="P117" s="3">
        <v>6.7424386986238583E-5</v>
      </c>
      <c r="Q117" s="3">
        <v>1.261109994494002E-3</v>
      </c>
      <c r="R117" s="5">
        <v>0.42413873774963023</v>
      </c>
      <c r="S117" s="45">
        <v>416.66666666666669</v>
      </c>
      <c r="T117" s="46">
        <v>0.15</v>
      </c>
      <c r="U117" s="47">
        <v>62.5</v>
      </c>
      <c r="V117" s="47">
        <f t="shared" si="14"/>
        <v>40510.18815897937</v>
      </c>
      <c r="W117" s="47">
        <v>354.16666666666669</v>
      </c>
      <c r="X117" s="47">
        <v>18.224209031589275</v>
      </c>
      <c r="Y117" s="47">
        <v>121.45143880814804</v>
      </c>
      <c r="Z117" s="47">
        <v>34.139651712852164</v>
      </c>
      <c r="AA117" s="47">
        <v>40933.442403709741</v>
      </c>
      <c r="AB117" s="5">
        <v>1</v>
      </c>
      <c r="AC117" s="45">
        <f t="shared" si="15"/>
        <v>0</v>
      </c>
      <c r="AD117" s="47">
        <v>18.224209031589275</v>
      </c>
      <c r="AE117" s="47">
        <v>15.847138288338503</v>
      </c>
      <c r="AF117" s="47">
        <v>7.0679561945857861E-3</v>
      </c>
      <c r="AG117" s="47">
        <v>1.1920693497226793</v>
      </c>
      <c r="AH117" s="47">
        <v>1.1920693497226793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34.139651712852164</v>
      </c>
      <c r="AN117" s="47">
        <v>40.933442403709741</v>
      </c>
      <c r="AO117" s="47">
        <v>1.1920693497226793</v>
      </c>
      <c r="AP117" s="61">
        <v>55.342842231542321</v>
      </c>
      <c r="AQ117" s="45">
        <v>177.2780300546294</v>
      </c>
      <c r="AR117" s="47">
        <v>26.591704508194407</v>
      </c>
      <c r="AS117" s="47">
        <f t="shared" si="16"/>
        <v>17235.759249519015</v>
      </c>
      <c r="AT117" s="47">
        <v>150.68632554643497</v>
      </c>
      <c r="AU117" s="47">
        <v>7.7538045034174363</v>
      </c>
      <c r="AV117" s="47">
        <v>51.673612366101388</v>
      </c>
      <c r="AW117" s="47">
        <v>14.525304485773447</v>
      </c>
      <c r="AX117" s="47">
        <v>2.7599122613066416</v>
      </c>
      <c r="AY117" s="47">
        <v>51.621573324363084</v>
      </c>
      <c r="AZ117" s="61">
        <v>17361.458592856692</v>
      </c>
      <c r="BA117" s="64" t="b">
        <f t="shared" si="10"/>
        <v>1</v>
      </c>
      <c r="BB117" s="45">
        <f t="shared" si="17"/>
        <v>0</v>
      </c>
      <c r="BC117" s="47">
        <v>7.7538045034174363</v>
      </c>
      <c r="BD117" s="47">
        <v>6.7424386986238583</v>
      </c>
      <c r="BE117" s="47">
        <v>2.305507765266995E-2</v>
      </c>
      <c r="BF117" s="47">
        <v>0.51721044122312398</v>
      </c>
      <c r="BG117" s="47">
        <v>0.51721044122312398</v>
      </c>
      <c r="BH117" s="61">
        <v>0</v>
      </c>
      <c r="BI117" s="45">
        <v>26.591704508194407</v>
      </c>
      <c r="BJ117" s="47">
        <v>0.73865845856095591</v>
      </c>
      <c r="BK117" s="47">
        <v>7.6871164854575458E-2</v>
      </c>
      <c r="BL117" s="47">
        <v>14.525304485773447</v>
      </c>
      <c r="BM117" s="47">
        <v>17.415840078442312</v>
      </c>
      <c r="BN117" s="47">
        <v>0.51721044122312398</v>
      </c>
      <c r="BO117" s="61">
        <v>23.556592063042288</v>
      </c>
    </row>
    <row r="118" spans="2:67" x14ac:dyDescent="0.3">
      <c r="B118" s="4">
        <v>114</v>
      </c>
      <c r="C118" s="31">
        <v>1</v>
      </c>
      <c r="D118" s="31">
        <v>114</v>
      </c>
      <c r="E118" s="3">
        <v>10</v>
      </c>
      <c r="F118" s="5">
        <v>45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1.9E-3</v>
      </c>
      <c r="L118" s="3">
        <v>1.5847138288338503E-4</v>
      </c>
      <c r="M118" s="3">
        <f t="shared" si="9"/>
        <v>3.5000000000000003E-2</v>
      </c>
      <c r="N118" s="5">
        <v>2.9645285516241016E-3</v>
      </c>
      <c r="O118" s="12">
        <f t="shared" si="13"/>
        <v>0.42413873774963023</v>
      </c>
      <c r="P118" s="3">
        <v>6.7213852305597282E-5</v>
      </c>
      <c r="Q118" s="3">
        <v>1.2571721405243614E-3</v>
      </c>
      <c r="R118" s="5">
        <v>0.42281435175680032</v>
      </c>
      <c r="S118" s="45">
        <v>416.66666666666669</v>
      </c>
      <c r="T118" s="46">
        <v>0.15</v>
      </c>
      <c r="U118" s="47">
        <v>62.5</v>
      </c>
      <c r="V118" s="47">
        <f t="shared" si="14"/>
        <v>40933.442403709741</v>
      </c>
      <c r="W118" s="47">
        <v>354.16666666666669</v>
      </c>
      <c r="X118" s="47">
        <v>18.224209031589275</v>
      </c>
      <c r="Y118" s="47">
        <v>122.70993835824373</v>
      </c>
      <c r="Z118" s="47">
        <v>34.493412333085885</v>
      </c>
      <c r="AA118" s="47">
        <v>41357.60138736997</v>
      </c>
      <c r="AB118" s="5">
        <v>1</v>
      </c>
      <c r="AC118" s="45">
        <f t="shared" si="15"/>
        <v>0</v>
      </c>
      <c r="AD118" s="47">
        <v>18.224209031589275</v>
      </c>
      <c r="AE118" s="47">
        <v>15.847138288338503</v>
      </c>
      <c r="AF118" s="47">
        <v>7.0679561945857861E-3</v>
      </c>
      <c r="AG118" s="47">
        <v>1.1920693497226793</v>
      </c>
      <c r="AH118" s="47">
        <v>1.1920693497226793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34.493412333085885</v>
      </c>
      <c r="AN118" s="47">
        <v>41.357601387369968</v>
      </c>
      <c r="AO118" s="47">
        <v>1.1920693497226793</v>
      </c>
      <c r="AP118" s="61">
        <v>55.272443868115822</v>
      </c>
      <c r="AQ118" s="45">
        <v>176.72447406234593</v>
      </c>
      <c r="AR118" s="47">
        <v>26.508671109351891</v>
      </c>
      <c r="AS118" s="47">
        <f t="shared" si="16"/>
        <v>17361.458592856692</v>
      </c>
      <c r="AT118" s="47">
        <v>150.21580295299404</v>
      </c>
      <c r="AU118" s="47">
        <v>7.7295930151436867</v>
      </c>
      <c r="AV118" s="47">
        <v>52.046038364600584</v>
      </c>
      <c r="AW118" s="47">
        <v>14.629992367632619</v>
      </c>
      <c r="AX118" s="47">
        <v>2.7798037113644587</v>
      </c>
      <c r="AY118" s="47">
        <v>51.993624263113361</v>
      </c>
      <c r="AZ118" s="61">
        <v>17486.587420817032</v>
      </c>
      <c r="BA118" s="64" t="b">
        <f t="shared" si="10"/>
        <v>1</v>
      </c>
      <c r="BB118" s="45">
        <f t="shared" si="17"/>
        <v>0</v>
      </c>
      <c r="BC118" s="47">
        <v>7.7295930151436867</v>
      </c>
      <c r="BD118" s="47">
        <v>6.7213852305597284</v>
      </c>
      <c r="BE118" s="47">
        <v>2.2983087477783288E-2</v>
      </c>
      <c r="BF118" s="47">
        <v>0.51559543603087077</v>
      </c>
      <c r="BG118" s="47">
        <v>0.51559543603087077</v>
      </c>
      <c r="BH118" s="61">
        <v>0</v>
      </c>
      <c r="BI118" s="45">
        <v>26.508671109351891</v>
      </c>
      <c r="BJ118" s="47">
        <v>0.7363519752597748</v>
      </c>
      <c r="BK118" s="47">
        <v>7.663113232529957E-2</v>
      </c>
      <c r="BL118" s="47">
        <v>14.629992367632619</v>
      </c>
      <c r="BM118" s="47">
        <v>17.541360848791456</v>
      </c>
      <c r="BN118" s="47">
        <v>0.51559543603087077</v>
      </c>
      <c r="BO118" s="61">
        <v>23.453177221289451</v>
      </c>
    </row>
    <row r="119" spans="2:67" x14ac:dyDescent="0.3">
      <c r="B119" s="4">
        <v>115</v>
      </c>
      <c r="C119" s="31">
        <v>1</v>
      </c>
      <c r="D119" s="31">
        <v>115</v>
      </c>
      <c r="E119" s="3">
        <v>10</v>
      </c>
      <c r="F119" s="5">
        <v>45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1.9E-3</v>
      </c>
      <c r="L119" s="3">
        <v>1.5847138288338503E-4</v>
      </c>
      <c r="M119" s="3">
        <f t="shared" si="9"/>
        <v>3.5000000000000003E-2</v>
      </c>
      <c r="N119" s="5">
        <v>2.9645285516241016E-3</v>
      </c>
      <c r="O119" s="12">
        <f t="shared" si="13"/>
        <v>0.42281435175680032</v>
      </c>
      <c r="P119" s="3">
        <v>6.7003975025842137E-5</v>
      </c>
      <c r="Q119" s="3">
        <v>1.2532465826224342E-3</v>
      </c>
      <c r="R119" s="5">
        <v>0.42149410119915204</v>
      </c>
      <c r="S119" s="45">
        <v>416.66666666666669</v>
      </c>
      <c r="T119" s="46">
        <v>0.15</v>
      </c>
      <c r="U119" s="47">
        <v>62.5</v>
      </c>
      <c r="V119" s="47">
        <f t="shared" si="14"/>
        <v>41357.60138736997</v>
      </c>
      <c r="W119" s="47">
        <v>354.16666666666669</v>
      </c>
      <c r="X119" s="47">
        <v>18.224209031589275</v>
      </c>
      <c r="Y119" s="47">
        <v>123.97112804919533</v>
      </c>
      <c r="Z119" s="47">
        <v>34.847929144211868</v>
      </c>
      <c r="AA119" s="47">
        <v>41782.667043910027</v>
      </c>
      <c r="AB119" s="5">
        <v>1</v>
      </c>
      <c r="AC119" s="45">
        <f t="shared" si="15"/>
        <v>0</v>
      </c>
      <c r="AD119" s="47">
        <v>18.224209031589275</v>
      </c>
      <c r="AE119" s="47">
        <v>15.847138288338503</v>
      </c>
      <c r="AF119" s="47">
        <v>7.0679561945857861E-3</v>
      </c>
      <c r="AG119" s="47">
        <v>1.1920693497226793</v>
      </c>
      <c r="AH119" s="47">
        <v>1.1920693497226793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34.847929144211868</v>
      </c>
      <c r="AN119" s="47">
        <v>41.782667043910031</v>
      </c>
      <c r="AO119" s="47">
        <v>1.1920693497226793</v>
      </c>
      <c r="AP119" s="61">
        <v>55.201895022701734</v>
      </c>
      <c r="AQ119" s="45">
        <v>176.17264656533348</v>
      </c>
      <c r="AR119" s="47">
        <v>26.425896984800019</v>
      </c>
      <c r="AS119" s="47">
        <f t="shared" si="16"/>
        <v>17486.587420817032</v>
      </c>
      <c r="AT119" s="47">
        <v>149.74674958053345</v>
      </c>
      <c r="AU119" s="47">
        <v>7.7054571279718456</v>
      </c>
      <c r="AV119" s="47">
        <v>52.416772142679967</v>
      </c>
      <c r="AW119" s="47">
        <v>14.734204571176891</v>
      </c>
      <c r="AX119" s="47">
        <v>2.7996047791232326</v>
      </c>
      <c r="AY119" s="47">
        <v>52.363984685631394</v>
      </c>
      <c r="AZ119" s="61">
        <v>17611.147691376336</v>
      </c>
      <c r="BA119" s="64" t="b">
        <f t="shared" si="10"/>
        <v>1</v>
      </c>
      <c r="BB119" s="45">
        <f t="shared" si="17"/>
        <v>0</v>
      </c>
      <c r="BC119" s="47">
        <v>7.7054571279718456</v>
      </c>
      <c r="BD119" s="47">
        <v>6.700397502584214</v>
      </c>
      <c r="BE119" s="47">
        <v>2.291132209438761E-2</v>
      </c>
      <c r="BF119" s="47">
        <v>0.51398547374100956</v>
      </c>
      <c r="BG119" s="47">
        <v>0.51398547374100956</v>
      </c>
      <c r="BH119" s="61">
        <v>0</v>
      </c>
      <c r="BI119" s="45">
        <v>26.425896984800019</v>
      </c>
      <c r="BJ119" s="47">
        <v>0.73405269402222284</v>
      </c>
      <c r="BK119" s="47">
        <v>7.6391849304831311E-2</v>
      </c>
      <c r="BL119" s="47">
        <v>14.734204571176891</v>
      </c>
      <c r="BM119" s="47">
        <v>17.666311280841043</v>
      </c>
      <c r="BN119" s="47">
        <v>0.51398547374100956</v>
      </c>
      <c r="BO119" s="61">
        <v>23.350114904159483</v>
      </c>
    </row>
    <row r="120" spans="2:67" x14ac:dyDescent="0.3">
      <c r="B120" s="4">
        <v>116</v>
      </c>
      <c r="C120" s="31">
        <v>1</v>
      </c>
      <c r="D120" s="31">
        <v>116</v>
      </c>
      <c r="E120" s="3">
        <v>10</v>
      </c>
      <c r="F120" s="5">
        <v>45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1.9E-3</v>
      </c>
      <c r="L120" s="3">
        <v>1.5847138288338503E-4</v>
      </c>
      <c r="M120" s="3">
        <f t="shared" si="9"/>
        <v>3.5000000000000003E-2</v>
      </c>
      <c r="N120" s="5">
        <v>2.9645285516241016E-3</v>
      </c>
      <c r="O120" s="12">
        <f t="shared" si="13"/>
        <v>0.42149410119915204</v>
      </c>
      <c r="P120" s="3">
        <v>6.6794753094219064E-5</v>
      </c>
      <c r="Q120" s="3">
        <v>1.249333282393378E-3</v>
      </c>
      <c r="R120" s="5">
        <v>0.4201779731636644</v>
      </c>
      <c r="S120" s="45">
        <v>416.66666666666669</v>
      </c>
      <c r="T120" s="46">
        <v>0.15</v>
      </c>
      <c r="U120" s="47">
        <v>62.5</v>
      </c>
      <c r="V120" s="47">
        <f t="shared" si="14"/>
        <v>41782.667043910027</v>
      </c>
      <c r="W120" s="47">
        <v>354.16666666666669</v>
      </c>
      <c r="X120" s="47">
        <v>18.224209031589275</v>
      </c>
      <c r="Y120" s="47">
        <v>125.23501363138855</v>
      </c>
      <c r="Z120" s="47">
        <v>35.203203762647071</v>
      </c>
      <c r="AA120" s="47">
        <v>42208.641311413841</v>
      </c>
      <c r="AB120" s="5">
        <v>1</v>
      </c>
      <c r="AC120" s="45">
        <f t="shared" si="15"/>
        <v>0</v>
      </c>
      <c r="AD120" s="47">
        <v>18.224209031589275</v>
      </c>
      <c r="AE120" s="47">
        <v>15.847138288338503</v>
      </c>
      <c r="AF120" s="47">
        <v>7.0679561945857861E-3</v>
      </c>
      <c r="AG120" s="47">
        <v>1.1920693497226793</v>
      </c>
      <c r="AH120" s="47">
        <v>1.1920693497226793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35.203203762647071</v>
      </c>
      <c r="AN120" s="47">
        <v>42.208641311413842</v>
      </c>
      <c r="AO120" s="47">
        <v>1.1920693497226793</v>
      </c>
      <c r="AP120" s="61">
        <v>55.131195373633126</v>
      </c>
      <c r="AQ120" s="45">
        <v>175.62254216631337</v>
      </c>
      <c r="AR120" s="47">
        <v>26.343381324947003</v>
      </c>
      <c r="AS120" s="47">
        <f t="shared" si="16"/>
        <v>17611.147691376336</v>
      </c>
      <c r="AT120" s="47">
        <v>149.27916084136635</v>
      </c>
      <c r="AU120" s="47">
        <v>7.6813966058351903</v>
      </c>
      <c r="AV120" s="47">
        <v>52.785819509225824</v>
      </c>
      <c r="AW120" s="47">
        <v>14.83794272926758</v>
      </c>
      <c r="AX120" s="47">
        <v>2.8193157748383504</v>
      </c>
      <c r="AY120" s="47">
        <v>52.732660394953548</v>
      </c>
      <c r="AZ120" s="61">
        <v>17735.141356222033</v>
      </c>
      <c r="BA120" s="64" t="b">
        <f t="shared" si="10"/>
        <v>1</v>
      </c>
      <c r="BB120" s="45">
        <f t="shared" si="17"/>
        <v>0</v>
      </c>
      <c r="BC120" s="47">
        <v>7.6813966058351903</v>
      </c>
      <c r="BD120" s="47">
        <v>6.6794753094219059</v>
      </c>
      <c r="BE120" s="47">
        <v>2.2839780800564702E-2</v>
      </c>
      <c r="BF120" s="47">
        <v>0.51238053860692456</v>
      </c>
      <c r="BG120" s="47">
        <v>0.51238053860692456</v>
      </c>
      <c r="BH120" s="61">
        <v>0</v>
      </c>
      <c r="BI120" s="45">
        <v>26.343381324947003</v>
      </c>
      <c r="BJ120" s="47">
        <v>0.73176059235963908</v>
      </c>
      <c r="BK120" s="47">
        <v>7.6153313452806834E-2</v>
      </c>
      <c r="BL120" s="47">
        <v>14.83794272926758</v>
      </c>
      <c r="BM120" s="47">
        <v>17.790693332391776</v>
      </c>
      <c r="BN120" s="47">
        <v>0.51238053860692456</v>
      </c>
      <c r="BO120" s="61">
        <v>23.247403981522897</v>
      </c>
    </row>
    <row r="121" spans="2:67" x14ac:dyDescent="0.3">
      <c r="B121" s="4">
        <v>117</v>
      </c>
      <c r="C121" s="31">
        <v>1</v>
      </c>
      <c r="D121" s="31">
        <v>117</v>
      </c>
      <c r="E121" s="3">
        <v>10</v>
      </c>
      <c r="F121" s="5">
        <v>45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1.9E-3</v>
      </c>
      <c r="L121" s="3">
        <v>1.5847138288338503E-4</v>
      </c>
      <c r="M121" s="3">
        <f t="shared" si="9"/>
        <v>3.5000000000000003E-2</v>
      </c>
      <c r="N121" s="5">
        <v>2.9645285516241016E-3</v>
      </c>
      <c r="O121" s="12">
        <f t="shared" si="13"/>
        <v>0.4201779731636644</v>
      </c>
      <c r="P121" s="3">
        <v>6.6586184464383739E-5</v>
      </c>
      <c r="Q121" s="3">
        <v>1.2454322015622403E-3</v>
      </c>
      <c r="R121" s="5">
        <v>0.41886595477763777</v>
      </c>
      <c r="S121" s="45">
        <v>416.66666666666669</v>
      </c>
      <c r="T121" s="46">
        <v>0.15</v>
      </c>
      <c r="U121" s="47">
        <v>62.5</v>
      </c>
      <c r="V121" s="47">
        <f t="shared" si="14"/>
        <v>42208.641311413841</v>
      </c>
      <c r="W121" s="47">
        <v>354.16666666666669</v>
      </c>
      <c r="X121" s="47">
        <v>18.224209031589275</v>
      </c>
      <c r="Y121" s="47">
        <v>126.50160086750098</v>
      </c>
      <c r="Z121" s="47">
        <v>35.559237808263681</v>
      </c>
      <c r="AA121" s="47">
        <v>42635.526132108149</v>
      </c>
      <c r="AB121" s="5">
        <v>1</v>
      </c>
      <c r="AC121" s="45">
        <f t="shared" si="15"/>
        <v>0</v>
      </c>
      <c r="AD121" s="47">
        <v>18.224209031589275</v>
      </c>
      <c r="AE121" s="47">
        <v>15.847138288338503</v>
      </c>
      <c r="AF121" s="47">
        <v>7.0679561945857861E-3</v>
      </c>
      <c r="AG121" s="47">
        <v>1.1920693497226793</v>
      </c>
      <c r="AH121" s="47">
        <v>1.1920693497226793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35.559237808263681</v>
      </c>
      <c r="AN121" s="47">
        <v>42.635526132108147</v>
      </c>
      <c r="AO121" s="47">
        <v>1.1920693497226793</v>
      </c>
      <c r="AP121" s="61">
        <v>55.060344598555432</v>
      </c>
      <c r="AQ121" s="45">
        <v>175.07415548486017</v>
      </c>
      <c r="AR121" s="47">
        <v>26.261123322729023</v>
      </c>
      <c r="AS121" s="47">
        <f t="shared" si="16"/>
        <v>17735.141356222033</v>
      </c>
      <c r="AT121" s="47">
        <v>148.81303216213115</v>
      </c>
      <c r="AU121" s="47">
        <v>7.6574112134041288</v>
      </c>
      <c r="AV121" s="47">
        <v>53.153186254465581</v>
      </c>
      <c r="AW121" s="47">
        <v>14.941208469521023</v>
      </c>
      <c r="AX121" s="47">
        <v>2.8389370077686151</v>
      </c>
      <c r="AY121" s="47">
        <v>53.09965717547604</v>
      </c>
      <c r="AZ121" s="61">
        <v>17858.570360772461</v>
      </c>
      <c r="BA121" s="64" t="b">
        <f t="shared" si="10"/>
        <v>1</v>
      </c>
      <c r="BB121" s="45">
        <f t="shared" si="17"/>
        <v>0</v>
      </c>
      <c r="BC121" s="47">
        <v>7.6574112134041288</v>
      </c>
      <c r="BD121" s="47">
        <v>6.658618446438374</v>
      </c>
      <c r="BE121" s="47">
        <v>2.2768462896588123E-2</v>
      </c>
      <c r="BF121" s="47">
        <v>0.51078061493117144</v>
      </c>
      <c r="BG121" s="47">
        <v>0.51078061493117144</v>
      </c>
      <c r="BH121" s="61">
        <v>0</v>
      </c>
      <c r="BI121" s="45">
        <v>26.261123322729023</v>
      </c>
      <c r="BJ121" s="47">
        <v>0.7294756478535841</v>
      </c>
      <c r="BK121" s="47">
        <v>7.5915522436170141E-2</v>
      </c>
      <c r="BL121" s="47">
        <v>14.941208469521023</v>
      </c>
      <c r="BM121" s="47">
        <v>17.91450895495565</v>
      </c>
      <c r="BN121" s="47">
        <v>0.51078061493117144</v>
      </c>
      <c r="BO121" s="61">
        <v>23.145043326808157</v>
      </c>
    </row>
    <row r="122" spans="2:67" x14ac:dyDescent="0.3">
      <c r="B122" s="4">
        <v>118</v>
      </c>
      <c r="C122" s="31">
        <v>1</v>
      </c>
      <c r="D122" s="31">
        <v>118</v>
      </c>
      <c r="E122" s="3">
        <v>10</v>
      </c>
      <c r="F122" s="5">
        <v>45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1.9E-3</v>
      </c>
      <c r="L122" s="3">
        <v>1.5847138288338503E-4</v>
      </c>
      <c r="M122" s="3">
        <f t="shared" si="9"/>
        <v>3.5000000000000003E-2</v>
      </c>
      <c r="N122" s="5">
        <v>2.9645285516241016E-3</v>
      </c>
      <c r="O122" s="12">
        <f t="shared" si="13"/>
        <v>0.41886595477763777</v>
      </c>
      <c r="P122" s="3">
        <v>6.6378267096381667E-5</v>
      </c>
      <c r="Q122" s="3">
        <v>1.2415433019735823E-3</v>
      </c>
      <c r="R122" s="5">
        <v>0.41755803320856782</v>
      </c>
      <c r="S122" s="45">
        <v>416.66666666666669</v>
      </c>
      <c r="T122" s="46">
        <v>0.15</v>
      </c>
      <c r="U122" s="47">
        <v>62.5</v>
      </c>
      <c r="V122" s="47">
        <f t="shared" si="14"/>
        <v>42635.526132108149</v>
      </c>
      <c r="W122" s="47">
        <v>354.16666666666669</v>
      </c>
      <c r="X122" s="47">
        <v>18.224209031589275</v>
      </c>
      <c r="Y122" s="47">
        <v>127.77089553252841</v>
      </c>
      <c r="Z122" s="47">
        <v>35.916032904396459</v>
      </c>
      <c r="AA122" s="47">
        <v>43063.323452371355</v>
      </c>
      <c r="AB122" s="5">
        <v>1</v>
      </c>
      <c r="AC122" s="45">
        <f t="shared" si="15"/>
        <v>0</v>
      </c>
      <c r="AD122" s="47">
        <v>18.224209031589275</v>
      </c>
      <c r="AE122" s="47">
        <v>15.847138288338503</v>
      </c>
      <c r="AF122" s="47">
        <v>7.0679561945857861E-3</v>
      </c>
      <c r="AG122" s="47">
        <v>1.1920693497226793</v>
      </c>
      <c r="AH122" s="47">
        <v>1.1920693497226793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35.916032904396459</v>
      </c>
      <c r="AN122" s="47">
        <v>43.063323452371357</v>
      </c>
      <c r="AO122" s="47">
        <v>1.1920693497226793</v>
      </c>
      <c r="AP122" s="61">
        <v>54.989342374425007</v>
      </c>
      <c r="AQ122" s="45">
        <v>174.52748115734909</v>
      </c>
      <c r="AR122" s="47">
        <v>26.179122173602362</v>
      </c>
      <c r="AS122" s="47">
        <f t="shared" si="16"/>
        <v>17858.570360772461</v>
      </c>
      <c r="AT122" s="47">
        <v>148.34835898374672</v>
      </c>
      <c r="AU122" s="47">
        <v>7.6335007160838915</v>
      </c>
      <c r="AV122" s="47">
        <v>53.518878150026488</v>
      </c>
      <c r="AW122" s="47">
        <v>15.044003414325124</v>
      </c>
      <c r="AX122" s="47">
        <v>2.8584687861793912</v>
      </c>
      <c r="AY122" s="47">
        <v>53.464980793013702</v>
      </c>
      <c r="AZ122" s="61">
        <v>17981.436644196627</v>
      </c>
      <c r="BA122" s="64" t="b">
        <f t="shared" si="10"/>
        <v>1</v>
      </c>
      <c r="BB122" s="45">
        <f t="shared" si="17"/>
        <v>0</v>
      </c>
      <c r="BC122" s="47">
        <v>7.6335007160838915</v>
      </c>
      <c r="BD122" s="47">
        <v>6.6378267096381673</v>
      </c>
      <c r="BE122" s="47">
        <v>2.2697367684916349E-2</v>
      </c>
      <c r="BF122" s="47">
        <v>0.50918568706532019</v>
      </c>
      <c r="BG122" s="47">
        <v>0.50918568706532019</v>
      </c>
      <c r="BH122" s="61">
        <v>0</v>
      </c>
      <c r="BI122" s="45">
        <v>26.179122173602362</v>
      </c>
      <c r="BJ122" s="47">
        <v>0.72719783815562122</v>
      </c>
      <c r="BK122" s="47">
        <v>7.5678473929150294E-2</v>
      </c>
      <c r="BL122" s="47">
        <v>15.044003414325124</v>
      </c>
      <c r="BM122" s="47">
        <v>18.03776009377577</v>
      </c>
      <c r="BN122" s="47">
        <v>0.50918568706532019</v>
      </c>
      <c r="BO122" s="61">
        <v>23.043031816990567</v>
      </c>
    </row>
    <row r="123" spans="2:67" x14ac:dyDescent="0.3">
      <c r="B123" s="4">
        <v>119</v>
      </c>
      <c r="C123" s="31">
        <v>1</v>
      </c>
      <c r="D123" s="31">
        <v>119</v>
      </c>
      <c r="E123" s="3">
        <v>10</v>
      </c>
      <c r="F123" s="5">
        <v>45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1.9E-3</v>
      </c>
      <c r="L123" s="3">
        <v>1.5847138288338503E-4</v>
      </c>
      <c r="M123" s="3">
        <f t="shared" si="9"/>
        <v>3.5000000000000003E-2</v>
      </c>
      <c r="N123" s="5">
        <v>2.9645285516241016E-3</v>
      </c>
      <c r="O123" s="12">
        <f t="shared" si="13"/>
        <v>0.41755803320856782</v>
      </c>
      <c r="P123" s="3">
        <v>6.617099895662815E-5</v>
      </c>
      <c r="Q123" s="3">
        <v>1.2376665455911078E-3</v>
      </c>
      <c r="R123" s="5">
        <v>0.41625419566402011</v>
      </c>
      <c r="S123" s="45">
        <v>416.66666666666669</v>
      </c>
      <c r="T123" s="46">
        <v>0.15</v>
      </c>
      <c r="U123" s="47">
        <v>62.5</v>
      </c>
      <c r="V123" s="47">
        <f t="shared" si="14"/>
        <v>43063.323452371355</v>
      </c>
      <c r="W123" s="47">
        <v>354.16666666666669</v>
      </c>
      <c r="X123" s="47">
        <v>18.224209031589275</v>
      </c>
      <c r="Y123" s="47">
        <v>129.0429034138111</v>
      </c>
      <c r="Z123" s="47">
        <v>36.273590677850201</v>
      </c>
      <c r="AA123" s="47">
        <v>43492.035222742394</v>
      </c>
      <c r="AB123" s="5">
        <v>1</v>
      </c>
      <c r="AC123" s="45">
        <f t="shared" si="15"/>
        <v>0</v>
      </c>
      <c r="AD123" s="47">
        <v>18.224209031589275</v>
      </c>
      <c r="AE123" s="47">
        <v>15.847138288338503</v>
      </c>
      <c r="AF123" s="47">
        <v>7.0679561945857861E-3</v>
      </c>
      <c r="AG123" s="47">
        <v>1.1920693497226793</v>
      </c>
      <c r="AH123" s="47">
        <v>1.1920693497226793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36.273590677850201</v>
      </c>
      <c r="AN123" s="47">
        <v>43.492035222742395</v>
      </c>
      <c r="AO123" s="47">
        <v>1.1920693497226793</v>
      </c>
      <c r="AP123" s="61">
        <v>54.918188377507704</v>
      </c>
      <c r="AQ123" s="45">
        <v>173.98251383690328</v>
      </c>
      <c r="AR123" s="47">
        <v>26.097377075535491</v>
      </c>
      <c r="AS123" s="47">
        <f t="shared" si="16"/>
        <v>17981.436644196627</v>
      </c>
      <c r="AT123" s="47">
        <v>147.88513676136779</v>
      </c>
      <c r="AU123" s="47">
        <v>7.609664880012236</v>
      </c>
      <c r="AV123" s="47">
        <v>53.882900948994312</v>
      </c>
      <c r="AW123" s="47">
        <v>15.146329180855814</v>
      </c>
      <c r="AX123" s="47">
        <v>2.8779114173457301</v>
      </c>
      <c r="AY123" s="47">
        <v>53.82863699485852</v>
      </c>
      <c r="AZ123" s="61">
        <v>18103.742139433918</v>
      </c>
      <c r="BA123" s="64" t="b">
        <f t="shared" si="10"/>
        <v>1</v>
      </c>
      <c r="BB123" s="45">
        <f t="shared" si="17"/>
        <v>0</v>
      </c>
      <c r="BC123" s="47">
        <v>7.609664880012236</v>
      </c>
      <c r="BD123" s="47">
        <v>6.6170998956628155</v>
      </c>
      <c r="BE123" s="47">
        <v>2.2626494470185939E-2</v>
      </c>
      <c r="BF123" s="47">
        <v>0.50759573940980318</v>
      </c>
      <c r="BG123" s="47">
        <v>0.50759573940980318</v>
      </c>
      <c r="BH123" s="61">
        <v>0</v>
      </c>
      <c r="BI123" s="45">
        <v>26.097377075535491</v>
      </c>
      <c r="BJ123" s="47">
        <v>0.72492714098709699</v>
      </c>
      <c r="BK123" s="47">
        <v>7.5442165613238632E-2</v>
      </c>
      <c r="BL123" s="47">
        <v>15.146329180855814</v>
      </c>
      <c r="BM123" s="47">
        <v>18.16044868784607</v>
      </c>
      <c r="BN123" s="47">
        <v>0.50759573940980318</v>
      </c>
      <c r="BO123" s="61">
        <v>22.941368332581181</v>
      </c>
    </row>
    <row r="124" spans="2:67" x14ac:dyDescent="0.3">
      <c r="B124" s="4">
        <v>120</v>
      </c>
      <c r="C124" s="31">
        <v>1</v>
      </c>
      <c r="D124" s="31">
        <v>120</v>
      </c>
      <c r="E124" s="3">
        <v>10</v>
      </c>
      <c r="F124" s="5">
        <v>45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1.9E-3</v>
      </c>
      <c r="L124" s="3">
        <v>1.5847138288338503E-4</v>
      </c>
      <c r="M124" s="3">
        <f t="shared" si="9"/>
        <v>3.5000000000000003E-2</v>
      </c>
      <c r="N124" s="5">
        <v>2.9645285516241016E-3</v>
      </c>
      <c r="O124" s="12">
        <f t="shared" si="13"/>
        <v>0.41625419566402011</v>
      </c>
      <c r="P124" s="3">
        <v>6.5964378017888402E-5</v>
      </c>
      <c r="Q124" s="3">
        <v>1.2338018944972888E-3</v>
      </c>
      <c r="R124" s="5">
        <v>0.41495442939150495</v>
      </c>
      <c r="S124" s="45">
        <v>416.66666666666669</v>
      </c>
      <c r="T124" s="46">
        <v>0.15</v>
      </c>
      <c r="U124" s="47">
        <v>62.5</v>
      </c>
      <c r="V124" s="47">
        <f t="shared" si="14"/>
        <v>43492.035222742394</v>
      </c>
      <c r="W124" s="47">
        <v>354.16666666666669</v>
      </c>
      <c r="X124" s="47">
        <v>18.224209031589275</v>
      </c>
      <c r="Y124" s="47">
        <v>130.31763031106027</v>
      </c>
      <c r="Z124" s="47">
        <v>36.631912758907106</v>
      </c>
      <c r="AA124" s="47">
        <v>43921.663397929617</v>
      </c>
      <c r="AB124" s="5">
        <v>1</v>
      </c>
      <c r="AC124" s="45">
        <f t="shared" si="15"/>
        <v>0</v>
      </c>
      <c r="AD124" s="47">
        <v>18.224209031589275</v>
      </c>
      <c r="AE124" s="47">
        <v>15.847138288338503</v>
      </c>
      <c r="AF124" s="47">
        <v>7.0679561945857861E-3</v>
      </c>
      <c r="AG124" s="47">
        <v>1.1920693497226793</v>
      </c>
      <c r="AH124" s="47">
        <v>1.1920693497226793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36.631912758907106</v>
      </c>
      <c r="AN124" s="47">
        <v>43.92166339792962</v>
      </c>
      <c r="AO124" s="47">
        <v>1.1920693497226793</v>
      </c>
      <c r="AP124" s="61">
        <v>54.84688228337739</v>
      </c>
      <c r="AQ124" s="45">
        <v>173.43924819334171</v>
      </c>
      <c r="AR124" s="47">
        <v>26.015887229001258</v>
      </c>
      <c r="AS124" s="47">
        <f t="shared" si="16"/>
        <v>18103.742139433918</v>
      </c>
      <c r="AT124" s="47">
        <v>147.42336096434047</v>
      </c>
      <c r="AU124" s="47">
        <v>7.585903472057165</v>
      </c>
      <c r="AV124" s="47">
        <v>54.24526038597169</v>
      </c>
      <c r="AW124" s="47">
        <v>15.24818738109348</v>
      </c>
      <c r="AX124" s="47">
        <v>2.8972652075554906</v>
      </c>
      <c r="AY124" s="47">
        <v>54.190631509837949</v>
      </c>
      <c r="AZ124" s="61">
        <v>18225.488773213685</v>
      </c>
      <c r="BA124" s="64" t="b">
        <f t="shared" si="10"/>
        <v>1</v>
      </c>
      <c r="BB124" s="45">
        <f t="shared" si="17"/>
        <v>0</v>
      </c>
      <c r="BC124" s="47">
        <v>7.585903472057165</v>
      </c>
      <c r="BD124" s="47">
        <v>6.5964378017888396</v>
      </c>
      <c r="BE124" s="47">
        <v>2.2555842559204758E-2</v>
      </c>
      <c r="BF124" s="47">
        <v>0.50601075641376503</v>
      </c>
      <c r="BG124" s="47">
        <v>0.50601075641376503</v>
      </c>
      <c r="BH124" s="61">
        <v>0</v>
      </c>
      <c r="BI124" s="45">
        <v>26.015887229001258</v>
      </c>
      <c r="BJ124" s="47">
        <v>0.72266353413892392</v>
      </c>
      <c r="BK124" s="47">
        <v>7.5206595177166116E-2</v>
      </c>
      <c r="BL124" s="47">
        <v>15.24818738109348</v>
      </c>
      <c r="BM124" s="47">
        <v>18.282576669931025</v>
      </c>
      <c r="BN124" s="47">
        <v>0.50601075641376503</v>
      </c>
      <c r="BO124" s="61">
        <v>22.840051757615726</v>
      </c>
    </row>
    <row r="125" spans="2:67" x14ac:dyDescent="0.3">
      <c r="B125" s="4">
        <v>121</v>
      </c>
      <c r="C125" s="31">
        <v>1</v>
      </c>
      <c r="D125" s="31">
        <v>121</v>
      </c>
      <c r="E125" s="3">
        <v>11</v>
      </c>
      <c r="F125" s="5">
        <v>46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2.0600000000000002E-3</v>
      </c>
      <c r="L125" s="3">
        <v>1.7182896224987587E-4</v>
      </c>
      <c r="M125" s="3">
        <f t="shared" si="9"/>
        <v>3.5000000000000003E-2</v>
      </c>
      <c r="N125" s="5">
        <v>2.9645285516241016E-3</v>
      </c>
      <c r="O125" s="12">
        <f t="shared" si="13"/>
        <v>0.41495442939150495</v>
      </c>
      <c r="P125" s="3">
        <v>7.1301188983331683E-5</v>
      </c>
      <c r="Q125" s="3">
        <v>1.2299328791434978E-3</v>
      </c>
      <c r="R125" s="5">
        <v>0.41365319532337808</v>
      </c>
      <c r="S125" s="45">
        <v>416.66666666666669</v>
      </c>
      <c r="T125" s="46">
        <v>0.15</v>
      </c>
      <c r="U125" s="47">
        <v>62.5</v>
      </c>
      <c r="V125" s="47">
        <f t="shared" si="14"/>
        <v>43921.663397929617</v>
      </c>
      <c r="W125" s="47">
        <v>354.16666666666669</v>
      </c>
      <c r="X125" s="47">
        <v>19.760330658735722</v>
      </c>
      <c r="Y125" s="47">
        <v>132.94669880104868</v>
      </c>
      <c r="Z125" s="47">
        <v>36.990847027282165</v>
      </c>
      <c r="AA125" s="47">
        <v>44352.025585711308</v>
      </c>
      <c r="AB125" s="5">
        <v>1</v>
      </c>
      <c r="AC125" s="45">
        <f t="shared" si="15"/>
        <v>0</v>
      </c>
      <c r="AD125" s="47">
        <v>19.760330658735722</v>
      </c>
      <c r="AE125" s="47">
        <v>17.182896224987587</v>
      </c>
      <c r="AF125" s="47">
        <v>7.7426983779401567E-3</v>
      </c>
      <c r="AG125" s="47">
        <v>1.2925885660630374</v>
      </c>
      <c r="AH125" s="47">
        <v>1.2925885660630374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36.990847027282165</v>
      </c>
      <c r="AN125" s="47">
        <v>44.35202558571131</v>
      </c>
      <c r="AO125" s="47">
        <v>1.2925885660630374</v>
      </c>
      <c r="AP125" s="61">
        <v>54.877835630639879</v>
      </c>
      <c r="AQ125" s="45">
        <v>172.89767891312707</v>
      </c>
      <c r="AR125" s="47">
        <v>25.93465183696906</v>
      </c>
      <c r="AS125" s="47">
        <f t="shared" si="16"/>
        <v>18225.488773213685</v>
      </c>
      <c r="AT125" s="47">
        <v>146.963027076158</v>
      </c>
      <c r="AU125" s="47">
        <v>8.1996367330831426</v>
      </c>
      <c r="AV125" s="47">
        <v>55.166821540473592</v>
      </c>
      <c r="AW125" s="47">
        <v>15.349515820914364</v>
      </c>
      <c r="AX125" s="47">
        <v>3.162352158080374</v>
      </c>
      <c r="AY125" s="47">
        <v>54.550014524480154</v>
      </c>
      <c r="AZ125" s="61">
        <v>18346.35710259376</v>
      </c>
      <c r="BA125" s="64" t="b">
        <f t="shared" si="10"/>
        <v>1</v>
      </c>
      <c r="BB125" s="45">
        <f t="shared" si="17"/>
        <v>0</v>
      </c>
      <c r="BC125" s="47">
        <v>8.1996367330831426</v>
      </c>
      <c r="BD125" s="47">
        <v>7.1301188983331691</v>
      </c>
      <c r="BE125" s="47">
        <v>2.4631980236493309E-2</v>
      </c>
      <c r="BF125" s="47">
        <v>0.5470749074932334</v>
      </c>
      <c r="BG125" s="47">
        <v>0.5470749074932334</v>
      </c>
      <c r="BH125" s="61">
        <v>0</v>
      </c>
      <c r="BI125" s="45">
        <v>25.93465183696906</v>
      </c>
      <c r="BJ125" s="47">
        <v>0.72040699547136289</v>
      </c>
      <c r="BK125" s="47">
        <v>7.5744426348549193E-2</v>
      </c>
      <c r="BL125" s="47">
        <v>15.349515820914364</v>
      </c>
      <c r="BM125" s="47">
        <v>18.404069469276266</v>
      </c>
      <c r="BN125" s="47">
        <v>0.5470749074932334</v>
      </c>
      <c r="BO125" s="61">
        <v>22.782510526977575</v>
      </c>
    </row>
    <row r="126" spans="2:67" x14ac:dyDescent="0.3">
      <c r="B126" s="4">
        <v>122</v>
      </c>
      <c r="C126" s="31">
        <v>1</v>
      </c>
      <c r="D126" s="31">
        <v>122</v>
      </c>
      <c r="E126" s="3">
        <v>11</v>
      </c>
      <c r="F126" s="5">
        <v>46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2.0600000000000002E-3</v>
      </c>
      <c r="L126" s="3">
        <v>1.7182896224987587E-4</v>
      </c>
      <c r="M126" s="3">
        <f t="shared" si="9"/>
        <v>3.5000000000000003E-2</v>
      </c>
      <c r="N126" s="5">
        <v>2.9645285516241016E-3</v>
      </c>
      <c r="O126" s="12">
        <f t="shared" si="13"/>
        <v>0.41365319532337808</v>
      </c>
      <c r="P126" s="3">
        <v>7.1077599283761258E-5</v>
      </c>
      <c r="Q126" s="3">
        <v>1.2260759964342379E-3</v>
      </c>
      <c r="R126" s="5">
        <v>0.41235604172766005</v>
      </c>
      <c r="S126" s="45">
        <v>416.66666666666669</v>
      </c>
      <c r="T126" s="46">
        <v>0.15</v>
      </c>
      <c r="U126" s="47">
        <v>62.5</v>
      </c>
      <c r="V126" s="47">
        <f t="shared" si="14"/>
        <v>44352.025585711308</v>
      </c>
      <c r="W126" s="47">
        <v>354.16666666666669</v>
      </c>
      <c r="X126" s="47">
        <v>19.760330658735722</v>
      </c>
      <c r="Y126" s="47">
        <v>134.23952106245474</v>
      </c>
      <c r="Z126" s="47">
        <v>37.350559535651406</v>
      </c>
      <c r="AA126" s="47">
        <v>44783.320883246037</v>
      </c>
      <c r="AB126" s="5">
        <v>1</v>
      </c>
      <c r="AC126" s="45">
        <f t="shared" si="15"/>
        <v>0</v>
      </c>
      <c r="AD126" s="47">
        <v>19.760330658735722</v>
      </c>
      <c r="AE126" s="47">
        <v>17.182896224987587</v>
      </c>
      <c r="AF126" s="47">
        <v>7.7426983779401567E-3</v>
      </c>
      <c r="AG126" s="47">
        <v>1.2925885660630374</v>
      </c>
      <c r="AH126" s="47">
        <v>1.2925885660630374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37.350559535651406</v>
      </c>
      <c r="AN126" s="47">
        <v>44.783320883246034</v>
      </c>
      <c r="AO126" s="47">
        <v>1.2925885660630374</v>
      </c>
      <c r="AP126" s="61">
        <v>54.806252841474397</v>
      </c>
      <c r="AQ126" s="45">
        <v>172.35549805140755</v>
      </c>
      <c r="AR126" s="47">
        <v>25.853324707711131</v>
      </c>
      <c r="AS126" s="47">
        <f t="shared" si="16"/>
        <v>18346.35710259376</v>
      </c>
      <c r="AT126" s="47">
        <v>146.5021733436964</v>
      </c>
      <c r="AU126" s="47">
        <v>8.1739239176325444</v>
      </c>
      <c r="AV126" s="47">
        <v>55.528606826164491</v>
      </c>
      <c r="AW126" s="47">
        <v>15.450178299038322</v>
      </c>
      <c r="AX126" s="47">
        <v>3.1830909363354696</v>
      </c>
      <c r="AY126" s="47">
        <v>54.907754775560278</v>
      </c>
      <c r="AZ126" s="61">
        <v>18466.672934835056</v>
      </c>
      <c r="BA126" s="64" t="b">
        <f t="shared" si="10"/>
        <v>1</v>
      </c>
      <c r="BB126" s="45">
        <f t="shared" si="17"/>
        <v>0</v>
      </c>
      <c r="BC126" s="47">
        <v>8.1739239176325444</v>
      </c>
      <c r="BD126" s="47">
        <v>7.1077599283761259</v>
      </c>
      <c r="BE126" s="47">
        <v>2.4554738087527329E-2</v>
      </c>
      <c r="BF126" s="47">
        <v>0.54535936367197291</v>
      </c>
      <c r="BG126" s="47">
        <v>0.54535936367197291</v>
      </c>
      <c r="BH126" s="61">
        <v>0</v>
      </c>
      <c r="BI126" s="45">
        <v>25.853324707711131</v>
      </c>
      <c r="BJ126" s="47">
        <v>0.71814790854753152</v>
      </c>
      <c r="BK126" s="47">
        <v>7.550690333143141E-2</v>
      </c>
      <c r="BL126" s="47">
        <v>15.450178299038322</v>
      </c>
      <c r="BM126" s="47">
        <v>18.524763780546888</v>
      </c>
      <c r="BN126" s="47">
        <v>0.54535936367197291</v>
      </c>
      <c r="BO126" s="61">
        <v>22.681457584658439</v>
      </c>
    </row>
    <row r="127" spans="2:67" x14ac:dyDescent="0.3">
      <c r="B127" s="4">
        <v>123</v>
      </c>
      <c r="C127" s="31">
        <v>1</v>
      </c>
      <c r="D127" s="31">
        <v>123</v>
      </c>
      <c r="E127" s="3">
        <v>11</v>
      </c>
      <c r="F127" s="5">
        <v>46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2.0600000000000002E-3</v>
      </c>
      <c r="L127" s="3">
        <v>1.7182896224987587E-4</v>
      </c>
      <c r="M127" s="3">
        <f t="shared" si="9"/>
        <v>3.5000000000000003E-2</v>
      </c>
      <c r="N127" s="5">
        <v>2.9645285516241016E-3</v>
      </c>
      <c r="O127" s="12">
        <f t="shared" si="13"/>
        <v>0.41235604172766005</v>
      </c>
      <c r="P127" s="3">
        <v>7.0854710727530332E-5</v>
      </c>
      <c r="Q127" s="3">
        <v>1.2222312083233788E-3</v>
      </c>
      <c r="R127" s="5">
        <v>0.41106295580860913</v>
      </c>
      <c r="S127" s="45">
        <v>416.66666666666669</v>
      </c>
      <c r="T127" s="46">
        <v>0.15</v>
      </c>
      <c r="U127" s="47">
        <v>62.5</v>
      </c>
      <c r="V127" s="47">
        <f t="shared" si="14"/>
        <v>44783.320883246037</v>
      </c>
      <c r="W127" s="47">
        <v>354.16666666666669</v>
      </c>
      <c r="X127" s="47">
        <v>19.760330658735722</v>
      </c>
      <c r="Y127" s="47">
        <v>135.53514641645421</v>
      </c>
      <c r="Z127" s="47">
        <v>37.711051971392017</v>
      </c>
      <c r="AA127" s="47">
        <v>45215.551313699034</v>
      </c>
      <c r="AB127" s="5">
        <v>1</v>
      </c>
      <c r="AC127" s="45">
        <f t="shared" si="15"/>
        <v>0</v>
      </c>
      <c r="AD127" s="47">
        <v>19.760330658735722</v>
      </c>
      <c r="AE127" s="47">
        <v>17.182896224987587</v>
      </c>
      <c r="AF127" s="47">
        <v>7.7426983779401567E-3</v>
      </c>
      <c r="AG127" s="47">
        <v>1.2925885660630374</v>
      </c>
      <c r="AH127" s="47">
        <v>1.2925885660630374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37.711051971392017</v>
      </c>
      <c r="AN127" s="47">
        <v>45.215551313699038</v>
      </c>
      <c r="AO127" s="47">
        <v>1.2925885660630374</v>
      </c>
      <c r="AP127" s="61">
        <v>54.734514846762004</v>
      </c>
      <c r="AQ127" s="45">
        <v>171.81501738652503</v>
      </c>
      <c r="AR127" s="47">
        <v>25.772252607978754</v>
      </c>
      <c r="AS127" s="47">
        <f t="shared" si="16"/>
        <v>18466.672934835056</v>
      </c>
      <c r="AT127" s="47">
        <v>146.04276477854629</v>
      </c>
      <c r="AU127" s="47">
        <v>8.148291733665987</v>
      </c>
      <c r="AV127" s="47">
        <v>55.888736491268105</v>
      </c>
      <c r="AW127" s="47">
        <v>15.55038012030934</v>
      </c>
      <c r="AX127" s="47">
        <v>3.2037348087179605</v>
      </c>
      <c r="AY127" s="47">
        <v>55.263857917150304</v>
      </c>
      <c r="AZ127" s="61">
        <v>18586.438171525031</v>
      </c>
      <c r="BA127" s="64" t="b">
        <f t="shared" si="10"/>
        <v>1</v>
      </c>
      <c r="BB127" s="45">
        <f t="shared" si="17"/>
        <v>0</v>
      </c>
      <c r="BC127" s="47">
        <v>8.148291733665987</v>
      </c>
      <c r="BD127" s="47">
        <v>7.0854710727530339</v>
      </c>
      <c r="BE127" s="47">
        <v>2.4477738158209118E-2</v>
      </c>
      <c r="BF127" s="47">
        <v>0.54364919953558111</v>
      </c>
      <c r="BG127" s="47">
        <v>0.54364919953558111</v>
      </c>
      <c r="BH127" s="61">
        <v>0</v>
      </c>
      <c r="BI127" s="45">
        <v>25.772252607978754</v>
      </c>
      <c r="BJ127" s="47">
        <v>0.71589590577718765</v>
      </c>
      <c r="BK127" s="47">
        <v>7.5270125150420794E-2</v>
      </c>
      <c r="BL127" s="47">
        <v>15.55038012030934</v>
      </c>
      <c r="BM127" s="47">
        <v>18.644905764250833</v>
      </c>
      <c r="BN127" s="47">
        <v>0.54364919953558111</v>
      </c>
      <c r="BO127" s="61">
        <v>22.580750382946075</v>
      </c>
    </row>
    <row r="128" spans="2:67" x14ac:dyDescent="0.3">
      <c r="B128" s="4">
        <v>124</v>
      </c>
      <c r="C128" s="31">
        <v>1</v>
      </c>
      <c r="D128" s="31">
        <v>124</v>
      </c>
      <c r="E128" s="3">
        <v>11</v>
      </c>
      <c r="F128" s="5">
        <v>46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2.0600000000000002E-3</v>
      </c>
      <c r="L128" s="3">
        <v>1.7182896224987587E-4</v>
      </c>
      <c r="M128" s="3">
        <f t="shared" si="9"/>
        <v>3.5000000000000003E-2</v>
      </c>
      <c r="N128" s="5">
        <v>2.9645285516241016E-3</v>
      </c>
      <c r="O128" s="12">
        <f t="shared" si="13"/>
        <v>0.41106295580860913</v>
      </c>
      <c r="P128" s="3">
        <v>7.0632521115959897E-5</v>
      </c>
      <c r="Q128" s="3">
        <v>1.2183984768840968E-3</v>
      </c>
      <c r="R128" s="5">
        <v>0.40977392481060909</v>
      </c>
      <c r="S128" s="45">
        <v>416.66666666666669</v>
      </c>
      <c r="T128" s="46">
        <v>0.15</v>
      </c>
      <c r="U128" s="47">
        <v>62.5</v>
      </c>
      <c r="V128" s="47">
        <f t="shared" si="14"/>
        <v>45215.551313699034</v>
      </c>
      <c r="W128" s="47">
        <v>354.16666666666669</v>
      </c>
      <c r="X128" s="47">
        <v>19.760330658735722</v>
      </c>
      <c r="Y128" s="47">
        <v>136.83358094070246</v>
      </c>
      <c r="Z128" s="47">
        <v>38.072326025539724</v>
      </c>
      <c r="AA128" s="47">
        <v>45648.718904622125</v>
      </c>
      <c r="AB128" s="5">
        <v>1</v>
      </c>
      <c r="AC128" s="45">
        <f t="shared" si="15"/>
        <v>0</v>
      </c>
      <c r="AD128" s="47">
        <v>19.760330658735722</v>
      </c>
      <c r="AE128" s="47">
        <v>17.182896224987587</v>
      </c>
      <c r="AF128" s="47">
        <v>7.7426983779401567E-3</v>
      </c>
      <c r="AG128" s="47">
        <v>1.2925885660630374</v>
      </c>
      <c r="AH128" s="47">
        <v>1.2925885660630374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38.072326025539724</v>
      </c>
      <c r="AN128" s="47">
        <v>45.648718904622129</v>
      </c>
      <c r="AO128" s="47">
        <v>1.2925885660630374</v>
      </c>
      <c r="AP128" s="61">
        <v>54.662621309986612</v>
      </c>
      <c r="AQ128" s="45">
        <v>171.27623158692049</v>
      </c>
      <c r="AR128" s="47">
        <v>25.691434738038069</v>
      </c>
      <c r="AS128" s="47">
        <f t="shared" si="16"/>
        <v>18586.438171525031</v>
      </c>
      <c r="AT128" s="47">
        <v>145.58479684888241</v>
      </c>
      <c r="AU128" s="47">
        <v>8.1227399283353865</v>
      </c>
      <c r="AV128" s="47">
        <v>56.247216235361911</v>
      </c>
      <c r="AW128" s="47">
        <v>15.650122870567451</v>
      </c>
      <c r="AX128" s="47">
        <v>3.2242841019472519</v>
      </c>
      <c r="AY128" s="47">
        <v>55.618329585102074</v>
      </c>
      <c r="AZ128" s="61">
        <v>18705.654708123326</v>
      </c>
      <c r="BA128" s="64" t="b">
        <f t="shared" si="10"/>
        <v>1</v>
      </c>
      <c r="BB128" s="45">
        <f t="shared" si="17"/>
        <v>0</v>
      </c>
      <c r="BC128" s="47">
        <v>8.1227399283353865</v>
      </c>
      <c r="BD128" s="47">
        <v>7.0632521115959896</v>
      </c>
      <c r="BE128" s="47">
        <v>2.4400979688974662E-2</v>
      </c>
      <c r="BF128" s="47">
        <v>0.54194439821418572</v>
      </c>
      <c r="BG128" s="47">
        <v>0.54194439821418572</v>
      </c>
      <c r="BH128" s="61">
        <v>0</v>
      </c>
      <c r="BI128" s="45">
        <v>25.691434738038069</v>
      </c>
      <c r="BJ128" s="47">
        <v>0.71365096494550206</v>
      </c>
      <c r="BK128" s="47">
        <v>7.5034089469824428E-2</v>
      </c>
      <c r="BL128" s="47">
        <v>15.650122870567451</v>
      </c>
      <c r="BM128" s="47">
        <v>18.764497321810307</v>
      </c>
      <c r="BN128" s="47">
        <v>0.54194439821418572</v>
      </c>
      <c r="BO128" s="61">
        <v>22.48038780953372</v>
      </c>
    </row>
    <row r="129" spans="2:67" x14ac:dyDescent="0.3">
      <c r="B129" s="4">
        <v>125</v>
      </c>
      <c r="C129" s="31">
        <v>1</v>
      </c>
      <c r="D129" s="31">
        <v>125</v>
      </c>
      <c r="E129" s="3">
        <v>11</v>
      </c>
      <c r="F129" s="5">
        <v>46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2.0600000000000002E-3</v>
      </c>
      <c r="L129" s="3">
        <v>1.7182896224987587E-4</v>
      </c>
      <c r="M129" s="3">
        <f t="shared" si="9"/>
        <v>3.5000000000000003E-2</v>
      </c>
      <c r="N129" s="5">
        <v>2.9645285516241016E-3</v>
      </c>
      <c r="O129" s="12">
        <f t="shared" si="13"/>
        <v>0.40977392481060909</v>
      </c>
      <c r="P129" s="3">
        <v>7.0411028257265628E-5</v>
      </c>
      <c r="Q129" s="3">
        <v>1.2145777643085005E-3</v>
      </c>
      <c r="R129" s="5">
        <v>0.40848893601804331</v>
      </c>
      <c r="S129" s="45">
        <v>416.66666666666669</v>
      </c>
      <c r="T129" s="46">
        <v>0.15</v>
      </c>
      <c r="U129" s="47">
        <v>62.5</v>
      </c>
      <c r="V129" s="47">
        <f t="shared" si="14"/>
        <v>45648.718904622125</v>
      </c>
      <c r="W129" s="47">
        <v>354.16666666666669</v>
      </c>
      <c r="X129" s="47">
        <v>19.760330658735722</v>
      </c>
      <c r="Y129" s="47">
        <v>138.13483072603228</v>
      </c>
      <c r="Z129" s="47">
        <v>38.43438339279674</v>
      </c>
      <c r="AA129" s="47">
        <v>46082.82568796329</v>
      </c>
      <c r="AB129" s="5">
        <v>1</v>
      </c>
      <c r="AC129" s="45">
        <f t="shared" si="15"/>
        <v>0</v>
      </c>
      <c r="AD129" s="47">
        <v>19.760330658735722</v>
      </c>
      <c r="AE129" s="47">
        <v>17.182896224987587</v>
      </c>
      <c r="AF129" s="47">
        <v>7.7426983779401567E-3</v>
      </c>
      <c r="AG129" s="47">
        <v>1.2925885660630374</v>
      </c>
      <c r="AH129" s="47">
        <v>1.2925885660630374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38.43438339279674</v>
      </c>
      <c r="AN129" s="47">
        <v>46.082825687963293</v>
      </c>
      <c r="AO129" s="47">
        <v>1.2925885660630374</v>
      </c>
      <c r="AP129" s="61">
        <v>54.590571893902471</v>
      </c>
      <c r="AQ129" s="45">
        <v>170.73913533775379</v>
      </c>
      <c r="AR129" s="47">
        <v>25.61087030066307</v>
      </c>
      <c r="AS129" s="47">
        <f t="shared" si="16"/>
        <v>18705.654708123326</v>
      </c>
      <c r="AT129" s="47">
        <v>145.12826503709073</v>
      </c>
      <c r="AU129" s="47">
        <v>8.0972682495855448</v>
      </c>
      <c r="AV129" s="47">
        <v>56.604051739655581</v>
      </c>
      <c r="AW129" s="47">
        <v>15.749408130542072</v>
      </c>
      <c r="AX129" s="47">
        <v>3.2447391416898417</v>
      </c>
      <c r="AY129" s="47">
        <v>55.971175397105</v>
      </c>
      <c r="AZ129" s="61">
        <v>18824.32443398115</v>
      </c>
      <c r="BA129" s="64" t="b">
        <f t="shared" si="10"/>
        <v>1</v>
      </c>
      <c r="BB129" s="45">
        <f t="shared" si="17"/>
        <v>0</v>
      </c>
      <c r="BC129" s="47">
        <v>8.0972682495855448</v>
      </c>
      <c r="BD129" s="47">
        <v>7.0411028257265622</v>
      </c>
      <c r="BE129" s="47">
        <v>2.4324461922641802E-2</v>
      </c>
      <c r="BF129" s="47">
        <v>0.54024494289081215</v>
      </c>
      <c r="BG129" s="47">
        <v>0.54024494289081215</v>
      </c>
      <c r="BH129" s="61">
        <v>0</v>
      </c>
      <c r="BI129" s="45">
        <v>25.61087030066307</v>
      </c>
      <c r="BJ129" s="47">
        <v>0.71141306390730752</v>
      </c>
      <c r="BK129" s="47">
        <v>7.4798793961273799E-2</v>
      </c>
      <c r="BL129" s="47">
        <v>15.749408130542072</v>
      </c>
      <c r="BM129" s="47">
        <v>18.883540348519876</v>
      </c>
      <c r="BN129" s="47">
        <v>0.54024494289081215</v>
      </c>
      <c r="BO129" s="61">
        <v>22.380368755630045</v>
      </c>
    </row>
    <row r="130" spans="2:67" x14ac:dyDescent="0.3">
      <c r="B130" s="4">
        <v>126</v>
      </c>
      <c r="C130" s="31">
        <v>1</v>
      </c>
      <c r="D130" s="31">
        <v>126</v>
      </c>
      <c r="E130" s="3">
        <v>11</v>
      </c>
      <c r="F130" s="5">
        <v>46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2.0600000000000002E-3</v>
      </c>
      <c r="L130" s="3">
        <v>1.7182896224987587E-4</v>
      </c>
      <c r="M130" s="3">
        <f t="shared" si="9"/>
        <v>3.5000000000000003E-2</v>
      </c>
      <c r="N130" s="5">
        <v>2.9645285516241016E-3</v>
      </c>
      <c r="O130" s="12">
        <f t="shared" si="13"/>
        <v>0.40848893601804331</v>
      </c>
      <c r="P130" s="3">
        <v>7.0190229966536323E-5</v>
      </c>
      <c r="Q130" s="3">
        <v>1.2107690329072594E-3</v>
      </c>
      <c r="R130" s="5">
        <v>0.40720797675516957</v>
      </c>
      <c r="S130" s="45">
        <v>416.66666666666669</v>
      </c>
      <c r="T130" s="46">
        <v>0.15</v>
      </c>
      <c r="U130" s="47">
        <v>62.5</v>
      </c>
      <c r="V130" s="47">
        <f t="shared" si="14"/>
        <v>46082.82568796329</v>
      </c>
      <c r="W130" s="47">
        <v>354.16666666666669</v>
      </c>
      <c r="X130" s="47">
        <v>19.760330658735722</v>
      </c>
      <c r="Y130" s="47">
        <v>139.4389018764827</v>
      </c>
      <c r="Z130" s="47">
        <v>38.797225771539757</v>
      </c>
      <c r="AA130" s="47">
        <v>46517.873700076168</v>
      </c>
      <c r="AB130" s="5">
        <v>1</v>
      </c>
      <c r="AC130" s="45">
        <f t="shared" si="15"/>
        <v>0</v>
      </c>
      <c r="AD130" s="47">
        <v>19.760330658735722</v>
      </c>
      <c r="AE130" s="47">
        <v>17.182896224987587</v>
      </c>
      <c r="AF130" s="47">
        <v>7.7426983779401567E-3</v>
      </c>
      <c r="AG130" s="47">
        <v>1.2925885660630374</v>
      </c>
      <c r="AH130" s="47">
        <v>1.2925885660630374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38.797225771539757</v>
      </c>
      <c r="AN130" s="47">
        <v>46.517873700076173</v>
      </c>
      <c r="AO130" s="47">
        <v>1.2925885660630374</v>
      </c>
      <c r="AP130" s="61">
        <v>54.518366260532602</v>
      </c>
      <c r="AQ130" s="45">
        <v>170.20372334085138</v>
      </c>
      <c r="AR130" s="47">
        <v>25.530558501127707</v>
      </c>
      <c r="AS130" s="47">
        <f t="shared" si="16"/>
        <v>18824.32443398115</v>
      </c>
      <c r="AT130" s="47">
        <v>144.67316483972368</v>
      </c>
      <c r="AU130" s="47">
        <v>8.0718764461516752</v>
      </c>
      <c r="AV130" s="47">
        <v>56.959248667048975</v>
      </c>
      <c r="AW130" s="47">
        <v>15.848237475868144</v>
      </c>
      <c r="AX130" s="47">
        <v>3.2651002525626498</v>
      </c>
      <c r="AY130" s="47">
        <v>56.322400952743457</v>
      </c>
      <c r="AZ130" s="61">
        <v>18942.449232360595</v>
      </c>
      <c r="BA130" s="64" t="b">
        <f t="shared" si="10"/>
        <v>1</v>
      </c>
      <c r="BB130" s="45">
        <f t="shared" si="17"/>
        <v>0</v>
      </c>
      <c r="BC130" s="47">
        <v>8.0718764461516752</v>
      </c>
      <c r="BD130" s="47">
        <v>7.0190229966536322</v>
      </c>
      <c r="BE130" s="47">
        <v>2.4248184104402794E-2</v>
      </c>
      <c r="BF130" s="47">
        <v>0.53855081680122296</v>
      </c>
      <c r="BG130" s="47">
        <v>0.53855081680122296</v>
      </c>
      <c r="BH130" s="61">
        <v>0</v>
      </c>
      <c r="BI130" s="45">
        <v>25.530558501127707</v>
      </c>
      <c r="BJ130" s="47">
        <v>0.70918218058688087</v>
      </c>
      <c r="BK130" s="47">
        <v>7.4564236303701764E-2</v>
      </c>
      <c r="BL130" s="47">
        <v>15.848237475868144</v>
      </c>
      <c r="BM130" s="47">
        <v>19.002036733565834</v>
      </c>
      <c r="BN130" s="47">
        <v>0.53855081680122296</v>
      </c>
      <c r="BO130" s="61">
        <v>22.280692115948057</v>
      </c>
    </row>
    <row r="131" spans="2:67" x14ac:dyDescent="0.3">
      <c r="B131" s="4">
        <v>127</v>
      </c>
      <c r="C131" s="31">
        <v>1</v>
      </c>
      <c r="D131" s="31">
        <v>127</v>
      </c>
      <c r="E131" s="3">
        <v>11</v>
      </c>
      <c r="F131" s="5">
        <v>46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2.0600000000000002E-3</v>
      </c>
      <c r="L131" s="3">
        <v>1.7182896224987587E-4</v>
      </c>
      <c r="M131" s="3">
        <f t="shared" si="9"/>
        <v>3.5000000000000003E-2</v>
      </c>
      <c r="N131" s="5">
        <v>2.9645285516241016E-3</v>
      </c>
      <c r="O131" s="12">
        <f t="shared" si="13"/>
        <v>0.40720797675516957</v>
      </c>
      <c r="P131" s="3">
        <v>6.9970124065712357E-5</v>
      </c>
      <c r="Q131" s="3">
        <v>1.2069722451092302E-3</v>
      </c>
      <c r="R131" s="5">
        <v>0.40593103438599459</v>
      </c>
      <c r="S131" s="45">
        <v>416.66666666666669</v>
      </c>
      <c r="T131" s="46">
        <v>0.15</v>
      </c>
      <c r="U131" s="47">
        <v>62.5</v>
      </c>
      <c r="V131" s="47">
        <f t="shared" si="14"/>
        <v>46517.873700076168</v>
      </c>
      <c r="W131" s="47">
        <v>354.16666666666669</v>
      </c>
      <c r="X131" s="47">
        <v>19.760330658735722</v>
      </c>
      <c r="Y131" s="47">
        <v>140.74580050932747</v>
      </c>
      <c r="Z131" s="47">
        <v>39.160854863827858</v>
      </c>
      <c r="AA131" s="47">
        <v>46953.864981729603</v>
      </c>
      <c r="AB131" s="5">
        <v>1</v>
      </c>
      <c r="AC131" s="45">
        <f t="shared" si="15"/>
        <v>0</v>
      </c>
      <c r="AD131" s="47">
        <v>19.760330658735722</v>
      </c>
      <c r="AE131" s="47">
        <v>17.182896224987587</v>
      </c>
      <c r="AF131" s="47">
        <v>7.7426983779401567E-3</v>
      </c>
      <c r="AG131" s="47">
        <v>1.2925885660630374</v>
      </c>
      <c r="AH131" s="47">
        <v>1.2925885660630374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39.160854863827858</v>
      </c>
      <c r="AN131" s="47">
        <v>46.953864981729602</v>
      </c>
      <c r="AO131" s="47">
        <v>1.2925885660630374</v>
      </c>
      <c r="AP131" s="61">
        <v>54.44600407116728</v>
      </c>
      <c r="AQ131" s="45">
        <v>169.669990314654</v>
      </c>
      <c r="AR131" s="47">
        <v>25.450498547198098</v>
      </c>
      <c r="AS131" s="47">
        <f t="shared" si="16"/>
        <v>18942.449232360595</v>
      </c>
      <c r="AT131" s="47">
        <v>144.21949176745591</v>
      </c>
      <c r="AU131" s="47">
        <v>8.0465642675569207</v>
      </c>
      <c r="AV131" s="47">
        <v>57.312812662190154</v>
      </c>
      <c r="AW131" s="47">
        <v>15.946612477102237</v>
      </c>
      <c r="AX131" s="47">
        <v>3.2853677581363385</v>
      </c>
      <c r="AY131" s="47">
        <v>56.672011833554038</v>
      </c>
      <c r="AZ131" s="61">
        <v>19060.030980453892</v>
      </c>
      <c r="BA131" s="64" t="b">
        <f t="shared" si="10"/>
        <v>1</v>
      </c>
      <c r="BB131" s="45">
        <f t="shared" si="17"/>
        <v>0</v>
      </c>
      <c r="BC131" s="47">
        <v>8.0465642675569207</v>
      </c>
      <c r="BD131" s="47">
        <v>6.997012406571236</v>
      </c>
      <c r="BE131" s="47">
        <v>2.417214548181687E-2</v>
      </c>
      <c r="BF131" s="47">
        <v>0.53686200323375077</v>
      </c>
      <c r="BG131" s="47">
        <v>0.53686200323375077</v>
      </c>
      <c r="BH131" s="61">
        <v>0</v>
      </c>
      <c r="BI131" s="45">
        <v>25.450498547198098</v>
      </c>
      <c r="BJ131" s="47">
        <v>0.70695829297772506</v>
      </c>
      <c r="BK131" s="47">
        <v>7.433041418331976E-2</v>
      </c>
      <c r="BL131" s="47">
        <v>15.946612477102237</v>
      </c>
      <c r="BM131" s="47">
        <v>19.119988360045518</v>
      </c>
      <c r="BN131" s="47">
        <v>0.53686200323375077</v>
      </c>
      <c r="BO131" s="61">
        <v>22.18135678869416</v>
      </c>
    </row>
    <row r="132" spans="2:67" x14ac:dyDescent="0.3">
      <c r="B132" s="4">
        <v>128</v>
      </c>
      <c r="C132" s="31">
        <v>1</v>
      </c>
      <c r="D132" s="31">
        <v>128</v>
      </c>
      <c r="E132" s="3">
        <v>11</v>
      </c>
      <c r="F132" s="5">
        <v>46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2.0600000000000002E-3</v>
      </c>
      <c r="L132" s="3">
        <v>1.7182896224987587E-4</v>
      </c>
      <c r="M132" s="3">
        <f t="shared" si="9"/>
        <v>3.5000000000000003E-2</v>
      </c>
      <c r="N132" s="5">
        <v>2.9645285516241016E-3</v>
      </c>
      <c r="O132" s="12">
        <f t="shared" si="13"/>
        <v>0.40593103438599459</v>
      </c>
      <c r="P132" s="3">
        <v>6.975070838356413E-5</v>
      </c>
      <c r="Q132" s="3">
        <v>1.2031873634610868E-3</v>
      </c>
      <c r="R132" s="5">
        <v>0.40465809631414995</v>
      </c>
      <c r="S132" s="45">
        <v>416.66666666666669</v>
      </c>
      <c r="T132" s="46">
        <v>0.15</v>
      </c>
      <c r="U132" s="47">
        <v>62.5</v>
      </c>
      <c r="V132" s="47">
        <f t="shared" si="14"/>
        <v>46953.864981729603</v>
      </c>
      <c r="W132" s="47">
        <v>354.16666666666669</v>
      </c>
      <c r="X132" s="47">
        <v>19.760330658735722</v>
      </c>
      <c r="Y132" s="47">
        <v>142.05553275510377</v>
      </c>
      <c r="Z132" s="47">
        <v>39.52527237541053</v>
      </c>
      <c r="AA132" s="47">
        <v>47390.801578117229</v>
      </c>
      <c r="AB132" s="5">
        <v>1</v>
      </c>
      <c r="AC132" s="45">
        <f t="shared" si="15"/>
        <v>0</v>
      </c>
      <c r="AD132" s="47">
        <v>19.760330658735722</v>
      </c>
      <c r="AE132" s="47">
        <v>17.182896224987587</v>
      </c>
      <c r="AF132" s="47">
        <v>7.7426983779401567E-3</v>
      </c>
      <c r="AG132" s="47">
        <v>1.2925885660630374</v>
      </c>
      <c r="AH132" s="47">
        <v>1.2925885660630374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39.52527237541053</v>
      </c>
      <c r="AN132" s="47">
        <v>47.390801578117227</v>
      </c>
      <c r="AO132" s="47">
        <v>1.2925885660630374</v>
      </c>
      <c r="AP132" s="61">
        <v>54.373484986362328</v>
      </c>
      <c r="AQ132" s="45">
        <v>169.13793099416444</v>
      </c>
      <c r="AR132" s="47">
        <v>25.370689649124664</v>
      </c>
      <c r="AS132" s="47">
        <f t="shared" si="16"/>
        <v>19060.030980453892</v>
      </c>
      <c r="AT132" s="47">
        <v>143.76724134503976</v>
      </c>
      <c r="AU132" s="47">
        <v>8.0213314641098741</v>
      </c>
      <c r="AV132" s="47">
        <v>57.66474935153299</v>
      </c>
      <c r="AW132" s="47">
        <v>16.044534699738627</v>
      </c>
      <c r="AX132" s="47">
        <v>3.305541980938616</v>
      </c>
      <c r="AY132" s="47">
        <v>57.02001360308256</v>
      </c>
      <c r="AZ132" s="61">
        <v>19177.07154940259</v>
      </c>
      <c r="BA132" s="64" t="b">
        <f t="shared" si="10"/>
        <v>1</v>
      </c>
      <c r="BB132" s="45">
        <f t="shared" si="17"/>
        <v>0</v>
      </c>
      <c r="BC132" s="47">
        <v>8.0213314641098741</v>
      </c>
      <c r="BD132" s="47">
        <v>6.9750708383564133</v>
      </c>
      <c r="BE132" s="47">
        <v>2.4096345304802778E-2</v>
      </c>
      <c r="BF132" s="47">
        <v>0.53517848552913183</v>
      </c>
      <c r="BG132" s="47">
        <v>0.53517848552913183</v>
      </c>
      <c r="BH132" s="61">
        <v>0</v>
      </c>
      <c r="BI132" s="45">
        <v>25.370689649124664</v>
      </c>
      <c r="BJ132" s="47">
        <v>0.7047413791423518</v>
      </c>
      <c r="BK132" s="47">
        <v>7.4097325293594807E-2</v>
      </c>
      <c r="BL132" s="47">
        <v>16.044534699738627</v>
      </c>
      <c r="BM132" s="47">
        <v>19.237397104986552</v>
      </c>
      <c r="BN132" s="47">
        <v>0.53517848552913183</v>
      </c>
      <c r="BO132" s="61">
        <v>22.082361675557117</v>
      </c>
    </row>
    <row r="133" spans="2:67" x14ac:dyDescent="0.3">
      <c r="B133" s="4">
        <v>129</v>
      </c>
      <c r="C133" s="31">
        <v>1</v>
      </c>
      <c r="D133" s="31">
        <v>129</v>
      </c>
      <c r="E133" s="3">
        <v>11</v>
      </c>
      <c r="F133" s="5">
        <v>46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2.0600000000000002E-3</v>
      </c>
      <c r="L133" s="3">
        <v>1.7182896224987587E-4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0.40465809631414995</v>
      </c>
      <c r="P133" s="3">
        <v>6.9531980755670709E-5</v>
      </c>
      <c r="Q133" s="3">
        <v>1.1994143506269519E-3</v>
      </c>
      <c r="R133" s="5">
        <v>0.40338914998276737</v>
      </c>
      <c r="S133" s="45">
        <v>416.66666666666669</v>
      </c>
      <c r="T133" s="46">
        <v>0.15</v>
      </c>
      <c r="U133" s="47">
        <v>62.5</v>
      </c>
      <c r="V133" s="47">
        <f t="shared" si="14"/>
        <v>47390.801578117229</v>
      </c>
      <c r="W133" s="47">
        <v>354.16666666666669</v>
      </c>
      <c r="X133" s="47">
        <v>19.760330658735722</v>
      </c>
      <c r="Y133" s="47">
        <v>143.36810475764099</v>
      </c>
      <c r="Z133" s="47">
        <v>39.890480015735669</v>
      </c>
      <c r="AA133" s="47">
        <v>47828.685538867066</v>
      </c>
      <c r="AB133" s="5">
        <v>1</v>
      </c>
      <c r="AC133" s="45">
        <f t="shared" si="15"/>
        <v>0</v>
      </c>
      <c r="AD133" s="47">
        <v>19.760330658735722</v>
      </c>
      <c r="AE133" s="47">
        <v>17.182896224987587</v>
      </c>
      <c r="AF133" s="47">
        <v>7.7426983779401567E-3</v>
      </c>
      <c r="AG133" s="47">
        <v>1.2925885660630374</v>
      </c>
      <c r="AH133" s="47">
        <v>1.2925885660630374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39.890480015735669</v>
      </c>
      <c r="AN133" s="47">
        <v>47.82868553886707</v>
      </c>
      <c r="AO133" s="47">
        <v>1.2925885660630374</v>
      </c>
      <c r="AP133" s="61">
        <v>54.300808665937623</v>
      </c>
      <c r="AQ133" s="45">
        <v>168.60754013089581</v>
      </c>
      <c r="AR133" s="47">
        <v>25.291131019634371</v>
      </c>
      <c r="AS133" s="47">
        <f t="shared" si="16"/>
        <v>19177.07154940259</v>
      </c>
      <c r="AT133" s="47">
        <v>143.31640911126144</v>
      </c>
      <c r="AU133" s="47">
        <v>7.9961777869021295</v>
      </c>
      <c r="AV133" s="47">
        <v>58.015064343394805</v>
      </c>
      <c r="AW133" s="47">
        <v>16.142005704225287</v>
      </c>
      <c r="AX133" s="47">
        <v>3.3256232424575409</v>
      </c>
      <c r="AY133" s="47">
        <v>57.366411806941102</v>
      </c>
      <c r="AZ133" s="61">
        <v>19293.572804316718</v>
      </c>
      <c r="BA133" s="64" t="b">
        <f t="shared" si="10"/>
        <v>1</v>
      </c>
      <c r="BB133" s="45">
        <f t="shared" si="17"/>
        <v>0</v>
      </c>
      <c r="BC133" s="47">
        <v>7.9961777869021295</v>
      </c>
      <c r="BD133" s="47">
        <v>6.9531980755670704</v>
      </c>
      <c r="BE133" s="47">
        <v>2.4020782825631418E-2</v>
      </c>
      <c r="BF133" s="47">
        <v>0.53350024708034527</v>
      </c>
      <c r="BG133" s="47">
        <v>0.53350024708034527</v>
      </c>
      <c r="BH133" s="61">
        <v>0</v>
      </c>
      <c r="BI133" s="45">
        <v>25.291131019634371</v>
      </c>
      <c r="BJ133" s="47">
        <v>0.70253141721206602</v>
      </c>
      <c r="BK133" s="47">
        <v>7.3864967335226975E-2</v>
      </c>
      <c r="BL133" s="47">
        <v>16.142005704225287</v>
      </c>
      <c r="BM133" s="47">
        <v>19.354264839366063</v>
      </c>
      <c r="BN133" s="47">
        <v>0.53350024708034527</v>
      </c>
      <c r="BO133" s="61">
        <v>21.983705681697096</v>
      </c>
    </row>
    <row r="134" spans="2:67" x14ac:dyDescent="0.3">
      <c r="B134" s="4">
        <v>130</v>
      </c>
      <c r="C134" s="31">
        <v>1</v>
      </c>
      <c r="D134" s="31">
        <v>130</v>
      </c>
      <c r="E134" s="3">
        <v>11</v>
      </c>
      <c r="F134" s="5">
        <v>46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2.0600000000000002E-3</v>
      </c>
      <c r="L134" s="3">
        <v>1.7182896224987587E-4</v>
      </c>
      <c r="M134" s="3">
        <f t="shared" si="18"/>
        <v>3.5000000000000003E-2</v>
      </c>
      <c r="N134" s="5">
        <v>2.9645285516241016E-3</v>
      </c>
      <c r="O134" s="12">
        <f t="shared" si="13"/>
        <v>0.40338914998276737</v>
      </c>
      <c r="P134" s="3">
        <v>6.9313939024398446E-5</v>
      </c>
      <c r="Q134" s="3">
        <v>1.1956531693880276E-3</v>
      </c>
      <c r="R134" s="5">
        <v>0.40212418287435497</v>
      </c>
      <c r="S134" s="45">
        <v>416.66666666666669</v>
      </c>
      <c r="T134" s="46">
        <v>0.15</v>
      </c>
      <c r="U134" s="47">
        <v>62.5</v>
      </c>
      <c r="V134" s="47">
        <f t="shared" si="14"/>
        <v>47828.685538867066</v>
      </c>
      <c r="W134" s="47">
        <v>354.16666666666669</v>
      </c>
      <c r="X134" s="47">
        <v>19.760330658735722</v>
      </c>
      <c r="Y134" s="47">
        <v>144.68352267408955</v>
      </c>
      <c r="Z134" s="47">
        <v>40.256479497957571</v>
      </c>
      <c r="AA134" s="47">
        <v>48267.51891805113</v>
      </c>
      <c r="AB134" s="5">
        <v>1</v>
      </c>
      <c r="AC134" s="45">
        <f t="shared" si="15"/>
        <v>0</v>
      </c>
      <c r="AD134" s="47">
        <v>19.760330658735722</v>
      </c>
      <c r="AE134" s="47">
        <v>17.182896224987587</v>
      </c>
      <c r="AF134" s="47">
        <v>7.7426983779401567E-3</v>
      </c>
      <c r="AG134" s="47">
        <v>1.2925885660630374</v>
      </c>
      <c r="AH134" s="47">
        <v>1.2925885660630374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40.256479497957571</v>
      </c>
      <c r="AN134" s="47">
        <v>48.267518918051131</v>
      </c>
      <c r="AO134" s="47">
        <v>1.2925885660630374</v>
      </c>
      <c r="AP134" s="61">
        <v>54.227974768975457</v>
      </c>
      <c r="AQ134" s="45">
        <v>168.07881249281974</v>
      </c>
      <c r="AR134" s="47">
        <v>25.211821873922961</v>
      </c>
      <c r="AS134" s="47">
        <f t="shared" si="16"/>
        <v>19293.572804316718</v>
      </c>
      <c r="AT134" s="47">
        <v>142.86699061889678</v>
      </c>
      <c r="AU134" s="47">
        <v>7.9711029878058204</v>
      </c>
      <c r="AV134" s="47">
        <v>58.363763228013596</v>
      </c>
      <c r="AW134" s="47">
        <v>16.239027045979853</v>
      </c>
      <c r="AX134" s="47">
        <v>3.345611863144804</v>
      </c>
      <c r="AY134" s="47">
        <v>57.711211972864575</v>
      </c>
      <c r="AZ134" s="61">
        <v>19409.536604293833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7.9711029878058204</v>
      </c>
      <c r="BD134" s="47">
        <v>6.9313939024398454</v>
      </c>
      <c r="BE134" s="47">
        <v>2.394545729891847E-2</v>
      </c>
      <c r="BF134" s="47">
        <v>0.53182727133244667</v>
      </c>
      <c r="BG134" s="47">
        <v>0.53182727133244667</v>
      </c>
      <c r="BH134" s="61">
        <v>0</v>
      </c>
      <c r="BI134" s="45">
        <v>25.211821873922961</v>
      </c>
      <c r="BJ134" s="47">
        <v>0.70032838538674902</v>
      </c>
      <c r="BK134" s="47">
        <v>7.3633338016126509E-2</v>
      </c>
      <c r="BL134" s="47">
        <v>16.239027045979853</v>
      </c>
      <c r="BM134" s="47">
        <v>19.470593428129789</v>
      </c>
      <c r="BN134" s="47">
        <v>0.53182727133244667</v>
      </c>
      <c r="BO134" s="61">
        <v>21.885387715734851</v>
      </c>
    </row>
    <row r="135" spans="2:67" x14ac:dyDescent="0.3">
      <c r="B135" s="4">
        <v>131</v>
      </c>
      <c r="C135" s="31">
        <v>1</v>
      </c>
      <c r="D135" s="31">
        <v>131</v>
      </c>
      <c r="E135" s="3">
        <v>11</v>
      </c>
      <c r="F135" s="5">
        <v>46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2.0600000000000002E-3</v>
      </c>
      <c r="L135" s="3">
        <v>1.7182896224987587E-4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0.40212418287435497</v>
      </c>
      <c r="P135" s="3">
        <v>6.909658103887972E-5</v>
      </c>
      <c r="Q135" s="3">
        <v>1.1919037826422275E-3</v>
      </c>
      <c r="R135" s="5">
        <v>0.40086318251067388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48267.51891805113</v>
      </c>
      <c r="W135" s="47">
        <v>354.16666666666669</v>
      </c>
      <c r="X135" s="47">
        <v>19.760330658735722</v>
      </c>
      <c r="Y135" s="47">
        <v>146.00179267494983</v>
      </c>
      <c r="Z135" s="47">
        <v>40.62327253894501</v>
      </c>
      <c r="AA135" s="47">
        <v>48707.303774195068</v>
      </c>
      <c r="AB135" s="5">
        <v>1</v>
      </c>
      <c r="AC135" s="45">
        <f t="shared" ref="AC135:AC198" si="24">AI134</f>
        <v>0</v>
      </c>
      <c r="AD135" s="47">
        <v>19.760330658735722</v>
      </c>
      <c r="AE135" s="47">
        <v>17.182896224987587</v>
      </c>
      <c r="AF135" s="47">
        <v>7.7426983779401567E-3</v>
      </c>
      <c r="AG135" s="47">
        <v>1.2925885660630374</v>
      </c>
      <c r="AH135" s="47">
        <v>1.2925885660630374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40.62327253894501</v>
      </c>
      <c r="AN135" s="47">
        <v>48.707303774195069</v>
      </c>
      <c r="AO135" s="47">
        <v>1.2925885660630374</v>
      </c>
      <c r="AP135" s="61">
        <v>54.154982953818966</v>
      </c>
      <c r="AQ135" s="45">
        <v>167.55174286431458</v>
      </c>
      <c r="AR135" s="47">
        <v>25.132761429647186</v>
      </c>
      <c r="AS135" s="47">
        <f t="shared" ref="AS135:AS198" si="25">AZ134</f>
        <v>19409.536604293833</v>
      </c>
      <c r="AT135" s="47">
        <v>142.41898143466739</v>
      </c>
      <c r="AU135" s="47">
        <v>7.9461068194711668</v>
      </c>
      <c r="AV135" s="47">
        <v>58.710851577605339</v>
      </c>
      <c r="AW135" s="47">
        <v>16.335600275405529</v>
      </c>
      <c r="AX135" s="47">
        <v>3.3655081624190109</v>
      </c>
      <c r="AY135" s="47">
        <v>58.054419610767305</v>
      </c>
      <c r="AZ135" s="61">
        <v>19524.964802438044</v>
      </c>
      <c r="BA135" s="64" t="b">
        <f t="shared" si="19"/>
        <v>1</v>
      </c>
      <c r="BB135" s="45">
        <f t="shared" ref="BB135:BB198" si="26">BH134</f>
        <v>0</v>
      </c>
      <c r="BC135" s="47">
        <v>7.9461068194711668</v>
      </c>
      <c r="BD135" s="47">
        <v>6.9096581038879723</v>
      </c>
      <c r="BE135" s="47">
        <v>2.3870367981617003E-2</v>
      </c>
      <c r="BF135" s="47">
        <v>0.53015954178240576</v>
      </c>
      <c r="BG135" s="47">
        <v>0.53015954178240576</v>
      </c>
      <c r="BH135" s="61">
        <v>0</v>
      </c>
      <c r="BI135" s="45">
        <v>25.132761429647186</v>
      </c>
      <c r="BJ135" s="47">
        <v>0.69813226193464417</v>
      </c>
      <c r="BK135" s="47">
        <v>7.3402435051391365E-2</v>
      </c>
      <c r="BL135" s="47">
        <v>16.335600275405529</v>
      </c>
      <c r="BM135" s="47">
        <v>19.586384730211179</v>
      </c>
      <c r="BN135" s="47">
        <v>0.53015954178240576</v>
      </c>
      <c r="BO135" s="61">
        <v>21.787406689740688</v>
      </c>
    </row>
    <row r="136" spans="2:67" x14ac:dyDescent="0.3">
      <c r="B136" s="4">
        <v>132</v>
      </c>
      <c r="C136" s="31">
        <v>1</v>
      </c>
      <c r="D136" s="31">
        <v>132</v>
      </c>
      <c r="E136" s="3">
        <v>11</v>
      </c>
      <c r="F136" s="5">
        <v>46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2.0600000000000002E-3</v>
      </c>
      <c r="L136" s="3">
        <v>1.7182896224987587E-4</v>
      </c>
      <c r="M136" s="3">
        <f t="shared" si="18"/>
        <v>3.5000000000000003E-2</v>
      </c>
      <c r="N136" s="5">
        <v>2.9645285516241016E-3</v>
      </c>
      <c r="O136" s="12">
        <f t="shared" si="22"/>
        <v>0.40086318251067388</v>
      </c>
      <c r="P136" s="3">
        <v>6.8879904654991681E-5</v>
      </c>
      <c r="Q136" s="3">
        <v>1.1881661534038131E-3</v>
      </c>
      <c r="R136" s="5">
        <v>0.39960613645261506</v>
      </c>
      <c r="S136" s="45">
        <v>416.66666666666669</v>
      </c>
      <c r="T136" s="46">
        <v>0.15</v>
      </c>
      <c r="U136" s="47">
        <v>62.5</v>
      </c>
      <c r="V136" s="47">
        <f t="shared" si="23"/>
        <v>48707.303774195068</v>
      </c>
      <c r="W136" s="47">
        <v>354.16666666666669</v>
      </c>
      <c r="X136" s="47">
        <v>19.760330658735722</v>
      </c>
      <c r="Y136" s="47">
        <v>147.32292094410101</v>
      </c>
      <c r="Z136" s="47">
        <v>40.990860859289249</v>
      </c>
      <c r="AA136" s="47">
        <v>49148.042170287808</v>
      </c>
      <c r="AB136" s="5">
        <v>1</v>
      </c>
      <c r="AC136" s="45">
        <f t="shared" si="24"/>
        <v>0</v>
      </c>
      <c r="AD136" s="47">
        <v>19.760330658735722</v>
      </c>
      <c r="AE136" s="47">
        <v>17.182896224987587</v>
      </c>
      <c r="AF136" s="47">
        <v>7.7426983779401567E-3</v>
      </c>
      <c r="AG136" s="47">
        <v>1.2925885660630374</v>
      </c>
      <c r="AH136" s="47">
        <v>1.2925885660630374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40.990860859289249</v>
      </c>
      <c r="AN136" s="47">
        <v>49.148042170287809</v>
      </c>
      <c r="AO136" s="47">
        <v>1.2925885660630374</v>
      </c>
      <c r="AP136" s="61">
        <v>54.081832878070465</v>
      </c>
      <c r="AQ136" s="45">
        <v>167.02632604611412</v>
      </c>
      <c r="AR136" s="47">
        <v>25.053948906917118</v>
      </c>
      <c r="AS136" s="47">
        <f t="shared" si="25"/>
        <v>19524.964802438044</v>
      </c>
      <c r="AT136" s="47">
        <v>141.97237713919699</v>
      </c>
      <c r="AU136" s="47">
        <v>7.9211890353240424</v>
      </c>
      <c r="AV136" s="47">
        <v>59.056334946420897</v>
      </c>
      <c r="AW136" s="47">
        <v>16.431726937906948</v>
      </c>
      <c r="AX136" s="47">
        <v>3.3853124586689436</v>
      </c>
      <c r="AY136" s="47">
        <v>58.39604021279942</v>
      </c>
      <c r="AZ136" s="61">
        <v>19639.859245878964</v>
      </c>
      <c r="BA136" s="64" t="b">
        <f t="shared" si="19"/>
        <v>1</v>
      </c>
      <c r="BB136" s="45">
        <f t="shared" si="26"/>
        <v>0</v>
      </c>
      <c r="BC136" s="47">
        <v>7.9211890353240424</v>
      </c>
      <c r="BD136" s="47">
        <v>6.8879904654991684</v>
      </c>
      <c r="BE136" s="47">
        <v>2.3795514133010176E-2</v>
      </c>
      <c r="BF136" s="47">
        <v>0.52849704197894209</v>
      </c>
      <c r="BG136" s="47">
        <v>0.52849704197894209</v>
      </c>
      <c r="BH136" s="61">
        <v>0</v>
      </c>
      <c r="BI136" s="45">
        <v>25.053948906917118</v>
      </c>
      <c r="BJ136" s="47">
        <v>0.69594302519214224</v>
      </c>
      <c r="BK136" s="47">
        <v>7.3172256163284544E-2</v>
      </c>
      <c r="BL136" s="47">
        <v>16.431726937906948</v>
      </c>
      <c r="BM136" s="47">
        <v>19.701640598550377</v>
      </c>
      <c r="BN136" s="47">
        <v>0.52849704197894209</v>
      </c>
      <c r="BO136" s="61">
        <v>21.689761519223776</v>
      </c>
    </row>
    <row r="137" spans="2:67" x14ac:dyDescent="0.3">
      <c r="B137" s="4">
        <v>133</v>
      </c>
      <c r="C137" s="31">
        <v>1</v>
      </c>
      <c r="D137" s="31">
        <v>133</v>
      </c>
      <c r="E137" s="3">
        <v>12</v>
      </c>
      <c r="F137" s="5">
        <v>47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2.2300000000000002E-3</v>
      </c>
      <c r="L137" s="3">
        <v>1.8602354153463008E-4</v>
      </c>
      <c r="M137" s="3">
        <f t="shared" si="18"/>
        <v>3.5000000000000003E-2</v>
      </c>
      <c r="N137" s="5">
        <v>2.9645285516241016E-3</v>
      </c>
      <c r="O137" s="12">
        <f t="shared" si="22"/>
        <v>0.39960613645261506</v>
      </c>
      <c r="P137" s="3">
        <v>7.4336148721886085E-5</v>
      </c>
      <c r="Q137" s="3">
        <v>1.1844234292826702E-3</v>
      </c>
      <c r="R137" s="5">
        <v>0.39834737687461053</v>
      </c>
      <c r="S137" s="45">
        <v>416.66666666666669</v>
      </c>
      <c r="T137" s="46">
        <v>0.15</v>
      </c>
      <c r="U137" s="47">
        <v>62.5</v>
      </c>
      <c r="V137" s="47">
        <f t="shared" si="23"/>
        <v>49148.042170287808</v>
      </c>
      <c r="W137" s="47">
        <v>354.16666666666669</v>
      </c>
      <c r="X137" s="47">
        <v>21.392707276482454</v>
      </c>
      <c r="Y137" s="47">
        <v>150.157792077517</v>
      </c>
      <c r="Z137" s="47">
        <v>41.359144934796255</v>
      </c>
      <c r="AA137" s="47">
        <v>49589.614776820708</v>
      </c>
      <c r="AB137" s="5">
        <v>1</v>
      </c>
      <c r="AC137" s="45">
        <f t="shared" si="24"/>
        <v>0</v>
      </c>
      <c r="AD137" s="47">
        <v>21.392707276482454</v>
      </c>
      <c r="AE137" s="47">
        <v>18.602354153463008</v>
      </c>
      <c r="AF137" s="47">
        <v>8.467792102925668E-3</v>
      </c>
      <c r="AG137" s="47">
        <v>1.3994104575611861</v>
      </c>
      <c r="AH137" s="47">
        <v>1.3994104575611861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41.359144934796255</v>
      </c>
      <c r="AN137" s="47">
        <v>49.58961477682071</v>
      </c>
      <c r="AO137" s="47">
        <v>1.3994104575611861</v>
      </c>
      <c r="AP137" s="61">
        <v>54.117227663293619</v>
      </c>
      <c r="AQ137" s="45">
        <v>166.50255685525627</v>
      </c>
      <c r="AR137" s="47">
        <v>24.97538352828844</v>
      </c>
      <c r="AS137" s="47">
        <f t="shared" si="25"/>
        <v>19639.859245878964</v>
      </c>
      <c r="AT137" s="47">
        <v>141.52717332696784</v>
      </c>
      <c r="AU137" s="47">
        <v>8.5486571030168985</v>
      </c>
      <c r="AV137" s="47">
        <v>60.003975150351835</v>
      </c>
      <c r="AW137" s="47">
        <v>16.527368114377726</v>
      </c>
      <c r="AX137" s="47">
        <v>3.6863009791107952</v>
      </c>
      <c r="AY137" s="47">
        <v>58.735101590768735</v>
      </c>
      <c r="AZ137" s="61">
        <v>19753.892966569012</v>
      </c>
      <c r="BA137" s="64" t="b">
        <f t="shared" si="19"/>
        <v>1</v>
      </c>
      <c r="BB137" s="45">
        <f t="shared" si="26"/>
        <v>0</v>
      </c>
      <c r="BC137" s="47">
        <v>8.5486571030168985</v>
      </c>
      <c r="BD137" s="47">
        <v>7.4336148721886088</v>
      </c>
      <c r="BE137" s="47">
        <v>2.5942326263428062E-2</v>
      </c>
      <c r="BF137" s="47">
        <v>0.57049227854585882</v>
      </c>
      <c r="BG137" s="47">
        <v>0.57049227854585882</v>
      </c>
      <c r="BH137" s="61">
        <v>0</v>
      </c>
      <c r="BI137" s="45">
        <v>24.97538352828844</v>
      </c>
      <c r="BJ137" s="47">
        <v>0.69376065356356786</v>
      </c>
      <c r="BK137" s="47">
        <v>7.3686635834220734E-2</v>
      </c>
      <c r="BL137" s="47">
        <v>16.527368114377726</v>
      </c>
      <c r="BM137" s="47">
        <v>19.816314369138833</v>
      </c>
      <c r="BN137" s="47">
        <v>0.57049227854585882</v>
      </c>
      <c r="BO137" s="61">
        <v>21.636855534343844</v>
      </c>
    </row>
    <row r="138" spans="2:67" x14ac:dyDescent="0.3">
      <c r="B138" s="4">
        <v>134</v>
      </c>
      <c r="C138" s="31">
        <v>1</v>
      </c>
      <c r="D138" s="31">
        <v>134</v>
      </c>
      <c r="E138" s="3">
        <v>12</v>
      </c>
      <c r="F138" s="5">
        <v>47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2.2300000000000002E-3</v>
      </c>
      <c r="L138" s="3">
        <v>1.8602354153463008E-4</v>
      </c>
      <c r="M138" s="3">
        <f t="shared" si="18"/>
        <v>3.5000000000000003E-2</v>
      </c>
      <c r="N138" s="5">
        <v>2.9645285516241016E-3</v>
      </c>
      <c r="O138" s="12">
        <f t="shared" si="22"/>
        <v>0.39834737687461053</v>
      </c>
      <c r="P138" s="3">
        <v>7.4101989807245051E-5</v>
      </c>
      <c r="Q138" s="3">
        <v>1.1806924947448335E-3</v>
      </c>
      <c r="R138" s="5">
        <v>0.39709258239005846</v>
      </c>
      <c r="S138" s="45">
        <v>416.66666666666669</v>
      </c>
      <c r="T138" s="46">
        <v>0.15</v>
      </c>
      <c r="U138" s="47">
        <v>62.5</v>
      </c>
      <c r="V138" s="47">
        <f t="shared" si="23"/>
        <v>49589.614776820708</v>
      </c>
      <c r="W138" s="47">
        <v>354.16666666666669</v>
      </c>
      <c r="X138" s="47">
        <v>21.392707276482454</v>
      </c>
      <c r="Y138" s="47">
        <v>151.49781782537698</v>
      </c>
      <c r="Z138" s="47">
        <v>41.728238795030222</v>
      </c>
      <c r="AA138" s="47">
        <v>50032.158315241235</v>
      </c>
      <c r="AB138" s="5">
        <v>1</v>
      </c>
      <c r="AC138" s="45">
        <f t="shared" si="24"/>
        <v>0</v>
      </c>
      <c r="AD138" s="47">
        <v>21.392707276482454</v>
      </c>
      <c r="AE138" s="47">
        <v>18.602354153463008</v>
      </c>
      <c r="AF138" s="47">
        <v>8.467792102925668E-3</v>
      </c>
      <c r="AG138" s="47">
        <v>1.3994104575611861</v>
      </c>
      <c r="AH138" s="47">
        <v>1.3994104575611861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41.728238795030222</v>
      </c>
      <c r="AN138" s="47">
        <v>50.032158315241233</v>
      </c>
      <c r="AO138" s="47">
        <v>1.3994104575611861</v>
      </c>
      <c r="AP138" s="61">
        <v>54.04377798510707</v>
      </c>
      <c r="AQ138" s="45">
        <v>165.97807369775438</v>
      </c>
      <c r="AR138" s="47">
        <v>24.896711054663157</v>
      </c>
      <c r="AS138" s="47">
        <f t="shared" si="25"/>
        <v>19753.892966569012</v>
      </c>
      <c r="AT138" s="47">
        <v>141.08136264309124</v>
      </c>
      <c r="AU138" s="47">
        <v>8.5217288278331793</v>
      </c>
      <c r="AV138" s="47">
        <v>60.34875833296671</v>
      </c>
      <c r="AW138" s="47">
        <v>16.622334465597696</v>
      </c>
      <c r="AX138" s="47">
        <v>3.7074824855104875</v>
      </c>
      <c r="AY138" s="47">
        <v>59.072593818690812</v>
      </c>
      <c r="AZ138" s="61">
        <v>19867.398947947433</v>
      </c>
      <c r="BA138" s="64" t="b">
        <f t="shared" si="19"/>
        <v>1</v>
      </c>
      <c r="BB138" s="45">
        <f t="shared" si="26"/>
        <v>0</v>
      </c>
      <c r="BC138" s="47">
        <v>8.5217288278331793</v>
      </c>
      <c r="BD138" s="47">
        <v>7.4101989807245054</v>
      </c>
      <c r="BE138" s="47">
        <v>2.5860607919586564E-2</v>
      </c>
      <c r="BF138" s="47">
        <v>0.56869522751413026</v>
      </c>
      <c r="BG138" s="47">
        <v>0.56869522751413026</v>
      </c>
      <c r="BH138" s="61">
        <v>0</v>
      </c>
      <c r="BI138" s="45">
        <v>24.896711054663157</v>
      </c>
      <c r="BJ138" s="47">
        <v>0.69157530707397674</v>
      </c>
      <c r="BK138" s="47">
        <v>7.3454522885579243E-2</v>
      </c>
      <c r="BL138" s="47">
        <v>16.622334465597696</v>
      </c>
      <c r="BM138" s="47">
        <v>19.930179024251579</v>
      </c>
      <c r="BN138" s="47">
        <v>0.56869522751413026</v>
      </c>
      <c r="BO138" s="61">
        <v>21.539440939335005</v>
      </c>
    </row>
    <row r="139" spans="2:67" x14ac:dyDescent="0.3">
      <c r="B139" s="4">
        <v>135</v>
      </c>
      <c r="C139" s="31">
        <v>1</v>
      </c>
      <c r="D139" s="31">
        <v>135</v>
      </c>
      <c r="E139" s="3">
        <v>12</v>
      </c>
      <c r="F139" s="5">
        <v>47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2.2300000000000002E-3</v>
      </c>
      <c r="L139" s="3">
        <v>1.8602354153463008E-4</v>
      </c>
      <c r="M139" s="3">
        <f t="shared" si="18"/>
        <v>3.5000000000000003E-2</v>
      </c>
      <c r="N139" s="5">
        <v>2.9645285516241016E-3</v>
      </c>
      <c r="O139" s="12">
        <f t="shared" si="22"/>
        <v>0.39709258239005846</v>
      </c>
      <c r="P139" s="3">
        <v>7.3868568493330554E-5</v>
      </c>
      <c r="Q139" s="3">
        <v>1.176973312653108E-3</v>
      </c>
      <c r="R139" s="5">
        <v>0.39584174050891202</v>
      </c>
      <c r="S139" s="45">
        <v>416.66666666666669</v>
      </c>
      <c r="T139" s="46">
        <v>0.15</v>
      </c>
      <c r="U139" s="47">
        <v>62.5</v>
      </c>
      <c r="V139" s="47">
        <f t="shared" si="23"/>
        <v>50032.158315241235</v>
      </c>
      <c r="W139" s="47">
        <v>354.16666666666669</v>
      </c>
      <c r="X139" s="47">
        <v>21.392707276482454</v>
      </c>
      <c r="Y139" s="47">
        <v>152.84079002804324</v>
      </c>
      <c r="Z139" s="47">
        <v>42.09814422054955</v>
      </c>
      <c r="AA139" s="47">
        <v>50475.674920438905</v>
      </c>
      <c r="AB139" s="5">
        <v>1</v>
      </c>
      <c r="AC139" s="45">
        <f t="shared" si="24"/>
        <v>0</v>
      </c>
      <c r="AD139" s="47">
        <v>21.392707276482454</v>
      </c>
      <c r="AE139" s="47">
        <v>18.602354153463008</v>
      </c>
      <c r="AF139" s="47">
        <v>8.467792102925668E-3</v>
      </c>
      <c r="AG139" s="47">
        <v>1.3994104575611861</v>
      </c>
      <c r="AH139" s="47">
        <v>1.3994104575611861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42.09814422054955</v>
      </c>
      <c r="AN139" s="47">
        <v>50.475674920438905</v>
      </c>
      <c r="AO139" s="47">
        <v>1.3994104575611861</v>
      </c>
      <c r="AP139" s="61">
        <v>53.970166805428718</v>
      </c>
      <c r="AQ139" s="45">
        <v>165.45524266252437</v>
      </c>
      <c r="AR139" s="47">
        <v>24.818286399378653</v>
      </c>
      <c r="AS139" s="47">
        <f t="shared" si="25"/>
        <v>19867.398947947433</v>
      </c>
      <c r="AT139" s="47">
        <v>140.63695626314572</v>
      </c>
      <c r="AU139" s="47">
        <v>8.4948853767330128</v>
      </c>
      <c r="AV139" s="47">
        <v>60.691944006772552</v>
      </c>
      <c r="AW139" s="47">
        <v>16.716860802367179</v>
      </c>
      <c r="AX139" s="47">
        <v>3.7285658501075387</v>
      </c>
      <c r="AY139" s="47">
        <v>59.408522319510546</v>
      </c>
      <c r="AZ139" s="61">
        <v>19980.379013868631</v>
      </c>
      <c r="BA139" s="64" t="b">
        <f t="shared" si="19"/>
        <v>1</v>
      </c>
      <c r="BB139" s="45">
        <f t="shared" si="26"/>
        <v>0</v>
      </c>
      <c r="BC139" s="47">
        <v>8.4948853767330128</v>
      </c>
      <c r="BD139" s="47">
        <v>7.3868568493330553</v>
      </c>
      <c r="BE139" s="47">
        <v>2.5779146988578916E-2</v>
      </c>
      <c r="BF139" s="47">
        <v>0.56690383719426818</v>
      </c>
      <c r="BG139" s="47">
        <v>0.56690383719426818</v>
      </c>
      <c r="BH139" s="61">
        <v>0</v>
      </c>
      <c r="BI139" s="45">
        <v>24.818286399378653</v>
      </c>
      <c r="BJ139" s="47">
        <v>0.68939684442718496</v>
      </c>
      <c r="BK139" s="47">
        <v>7.3223141092870092E-2</v>
      </c>
      <c r="BL139" s="47">
        <v>16.716860802367179</v>
      </c>
      <c r="BM139" s="47">
        <v>20.043516102038193</v>
      </c>
      <c r="BN139" s="47">
        <v>0.56690383719426818</v>
      </c>
      <c r="BO139" s="61">
        <v>21.442361233567592</v>
      </c>
    </row>
    <row r="140" spans="2:67" x14ac:dyDescent="0.3">
      <c r="B140" s="4">
        <v>136</v>
      </c>
      <c r="C140" s="31">
        <v>1</v>
      </c>
      <c r="D140" s="31">
        <v>136</v>
      </c>
      <c r="E140" s="3">
        <v>12</v>
      </c>
      <c r="F140" s="5">
        <v>47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2.2300000000000002E-3</v>
      </c>
      <c r="L140" s="3">
        <v>1.8602354153463008E-4</v>
      </c>
      <c r="M140" s="3">
        <f t="shared" si="18"/>
        <v>3.5000000000000003E-2</v>
      </c>
      <c r="N140" s="5">
        <v>2.9645285516241016E-3</v>
      </c>
      <c r="O140" s="12">
        <f t="shared" si="22"/>
        <v>0.39584174050891202</v>
      </c>
      <c r="P140" s="3">
        <v>7.3635882456699858E-5</v>
      </c>
      <c r="Q140" s="3">
        <v>1.1732658459872815E-3</v>
      </c>
      <c r="R140" s="5">
        <v>0.39459483878046808</v>
      </c>
      <c r="S140" s="45">
        <v>416.66666666666669</v>
      </c>
      <c r="T140" s="46">
        <v>0.15</v>
      </c>
      <c r="U140" s="47">
        <v>62.5</v>
      </c>
      <c r="V140" s="47">
        <f t="shared" si="23"/>
        <v>50475.674920438905</v>
      </c>
      <c r="W140" s="47">
        <v>354.16666666666669</v>
      </c>
      <c r="X140" s="47">
        <v>21.392707276482454</v>
      </c>
      <c r="Y140" s="47">
        <v>154.18671516419423</v>
      </c>
      <c r="Z140" s="47">
        <v>42.468862995827728</v>
      </c>
      <c r="AA140" s="47">
        <v>50920.166731997451</v>
      </c>
      <c r="AB140" s="5">
        <v>1</v>
      </c>
      <c r="AC140" s="45">
        <f t="shared" si="24"/>
        <v>0</v>
      </c>
      <c r="AD140" s="47">
        <v>21.392707276482454</v>
      </c>
      <c r="AE140" s="47">
        <v>18.602354153463008</v>
      </c>
      <c r="AF140" s="47">
        <v>8.467792102925668E-3</v>
      </c>
      <c r="AG140" s="47">
        <v>1.3994104575611861</v>
      </c>
      <c r="AH140" s="47">
        <v>1.3994104575611861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42.468862995827728</v>
      </c>
      <c r="AN140" s="47">
        <v>50.920166731997455</v>
      </c>
      <c r="AO140" s="47">
        <v>1.3994104575611861</v>
      </c>
      <c r="AP140" s="61">
        <v>53.896393769148361</v>
      </c>
      <c r="AQ140" s="45">
        <v>164.93405854538003</v>
      </c>
      <c r="AR140" s="47">
        <v>24.740108781807002</v>
      </c>
      <c r="AS140" s="47">
        <f t="shared" si="25"/>
        <v>19980.379013868631</v>
      </c>
      <c r="AT140" s="47">
        <v>140.19394976357302</v>
      </c>
      <c r="AU140" s="47">
        <v>8.4681264825204821</v>
      </c>
      <c r="AV140" s="47">
        <v>61.03353769394667</v>
      </c>
      <c r="AW140" s="47">
        <v>16.810948645703025</v>
      </c>
      <c r="AX140" s="47">
        <v>3.7495514121529334</v>
      </c>
      <c r="AY140" s="47">
        <v>59.742892498630589</v>
      </c>
      <c r="AZ140" s="61">
        <v>20092.834982287142</v>
      </c>
      <c r="BA140" s="64" t="b">
        <f t="shared" si="19"/>
        <v>1</v>
      </c>
      <c r="BB140" s="45">
        <f t="shared" si="26"/>
        <v>0</v>
      </c>
      <c r="BC140" s="47">
        <v>8.4681264825204821</v>
      </c>
      <c r="BD140" s="47">
        <v>7.3635882456699857</v>
      </c>
      <c r="BE140" s="47">
        <v>2.569794265955453E-2</v>
      </c>
      <c r="BF140" s="47">
        <v>0.56511808975502542</v>
      </c>
      <c r="BG140" s="47">
        <v>0.56511808975502542</v>
      </c>
      <c r="BH140" s="61">
        <v>0</v>
      </c>
      <c r="BI140" s="45">
        <v>24.740108781807002</v>
      </c>
      <c r="BJ140" s="47">
        <v>0.68722524393908346</v>
      </c>
      <c r="BK140" s="47">
        <v>7.2992488152951715E-2</v>
      </c>
      <c r="BL140" s="47">
        <v>16.810948645703025</v>
      </c>
      <c r="BM140" s="47">
        <v>20.156327426197873</v>
      </c>
      <c r="BN140" s="47">
        <v>0.56511808975502542</v>
      </c>
      <c r="BO140" s="61">
        <v>21.34561533528105</v>
      </c>
    </row>
    <row r="141" spans="2:67" x14ac:dyDescent="0.3">
      <c r="B141" s="4">
        <v>137</v>
      </c>
      <c r="C141" s="31">
        <v>1</v>
      </c>
      <c r="D141" s="31">
        <v>137</v>
      </c>
      <c r="E141" s="3">
        <v>12</v>
      </c>
      <c r="F141" s="5">
        <v>47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2.2300000000000002E-3</v>
      </c>
      <c r="L141" s="3">
        <v>1.8602354153463008E-4</v>
      </c>
      <c r="M141" s="3">
        <f t="shared" si="18"/>
        <v>3.5000000000000003E-2</v>
      </c>
      <c r="N141" s="5">
        <v>2.9645285516241016E-3</v>
      </c>
      <c r="O141" s="12">
        <f t="shared" si="22"/>
        <v>0.39459483878046808</v>
      </c>
      <c r="P141" s="3">
        <v>7.3403929381229068E-5</v>
      </c>
      <c r="Q141" s="3">
        <v>1.1695700578437549E-3</v>
      </c>
      <c r="R141" s="5">
        <v>0.39335186479324313</v>
      </c>
      <c r="S141" s="45">
        <v>416.66666666666669</v>
      </c>
      <c r="T141" s="46">
        <v>0.15</v>
      </c>
      <c r="U141" s="47">
        <v>62.5</v>
      </c>
      <c r="V141" s="47">
        <f t="shared" si="23"/>
        <v>50920.166731997451</v>
      </c>
      <c r="W141" s="47">
        <v>354.16666666666669</v>
      </c>
      <c r="X141" s="47">
        <v>21.392707276482454</v>
      </c>
      <c r="Y141" s="47">
        <v>155.5355997267537</v>
      </c>
      <c r="Z141" s="47">
        <v>42.840396909261983</v>
      </c>
      <c r="AA141" s="47">
        <v>51365.635894205123</v>
      </c>
      <c r="AB141" s="5">
        <v>1</v>
      </c>
      <c r="AC141" s="45">
        <f t="shared" si="24"/>
        <v>0</v>
      </c>
      <c r="AD141" s="47">
        <v>21.392707276482454</v>
      </c>
      <c r="AE141" s="47">
        <v>18.602354153463008</v>
      </c>
      <c r="AF141" s="47">
        <v>8.467792102925668E-3</v>
      </c>
      <c r="AG141" s="47">
        <v>1.3994104575611861</v>
      </c>
      <c r="AH141" s="47">
        <v>1.3994104575611861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42.840396909261983</v>
      </c>
      <c r="AN141" s="47">
        <v>51.365635894205127</v>
      </c>
      <c r="AO141" s="47">
        <v>1.3994104575611861</v>
      </c>
      <c r="AP141" s="61">
        <v>53.822458520374937</v>
      </c>
      <c r="AQ141" s="45">
        <v>164.41451615852839</v>
      </c>
      <c r="AR141" s="47">
        <v>24.662177423779255</v>
      </c>
      <c r="AS141" s="47">
        <f t="shared" si="25"/>
        <v>20092.834982287142</v>
      </c>
      <c r="AT141" s="47">
        <v>139.75233873474912</v>
      </c>
      <c r="AU141" s="47">
        <v>8.44145187884134</v>
      </c>
      <c r="AV141" s="47">
        <v>61.373544898801967</v>
      </c>
      <c r="AW141" s="47">
        <v>16.904599511701544</v>
      </c>
      <c r="AX141" s="47">
        <v>3.7704395098001684</v>
      </c>
      <c r="AY141" s="47">
        <v>60.075709743966911</v>
      </c>
      <c r="AZ141" s="61">
        <v>20204.768665276384</v>
      </c>
      <c r="BA141" s="64" t="b">
        <f t="shared" si="19"/>
        <v>1</v>
      </c>
      <c r="BB141" s="45">
        <f t="shared" si="26"/>
        <v>0</v>
      </c>
      <c r="BC141" s="47">
        <v>8.44145187884134</v>
      </c>
      <c r="BD141" s="47">
        <v>7.3403929381229061</v>
      </c>
      <c r="BE141" s="47">
        <v>2.5616994124217005E-2</v>
      </c>
      <c r="BF141" s="47">
        <v>0.56333796742132547</v>
      </c>
      <c r="BG141" s="47">
        <v>0.56333796742132547</v>
      </c>
      <c r="BH141" s="61">
        <v>0</v>
      </c>
      <c r="BI141" s="45">
        <v>24.662177423779255</v>
      </c>
      <c r="BJ141" s="47">
        <v>0.68506048399386832</v>
      </c>
      <c r="BK141" s="47">
        <v>7.2762561769937298E-2</v>
      </c>
      <c r="BL141" s="47">
        <v>16.904599511701544</v>
      </c>
      <c r="BM141" s="47">
        <v>20.268614814530096</v>
      </c>
      <c r="BN141" s="47">
        <v>0.56333796742132547</v>
      </c>
      <c r="BO141" s="61">
        <v>21.249202166148102</v>
      </c>
    </row>
    <row r="142" spans="2:67" x14ac:dyDescent="0.3">
      <c r="B142" s="4">
        <v>138</v>
      </c>
      <c r="C142" s="31">
        <v>1</v>
      </c>
      <c r="D142" s="31">
        <v>138</v>
      </c>
      <c r="E142" s="3">
        <v>12</v>
      </c>
      <c r="F142" s="5">
        <v>47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2.2300000000000002E-3</v>
      </c>
      <c r="L142" s="3">
        <v>1.8602354153463008E-4</v>
      </c>
      <c r="M142" s="3">
        <f t="shared" si="18"/>
        <v>3.5000000000000003E-2</v>
      </c>
      <c r="N142" s="5">
        <v>2.9645285516241016E-3</v>
      </c>
      <c r="O142" s="12">
        <f t="shared" si="22"/>
        <v>0.39335186479324313</v>
      </c>
      <c r="P142" s="3">
        <v>7.3172706958090061E-5</v>
      </c>
      <c r="Q142" s="3">
        <v>1.1658859114351756E-3</v>
      </c>
      <c r="R142" s="5">
        <v>0.39211280617484984</v>
      </c>
      <c r="S142" s="45">
        <v>416.66666666666669</v>
      </c>
      <c r="T142" s="46">
        <v>0.15</v>
      </c>
      <c r="U142" s="47">
        <v>62.5</v>
      </c>
      <c r="V142" s="47">
        <f t="shared" si="23"/>
        <v>51365.635894205123</v>
      </c>
      <c r="W142" s="47">
        <v>354.16666666666669</v>
      </c>
      <c r="X142" s="47">
        <v>21.392707276482454</v>
      </c>
      <c r="Y142" s="47">
        <v>156.88745022292215</v>
      </c>
      <c r="Z142" s="47">
        <v>43.212747753181851</v>
      </c>
      <c r="AA142" s="47">
        <v>51812.084556065041</v>
      </c>
      <c r="AB142" s="5">
        <v>1</v>
      </c>
      <c r="AC142" s="45">
        <f t="shared" si="24"/>
        <v>0</v>
      </c>
      <c r="AD142" s="47">
        <v>21.392707276482454</v>
      </c>
      <c r="AE142" s="47">
        <v>18.602354153463008</v>
      </c>
      <c r="AF142" s="47">
        <v>8.467792102925668E-3</v>
      </c>
      <c r="AG142" s="47">
        <v>1.3994104575611861</v>
      </c>
      <c r="AH142" s="47">
        <v>1.3994104575611861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43.212747753181851</v>
      </c>
      <c r="AN142" s="47">
        <v>51.812084556065045</v>
      </c>
      <c r="AO142" s="47">
        <v>1.3994104575611861</v>
      </c>
      <c r="AP142" s="61">
        <v>53.748360702434894</v>
      </c>
      <c r="AQ142" s="45">
        <v>163.89661033051797</v>
      </c>
      <c r="AR142" s="47">
        <v>24.584491549577695</v>
      </c>
      <c r="AS142" s="47">
        <f t="shared" si="25"/>
        <v>20204.768665276384</v>
      </c>
      <c r="AT142" s="47">
        <v>139.3121187809403</v>
      </c>
      <c r="AU142" s="47">
        <v>8.4148613001803554</v>
      </c>
      <c r="AV142" s="47">
        <v>61.711971107843709</v>
      </c>
      <c r="AW142" s="47">
        <v>16.997814911554158</v>
      </c>
      <c r="AX142" s="47">
        <v>3.7912304801087413</v>
      </c>
      <c r="AY142" s="47">
        <v>60.406979426004433</v>
      </c>
      <c r="AZ142" s="61">
        <v>20316.181869047319</v>
      </c>
      <c r="BA142" s="64" t="b">
        <f t="shared" si="19"/>
        <v>1</v>
      </c>
      <c r="BB142" s="45">
        <f t="shared" si="26"/>
        <v>0</v>
      </c>
      <c r="BC142" s="47">
        <v>8.4148613001803554</v>
      </c>
      <c r="BD142" s="47">
        <v>7.3172706958090057</v>
      </c>
      <c r="BE142" s="47">
        <v>2.5536300576816075E-2</v>
      </c>
      <c r="BF142" s="47">
        <v>0.5615634524740829</v>
      </c>
      <c r="BG142" s="47">
        <v>0.5615634524740829</v>
      </c>
      <c r="BH142" s="61">
        <v>0</v>
      </c>
      <c r="BI142" s="45">
        <v>24.584491549577695</v>
      </c>
      <c r="BJ142" s="47">
        <v>0.68290254304382503</v>
      </c>
      <c r="BK142" s="47">
        <v>7.25333596551722E-2</v>
      </c>
      <c r="BL142" s="47">
        <v>16.997814911554158</v>
      </c>
      <c r="BM142" s="47">
        <v>20.38038007895338</v>
      </c>
      <c r="BN142" s="47">
        <v>0.5615634524740829</v>
      </c>
      <c r="BO142" s="61">
        <v>21.153120651263905</v>
      </c>
    </row>
    <row r="143" spans="2:67" x14ac:dyDescent="0.3">
      <c r="B143" s="4">
        <v>139</v>
      </c>
      <c r="C143" s="31">
        <v>1</v>
      </c>
      <c r="D143" s="31">
        <v>139</v>
      </c>
      <c r="E143" s="3">
        <v>12</v>
      </c>
      <c r="F143" s="5">
        <v>47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2.2300000000000002E-3</v>
      </c>
      <c r="L143" s="3">
        <v>1.8602354153463008E-4</v>
      </c>
      <c r="M143" s="3">
        <f t="shared" si="18"/>
        <v>3.5000000000000003E-2</v>
      </c>
      <c r="N143" s="5">
        <v>2.9645285516241016E-3</v>
      </c>
      <c r="O143" s="12">
        <f t="shared" si="22"/>
        <v>0.39211280617484984</v>
      </c>
      <c r="P143" s="3">
        <v>7.2942212885727527E-5</v>
      </c>
      <c r="Q143" s="3">
        <v>1.1622133700900713E-3</v>
      </c>
      <c r="R143" s="5">
        <v>0.39087765059187402</v>
      </c>
      <c r="S143" s="45">
        <v>416.66666666666669</v>
      </c>
      <c r="T143" s="46">
        <v>0.15</v>
      </c>
      <c r="U143" s="47">
        <v>62.5</v>
      </c>
      <c r="V143" s="47">
        <f t="shared" si="23"/>
        <v>51812.084556065041</v>
      </c>
      <c r="W143" s="47">
        <v>354.16666666666669</v>
      </c>
      <c r="X143" s="47">
        <v>21.392707276482454</v>
      </c>
      <c r="Y143" s="47">
        <v>158.24227317420809</v>
      </c>
      <c r="Z143" s="47">
        <v>43.585917323857849</v>
      </c>
      <c r="AA143" s="47">
        <v>52259.514871305568</v>
      </c>
      <c r="AB143" s="5">
        <v>1</v>
      </c>
      <c r="AC143" s="45">
        <f t="shared" si="24"/>
        <v>0</v>
      </c>
      <c r="AD143" s="47">
        <v>21.392707276482454</v>
      </c>
      <c r="AE143" s="47">
        <v>18.602354153463008</v>
      </c>
      <c r="AF143" s="47">
        <v>8.467792102925668E-3</v>
      </c>
      <c r="AG143" s="47">
        <v>1.3994104575611861</v>
      </c>
      <c r="AH143" s="47">
        <v>1.3994104575611861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43.585917323857849</v>
      </c>
      <c r="AN143" s="47">
        <v>52.259514871305569</v>
      </c>
      <c r="AO143" s="47">
        <v>1.3994104575611861</v>
      </c>
      <c r="AP143" s="61">
        <v>53.674099957870368</v>
      </c>
      <c r="AQ143" s="45">
        <v>163.38033590618744</v>
      </c>
      <c r="AR143" s="47">
        <v>24.507050385928114</v>
      </c>
      <c r="AS143" s="47">
        <f t="shared" si="25"/>
        <v>20316.181869047319</v>
      </c>
      <c r="AT143" s="47">
        <v>138.87328552025932</v>
      </c>
      <c r="AU143" s="47">
        <v>8.3883544818586646</v>
      </c>
      <c r="AV143" s="47">
        <v>62.048821789826071</v>
      </c>
      <c r="AW143" s="47">
        <v>17.090596351562954</v>
      </c>
      <c r="AX143" s="47">
        <v>3.8119246590476257</v>
      </c>
      <c r="AY143" s="47">
        <v>60.736706897852422</v>
      </c>
      <c r="AZ143" s="61">
        <v>20427.076393967083</v>
      </c>
      <c r="BA143" s="64" t="b">
        <f t="shared" si="19"/>
        <v>1</v>
      </c>
      <c r="BB143" s="45">
        <f t="shared" si="26"/>
        <v>0</v>
      </c>
      <c r="BC143" s="47">
        <v>8.3883544818586646</v>
      </c>
      <c r="BD143" s="47">
        <v>7.2942212885727535</v>
      </c>
      <c r="BE143" s="47">
        <v>2.5455861214139563E-2</v>
      </c>
      <c r="BF143" s="47">
        <v>0.55979452725002532</v>
      </c>
      <c r="BG143" s="47">
        <v>0.55979452725002532</v>
      </c>
      <c r="BH143" s="61">
        <v>0</v>
      </c>
      <c r="BI143" s="45">
        <v>24.507050385928114</v>
      </c>
      <c r="BJ143" s="47">
        <v>0.68075139960911446</v>
      </c>
      <c r="BK143" s="47">
        <v>7.230487952721093E-2</v>
      </c>
      <c r="BL143" s="47">
        <v>17.090596351562954</v>
      </c>
      <c r="BM143" s="47">
        <v>20.491625025523923</v>
      </c>
      <c r="BN143" s="47">
        <v>0.55979452725002532</v>
      </c>
      <c r="BO143" s="61">
        <v>21.057369719135266</v>
      </c>
    </row>
    <row r="144" spans="2:67" x14ac:dyDescent="0.3">
      <c r="B144" s="4">
        <v>140</v>
      </c>
      <c r="C144" s="31">
        <v>1</v>
      </c>
      <c r="D144" s="31">
        <v>140</v>
      </c>
      <c r="E144" s="3">
        <v>12</v>
      </c>
      <c r="F144" s="5">
        <v>47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2.2300000000000002E-3</v>
      </c>
      <c r="L144" s="3">
        <v>1.8602354153463008E-4</v>
      </c>
      <c r="M144" s="3">
        <f t="shared" si="18"/>
        <v>3.5000000000000003E-2</v>
      </c>
      <c r="N144" s="5">
        <v>2.9645285516241016E-3</v>
      </c>
      <c r="O144" s="12">
        <f t="shared" si="22"/>
        <v>0.39087765059187402</v>
      </c>
      <c r="P144" s="3">
        <v>7.2712444869836096E-5</v>
      </c>
      <c r="Q144" s="3">
        <v>1.1585523972524848E-3</v>
      </c>
      <c r="R144" s="5">
        <v>0.38964638574975169</v>
      </c>
      <c r="S144" s="45">
        <v>416.66666666666669</v>
      </c>
      <c r="T144" s="46">
        <v>0.15</v>
      </c>
      <c r="U144" s="47">
        <v>62.5</v>
      </c>
      <c r="V144" s="47">
        <f t="shared" si="23"/>
        <v>52259.514871305568</v>
      </c>
      <c r="W144" s="47">
        <v>354.16666666666669</v>
      </c>
      <c r="X144" s="47">
        <v>21.392707276482454</v>
      </c>
      <c r="Y144" s="47">
        <v>159.60007511645958</v>
      </c>
      <c r="Z144" s="47">
        <v>43.959907421510174</v>
      </c>
      <c r="AA144" s="47">
        <v>52707.9289983907</v>
      </c>
      <c r="AB144" s="5">
        <v>1</v>
      </c>
      <c r="AC144" s="45">
        <f t="shared" si="24"/>
        <v>0</v>
      </c>
      <c r="AD144" s="47">
        <v>21.392707276482454</v>
      </c>
      <c r="AE144" s="47">
        <v>18.602354153463008</v>
      </c>
      <c r="AF144" s="47">
        <v>8.467792102925668E-3</v>
      </c>
      <c r="AG144" s="47">
        <v>1.3994104575611861</v>
      </c>
      <c r="AH144" s="47">
        <v>1.3994104575611861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43.959907421510174</v>
      </c>
      <c r="AN144" s="47">
        <v>52.707928998390699</v>
      </c>
      <c r="AO144" s="47">
        <v>1.3994104575611861</v>
      </c>
      <c r="AP144" s="61">
        <v>53.599675928437563</v>
      </c>
      <c r="AQ144" s="45">
        <v>162.86568774661419</v>
      </c>
      <c r="AR144" s="47">
        <v>24.429853161992124</v>
      </c>
      <c r="AS144" s="47">
        <f t="shared" si="25"/>
        <v>20427.076393967083</v>
      </c>
      <c r="AT144" s="47">
        <v>138.43583458462206</v>
      </c>
      <c r="AU144" s="47">
        <v>8.3619311600311494</v>
      </c>
      <c r="AV144" s="47">
        <v>62.384102395808526</v>
      </c>
      <c r="AW144" s="47">
        <v>17.182945333156237</v>
      </c>
      <c r="AX144" s="47">
        <v>3.8325223814987313</v>
      </c>
      <c r="AY144" s="47">
        <v>61.064897495299498</v>
      </c>
      <c r="AZ144" s="61">
        <v>20537.454034577531</v>
      </c>
      <c r="BA144" s="64" t="b">
        <f t="shared" si="19"/>
        <v>1</v>
      </c>
      <c r="BB144" s="45">
        <f t="shared" si="26"/>
        <v>0</v>
      </c>
      <c r="BC144" s="47">
        <v>8.3619311600311494</v>
      </c>
      <c r="BD144" s="47">
        <v>7.2712444869836101</v>
      </c>
      <c r="BE144" s="47">
        <v>2.5375675235505438E-2</v>
      </c>
      <c r="BF144" s="47">
        <v>0.55803117414152237</v>
      </c>
      <c r="BG144" s="47">
        <v>0.55803117414152237</v>
      </c>
      <c r="BH144" s="61">
        <v>0</v>
      </c>
      <c r="BI144" s="45">
        <v>24.429853161992124</v>
      </c>
      <c r="BJ144" s="47">
        <v>0.67860703227755914</v>
      </c>
      <c r="BK144" s="47">
        <v>7.2077119111794638E-2</v>
      </c>
      <c r="BL144" s="47">
        <v>17.182945333156237</v>
      </c>
      <c r="BM144" s="47">
        <v>20.602351454454265</v>
      </c>
      <c r="BN144" s="47">
        <v>0.55803117414152237</v>
      </c>
      <c r="BO144" s="61">
        <v>20.961948301669853</v>
      </c>
    </row>
    <row r="145" spans="2:67" x14ac:dyDescent="0.3">
      <c r="B145" s="4">
        <v>141</v>
      </c>
      <c r="C145" s="31">
        <v>1</v>
      </c>
      <c r="D145" s="31">
        <v>141</v>
      </c>
      <c r="E145" s="3">
        <v>12</v>
      </c>
      <c r="F145" s="5">
        <v>47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2.2300000000000002E-3</v>
      </c>
      <c r="L145" s="3">
        <v>1.8602354153463008E-4</v>
      </c>
      <c r="M145" s="3">
        <f t="shared" si="18"/>
        <v>3.5000000000000003E-2</v>
      </c>
      <c r="N145" s="5">
        <v>2.9645285516241016E-3</v>
      </c>
      <c r="O145" s="12">
        <f t="shared" si="22"/>
        <v>0.38964638574975169</v>
      </c>
      <c r="P145" s="3">
        <v>7.2483400623337432E-5</v>
      </c>
      <c r="Q145" s="3">
        <v>1.1549029564816107E-3</v>
      </c>
      <c r="R145" s="5">
        <v>0.38841899939264674</v>
      </c>
      <c r="S145" s="45">
        <v>416.66666666666669</v>
      </c>
      <c r="T145" s="46">
        <v>0.15</v>
      </c>
      <c r="U145" s="47">
        <v>62.5</v>
      </c>
      <c r="V145" s="47">
        <f t="shared" si="23"/>
        <v>52707.9289983907</v>
      </c>
      <c r="W145" s="47">
        <v>354.16666666666669</v>
      </c>
      <c r="X145" s="47">
        <v>21.392707276482454</v>
      </c>
      <c r="Y145" s="47">
        <v>160.96086259989571</v>
      </c>
      <c r="Z145" s="47">
        <v>44.334719850317306</v>
      </c>
      <c r="AA145" s="47">
        <v>53157.329100530456</v>
      </c>
      <c r="AB145" s="5">
        <v>1</v>
      </c>
      <c r="AC145" s="45">
        <f t="shared" si="24"/>
        <v>0</v>
      </c>
      <c r="AD145" s="47">
        <v>21.392707276482454</v>
      </c>
      <c r="AE145" s="47">
        <v>18.602354153463008</v>
      </c>
      <c r="AF145" s="47">
        <v>8.467792102925668E-3</v>
      </c>
      <c r="AG145" s="47">
        <v>1.3994104575611861</v>
      </c>
      <c r="AH145" s="47">
        <v>1.3994104575611861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44.334719850317306</v>
      </c>
      <c r="AN145" s="47">
        <v>53.157329100530454</v>
      </c>
      <c r="AO145" s="47">
        <v>1.3994104575611861</v>
      </c>
      <c r="AP145" s="61">
        <v>53.52508825510494</v>
      </c>
      <c r="AQ145" s="45">
        <v>162.35266072906322</v>
      </c>
      <c r="AR145" s="47">
        <v>24.35289910935948</v>
      </c>
      <c r="AS145" s="47">
        <f t="shared" si="25"/>
        <v>20537.454034577531</v>
      </c>
      <c r="AT145" s="47">
        <v>137.99976161970372</v>
      </c>
      <c r="AU145" s="47">
        <v>8.3355910716838029</v>
      </c>
      <c r="AV145" s="47">
        <v>62.71781835921194</v>
      </c>
      <c r="AW145" s="47">
        <v>17.274863352903967</v>
      </c>
      <c r="AX145" s="47">
        <v>3.8530239812603546</v>
      </c>
      <c r="AY145" s="47">
        <v>61.391556536868777</v>
      </c>
      <c r="AZ145" s="61">
        <v>20647.316579613725</v>
      </c>
      <c r="BA145" s="64" t="b">
        <f t="shared" si="19"/>
        <v>1</v>
      </c>
      <c r="BB145" s="45">
        <f t="shared" si="26"/>
        <v>0</v>
      </c>
      <c r="BC145" s="47">
        <v>8.3355910716838029</v>
      </c>
      <c r="BD145" s="47">
        <v>7.2483400623337424</v>
      </c>
      <c r="BE145" s="47">
        <v>2.5295741842753818E-2</v>
      </c>
      <c r="BF145" s="47">
        <v>0.5562733755964071</v>
      </c>
      <c r="BG145" s="47">
        <v>0.5562733755964071</v>
      </c>
      <c r="BH145" s="61">
        <v>0</v>
      </c>
      <c r="BI145" s="45">
        <v>24.35289910935948</v>
      </c>
      <c r="BJ145" s="47">
        <v>0.67646941970443009</v>
      </c>
      <c r="BK145" s="47">
        <v>7.1850076141828381E-2</v>
      </c>
      <c r="BL145" s="47">
        <v>17.274863352903967</v>
      </c>
      <c r="BM145" s="47">
        <v>20.712561160131791</v>
      </c>
      <c r="BN145" s="47">
        <v>0.5562733755964071</v>
      </c>
      <c r="BO145" s="61">
        <v>20.866855334165461</v>
      </c>
    </row>
    <row r="146" spans="2:67" x14ac:dyDescent="0.3">
      <c r="B146" s="4">
        <v>142</v>
      </c>
      <c r="C146" s="31">
        <v>1</v>
      </c>
      <c r="D146" s="31">
        <v>142</v>
      </c>
      <c r="E146" s="3">
        <v>12</v>
      </c>
      <c r="F146" s="5">
        <v>47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2.2300000000000002E-3</v>
      </c>
      <c r="L146" s="3">
        <v>1.8602354153463008E-4</v>
      </c>
      <c r="M146" s="3">
        <f t="shared" si="18"/>
        <v>3.5000000000000003E-2</v>
      </c>
      <c r="N146" s="5">
        <v>2.9645285516241016E-3</v>
      </c>
      <c r="O146" s="12">
        <f t="shared" si="22"/>
        <v>0.38841899939264674</v>
      </c>
      <c r="P146" s="3">
        <v>7.2255077866357478E-5</v>
      </c>
      <c r="Q146" s="3">
        <v>1.1512650114514312E-3</v>
      </c>
      <c r="R146" s="5">
        <v>0.38719547930332898</v>
      </c>
      <c r="S146" s="45">
        <v>416.66666666666669</v>
      </c>
      <c r="T146" s="46">
        <v>0.15</v>
      </c>
      <c r="U146" s="47">
        <v>62.5</v>
      </c>
      <c r="V146" s="47">
        <f t="shared" si="23"/>
        <v>53157.329100530456</v>
      </c>
      <c r="W146" s="47">
        <v>354.16666666666669</v>
      </c>
      <c r="X146" s="47">
        <v>21.392707276482454</v>
      </c>
      <c r="Y146" s="47">
        <v>162.32464218913822</v>
      </c>
      <c r="Z146" s="47">
        <v>44.710356418424816</v>
      </c>
      <c r="AA146" s="47">
        <v>53607.717345691352</v>
      </c>
      <c r="AB146" s="5">
        <v>1</v>
      </c>
      <c r="AC146" s="45">
        <f t="shared" si="24"/>
        <v>0</v>
      </c>
      <c r="AD146" s="47">
        <v>21.392707276482454</v>
      </c>
      <c r="AE146" s="47">
        <v>18.602354153463008</v>
      </c>
      <c r="AF146" s="47">
        <v>8.467792102925668E-3</v>
      </c>
      <c r="AG146" s="47">
        <v>1.3994104575611861</v>
      </c>
      <c r="AH146" s="47">
        <v>1.3994104575611861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44.710356418424816</v>
      </c>
      <c r="AN146" s="47">
        <v>53.607717345691356</v>
      </c>
      <c r="AO146" s="47">
        <v>1.3994104575611861</v>
      </c>
      <c r="AP146" s="61">
        <v>53.450336578051534</v>
      </c>
      <c r="AQ146" s="45">
        <v>161.84124974693614</v>
      </c>
      <c r="AR146" s="47">
        <v>24.276187462040422</v>
      </c>
      <c r="AS146" s="47">
        <f t="shared" si="25"/>
        <v>20647.316579613725</v>
      </c>
      <c r="AT146" s="47">
        <v>137.56506228489573</v>
      </c>
      <c r="AU146" s="47">
        <v>8.3093339546311071</v>
      </c>
      <c r="AV146" s="47">
        <v>63.049975095874672</v>
      </c>
      <c r="AW146" s="47">
        <v>17.366351902533218</v>
      </c>
      <c r="AX146" s="47">
        <v>3.8734297910506226</v>
      </c>
      <c r="AY146" s="47">
        <v>61.716689323872629</v>
      </c>
      <c r="AZ146" s="61">
        <v>20756.665812022406</v>
      </c>
      <c r="BA146" s="64" t="b">
        <f t="shared" si="19"/>
        <v>1</v>
      </c>
      <c r="BB146" s="45">
        <f t="shared" si="26"/>
        <v>0</v>
      </c>
      <c r="BC146" s="47">
        <v>8.3093339546311071</v>
      </c>
      <c r="BD146" s="47">
        <v>7.2255077866357471</v>
      </c>
      <c r="BE146" s="47">
        <v>2.5216060240239001E-2</v>
      </c>
      <c r="BF146" s="47">
        <v>0.55452111411779947</v>
      </c>
      <c r="BG146" s="47">
        <v>0.55452111411779947</v>
      </c>
      <c r="BH146" s="61">
        <v>0</v>
      </c>
      <c r="BI146" s="45">
        <v>24.276187462040422</v>
      </c>
      <c r="BJ146" s="47">
        <v>0.67433854061223397</v>
      </c>
      <c r="BK146" s="47">
        <v>7.1623748357358519E-2</v>
      </c>
      <c r="BL146" s="47">
        <v>17.366351902533218</v>
      </c>
      <c r="BM146" s="47">
        <v>20.822255931137267</v>
      </c>
      <c r="BN146" s="47">
        <v>0.55452111411779947</v>
      </c>
      <c r="BO146" s="61">
        <v>20.772089755299298</v>
      </c>
    </row>
    <row r="147" spans="2:67" x14ac:dyDescent="0.3">
      <c r="B147" s="4">
        <v>143</v>
      </c>
      <c r="C147" s="31">
        <v>1</v>
      </c>
      <c r="D147" s="31">
        <v>143</v>
      </c>
      <c r="E147" s="3">
        <v>12</v>
      </c>
      <c r="F147" s="5">
        <v>47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2.2300000000000002E-3</v>
      </c>
      <c r="L147" s="3">
        <v>1.8602354153463008E-4</v>
      </c>
      <c r="M147" s="3">
        <f t="shared" si="18"/>
        <v>3.5000000000000003E-2</v>
      </c>
      <c r="N147" s="5">
        <v>2.9645285516241016E-3</v>
      </c>
      <c r="O147" s="12">
        <f t="shared" si="22"/>
        <v>0.38719547930332898</v>
      </c>
      <c r="P147" s="3">
        <v>7.2027474326203823E-5</v>
      </c>
      <c r="Q147" s="3">
        <v>1.1476385259503563E-3</v>
      </c>
      <c r="R147" s="5">
        <v>0.38597581330305242</v>
      </c>
      <c r="S147" s="45">
        <v>416.66666666666669</v>
      </c>
      <c r="T147" s="46">
        <v>0.15</v>
      </c>
      <c r="U147" s="47">
        <v>62.5</v>
      </c>
      <c r="V147" s="47">
        <f t="shared" si="23"/>
        <v>53607.717345691352</v>
      </c>
      <c r="W147" s="47">
        <v>354.16666666666669</v>
      </c>
      <c r="X147" s="47">
        <v>21.392707276482454</v>
      </c>
      <c r="Y147" s="47">
        <v>163.69142046324319</v>
      </c>
      <c r="Z147" s="47">
        <v>45.086818937953979</v>
      </c>
      <c r="AA147" s="47">
        <v>54059.095906606817</v>
      </c>
      <c r="AB147" s="5">
        <v>1</v>
      </c>
      <c r="AC147" s="45">
        <f t="shared" si="24"/>
        <v>0</v>
      </c>
      <c r="AD147" s="47">
        <v>21.392707276482454</v>
      </c>
      <c r="AE147" s="47">
        <v>18.602354153463008</v>
      </c>
      <c r="AF147" s="47">
        <v>8.467792102925668E-3</v>
      </c>
      <c r="AG147" s="47">
        <v>1.3994104575611861</v>
      </c>
      <c r="AH147" s="47">
        <v>1.3994104575611861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45.086818937953979</v>
      </c>
      <c r="AN147" s="47">
        <v>54.059095906606821</v>
      </c>
      <c r="AO147" s="47">
        <v>1.3994104575611861</v>
      </c>
      <c r="AP147" s="61">
        <v>53.375420536665239</v>
      </c>
      <c r="AQ147" s="45">
        <v>161.3314497097204</v>
      </c>
      <c r="AR147" s="47">
        <v>24.19971745645806</v>
      </c>
      <c r="AS147" s="47">
        <f t="shared" si="25"/>
        <v>20756.665812022406</v>
      </c>
      <c r="AT147" s="47">
        <v>137.13173225326236</v>
      </c>
      <c r="AU147" s="47">
        <v>8.2831595475134367</v>
      </c>
      <c r="AV147" s="47">
        <v>63.380578004108393</v>
      </c>
      <c r="AW147" s="47">
        <v>17.457412468943552</v>
      </c>
      <c r="AX147" s="47">
        <v>3.8937401425109242</v>
      </c>
      <c r="AY147" s="47">
        <v>62.040301140467371</v>
      </c>
      <c r="AZ147" s="61">
        <v>20865.503508980342</v>
      </c>
      <c r="BA147" s="64" t="b">
        <f t="shared" si="19"/>
        <v>1</v>
      </c>
      <c r="BB147" s="45">
        <f t="shared" si="26"/>
        <v>0</v>
      </c>
      <c r="BC147" s="47">
        <v>8.2831595475134367</v>
      </c>
      <c r="BD147" s="47">
        <v>7.2027474326203818</v>
      </c>
      <c r="BE147" s="47">
        <v>2.5136629634821599E-2</v>
      </c>
      <c r="BF147" s="47">
        <v>0.55277437226393833</v>
      </c>
      <c r="BG147" s="47">
        <v>0.55277437226393833</v>
      </c>
      <c r="BH147" s="61">
        <v>0</v>
      </c>
      <c r="BI147" s="45">
        <v>24.19971745645806</v>
      </c>
      <c r="BJ147" s="47">
        <v>0.67221437379050186</v>
      </c>
      <c r="BK147" s="47">
        <v>7.1398133505550285E-2</v>
      </c>
      <c r="BL147" s="47">
        <v>17.457412468943552</v>
      </c>
      <c r="BM147" s="47">
        <v>20.931437550263258</v>
      </c>
      <c r="BN147" s="47">
        <v>0.55277437226393833</v>
      </c>
      <c r="BO147" s="61">
        <v>20.677650507117345</v>
      </c>
    </row>
    <row r="148" spans="2:67" x14ac:dyDescent="0.3">
      <c r="B148" s="4">
        <v>144</v>
      </c>
      <c r="C148" s="31">
        <v>1</v>
      </c>
      <c r="D148" s="31">
        <v>144</v>
      </c>
      <c r="E148" s="3">
        <v>12</v>
      </c>
      <c r="F148" s="5">
        <v>47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2.2300000000000002E-3</v>
      </c>
      <c r="L148" s="3">
        <v>1.8602354153463008E-4</v>
      </c>
      <c r="M148" s="3">
        <f t="shared" si="18"/>
        <v>3.5000000000000003E-2</v>
      </c>
      <c r="N148" s="5">
        <v>2.9645285516241016E-3</v>
      </c>
      <c r="O148" s="12">
        <f t="shared" si="22"/>
        <v>0.38597581330305242</v>
      </c>
      <c r="P148" s="3">
        <v>7.180058773734299E-5</v>
      </c>
      <c r="Q148" s="3">
        <v>1.1440234638808618E-3</v>
      </c>
      <c r="R148" s="5">
        <v>0.38475998925143418</v>
      </c>
      <c r="S148" s="45">
        <v>416.66666666666669</v>
      </c>
      <c r="T148" s="46">
        <v>0.15</v>
      </c>
      <c r="U148" s="47">
        <v>62.5</v>
      </c>
      <c r="V148" s="47">
        <f t="shared" si="23"/>
        <v>54059.095906606817</v>
      </c>
      <c r="W148" s="47">
        <v>354.16666666666669</v>
      </c>
      <c r="X148" s="47">
        <v>21.392707276482454</v>
      </c>
      <c r="Y148" s="47">
        <v>165.06120401573276</v>
      </c>
      <c r="Z148" s="47">
        <v>45.46410922501061</v>
      </c>
      <c r="AA148" s="47">
        <v>54511.466960787722</v>
      </c>
      <c r="AB148" s="5">
        <v>1</v>
      </c>
      <c r="AC148" s="45">
        <f t="shared" si="24"/>
        <v>0</v>
      </c>
      <c r="AD148" s="47">
        <v>21.392707276482454</v>
      </c>
      <c r="AE148" s="47">
        <v>18.602354153463008</v>
      </c>
      <c r="AF148" s="47">
        <v>8.467792102925668E-3</v>
      </c>
      <c r="AG148" s="47">
        <v>1.3994104575611861</v>
      </c>
      <c r="AH148" s="47">
        <v>1.3994104575611861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45.46410922501061</v>
      </c>
      <c r="AN148" s="47">
        <v>54.511466960787722</v>
      </c>
      <c r="AO148" s="47">
        <v>1.3994104575611861</v>
      </c>
      <c r="AP148" s="61">
        <v>53.300339769540962</v>
      </c>
      <c r="AQ148" s="45">
        <v>160.82325554293851</v>
      </c>
      <c r="AR148" s="47">
        <v>24.123488331440775</v>
      </c>
      <c r="AS148" s="47">
        <f t="shared" si="25"/>
        <v>20865.503508980342</v>
      </c>
      <c r="AT148" s="47">
        <v>136.69976721149774</v>
      </c>
      <c r="AU148" s="47">
        <v>8.2570675897944419</v>
      </c>
      <c r="AV148" s="47">
        <v>63.709632464753717</v>
      </c>
      <c r="AW148" s="47">
        <v>17.548046534222333</v>
      </c>
      <c r="AX148" s="47">
        <v>3.9139553662093243</v>
      </c>
      <c r="AY148" s="47">
        <v>62.362397253707712</v>
      </c>
      <c r="AZ148" s="61">
        <v>20973.831441912662</v>
      </c>
      <c r="BA148" s="64" t="b">
        <f t="shared" si="19"/>
        <v>1</v>
      </c>
      <c r="BB148" s="45">
        <f t="shared" si="26"/>
        <v>0</v>
      </c>
      <c r="BC148" s="47">
        <v>8.2570675897944419</v>
      </c>
      <c r="BD148" s="47">
        <v>7.1800587737342996</v>
      </c>
      <c r="BE148" s="47">
        <v>2.505744923586059E-2</v>
      </c>
      <c r="BF148" s="47">
        <v>0.55103313264800147</v>
      </c>
      <c r="BG148" s="47">
        <v>0.55103313264800147</v>
      </c>
      <c r="BH148" s="61">
        <v>0</v>
      </c>
      <c r="BI148" s="45">
        <v>24.123488331440775</v>
      </c>
      <c r="BJ148" s="47">
        <v>0.67009689809557726</v>
      </c>
      <c r="BK148" s="47">
        <v>7.1173229340665389E-2</v>
      </c>
      <c r="BL148" s="47">
        <v>17.548046534222333</v>
      </c>
      <c r="BM148" s="47">
        <v>21.040107794532513</v>
      </c>
      <c r="BN148" s="47">
        <v>0.55103313264800147</v>
      </c>
      <c r="BO148" s="61">
        <v>20.583536535023686</v>
      </c>
    </row>
    <row r="149" spans="2:67" x14ac:dyDescent="0.3">
      <c r="B149" s="4">
        <v>145</v>
      </c>
      <c r="C149" s="31">
        <v>1</v>
      </c>
      <c r="D149" s="31">
        <v>145</v>
      </c>
      <c r="E149" s="3">
        <v>13</v>
      </c>
      <c r="F149" s="5">
        <v>48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2.4299999999999999E-3</v>
      </c>
      <c r="L149" s="3">
        <v>2.0272588513869927E-4</v>
      </c>
      <c r="M149" s="3">
        <f t="shared" si="18"/>
        <v>3.5000000000000003E-2</v>
      </c>
      <c r="N149" s="5">
        <v>2.9645285516241016E-3</v>
      </c>
      <c r="O149" s="12">
        <f t="shared" si="22"/>
        <v>0.38475998925143418</v>
      </c>
      <c r="P149" s="3">
        <v>7.8000809386953414E-5</v>
      </c>
      <c r="Q149" s="3">
        <v>1.1404007380319816E-3</v>
      </c>
      <c r="R149" s="5">
        <v>0.38354158770401525</v>
      </c>
      <c r="S149" s="45">
        <v>416.66666666666669</v>
      </c>
      <c r="T149" s="46">
        <v>0.15</v>
      </c>
      <c r="U149" s="47">
        <v>62.5</v>
      </c>
      <c r="V149" s="47">
        <f t="shared" si="23"/>
        <v>54511.466960787722</v>
      </c>
      <c r="W149" s="47">
        <v>354.16666666666669</v>
      </c>
      <c r="X149" s="47">
        <v>23.313476790950414</v>
      </c>
      <c r="Y149" s="47">
        <v>168.10763133658023</v>
      </c>
      <c r="Z149" s="47">
        <v>45.842023151666673</v>
      </c>
      <c r="AA149" s="47">
        <v>54964.585758848349</v>
      </c>
      <c r="AB149" s="5">
        <v>1</v>
      </c>
      <c r="AC149" s="45">
        <f t="shared" si="24"/>
        <v>0</v>
      </c>
      <c r="AD149" s="47">
        <v>23.313476790950414</v>
      </c>
      <c r="AE149" s="47">
        <v>20.272588513869927</v>
      </c>
      <c r="AF149" s="47">
        <v>9.3212053030362393E-3</v>
      </c>
      <c r="AG149" s="47">
        <v>1.5251047411917618</v>
      </c>
      <c r="AH149" s="47">
        <v>1.5251047411917618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45.842023151666673</v>
      </c>
      <c r="AN149" s="47">
        <v>54.964585758848351</v>
      </c>
      <c r="AO149" s="47">
        <v>1.5251047411917618</v>
      </c>
      <c r="AP149" s="61">
        <v>53.352689981379342</v>
      </c>
      <c r="AQ149" s="45">
        <v>160.31666218809758</v>
      </c>
      <c r="AR149" s="47">
        <v>24.047499328214634</v>
      </c>
      <c r="AS149" s="47">
        <f t="shared" si="25"/>
        <v>20973.831441912662</v>
      </c>
      <c r="AT149" s="47">
        <v>136.26916285988295</v>
      </c>
      <c r="AU149" s="47">
        <v>8.970093079499641</v>
      </c>
      <c r="AV149" s="47">
        <v>64.681090426146881</v>
      </c>
      <c r="AW149" s="47">
        <v>17.638176335099327</v>
      </c>
      <c r="AX149" s="47">
        <v>4.287282176808799</v>
      </c>
      <c r="AY149" s="47">
        <v>62.681654165013022</v>
      </c>
      <c r="AZ149" s="61">
        <v>21081.204489442272</v>
      </c>
      <c r="BA149" s="64" t="b">
        <f t="shared" si="19"/>
        <v>1</v>
      </c>
      <c r="BB149" s="45">
        <f t="shared" si="26"/>
        <v>0</v>
      </c>
      <c r="BC149" s="47">
        <v>8.970093079499641</v>
      </c>
      <c r="BD149" s="47">
        <v>7.8000809386953414</v>
      </c>
      <c r="BE149" s="47">
        <v>2.7495939200250879E-2</v>
      </c>
      <c r="BF149" s="47">
        <v>0.59875404000227528</v>
      </c>
      <c r="BG149" s="47">
        <v>0.59875404000227528</v>
      </c>
      <c r="BH149" s="61">
        <v>0</v>
      </c>
      <c r="BI149" s="45">
        <v>24.047499328214634</v>
      </c>
      <c r="BJ149" s="47">
        <v>0.66798609245040663</v>
      </c>
      <c r="BK149" s="47">
        <v>7.1664994862895237E-2</v>
      </c>
      <c r="BL149" s="47">
        <v>17.638176335099327</v>
      </c>
      <c r="BM149" s="47">
        <v>21.148173425784023</v>
      </c>
      <c r="BN149" s="47">
        <v>0.59875404000227528</v>
      </c>
      <c r="BO149" s="61">
        <v>20.539935179944706</v>
      </c>
    </row>
    <row r="150" spans="2:67" x14ac:dyDescent="0.3">
      <c r="B150" s="4">
        <v>146</v>
      </c>
      <c r="C150" s="31">
        <v>1</v>
      </c>
      <c r="D150" s="31">
        <v>146</v>
      </c>
      <c r="E150" s="3">
        <v>13</v>
      </c>
      <c r="F150" s="5">
        <v>48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2.4299999999999999E-3</v>
      </c>
      <c r="L150" s="3">
        <v>2.0272588513869927E-4</v>
      </c>
      <c r="M150" s="3">
        <f t="shared" si="18"/>
        <v>3.5000000000000003E-2</v>
      </c>
      <c r="N150" s="5">
        <v>2.9645285516241016E-3</v>
      </c>
      <c r="O150" s="12">
        <f t="shared" si="22"/>
        <v>0.38354158770401525</v>
      </c>
      <c r="P150" s="3">
        <v>7.7753807854798545E-5</v>
      </c>
      <c r="Q150" s="3">
        <v>1.1367894841004095E-3</v>
      </c>
      <c r="R150" s="5">
        <v>0.38232704441206006</v>
      </c>
      <c r="S150" s="45">
        <v>416.66666666666669</v>
      </c>
      <c r="T150" s="46">
        <v>0.15</v>
      </c>
      <c r="U150" s="47">
        <v>62.5</v>
      </c>
      <c r="V150" s="47">
        <f t="shared" si="23"/>
        <v>54964.585758848349</v>
      </c>
      <c r="W150" s="47">
        <v>354.16666666666669</v>
      </c>
      <c r="X150" s="47">
        <v>23.313476790950414</v>
      </c>
      <c r="Y150" s="47">
        <v>169.49657198764655</v>
      </c>
      <c r="Z150" s="47">
        <v>46.22077960059309</v>
      </c>
      <c r="AA150" s="47">
        <v>55418.714741111122</v>
      </c>
      <c r="AB150" s="5">
        <v>1</v>
      </c>
      <c r="AC150" s="45">
        <f t="shared" si="24"/>
        <v>0</v>
      </c>
      <c r="AD150" s="47">
        <v>23.313476790950414</v>
      </c>
      <c r="AE150" s="47">
        <v>20.272588513869927</v>
      </c>
      <c r="AF150" s="47">
        <v>9.3212053030362393E-3</v>
      </c>
      <c r="AG150" s="47">
        <v>1.5251047411917618</v>
      </c>
      <c r="AH150" s="47">
        <v>1.5251047411917618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46.22077960059309</v>
      </c>
      <c r="AN150" s="47">
        <v>55.418714741111124</v>
      </c>
      <c r="AO150" s="47">
        <v>1.5251047411917618</v>
      </c>
      <c r="AP150" s="61">
        <v>53.277317448042993</v>
      </c>
      <c r="AQ150" s="45">
        <v>159.80899487667304</v>
      </c>
      <c r="AR150" s="47">
        <v>23.971349231500952</v>
      </c>
      <c r="AS150" s="47">
        <f t="shared" si="25"/>
        <v>21081.204489442272</v>
      </c>
      <c r="AT150" s="47">
        <v>135.83764564517207</v>
      </c>
      <c r="AU150" s="47">
        <v>8.9416879033018315</v>
      </c>
      <c r="AV150" s="47">
        <v>65.008984330530097</v>
      </c>
      <c r="AW150" s="47">
        <v>17.727591192928895</v>
      </c>
      <c r="AX150" s="47">
        <v>4.30901609754026</v>
      </c>
      <c r="AY150" s="47">
        <v>62.999412140055682</v>
      </c>
      <c r="AZ150" s="61">
        <v>21188.073412084148</v>
      </c>
      <c r="BA150" s="64" t="b">
        <f t="shared" si="19"/>
        <v>1</v>
      </c>
      <c r="BB150" s="45">
        <f t="shared" si="26"/>
        <v>0</v>
      </c>
      <c r="BC150" s="47">
        <v>8.9416879033018315</v>
      </c>
      <c r="BD150" s="47">
        <v>7.7753807854798547</v>
      </c>
      <c r="BE150" s="47">
        <v>2.7408869089518988E-2</v>
      </c>
      <c r="BF150" s="47">
        <v>0.59685799345574786</v>
      </c>
      <c r="BG150" s="47">
        <v>0.59685799345574786</v>
      </c>
      <c r="BH150" s="61">
        <v>0</v>
      </c>
      <c r="BI150" s="45">
        <v>23.971349231500952</v>
      </c>
      <c r="BJ150" s="47">
        <v>0.66587081198613773</v>
      </c>
      <c r="BK150" s="47">
        <v>7.1438056659662102E-2</v>
      </c>
      <c r="BL150" s="47">
        <v>17.727591192928895</v>
      </c>
      <c r="BM150" s="47">
        <v>21.255381840321675</v>
      </c>
      <c r="BN150" s="47">
        <v>0.59685799345574786</v>
      </c>
      <c r="BO150" s="61">
        <v>20.445983822237444</v>
      </c>
    </row>
    <row r="151" spans="2:67" x14ac:dyDescent="0.3">
      <c r="B151" s="4">
        <v>147</v>
      </c>
      <c r="C151" s="31">
        <v>1</v>
      </c>
      <c r="D151" s="31">
        <v>147</v>
      </c>
      <c r="E151" s="3">
        <v>13</v>
      </c>
      <c r="F151" s="5">
        <v>48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2.4299999999999999E-3</v>
      </c>
      <c r="L151" s="3">
        <v>2.0272588513869927E-4</v>
      </c>
      <c r="M151" s="3">
        <f t="shared" si="18"/>
        <v>3.5000000000000003E-2</v>
      </c>
      <c r="N151" s="5">
        <v>2.9645285516241016E-3</v>
      </c>
      <c r="O151" s="12">
        <f t="shared" si="22"/>
        <v>0.38232704441206006</v>
      </c>
      <c r="P151" s="3">
        <v>7.7507588490897657E-5</v>
      </c>
      <c r="Q151" s="3">
        <v>1.1331896657585591E-3</v>
      </c>
      <c r="R151" s="5">
        <v>0.38111634715781062</v>
      </c>
      <c r="S151" s="45">
        <v>416.66666666666669</v>
      </c>
      <c r="T151" s="46">
        <v>0.15</v>
      </c>
      <c r="U151" s="47">
        <v>62.5</v>
      </c>
      <c r="V151" s="47">
        <f t="shared" si="23"/>
        <v>55418.714741111122</v>
      </c>
      <c r="W151" s="47">
        <v>354.16666666666669</v>
      </c>
      <c r="X151" s="47">
        <v>23.313476790950414</v>
      </c>
      <c r="Y151" s="47">
        <v>170.88860914653694</v>
      </c>
      <c r="Z151" s="47">
        <v>46.600380450111146</v>
      </c>
      <c r="AA151" s="47">
        <v>55873.856159683266</v>
      </c>
      <c r="AB151" s="5">
        <v>1</v>
      </c>
      <c r="AC151" s="45">
        <f t="shared" si="24"/>
        <v>0</v>
      </c>
      <c r="AD151" s="47">
        <v>23.313476790950414</v>
      </c>
      <c r="AE151" s="47">
        <v>20.272588513869927</v>
      </c>
      <c r="AF151" s="47">
        <v>9.3212053030362393E-3</v>
      </c>
      <c r="AG151" s="47">
        <v>1.5251047411917618</v>
      </c>
      <c r="AH151" s="47">
        <v>1.5251047411917618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46.600380450111146</v>
      </c>
      <c r="AN151" s="47">
        <v>55.873856159683264</v>
      </c>
      <c r="AO151" s="47">
        <v>1.5251047411917618</v>
      </c>
      <c r="AP151" s="61">
        <v>53.201776878988909</v>
      </c>
      <c r="AQ151" s="45">
        <v>159.3029351716917</v>
      </c>
      <c r="AR151" s="47">
        <v>23.895440275753753</v>
      </c>
      <c r="AS151" s="47">
        <f t="shared" si="25"/>
        <v>21188.073412084148</v>
      </c>
      <c r="AT151" s="47">
        <v>135.40749489593796</v>
      </c>
      <c r="AU151" s="47">
        <v>8.9133726764532302</v>
      </c>
      <c r="AV151" s="47">
        <v>65.335336858683419</v>
      </c>
      <c r="AW151" s="47">
        <v>17.816585725968597</v>
      </c>
      <c r="AX151" s="47">
        <v>4.3306478506243522</v>
      </c>
      <c r="AY151" s="47">
        <v>63.315676386233498</v>
      </c>
      <c r="AZ151" s="61">
        <v>21294.439961199489</v>
      </c>
      <c r="BA151" s="64" t="b">
        <f t="shared" si="19"/>
        <v>1</v>
      </c>
      <c r="BB151" s="45">
        <f t="shared" si="26"/>
        <v>0</v>
      </c>
      <c r="BC151" s="47">
        <v>8.9133726764532302</v>
      </c>
      <c r="BD151" s="47">
        <v>7.7507588490897659</v>
      </c>
      <c r="BE151" s="47">
        <v>2.7322074699653653E-2</v>
      </c>
      <c r="BF151" s="47">
        <v>0.59496795103155897</v>
      </c>
      <c r="BG151" s="47">
        <v>0.59496795103155897</v>
      </c>
      <c r="BH151" s="61">
        <v>0</v>
      </c>
      <c r="BI151" s="45">
        <v>23.895440275753753</v>
      </c>
      <c r="BJ151" s="47">
        <v>0.6637622298820488</v>
      </c>
      <c r="BK151" s="47">
        <v>7.1211837091073191E-2</v>
      </c>
      <c r="BL151" s="47">
        <v>17.816585725968597</v>
      </c>
      <c r="BM151" s="47">
        <v>21.362086285436277</v>
      </c>
      <c r="BN151" s="47">
        <v>0.59496795103155897</v>
      </c>
      <c r="BO151" s="61">
        <v>20.352357274526657</v>
      </c>
    </row>
    <row r="152" spans="2:67" x14ac:dyDescent="0.3">
      <c r="B152" s="4">
        <v>148</v>
      </c>
      <c r="C152" s="31">
        <v>1</v>
      </c>
      <c r="D152" s="31">
        <v>148</v>
      </c>
      <c r="E152" s="3">
        <v>13</v>
      </c>
      <c r="F152" s="5">
        <v>48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2.4299999999999999E-3</v>
      </c>
      <c r="L152" s="3">
        <v>2.0272588513869927E-4</v>
      </c>
      <c r="M152" s="3">
        <f t="shared" si="18"/>
        <v>3.5000000000000003E-2</v>
      </c>
      <c r="N152" s="5">
        <v>2.9645285516241016E-3</v>
      </c>
      <c r="O152" s="12">
        <f t="shared" si="22"/>
        <v>0.38111634715781062</v>
      </c>
      <c r="P152" s="3">
        <v>7.7262148818394951E-5</v>
      </c>
      <c r="Q152" s="3">
        <v>1.1296012467938807E-3</v>
      </c>
      <c r="R152" s="5">
        <v>0.37990948376219835</v>
      </c>
      <c r="S152" s="45">
        <v>416.66666666666669</v>
      </c>
      <c r="T152" s="46">
        <v>0.15</v>
      </c>
      <c r="U152" s="47">
        <v>62.5</v>
      </c>
      <c r="V152" s="47">
        <f t="shared" si="23"/>
        <v>55873.856159683266</v>
      </c>
      <c r="W152" s="47">
        <v>354.16666666666669</v>
      </c>
      <c r="X152" s="47">
        <v>23.313476790950414</v>
      </c>
      <c r="Y152" s="47">
        <v>172.28374971661381</v>
      </c>
      <c r="Z152" s="47">
        <v>46.98082758272966</v>
      </c>
      <c r="AA152" s="47">
        <v>56330.01227169286</v>
      </c>
      <c r="AB152" s="5">
        <v>1</v>
      </c>
      <c r="AC152" s="45">
        <f t="shared" si="24"/>
        <v>0</v>
      </c>
      <c r="AD152" s="47">
        <v>23.313476790950414</v>
      </c>
      <c r="AE152" s="47">
        <v>20.272588513869927</v>
      </c>
      <c r="AF152" s="47">
        <v>9.3212053030362393E-3</v>
      </c>
      <c r="AG152" s="47">
        <v>1.5251047411917618</v>
      </c>
      <c r="AH152" s="47">
        <v>1.5251047411917618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46.98082758272966</v>
      </c>
      <c r="AN152" s="47">
        <v>56.330012271692858</v>
      </c>
      <c r="AO152" s="47">
        <v>1.5251047411917618</v>
      </c>
      <c r="AP152" s="61">
        <v>53.126067899597828</v>
      </c>
      <c r="AQ152" s="45">
        <v>158.7984779824211</v>
      </c>
      <c r="AR152" s="47">
        <v>23.819771697363162</v>
      </c>
      <c r="AS152" s="47">
        <f t="shared" si="25"/>
        <v>21294.439961199489</v>
      </c>
      <c r="AT152" s="47">
        <v>134.97870628505794</v>
      </c>
      <c r="AU152" s="47">
        <v>8.8851471141154192</v>
      </c>
      <c r="AV152" s="47">
        <v>65.660153366646554</v>
      </c>
      <c r="AW152" s="47">
        <v>17.905161394780901</v>
      </c>
      <c r="AX152" s="47">
        <v>4.3521777910775619</v>
      </c>
      <c r="AY152" s="47">
        <v>63.630452094019063</v>
      </c>
      <c r="AZ152" s="61">
        <v>21400.3058824572</v>
      </c>
      <c r="BA152" s="64" t="b">
        <f t="shared" si="19"/>
        <v>1</v>
      </c>
      <c r="BB152" s="45">
        <f t="shared" si="26"/>
        <v>0</v>
      </c>
      <c r="BC152" s="47">
        <v>8.8851471141154192</v>
      </c>
      <c r="BD152" s="47">
        <v>7.7262148818394953</v>
      </c>
      <c r="BE152" s="47">
        <v>2.7235555157542432E-2</v>
      </c>
      <c r="BF152" s="47">
        <v>0.5930838937167332</v>
      </c>
      <c r="BG152" s="47">
        <v>0.5930838937167332</v>
      </c>
      <c r="BH152" s="61">
        <v>0</v>
      </c>
      <c r="BI152" s="45">
        <v>23.819771697363162</v>
      </c>
      <c r="BJ152" s="47">
        <v>0.66166032492675464</v>
      </c>
      <c r="BK152" s="47">
        <v>7.0986333881461638E-2</v>
      </c>
      <c r="BL152" s="47">
        <v>17.905161394780901</v>
      </c>
      <c r="BM152" s="47">
        <v>21.468288512342227</v>
      </c>
      <c r="BN152" s="47">
        <v>0.5930838937167332</v>
      </c>
      <c r="BO152" s="61">
        <v>20.259054482473278</v>
      </c>
    </row>
    <row r="153" spans="2:67" x14ac:dyDescent="0.3">
      <c r="B153" s="4">
        <v>149</v>
      </c>
      <c r="C153" s="31">
        <v>1</v>
      </c>
      <c r="D153" s="31">
        <v>149</v>
      </c>
      <c r="E153" s="3">
        <v>13</v>
      </c>
      <c r="F153" s="5">
        <v>48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2.4299999999999999E-3</v>
      </c>
      <c r="L153" s="3">
        <v>2.0272588513869927E-4</v>
      </c>
      <c r="M153" s="3">
        <f t="shared" si="18"/>
        <v>3.5000000000000003E-2</v>
      </c>
      <c r="N153" s="5">
        <v>2.9645285516241016E-3</v>
      </c>
      <c r="O153" s="12">
        <f t="shared" si="22"/>
        <v>0.37990948376219835</v>
      </c>
      <c r="P153" s="3">
        <v>7.7017486368277953E-5</v>
      </c>
      <c r="Q153" s="3">
        <v>1.1260241911084969E-3</v>
      </c>
      <c r="R153" s="5">
        <v>0.37870644208472154</v>
      </c>
      <c r="S153" s="45">
        <v>416.66666666666669</v>
      </c>
      <c r="T153" s="46">
        <v>0.15</v>
      </c>
      <c r="U153" s="47">
        <v>62.5</v>
      </c>
      <c r="V153" s="47">
        <f t="shared" si="23"/>
        <v>56330.01227169286</v>
      </c>
      <c r="W153" s="47">
        <v>354.16666666666669</v>
      </c>
      <c r="X153" s="47">
        <v>23.313476790950414</v>
      </c>
      <c r="Y153" s="47">
        <v>173.68200061662992</v>
      </c>
      <c r="Z153" s="47">
        <v>47.362122885154342</v>
      </c>
      <c r="AA153" s="47">
        <v>56787.185339300049</v>
      </c>
      <c r="AB153" s="5">
        <v>1</v>
      </c>
      <c r="AC153" s="45">
        <f t="shared" si="24"/>
        <v>0</v>
      </c>
      <c r="AD153" s="47">
        <v>23.313476790950414</v>
      </c>
      <c r="AE153" s="47">
        <v>20.272588513869927</v>
      </c>
      <c r="AF153" s="47">
        <v>9.3212053030362393E-3</v>
      </c>
      <c r="AG153" s="47">
        <v>1.5251047411917618</v>
      </c>
      <c r="AH153" s="47">
        <v>1.5251047411917618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47.362122885154342</v>
      </c>
      <c r="AN153" s="47">
        <v>56.787185339300052</v>
      </c>
      <c r="AO153" s="47">
        <v>1.5251047411917618</v>
      </c>
      <c r="AP153" s="61">
        <v>53.050190134415324</v>
      </c>
      <c r="AQ153" s="45">
        <v>158.29561823424933</v>
      </c>
      <c r="AR153" s="47">
        <v>23.744342735137398</v>
      </c>
      <c r="AS153" s="47">
        <f t="shared" si="25"/>
        <v>21400.3058824572</v>
      </c>
      <c r="AT153" s="47">
        <v>134.55127549911191</v>
      </c>
      <c r="AU153" s="47">
        <v>8.8570109323519652</v>
      </c>
      <c r="AV153" s="47">
        <v>65.98343919304989</v>
      </c>
      <c r="AW153" s="47">
        <v>17.993319655180841</v>
      </c>
      <c r="AX153" s="47">
        <v>4.3736062727624292</v>
      </c>
      <c r="AY153" s="47">
        <v>63.943744437013834</v>
      </c>
      <c r="AZ153" s="61">
        <v>21505.672915852054</v>
      </c>
      <c r="BA153" s="64" t="b">
        <f t="shared" si="19"/>
        <v>1</v>
      </c>
      <c r="BB153" s="45">
        <f t="shared" si="26"/>
        <v>0</v>
      </c>
      <c r="BC153" s="47">
        <v>8.8570109323519652</v>
      </c>
      <c r="BD153" s="47">
        <v>7.7017486368277961</v>
      </c>
      <c r="BE153" s="47">
        <v>2.7149309592837734E-2</v>
      </c>
      <c r="BF153" s="47">
        <v>0.59120580255850341</v>
      </c>
      <c r="BG153" s="47">
        <v>0.59120580255850341</v>
      </c>
      <c r="BH153" s="61">
        <v>0</v>
      </c>
      <c r="BI153" s="45">
        <v>23.744342735137398</v>
      </c>
      <c r="BJ153" s="47">
        <v>0.65956507597603886</v>
      </c>
      <c r="BK153" s="47">
        <v>7.076154476236679E-2</v>
      </c>
      <c r="BL153" s="47">
        <v>17.993319655180841</v>
      </c>
      <c r="BM153" s="47">
        <v>21.573990266561761</v>
      </c>
      <c r="BN153" s="47">
        <v>0.59120580255850341</v>
      </c>
      <c r="BO153" s="61">
        <v>20.166074395101305</v>
      </c>
    </row>
    <row r="154" spans="2:67" x14ac:dyDescent="0.3">
      <c r="B154" s="4">
        <v>150</v>
      </c>
      <c r="C154" s="31">
        <v>1</v>
      </c>
      <c r="D154" s="31">
        <v>150</v>
      </c>
      <c r="E154" s="3">
        <v>13</v>
      </c>
      <c r="F154" s="5">
        <v>48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2.4299999999999999E-3</v>
      </c>
      <c r="L154" s="3">
        <v>2.0272588513869927E-4</v>
      </c>
      <c r="M154" s="3">
        <f t="shared" si="18"/>
        <v>3.5000000000000003E-2</v>
      </c>
      <c r="N154" s="5">
        <v>2.9645285516241016E-3</v>
      </c>
      <c r="O154" s="12">
        <f t="shared" si="22"/>
        <v>0.37870644208472154</v>
      </c>
      <c r="P154" s="3">
        <v>7.677359867935272E-5</v>
      </c>
      <c r="Q154" s="3">
        <v>1.1224584627188405E-3</v>
      </c>
      <c r="R154" s="5">
        <v>0.37750721002332333</v>
      </c>
      <c r="S154" s="45">
        <v>416.66666666666669</v>
      </c>
      <c r="T154" s="46">
        <v>0.15</v>
      </c>
      <c r="U154" s="47">
        <v>62.5</v>
      </c>
      <c r="V154" s="47">
        <f t="shared" si="23"/>
        <v>56787.185339300049</v>
      </c>
      <c r="W154" s="47">
        <v>354.16666666666669</v>
      </c>
      <c r="X154" s="47">
        <v>23.313476790950414</v>
      </c>
      <c r="Y154" s="47">
        <v>175.08336878076278</v>
      </c>
      <c r="Z154" s="47">
        <v>47.744268248297111</v>
      </c>
      <c r="AA154" s="47">
        <v>57245.37762970823</v>
      </c>
      <c r="AB154" s="5">
        <v>1</v>
      </c>
      <c r="AC154" s="45">
        <f t="shared" si="24"/>
        <v>0</v>
      </c>
      <c r="AD154" s="47">
        <v>23.313476790950414</v>
      </c>
      <c r="AE154" s="47">
        <v>20.272588513869927</v>
      </c>
      <c r="AF154" s="47">
        <v>9.3212053030362393E-3</v>
      </c>
      <c r="AG154" s="47">
        <v>1.5251047411917618</v>
      </c>
      <c r="AH154" s="47">
        <v>1.5251047411917618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47.744268248297111</v>
      </c>
      <c r="AN154" s="47">
        <v>57.24537762970823</v>
      </c>
      <c r="AO154" s="47">
        <v>1.5251047411917618</v>
      </c>
      <c r="AP154" s="61">
        <v>52.974143207149915</v>
      </c>
      <c r="AQ154" s="45">
        <v>157.79435086863398</v>
      </c>
      <c r="AR154" s="47">
        <v>23.669152630295095</v>
      </c>
      <c r="AS154" s="47">
        <f t="shared" si="25"/>
        <v>21505.672915852054</v>
      </c>
      <c r="AT154" s="47">
        <v>134.1251982383389</v>
      </c>
      <c r="AU154" s="47">
        <v>8.8289638481255626</v>
      </c>
      <c r="AV154" s="47">
        <v>66.305199659170114</v>
      </c>
      <c r="AW154" s="47">
        <v>18.081061958251201</v>
      </c>
      <c r="AX154" s="47">
        <v>4.3949336483912305</v>
      </c>
      <c r="AY154" s="47">
        <v>64.255558572002016</v>
      </c>
      <c r="AZ154" s="61">
        <v>21610.542795722791</v>
      </c>
      <c r="BA154" s="64" t="b">
        <f t="shared" si="19"/>
        <v>1</v>
      </c>
      <c r="BB154" s="45">
        <f t="shared" si="26"/>
        <v>0</v>
      </c>
      <c r="BC154" s="47">
        <v>8.8289638481255626</v>
      </c>
      <c r="BD154" s="47">
        <v>7.6773598679352721</v>
      </c>
      <c r="BE154" s="47">
        <v>2.7063337137948059E-2</v>
      </c>
      <c r="BF154" s="47">
        <v>0.58933365866411924</v>
      </c>
      <c r="BG154" s="47">
        <v>0.58933365866411924</v>
      </c>
      <c r="BH154" s="61">
        <v>0</v>
      </c>
      <c r="BI154" s="45">
        <v>23.669152630295095</v>
      </c>
      <c r="BJ154" s="47">
        <v>0.65747646195264164</v>
      </c>
      <c r="BK154" s="47">
        <v>7.0537467472511467E-2</v>
      </c>
      <c r="BL154" s="47">
        <v>18.081061958251201</v>
      </c>
      <c r="BM154" s="47">
        <v>21.679193287943114</v>
      </c>
      <c r="BN154" s="47">
        <v>0.58933365866411924</v>
      </c>
      <c r="BO154" s="61">
        <v>20.07341596478717</v>
      </c>
    </row>
    <row r="155" spans="2:67" x14ac:dyDescent="0.3">
      <c r="B155" s="4">
        <v>151</v>
      </c>
      <c r="C155" s="31">
        <v>1</v>
      </c>
      <c r="D155" s="31">
        <v>151</v>
      </c>
      <c r="E155" s="3">
        <v>13</v>
      </c>
      <c r="F155" s="5">
        <v>48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2.4299999999999999E-3</v>
      </c>
      <c r="L155" s="3">
        <v>2.0272588513869927E-4</v>
      </c>
      <c r="M155" s="3">
        <f t="shared" si="18"/>
        <v>3.5000000000000003E-2</v>
      </c>
      <c r="N155" s="5">
        <v>2.9645285516241016E-3</v>
      </c>
      <c r="O155" s="12">
        <f t="shared" si="22"/>
        <v>0.37750721002332333</v>
      </c>
      <c r="P155" s="3">
        <v>7.6530483298219059E-5</v>
      </c>
      <c r="Q155" s="3">
        <v>1.1189040257552911E-3</v>
      </c>
      <c r="R155" s="5">
        <v>0.37631177551426981</v>
      </c>
      <c r="S155" s="45">
        <v>416.66666666666669</v>
      </c>
      <c r="T155" s="46">
        <v>0.15</v>
      </c>
      <c r="U155" s="47">
        <v>62.5</v>
      </c>
      <c r="V155" s="47">
        <f t="shared" si="23"/>
        <v>57245.37762970823</v>
      </c>
      <c r="W155" s="47">
        <v>354.16666666666669</v>
      </c>
      <c r="X155" s="47">
        <v>23.313476790950414</v>
      </c>
      <c r="Y155" s="47">
        <v>176.487861158649</v>
      </c>
      <c r="Z155" s="47">
        <v>48.127265567285491</v>
      </c>
      <c r="AA155" s="47">
        <v>57704.591415175302</v>
      </c>
      <c r="AB155" s="5">
        <v>1</v>
      </c>
      <c r="AC155" s="45">
        <f t="shared" si="24"/>
        <v>0</v>
      </c>
      <c r="AD155" s="47">
        <v>23.313476790950414</v>
      </c>
      <c r="AE155" s="47">
        <v>20.272588513869927</v>
      </c>
      <c r="AF155" s="47">
        <v>9.3212053030362393E-3</v>
      </c>
      <c r="AG155" s="47">
        <v>1.5251047411917618</v>
      </c>
      <c r="AH155" s="47">
        <v>1.5251047411917618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48.127265567285491</v>
      </c>
      <c r="AN155" s="47">
        <v>57.704591415175301</v>
      </c>
      <c r="AO155" s="47">
        <v>1.5251047411917618</v>
      </c>
      <c r="AP155" s="61">
        <v>52.897926740671217</v>
      </c>
      <c r="AQ155" s="45">
        <v>157.29467084305139</v>
      </c>
      <c r="AR155" s="47">
        <v>23.59420062645771</v>
      </c>
      <c r="AS155" s="47">
        <f t="shared" si="25"/>
        <v>21610.542795722791</v>
      </c>
      <c r="AT155" s="47">
        <v>133.70047021659369</v>
      </c>
      <c r="AU155" s="47">
        <v>8.8010055792951913</v>
      </c>
      <c r="AV155" s="47">
        <v>66.625440068985455</v>
      </c>
      <c r="AW155" s="47">
        <v>18.168389750357566</v>
      </c>
      <c r="AX155" s="47">
        <v>4.4161602695296436</v>
      </c>
      <c r="AY155" s="47">
        <v>64.565899639004087</v>
      </c>
      <c r="AZ155" s="61">
        <v>21714.917250770184</v>
      </c>
      <c r="BA155" s="64" t="b">
        <f t="shared" si="19"/>
        <v>1</v>
      </c>
      <c r="BB155" s="45">
        <f t="shared" si="26"/>
        <v>0</v>
      </c>
      <c r="BC155" s="47">
        <v>8.8010055792951913</v>
      </c>
      <c r="BD155" s="47">
        <v>7.6530483298219067</v>
      </c>
      <c r="BE155" s="47">
        <v>2.6977636928029274E-2</v>
      </c>
      <c r="BF155" s="47">
        <v>0.58746744320065691</v>
      </c>
      <c r="BG155" s="47">
        <v>0.58746744320065691</v>
      </c>
      <c r="BH155" s="61">
        <v>0</v>
      </c>
      <c r="BI155" s="45">
        <v>23.59420062645771</v>
      </c>
      <c r="BJ155" s="47">
        <v>0.65539446184604755</v>
      </c>
      <c r="BK155" s="47">
        <v>7.0314099757779164E-2</v>
      </c>
      <c r="BL155" s="47">
        <v>18.168389750357566</v>
      </c>
      <c r="BM155" s="47">
        <v>21.783899310678642</v>
      </c>
      <c r="BN155" s="47">
        <v>0.58746744320065691</v>
      </c>
      <c r="BO155" s="61">
        <v>19.981078147249022</v>
      </c>
    </row>
    <row r="156" spans="2:67" x14ac:dyDescent="0.3">
      <c r="B156" s="4">
        <v>152</v>
      </c>
      <c r="C156" s="31">
        <v>1</v>
      </c>
      <c r="D156" s="31">
        <v>152</v>
      </c>
      <c r="E156" s="3">
        <v>13</v>
      </c>
      <c r="F156" s="5">
        <v>48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2.4299999999999999E-3</v>
      </c>
      <c r="L156" s="3">
        <v>2.0272588513869927E-4</v>
      </c>
      <c r="M156" s="3">
        <f t="shared" si="18"/>
        <v>3.5000000000000003E-2</v>
      </c>
      <c r="N156" s="5">
        <v>2.9645285516241016E-3</v>
      </c>
      <c r="O156" s="12">
        <f t="shared" si="22"/>
        <v>0.37631177551426981</v>
      </c>
      <c r="P156" s="3">
        <v>7.6288137779245843E-5</v>
      </c>
      <c r="Q156" s="3">
        <v>1.1153608444618155E-3</v>
      </c>
      <c r="R156" s="5">
        <v>0.37512012653202875</v>
      </c>
      <c r="S156" s="45">
        <v>416.66666666666669</v>
      </c>
      <c r="T156" s="46">
        <v>0.15</v>
      </c>
      <c r="U156" s="47">
        <v>62.5</v>
      </c>
      <c r="V156" s="47">
        <f t="shared" si="23"/>
        <v>57704.591415175302</v>
      </c>
      <c r="W156" s="47">
        <v>354.16666666666669</v>
      </c>
      <c r="X156" s="47">
        <v>23.313476790950414</v>
      </c>
      <c r="Y156" s="47">
        <v>177.8954847154186</v>
      </c>
      <c r="Z156" s="47">
        <v>48.51111674147203</v>
      </c>
      <c r="AA156" s="47">
        <v>58164.82897302496</v>
      </c>
      <c r="AB156" s="5">
        <v>1</v>
      </c>
      <c r="AC156" s="45">
        <f t="shared" si="24"/>
        <v>0</v>
      </c>
      <c r="AD156" s="47">
        <v>23.313476790950414</v>
      </c>
      <c r="AE156" s="47">
        <v>20.272588513869927</v>
      </c>
      <c r="AF156" s="47">
        <v>9.3212053030362393E-3</v>
      </c>
      <c r="AG156" s="47">
        <v>1.5251047411917618</v>
      </c>
      <c r="AH156" s="47">
        <v>1.5251047411917618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48.51111674147203</v>
      </c>
      <c r="AN156" s="47">
        <v>58.16482897302496</v>
      </c>
      <c r="AO156" s="47">
        <v>1.5251047411917618</v>
      </c>
      <c r="AP156" s="61">
        <v>52.821540357008089</v>
      </c>
      <c r="AQ156" s="45">
        <v>156.79657313094577</v>
      </c>
      <c r="AR156" s="47">
        <v>23.519485969641863</v>
      </c>
      <c r="AS156" s="47">
        <f t="shared" si="25"/>
        <v>21714.917250770184</v>
      </c>
      <c r="AT156" s="47">
        <v>133.27708716130391</v>
      </c>
      <c r="AU156" s="47">
        <v>8.7731358446132717</v>
      </c>
      <c r="AV156" s="47">
        <v>66.944165709231044</v>
      </c>
      <c r="AW156" s="47">
        <v>18.25530447316342</v>
      </c>
      <c r="AX156" s="47">
        <v>4.4372864866004136</v>
      </c>
      <c r="AY156" s="47">
        <v>64.874772761330405</v>
      </c>
      <c r="AZ156" s="61">
        <v>21818.798004075008</v>
      </c>
      <c r="BA156" s="64" t="b">
        <f t="shared" si="19"/>
        <v>1</v>
      </c>
      <c r="BB156" s="45">
        <f t="shared" si="26"/>
        <v>0</v>
      </c>
      <c r="BC156" s="47">
        <v>8.7731358446132717</v>
      </c>
      <c r="BD156" s="47">
        <v>7.6288137779245844</v>
      </c>
      <c r="BE156" s="47">
        <v>2.6892208100975905E-2</v>
      </c>
      <c r="BF156" s="47">
        <v>0.58560713739483161</v>
      </c>
      <c r="BG156" s="47">
        <v>0.58560713739483161</v>
      </c>
      <c r="BH156" s="61">
        <v>0</v>
      </c>
      <c r="BI156" s="45">
        <v>23.519485969641863</v>
      </c>
      <c r="BJ156" s="47">
        <v>0.65331905471227403</v>
      </c>
      <c r="BK156" s="47">
        <v>7.0091439371191347E-2</v>
      </c>
      <c r="BL156" s="47">
        <v>18.25530447316342</v>
      </c>
      <c r="BM156" s="47">
        <v>21.888110063322866</v>
      </c>
      <c r="BN156" s="47">
        <v>0.58560713739483161</v>
      </c>
      <c r="BO156" s="61">
        <v>19.889059901536161</v>
      </c>
    </row>
    <row r="157" spans="2:67" x14ac:dyDescent="0.3">
      <c r="B157" s="4">
        <v>153</v>
      </c>
      <c r="C157" s="31">
        <v>1</v>
      </c>
      <c r="D157" s="31">
        <v>153</v>
      </c>
      <c r="E157" s="3">
        <v>13</v>
      </c>
      <c r="F157" s="5">
        <v>48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2.4299999999999999E-3</v>
      </c>
      <c r="L157" s="3">
        <v>2.0272588513869927E-4</v>
      </c>
      <c r="M157" s="3">
        <f t="shared" si="18"/>
        <v>3.5000000000000003E-2</v>
      </c>
      <c r="N157" s="5">
        <v>2.9645285516241016E-3</v>
      </c>
      <c r="O157" s="12">
        <f t="shared" si="22"/>
        <v>0.37512012653202875</v>
      </c>
      <c r="P157" s="3">
        <v>7.6046559684546399E-5</v>
      </c>
      <c r="Q157" s="3">
        <v>1.1118288831956072E-3</v>
      </c>
      <c r="R157" s="5">
        <v>0.37393225108914857</v>
      </c>
      <c r="S157" s="45">
        <v>416.66666666666669</v>
      </c>
      <c r="T157" s="46">
        <v>0.15</v>
      </c>
      <c r="U157" s="47">
        <v>62.5</v>
      </c>
      <c r="V157" s="47">
        <f t="shared" si="23"/>
        <v>58164.82897302496</v>
      </c>
      <c r="W157" s="47">
        <v>354.16666666666669</v>
      </c>
      <c r="X157" s="47">
        <v>23.313476790950414</v>
      </c>
      <c r="Y157" s="47">
        <v>179.30624643172979</v>
      </c>
      <c r="Z157" s="47">
        <v>48.895823674443669</v>
      </c>
      <c r="AA157" s="47">
        <v>58626.092585657956</v>
      </c>
      <c r="AB157" s="5">
        <v>1</v>
      </c>
      <c r="AC157" s="45">
        <f t="shared" si="24"/>
        <v>0</v>
      </c>
      <c r="AD157" s="47">
        <v>23.313476790950414</v>
      </c>
      <c r="AE157" s="47">
        <v>20.272588513869927</v>
      </c>
      <c r="AF157" s="47">
        <v>9.3212053030362393E-3</v>
      </c>
      <c r="AG157" s="47">
        <v>1.5251047411917618</v>
      </c>
      <c r="AH157" s="47">
        <v>1.5251047411917618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48.895823674443669</v>
      </c>
      <c r="AN157" s="47">
        <v>58.626092585657958</v>
      </c>
      <c r="AO157" s="47">
        <v>1.5251047411917618</v>
      </c>
      <c r="AP157" s="61">
        <v>52.744983677346745</v>
      </c>
      <c r="AQ157" s="45">
        <v>156.30005272167867</v>
      </c>
      <c r="AR157" s="47">
        <v>23.445007908251796</v>
      </c>
      <c r="AS157" s="47">
        <f t="shared" si="25"/>
        <v>21818.798004075008</v>
      </c>
      <c r="AT157" s="47">
        <v>132.85504481342684</v>
      </c>
      <c r="AU157" s="47">
        <v>8.7453543637228357</v>
      </c>
      <c r="AV157" s="47">
        <v>67.261381849453841</v>
      </c>
      <c r="AW157" s="47">
        <v>18.341807563645137</v>
      </c>
      <c r="AX157" s="47">
        <v>4.458312648886996</v>
      </c>
      <c r="AY157" s="47">
        <v>65.182183045634574</v>
      </c>
      <c r="AZ157" s="61">
        <v>21922.186773115998</v>
      </c>
      <c r="BA157" s="64" t="b">
        <f t="shared" si="19"/>
        <v>1</v>
      </c>
      <c r="BB157" s="45">
        <f t="shared" si="26"/>
        <v>0</v>
      </c>
      <c r="BC157" s="47">
        <v>8.7453543637228357</v>
      </c>
      <c r="BD157" s="47">
        <v>7.6046559684546393</v>
      </c>
      <c r="BE157" s="47">
        <v>2.6807049797412462E-2</v>
      </c>
      <c r="BF157" s="47">
        <v>0.58375272253280441</v>
      </c>
      <c r="BG157" s="47">
        <v>0.58375272253280441</v>
      </c>
      <c r="BH157" s="61">
        <v>0</v>
      </c>
      <c r="BI157" s="45">
        <v>23.445007908251796</v>
      </c>
      <c r="BJ157" s="47">
        <v>0.65125021967366115</v>
      </c>
      <c r="BK157" s="47">
        <v>6.9869484072884916E-2</v>
      </c>
      <c r="BL157" s="47">
        <v>18.341807563645137</v>
      </c>
      <c r="BM157" s="47">
        <v>21.991827268810447</v>
      </c>
      <c r="BN157" s="47">
        <v>0.58375272253280441</v>
      </c>
      <c r="BO157" s="61">
        <v>19.797360190018512</v>
      </c>
    </row>
    <row r="158" spans="2:67" x14ac:dyDescent="0.3">
      <c r="B158" s="4">
        <v>154</v>
      </c>
      <c r="C158" s="31">
        <v>1</v>
      </c>
      <c r="D158" s="31">
        <v>154</v>
      </c>
      <c r="E158" s="3">
        <v>13</v>
      </c>
      <c r="F158" s="5">
        <v>48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2.4299999999999999E-3</v>
      </c>
      <c r="L158" s="3">
        <v>2.0272588513869927E-4</v>
      </c>
      <c r="M158" s="3">
        <f t="shared" si="18"/>
        <v>3.5000000000000003E-2</v>
      </c>
      <c r="N158" s="5">
        <v>2.9645285516241016E-3</v>
      </c>
      <c r="O158" s="12">
        <f t="shared" si="22"/>
        <v>0.37393225108914857</v>
      </c>
      <c r="P158" s="3">
        <v>7.5805746583953984E-5</v>
      </c>
      <c r="Q158" s="3">
        <v>1.1083081064267282E-3</v>
      </c>
      <c r="R158" s="5">
        <v>0.37274813723613792</v>
      </c>
      <c r="S158" s="45">
        <v>416.66666666666669</v>
      </c>
      <c r="T158" s="46">
        <v>0.15</v>
      </c>
      <c r="U158" s="47">
        <v>62.5</v>
      </c>
      <c r="V158" s="47">
        <f t="shared" si="23"/>
        <v>58626.092585657956</v>
      </c>
      <c r="W158" s="47">
        <v>354.16666666666669</v>
      </c>
      <c r="X158" s="47">
        <v>23.313476790950414</v>
      </c>
      <c r="Y158" s="47">
        <v>180.72015330380347</v>
      </c>
      <c r="Z158" s="47">
        <v>49.281388274031229</v>
      </c>
      <c r="AA158" s="47">
        <v>59088.384540563442</v>
      </c>
      <c r="AB158" s="5">
        <v>1</v>
      </c>
      <c r="AC158" s="45">
        <f t="shared" si="24"/>
        <v>0</v>
      </c>
      <c r="AD158" s="47">
        <v>23.313476790950414</v>
      </c>
      <c r="AE158" s="47">
        <v>20.272588513869927</v>
      </c>
      <c r="AF158" s="47">
        <v>9.3212053030362393E-3</v>
      </c>
      <c r="AG158" s="47">
        <v>1.5251047411917618</v>
      </c>
      <c r="AH158" s="47">
        <v>1.5251047411917618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49.281388274031229</v>
      </c>
      <c r="AN158" s="47">
        <v>59.088384540563446</v>
      </c>
      <c r="AO158" s="47">
        <v>1.5251047411917618</v>
      </c>
      <c r="AP158" s="61">
        <v>52.66825632202881</v>
      </c>
      <c r="AQ158" s="45">
        <v>155.80510462047857</v>
      </c>
      <c r="AR158" s="47">
        <v>23.370765693071785</v>
      </c>
      <c r="AS158" s="47">
        <f t="shared" si="25"/>
        <v>21922.186773115998</v>
      </c>
      <c r="AT158" s="47">
        <v>132.4343389274068</v>
      </c>
      <c r="AU158" s="47">
        <v>8.7176608571547085</v>
      </c>
      <c r="AV158" s="47">
        <v>67.577093742067504</v>
      </c>
      <c r="AW158" s="47">
        <v>18.427900454106933</v>
      </c>
      <c r="AX158" s="47">
        <v>4.4792391045371929</v>
      </c>
      <c r="AY158" s="47">
        <v>65.488135581966461</v>
      </c>
      <c r="AZ158" s="61">
        <v>22025.085269787709</v>
      </c>
      <c r="BA158" s="64" t="b">
        <f t="shared" si="19"/>
        <v>1</v>
      </c>
      <c r="BB158" s="45">
        <f t="shared" si="26"/>
        <v>0</v>
      </c>
      <c r="BC158" s="47">
        <v>8.7176608571547085</v>
      </c>
      <c r="BD158" s="47">
        <v>7.580574658395399</v>
      </c>
      <c r="BE158" s="47">
        <v>2.67221611606848E-2</v>
      </c>
      <c r="BF158" s="47">
        <v>0.5819041799599971</v>
      </c>
      <c r="BG158" s="47">
        <v>0.5819041799599971</v>
      </c>
      <c r="BH158" s="61">
        <v>0</v>
      </c>
      <c r="BI158" s="45">
        <v>23.370765693071785</v>
      </c>
      <c r="BJ158" s="47">
        <v>0.64918793591866086</v>
      </c>
      <c r="BK158" s="47">
        <v>6.9648231630089638E-2</v>
      </c>
      <c r="BL158" s="47">
        <v>18.427900454106933</v>
      </c>
      <c r="BM158" s="47">
        <v>22.095052644474134</v>
      </c>
      <c r="BN158" s="47">
        <v>0.5819041799599971</v>
      </c>
      <c r="BO158" s="61">
        <v>19.705977978376009</v>
      </c>
    </row>
    <row r="159" spans="2:67" x14ac:dyDescent="0.3">
      <c r="B159" s="4">
        <v>155</v>
      </c>
      <c r="C159" s="31">
        <v>1</v>
      </c>
      <c r="D159" s="31">
        <v>155</v>
      </c>
      <c r="E159" s="3">
        <v>13</v>
      </c>
      <c r="F159" s="5">
        <v>48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2.4299999999999999E-3</v>
      </c>
      <c r="L159" s="3">
        <v>2.0272588513869927E-4</v>
      </c>
      <c r="M159" s="3">
        <f t="shared" si="18"/>
        <v>3.5000000000000003E-2</v>
      </c>
      <c r="N159" s="5">
        <v>2.9645285516241016E-3</v>
      </c>
      <c r="O159" s="12">
        <f t="shared" si="22"/>
        <v>0.37274813723613792</v>
      </c>
      <c r="P159" s="3">
        <v>7.5565696054997412E-5</v>
      </c>
      <c r="Q159" s="3">
        <v>1.1047984787377514E-3</v>
      </c>
      <c r="R159" s="5">
        <v>0.3715677730613452</v>
      </c>
      <c r="S159" s="45">
        <v>416.66666666666669</v>
      </c>
      <c r="T159" s="46">
        <v>0.15</v>
      </c>
      <c r="U159" s="47">
        <v>62.5</v>
      </c>
      <c r="V159" s="47">
        <f t="shared" si="23"/>
        <v>59088.384540563442</v>
      </c>
      <c r="W159" s="47">
        <v>354.16666666666669</v>
      </c>
      <c r="X159" s="47">
        <v>23.313476790950414</v>
      </c>
      <c r="Y159" s="47">
        <v>182.13721234345786</v>
      </c>
      <c r="Z159" s="47">
        <v>49.667812452318849</v>
      </c>
      <c r="AA159" s="47">
        <v>59551.707130330295</v>
      </c>
      <c r="AB159" s="5">
        <v>1</v>
      </c>
      <c r="AC159" s="45">
        <f t="shared" si="24"/>
        <v>0</v>
      </c>
      <c r="AD159" s="47">
        <v>23.313476790950414</v>
      </c>
      <c r="AE159" s="47">
        <v>20.272588513869927</v>
      </c>
      <c r="AF159" s="47">
        <v>9.3212053030362393E-3</v>
      </c>
      <c r="AG159" s="47">
        <v>1.5251047411917618</v>
      </c>
      <c r="AH159" s="47">
        <v>1.5251047411917618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49.667812452318849</v>
      </c>
      <c r="AN159" s="47">
        <v>59.551707130330293</v>
      </c>
      <c r="AO159" s="47">
        <v>1.5251047411917618</v>
      </c>
      <c r="AP159" s="61">
        <v>52.59135791054959</v>
      </c>
      <c r="AQ159" s="45">
        <v>155.31172384839081</v>
      </c>
      <c r="AR159" s="47">
        <v>23.296758577258622</v>
      </c>
      <c r="AS159" s="47">
        <f t="shared" si="25"/>
        <v>22025.085269787709</v>
      </c>
      <c r="AT159" s="47">
        <v>132.01496527113218</v>
      </c>
      <c r="AU159" s="47">
        <v>8.6900550463247015</v>
      </c>
      <c r="AV159" s="47">
        <v>67.891306622407072</v>
      </c>
      <c r="AW159" s="47">
        <v>18.513584572195771</v>
      </c>
      <c r="AX159" s="47">
        <v>4.5000662005667769</v>
      </c>
      <c r="AY159" s="47">
        <v>65.792635443825247</v>
      </c>
      <c r="AZ159" s="61">
        <v>22127.49520041834</v>
      </c>
      <c r="BA159" s="64" t="b">
        <f t="shared" si="19"/>
        <v>1</v>
      </c>
      <c r="BB159" s="45">
        <f t="shared" si="26"/>
        <v>0</v>
      </c>
      <c r="BC159" s="47">
        <v>8.6900550463247015</v>
      </c>
      <c r="BD159" s="47">
        <v>7.5565696054997407</v>
      </c>
      <c r="BE159" s="47">
        <v>2.6637541336851506E-2</v>
      </c>
      <c r="BF159" s="47">
        <v>0.58006149108090621</v>
      </c>
      <c r="BG159" s="47">
        <v>0.58006149108090621</v>
      </c>
      <c r="BH159" s="61">
        <v>0</v>
      </c>
      <c r="BI159" s="45">
        <v>23.296758577258622</v>
      </c>
      <c r="BJ159" s="47">
        <v>0.64713218270162842</v>
      </c>
      <c r="BK159" s="47">
        <v>6.9427679817105681E-2</v>
      </c>
      <c r="BL159" s="47">
        <v>18.513584572195771</v>
      </c>
      <c r="BM159" s="47">
        <v>22.19778790206265</v>
      </c>
      <c r="BN159" s="47">
        <v>0.58006149108090621</v>
      </c>
      <c r="BO159" s="61">
        <v>19.614912235588122</v>
      </c>
    </row>
    <row r="160" spans="2:67" x14ac:dyDescent="0.3">
      <c r="B160" s="4">
        <v>156</v>
      </c>
      <c r="C160" s="31">
        <v>1</v>
      </c>
      <c r="D160" s="31">
        <v>156</v>
      </c>
      <c r="E160" s="3">
        <v>13</v>
      </c>
      <c r="F160" s="5">
        <v>48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2.4299999999999999E-3</v>
      </c>
      <c r="L160" s="3">
        <v>2.0272588513869927E-4</v>
      </c>
      <c r="M160" s="3">
        <f t="shared" si="18"/>
        <v>3.5000000000000003E-2</v>
      </c>
      <c r="N160" s="5">
        <v>2.9645285516241016E-3</v>
      </c>
      <c r="O160" s="12">
        <f t="shared" si="22"/>
        <v>0.3715677730613452</v>
      </c>
      <c r="P160" s="3">
        <v>7.5326405682876537E-5</v>
      </c>
      <c r="Q160" s="3">
        <v>1.1012999648234046E-3</v>
      </c>
      <c r="R160" s="5">
        <v>0.37039114669083895</v>
      </c>
      <c r="S160" s="45">
        <v>416.66666666666669</v>
      </c>
      <c r="T160" s="46">
        <v>0.15</v>
      </c>
      <c r="U160" s="47">
        <v>62.5</v>
      </c>
      <c r="V160" s="47">
        <f t="shared" si="23"/>
        <v>59551.707130330295</v>
      </c>
      <c r="W160" s="47">
        <v>354.16666666666669</v>
      </c>
      <c r="X160" s="47">
        <v>23.313476790950414</v>
      </c>
      <c r="Y160" s="47">
        <v>183.55743057814342</v>
      </c>
      <c r="Z160" s="47">
        <v>50.055098125653466</v>
      </c>
      <c r="AA160" s="47">
        <v>60016.062652658497</v>
      </c>
      <c r="AB160" s="5">
        <v>1</v>
      </c>
      <c r="AC160" s="45">
        <f t="shared" si="24"/>
        <v>0</v>
      </c>
      <c r="AD160" s="47">
        <v>23.313476790950414</v>
      </c>
      <c r="AE160" s="47">
        <v>20.272588513869927</v>
      </c>
      <c r="AF160" s="47">
        <v>9.3212053030362393E-3</v>
      </c>
      <c r="AG160" s="47">
        <v>1.5251047411917618</v>
      </c>
      <c r="AH160" s="47">
        <v>1.5251047411917618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50.055098125653466</v>
      </c>
      <c r="AN160" s="47">
        <v>60.016062652658498</v>
      </c>
      <c r="AO160" s="47">
        <v>1.5251047411917618</v>
      </c>
      <c r="AP160" s="61">
        <v>52.514288061556002</v>
      </c>
      <c r="AQ160" s="45">
        <v>154.81990544222717</v>
      </c>
      <c r="AR160" s="47">
        <v>23.222985816334074</v>
      </c>
      <c r="AS160" s="47">
        <f t="shared" si="25"/>
        <v>22127.49520041834</v>
      </c>
      <c r="AT160" s="47">
        <v>131.59691962589309</v>
      </c>
      <c r="AU160" s="47">
        <v>8.6625366535308022</v>
      </c>
      <c r="AV160" s="47">
        <v>68.204025708783476</v>
      </c>
      <c r="AW160" s="47">
        <v>18.598861340916237</v>
      </c>
      <c r="AX160" s="47">
        <v>4.5207942828631058</v>
      </c>
      <c r="AY160" s="47">
        <v>66.095687688212294</v>
      </c>
      <c r="AZ160" s="61">
        <v>22229.418265787492</v>
      </c>
      <c r="BA160" s="64" t="b">
        <f t="shared" si="19"/>
        <v>1</v>
      </c>
      <c r="BB160" s="45">
        <f t="shared" si="26"/>
        <v>0</v>
      </c>
      <c r="BC160" s="47">
        <v>8.6625366535308022</v>
      </c>
      <c r="BD160" s="47">
        <v>7.532640568287654</v>
      </c>
      <c r="BE160" s="47">
        <v>2.6553189474675304E-2</v>
      </c>
      <c r="BF160" s="47">
        <v>0.57822463735891172</v>
      </c>
      <c r="BG160" s="47">
        <v>0.57822463735891172</v>
      </c>
      <c r="BH160" s="61">
        <v>0</v>
      </c>
      <c r="BI160" s="45">
        <v>23.222985816334074</v>
      </c>
      <c r="BJ160" s="47">
        <v>0.64508293934261329</v>
      </c>
      <c r="BK160" s="47">
        <v>6.9207826415281226E-2</v>
      </c>
      <c r="BL160" s="47">
        <v>18.598861340916237</v>
      </c>
      <c r="BM160" s="47">
        <v>22.300034747758488</v>
      </c>
      <c r="BN160" s="47">
        <v>0.57822463735891172</v>
      </c>
      <c r="BO160" s="61">
        <v>19.524161933923398</v>
      </c>
    </row>
    <row r="161" spans="2:67" x14ac:dyDescent="0.3">
      <c r="B161" s="4">
        <v>157</v>
      </c>
      <c r="C161" s="31">
        <v>1</v>
      </c>
      <c r="D161" s="31">
        <v>157</v>
      </c>
      <c r="E161" s="3">
        <v>14</v>
      </c>
      <c r="F161" s="5">
        <v>49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2.64E-3</v>
      </c>
      <c r="L161" s="3">
        <v>2.2026664985674849E-4</v>
      </c>
      <c r="M161" s="3">
        <f t="shared" si="18"/>
        <v>3.5000000000000003E-2</v>
      </c>
      <c r="N161" s="5">
        <v>2.9645285516241016E-3</v>
      </c>
      <c r="O161" s="12">
        <f t="shared" si="22"/>
        <v>0.37039114669083895</v>
      </c>
      <c r="P161" s="3">
        <v>8.1584817018190593E-5</v>
      </c>
      <c r="Q161" s="3">
        <v>1.0977932691143535E-3</v>
      </c>
      <c r="R161" s="5">
        <v>0.36921176860470639</v>
      </c>
      <c r="S161" s="45">
        <v>416.66666666666669</v>
      </c>
      <c r="T161" s="46">
        <v>0.15</v>
      </c>
      <c r="U161" s="47">
        <v>62.5</v>
      </c>
      <c r="V161" s="47">
        <f t="shared" si="23"/>
        <v>60016.062652658497</v>
      </c>
      <c r="W161" s="47">
        <v>354.16666666666669</v>
      </c>
      <c r="X161" s="47">
        <v>25.330664733526071</v>
      </c>
      <c r="Y161" s="47">
        <v>186.82198008013933</v>
      </c>
      <c r="Z161" s="47">
        <v>50.443100528893147</v>
      </c>
      <c r="AA161" s="47">
        <v>60481.277534142879</v>
      </c>
      <c r="AB161" s="5">
        <v>1</v>
      </c>
      <c r="AC161" s="45">
        <f t="shared" si="24"/>
        <v>0</v>
      </c>
      <c r="AD161" s="47">
        <v>25.330664733526071</v>
      </c>
      <c r="AE161" s="47">
        <v>22.026664985674849</v>
      </c>
      <c r="AF161" s="47">
        <v>1.0228864226137516E-2</v>
      </c>
      <c r="AG161" s="47">
        <v>1.6571143060386797</v>
      </c>
      <c r="AH161" s="47">
        <v>1.6571143060386797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50.443100528893147</v>
      </c>
      <c r="AN161" s="47">
        <v>60.481277534142883</v>
      </c>
      <c r="AO161" s="47">
        <v>1.6571143060386797</v>
      </c>
      <c r="AP161" s="61">
        <v>52.570945323070852</v>
      </c>
      <c r="AQ161" s="45">
        <v>154.32964445451623</v>
      </c>
      <c r="AR161" s="47">
        <v>23.149446668177433</v>
      </c>
      <c r="AS161" s="47">
        <f t="shared" si="25"/>
        <v>22229.418265787492</v>
      </c>
      <c r="AT161" s="47">
        <v>131.18019778633879</v>
      </c>
      <c r="AU161" s="47">
        <v>9.3822539570919155</v>
      </c>
      <c r="AV161" s="47">
        <v>69.197207428936125</v>
      </c>
      <c r="AW161" s="47">
        <v>18.683677847538068</v>
      </c>
      <c r="AX161" s="47">
        <v>4.9343539606494664</v>
      </c>
      <c r="AY161" s="47">
        <v>66.395939384419464</v>
      </c>
      <c r="AZ161" s="61">
        <v>22330.399445853072</v>
      </c>
      <c r="BA161" s="64" t="b">
        <f t="shared" si="19"/>
        <v>1</v>
      </c>
      <c r="BB161" s="45">
        <f t="shared" si="26"/>
        <v>0</v>
      </c>
      <c r="BC161" s="47">
        <v>9.3822539570919155</v>
      </c>
      <c r="BD161" s="47">
        <v>8.1584817018190581</v>
      </c>
      <c r="BE161" s="47">
        <v>2.9046552417157187E-2</v>
      </c>
      <c r="BF161" s="47">
        <v>0.62640940384500732</v>
      </c>
      <c r="BG161" s="47">
        <v>0.62640940384500732</v>
      </c>
      <c r="BH161" s="61">
        <v>0</v>
      </c>
      <c r="BI161" s="45">
        <v>23.149446668177433</v>
      </c>
      <c r="BJ161" s="47">
        <v>0.64304018522715101</v>
      </c>
      <c r="BK161" s="47">
        <v>6.967766153193003E-2</v>
      </c>
      <c r="BL161" s="47">
        <v>18.683677847538068</v>
      </c>
      <c r="BM161" s="47">
        <v>22.401729739198057</v>
      </c>
      <c r="BN161" s="47">
        <v>0.62640940384500732</v>
      </c>
      <c r="BO161" s="61">
        <v>19.484441656667229</v>
      </c>
    </row>
    <row r="162" spans="2:67" x14ac:dyDescent="0.3">
      <c r="B162" s="4">
        <v>158</v>
      </c>
      <c r="C162" s="31">
        <v>1</v>
      </c>
      <c r="D162" s="31">
        <v>158</v>
      </c>
      <c r="E162" s="3">
        <v>14</v>
      </c>
      <c r="F162" s="5">
        <v>49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2.64E-3</v>
      </c>
      <c r="L162" s="3">
        <v>2.2026664985674849E-4</v>
      </c>
      <c r="M162" s="3">
        <f t="shared" si="18"/>
        <v>3.5000000000000003E-2</v>
      </c>
      <c r="N162" s="5">
        <v>2.9645285516241016E-3</v>
      </c>
      <c r="O162" s="12">
        <f t="shared" si="22"/>
        <v>0.36921176860470639</v>
      </c>
      <c r="P162" s="3">
        <v>8.1325039358243713E-5</v>
      </c>
      <c r="Q162" s="3">
        <v>1.0942977392231436E-3</v>
      </c>
      <c r="R162" s="5">
        <v>0.36803614582612498</v>
      </c>
      <c r="S162" s="45">
        <v>416.66666666666669</v>
      </c>
      <c r="T162" s="46">
        <v>0.15</v>
      </c>
      <c r="U162" s="47">
        <v>62.5</v>
      </c>
      <c r="V162" s="47">
        <f t="shared" si="23"/>
        <v>60481.277534142879</v>
      </c>
      <c r="W162" s="47">
        <v>354.16666666666669</v>
      </c>
      <c r="X162" s="47">
        <v>25.330664733526071</v>
      </c>
      <c r="Y162" s="47">
        <v>188.26224043783975</v>
      </c>
      <c r="Z162" s="47">
        <v>50.831979813761556</v>
      </c>
      <c r="AA162" s="47">
        <v>60947.543796700098</v>
      </c>
      <c r="AB162" s="5">
        <v>1</v>
      </c>
      <c r="AC162" s="45">
        <f t="shared" si="24"/>
        <v>0</v>
      </c>
      <c r="AD162" s="47">
        <v>25.330664733526071</v>
      </c>
      <c r="AE162" s="47">
        <v>22.026664985674849</v>
      </c>
      <c r="AF162" s="47">
        <v>1.0228864226137516E-2</v>
      </c>
      <c r="AG162" s="47">
        <v>1.6571143060386797</v>
      </c>
      <c r="AH162" s="47">
        <v>1.6571143060386797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50.831979813761556</v>
      </c>
      <c r="AN162" s="47">
        <v>60.947543796700103</v>
      </c>
      <c r="AO162" s="47">
        <v>1.6571143060386797</v>
      </c>
      <c r="AP162" s="61">
        <v>52.493558345382041</v>
      </c>
      <c r="AQ162" s="45">
        <v>153.83823691862767</v>
      </c>
      <c r="AR162" s="47">
        <v>23.075735537794149</v>
      </c>
      <c r="AS162" s="47">
        <f t="shared" si="25"/>
        <v>22330.399445853072</v>
      </c>
      <c r="AT162" s="47">
        <v>130.76250138083353</v>
      </c>
      <c r="AU162" s="47">
        <v>9.3523795261980247</v>
      </c>
      <c r="AV162" s="47">
        <v>69.508634753539553</v>
      </c>
      <c r="AW162" s="47">
        <v>18.767765168717705</v>
      </c>
      <c r="AX162" s="47">
        <v>4.9565613980549363</v>
      </c>
      <c r="AY162" s="47">
        <v>66.694759387932692</v>
      </c>
      <c r="AZ162" s="61">
        <v>22430.899116506538</v>
      </c>
      <c r="BA162" s="64" t="b">
        <f t="shared" si="19"/>
        <v>1</v>
      </c>
      <c r="BB162" s="45">
        <f t="shared" si="26"/>
        <v>0</v>
      </c>
      <c r="BC162" s="47">
        <v>9.3523795261980247</v>
      </c>
      <c r="BD162" s="47">
        <v>8.1325039358243707</v>
      </c>
      <c r="BE162" s="47">
        <v>2.8954064063413977E-2</v>
      </c>
      <c r="BF162" s="47">
        <v>0.62441482721853403</v>
      </c>
      <c r="BG162" s="47">
        <v>0.62441482721853403</v>
      </c>
      <c r="BH162" s="61">
        <v>0</v>
      </c>
      <c r="BI162" s="45">
        <v>23.075735537794149</v>
      </c>
      <c r="BJ162" s="47">
        <v>0.64099265382761539</v>
      </c>
      <c r="BK162" s="47">
        <v>6.9455797948424047E-2</v>
      </c>
      <c r="BL162" s="47">
        <v>18.767765168717705</v>
      </c>
      <c r="BM162" s="47">
        <v>22.502550437292445</v>
      </c>
      <c r="BN162" s="47">
        <v>0.62441482721853403</v>
      </c>
      <c r="BO162" s="61">
        <v>19.393828240558747</v>
      </c>
    </row>
    <row r="163" spans="2:67" x14ac:dyDescent="0.3">
      <c r="B163" s="4">
        <v>159</v>
      </c>
      <c r="C163" s="31">
        <v>1</v>
      </c>
      <c r="D163" s="31">
        <v>159</v>
      </c>
      <c r="E163" s="3">
        <v>14</v>
      </c>
      <c r="F163" s="5">
        <v>49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2.64E-3</v>
      </c>
      <c r="L163" s="3">
        <v>2.2026664985674849E-4</v>
      </c>
      <c r="M163" s="3">
        <f t="shared" si="18"/>
        <v>3.5000000000000003E-2</v>
      </c>
      <c r="N163" s="5">
        <v>2.9645285516241016E-3</v>
      </c>
      <c r="O163" s="12">
        <f t="shared" si="22"/>
        <v>0.36803614582612498</v>
      </c>
      <c r="P163" s="3">
        <v>8.1066088867310293E-5</v>
      </c>
      <c r="Q163" s="3">
        <v>1.0908133395962233E-3</v>
      </c>
      <c r="R163" s="5">
        <v>0.36686426639766145</v>
      </c>
      <c r="S163" s="45">
        <v>416.66666666666669</v>
      </c>
      <c r="T163" s="46">
        <v>0.15</v>
      </c>
      <c r="U163" s="47">
        <v>62.5</v>
      </c>
      <c r="V163" s="47">
        <f t="shared" si="23"/>
        <v>60947.543796700098</v>
      </c>
      <c r="W163" s="47">
        <v>354.16666666666669</v>
      </c>
      <c r="X163" s="47">
        <v>25.330664733526071</v>
      </c>
      <c r="Y163" s="47">
        <v>189.70575576983342</v>
      </c>
      <c r="Z163" s="47">
        <v>51.221737962002557</v>
      </c>
      <c r="AA163" s="47">
        <v>61414.863816441066</v>
      </c>
      <c r="AB163" s="5">
        <v>1</v>
      </c>
      <c r="AC163" s="45">
        <f t="shared" si="24"/>
        <v>0</v>
      </c>
      <c r="AD163" s="47">
        <v>25.330664733526071</v>
      </c>
      <c r="AE163" s="47">
        <v>22.026664985674849</v>
      </c>
      <c r="AF163" s="47">
        <v>1.0228864226137516E-2</v>
      </c>
      <c r="AG163" s="47">
        <v>1.6571143060386797</v>
      </c>
      <c r="AH163" s="47">
        <v>1.6571143060386797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51.221737962002557</v>
      </c>
      <c r="AN163" s="47">
        <v>61.41486381644107</v>
      </c>
      <c r="AO163" s="47">
        <v>1.6571143060386797</v>
      </c>
      <c r="AP163" s="61">
        <v>52.415996473882075</v>
      </c>
      <c r="AQ163" s="45">
        <v>153.34839409421875</v>
      </c>
      <c r="AR163" s="47">
        <v>23.002259114132812</v>
      </c>
      <c r="AS163" s="47">
        <f t="shared" si="25"/>
        <v>22430.899116506538</v>
      </c>
      <c r="AT163" s="47">
        <v>130.34613498008594</v>
      </c>
      <c r="AU163" s="47">
        <v>9.3226002197406821</v>
      </c>
      <c r="AV163" s="47">
        <v>69.818575194561916</v>
      </c>
      <c r="AW163" s="47">
        <v>18.851451022051204</v>
      </c>
      <c r="AX163" s="47">
        <v>4.9786628079173889</v>
      </c>
      <c r="AY163" s="47">
        <v>66.99215270045957</v>
      </c>
      <c r="AZ163" s="61">
        <v>22530.918959931016</v>
      </c>
      <c r="BA163" s="64" t="b">
        <f t="shared" si="19"/>
        <v>1</v>
      </c>
      <c r="BB163" s="45">
        <f t="shared" si="26"/>
        <v>0</v>
      </c>
      <c r="BC163" s="47">
        <v>9.3226002197406821</v>
      </c>
      <c r="BD163" s="47">
        <v>8.1066088867310295</v>
      </c>
      <c r="BE163" s="47">
        <v>2.8861870205742286E-2</v>
      </c>
      <c r="BF163" s="47">
        <v>0.62242660160769747</v>
      </c>
      <c r="BG163" s="47">
        <v>0.62242660160769747</v>
      </c>
      <c r="BH163" s="61">
        <v>0</v>
      </c>
      <c r="BI163" s="45">
        <v>23.002259114132812</v>
      </c>
      <c r="BJ163" s="47">
        <v>0.63895164205924482</v>
      </c>
      <c r="BK163" s="47">
        <v>6.9234640810120221E-2</v>
      </c>
      <c r="BL163" s="47">
        <v>18.851451022051204</v>
      </c>
      <c r="BM163" s="47">
        <v>22.602889775439312</v>
      </c>
      <c r="BN163" s="47">
        <v>0.62242660160769747</v>
      </c>
      <c r="BO163" s="61">
        <v>19.303529961103273</v>
      </c>
    </row>
    <row r="164" spans="2:67" x14ac:dyDescent="0.3">
      <c r="B164" s="4">
        <v>160</v>
      </c>
      <c r="C164" s="31">
        <v>1</v>
      </c>
      <c r="D164" s="31">
        <v>160</v>
      </c>
      <c r="E164" s="3">
        <v>14</v>
      </c>
      <c r="F164" s="5">
        <v>49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2.64E-3</v>
      </c>
      <c r="L164" s="3">
        <v>2.2026664985674849E-4</v>
      </c>
      <c r="M164" s="3">
        <f t="shared" si="18"/>
        <v>3.5000000000000003E-2</v>
      </c>
      <c r="N164" s="5">
        <v>2.9645285516241016E-3</v>
      </c>
      <c r="O164" s="12">
        <f t="shared" si="22"/>
        <v>0.36686426639766145</v>
      </c>
      <c r="P164" s="3">
        <v>8.0807962911566591E-5</v>
      </c>
      <c r="Q164" s="3">
        <v>1.0873400347932479E-3</v>
      </c>
      <c r="R164" s="5">
        <v>0.36569611839995664</v>
      </c>
      <c r="S164" s="45">
        <v>416.66666666666669</v>
      </c>
      <c r="T164" s="46">
        <v>0.15</v>
      </c>
      <c r="U164" s="47">
        <v>62.5</v>
      </c>
      <c r="V164" s="47">
        <f t="shared" si="23"/>
        <v>61414.863816441066</v>
      </c>
      <c r="W164" s="47">
        <v>354.16666666666669</v>
      </c>
      <c r="X164" s="47">
        <v>25.330664733526071</v>
      </c>
      <c r="Y164" s="47">
        <v>191.15253343233022</v>
      </c>
      <c r="Z164" s="47">
        <v>51.612376959838777</v>
      </c>
      <c r="AA164" s="47">
        <v>61883.239974846692</v>
      </c>
      <c r="AB164" s="5">
        <v>1</v>
      </c>
      <c r="AC164" s="45">
        <f t="shared" si="24"/>
        <v>0</v>
      </c>
      <c r="AD164" s="47">
        <v>25.330664733526071</v>
      </c>
      <c r="AE164" s="47">
        <v>22.026664985674849</v>
      </c>
      <c r="AF164" s="47">
        <v>1.0228864226137516E-2</v>
      </c>
      <c r="AG164" s="47">
        <v>1.6571143060386797</v>
      </c>
      <c r="AH164" s="47">
        <v>1.6571143060386797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51.612376959838777</v>
      </c>
      <c r="AN164" s="47">
        <v>61.883239974846695</v>
      </c>
      <c r="AO164" s="47">
        <v>1.6571143060386797</v>
      </c>
      <c r="AP164" s="61">
        <v>52.338259313312669</v>
      </c>
      <c r="AQ164" s="45">
        <v>152.86011099902561</v>
      </c>
      <c r="AR164" s="47">
        <v>22.929016649853843</v>
      </c>
      <c r="AS164" s="47">
        <f t="shared" si="25"/>
        <v>22530.918959931016</v>
      </c>
      <c r="AT164" s="47">
        <v>129.93109434917176</v>
      </c>
      <c r="AU164" s="47">
        <v>9.2929157348301565</v>
      </c>
      <c r="AV164" s="47">
        <v>70.127033947706536</v>
      </c>
      <c r="AW164" s="47">
        <v>18.934736810410886</v>
      </c>
      <c r="AX164" s="47">
        <v>5.0006585607350056</v>
      </c>
      <c r="AY164" s="47">
        <v>67.28812430736896</v>
      </c>
      <c r="AZ164" s="61">
        <v>22630.460652814552</v>
      </c>
      <c r="BA164" s="64" t="b">
        <f t="shared" si="19"/>
        <v>1</v>
      </c>
      <c r="BB164" s="45">
        <f t="shared" si="26"/>
        <v>0</v>
      </c>
      <c r="BC164" s="47">
        <v>9.2929157348301565</v>
      </c>
      <c r="BD164" s="47">
        <v>8.0807962911566591</v>
      </c>
      <c r="BE164" s="47">
        <v>2.8769969906424751E-2</v>
      </c>
      <c r="BF164" s="47">
        <v>0.62044470678996111</v>
      </c>
      <c r="BG164" s="47">
        <v>0.62044470678996111</v>
      </c>
      <c r="BH164" s="61">
        <v>0</v>
      </c>
      <c r="BI164" s="45">
        <v>22.929016649853843</v>
      </c>
      <c r="BJ164" s="47">
        <v>0.63691712916260679</v>
      </c>
      <c r="BK164" s="47">
        <v>6.9014187867596541E-2</v>
      </c>
      <c r="BL164" s="47">
        <v>18.934736810410886</v>
      </c>
      <c r="BM164" s="47">
        <v>22.70274943568257</v>
      </c>
      <c r="BN164" s="47">
        <v>0.62044470678996111</v>
      </c>
      <c r="BO164" s="61">
        <v>19.213545790077106</v>
      </c>
    </row>
    <row r="165" spans="2:67" x14ac:dyDescent="0.3">
      <c r="B165" s="4">
        <v>161</v>
      </c>
      <c r="C165" s="31">
        <v>1</v>
      </c>
      <c r="D165" s="31">
        <v>161</v>
      </c>
      <c r="E165" s="3">
        <v>14</v>
      </c>
      <c r="F165" s="5">
        <v>49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2.64E-3</v>
      </c>
      <c r="L165" s="3">
        <v>2.2026664985674849E-4</v>
      </c>
      <c r="M165" s="3">
        <f t="shared" si="18"/>
        <v>3.5000000000000003E-2</v>
      </c>
      <c r="N165" s="5">
        <v>2.9645285516241016E-3</v>
      </c>
      <c r="O165" s="12">
        <f t="shared" si="22"/>
        <v>0.36569611839995664</v>
      </c>
      <c r="P165" s="3">
        <v>8.0550658865575291E-5</v>
      </c>
      <c r="Q165" s="3">
        <v>1.0838777894867202E-3</v>
      </c>
      <c r="R165" s="5">
        <v>0.36453168995160434</v>
      </c>
      <c r="S165" s="45">
        <v>416.66666666666669</v>
      </c>
      <c r="T165" s="46">
        <v>0.15</v>
      </c>
      <c r="U165" s="47">
        <v>62.5</v>
      </c>
      <c r="V165" s="47">
        <f t="shared" si="23"/>
        <v>61883.239974846692</v>
      </c>
      <c r="W165" s="47">
        <v>354.16666666666669</v>
      </c>
      <c r="X165" s="47">
        <v>25.330664733526071</v>
      </c>
      <c r="Y165" s="47">
        <v>192.60258079816518</v>
      </c>
      <c r="Z165" s="47">
        <v>52.003898797981662</v>
      </c>
      <c r="AA165" s="47">
        <v>62352.674658780015</v>
      </c>
      <c r="AB165" s="5">
        <v>1</v>
      </c>
      <c r="AC165" s="45">
        <f t="shared" si="24"/>
        <v>0</v>
      </c>
      <c r="AD165" s="47">
        <v>25.330664733526071</v>
      </c>
      <c r="AE165" s="47">
        <v>22.026664985674849</v>
      </c>
      <c r="AF165" s="47">
        <v>1.0228864226137516E-2</v>
      </c>
      <c r="AG165" s="47">
        <v>1.6571143060386797</v>
      </c>
      <c r="AH165" s="47">
        <v>1.6571143060386797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52.003898797981662</v>
      </c>
      <c r="AN165" s="47">
        <v>62.352674658780018</v>
      </c>
      <c r="AO165" s="47">
        <v>1.6571143060386797</v>
      </c>
      <c r="AP165" s="61">
        <v>52.26034646752224</v>
      </c>
      <c r="AQ165" s="45">
        <v>152.37338266664861</v>
      </c>
      <c r="AR165" s="47">
        <v>22.856007399997289</v>
      </c>
      <c r="AS165" s="47">
        <f t="shared" si="25"/>
        <v>22630.460652814552</v>
      </c>
      <c r="AT165" s="47">
        <v>129.51737526665133</v>
      </c>
      <c r="AU165" s="47">
        <v>9.2633257695411562</v>
      </c>
      <c r="AV165" s="47">
        <v>70.434016191703307</v>
      </c>
      <c r="AW165" s="47">
        <v>19.017623932086138</v>
      </c>
      <c r="AX165" s="47">
        <v>5.0225490257956098</v>
      </c>
      <c r="AY165" s="47">
        <v>67.582679177743373</v>
      </c>
      <c r="AZ165" s="61">
        <v>22729.525866367741</v>
      </c>
      <c r="BA165" s="64" t="b">
        <f t="shared" si="19"/>
        <v>1</v>
      </c>
      <c r="BB165" s="45">
        <f t="shared" si="26"/>
        <v>0</v>
      </c>
      <c r="BC165" s="47">
        <v>9.2633257695411562</v>
      </c>
      <c r="BD165" s="47">
        <v>8.0550658865575286</v>
      </c>
      <c r="BE165" s="47">
        <v>2.8678362230729813E-2</v>
      </c>
      <c r="BF165" s="47">
        <v>0.61846912260717868</v>
      </c>
      <c r="BG165" s="47">
        <v>0.61846912260717868</v>
      </c>
      <c r="BH165" s="61">
        <v>0</v>
      </c>
      <c r="BI165" s="45">
        <v>22.856007399997289</v>
      </c>
      <c r="BJ165" s="47">
        <v>0.63488909444436925</v>
      </c>
      <c r="BK165" s="47">
        <v>6.8794436878593518E-2</v>
      </c>
      <c r="BL165" s="47">
        <v>19.017623932086138</v>
      </c>
      <c r="BM165" s="47">
        <v>22.802131094571195</v>
      </c>
      <c r="BN165" s="47">
        <v>0.61846912260717868</v>
      </c>
      <c r="BO165" s="61">
        <v>19.123874702553632</v>
      </c>
    </row>
    <row r="166" spans="2:67" x14ac:dyDescent="0.3">
      <c r="B166" s="4">
        <v>162</v>
      </c>
      <c r="C166" s="31">
        <v>1</v>
      </c>
      <c r="D166" s="31">
        <v>162</v>
      </c>
      <c r="E166" s="3">
        <v>14</v>
      </c>
      <c r="F166" s="5">
        <v>49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2.64E-3</v>
      </c>
      <c r="L166" s="3">
        <v>2.2026664985674849E-4</v>
      </c>
      <c r="M166" s="3">
        <f t="shared" si="18"/>
        <v>3.5000000000000003E-2</v>
      </c>
      <c r="N166" s="5">
        <v>2.9645285516241016E-3</v>
      </c>
      <c r="O166" s="12">
        <f t="shared" si="22"/>
        <v>0.36453168995160434</v>
      </c>
      <c r="P166" s="3">
        <v>8.0294174112258832E-5</v>
      </c>
      <c r="Q166" s="3">
        <v>1.0804265684616308E-3</v>
      </c>
      <c r="R166" s="5">
        <v>0.36337096920903045</v>
      </c>
      <c r="S166" s="45">
        <v>416.66666666666669</v>
      </c>
      <c r="T166" s="46">
        <v>0.15</v>
      </c>
      <c r="U166" s="47">
        <v>62.5</v>
      </c>
      <c r="V166" s="47">
        <f t="shared" si="23"/>
        <v>62352.674658780015</v>
      </c>
      <c r="W166" s="47">
        <v>354.16666666666669</v>
      </c>
      <c r="X166" s="47">
        <v>25.330664733526071</v>
      </c>
      <c r="Y166" s="47">
        <v>194.05590525683581</v>
      </c>
      <c r="Z166" s="47">
        <v>52.396305471641654</v>
      </c>
      <c r="AA166" s="47">
        <v>62823.170260498344</v>
      </c>
      <c r="AB166" s="5">
        <v>1</v>
      </c>
      <c r="AC166" s="45">
        <f t="shared" si="24"/>
        <v>0</v>
      </c>
      <c r="AD166" s="47">
        <v>25.330664733526071</v>
      </c>
      <c r="AE166" s="47">
        <v>22.026664985674849</v>
      </c>
      <c r="AF166" s="47">
        <v>1.0228864226137516E-2</v>
      </c>
      <c r="AG166" s="47">
        <v>1.6571143060386797</v>
      </c>
      <c r="AH166" s="47">
        <v>1.6571143060386797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52.396305471641654</v>
      </c>
      <c r="AN166" s="47">
        <v>62.823170260498344</v>
      </c>
      <c r="AO166" s="47">
        <v>1.6571143060386797</v>
      </c>
      <c r="AP166" s="61">
        <v>52.182257539463905</v>
      </c>
      <c r="AQ166" s="45">
        <v>151.88820414650181</v>
      </c>
      <c r="AR166" s="47">
        <v>22.783230621975271</v>
      </c>
      <c r="AS166" s="47">
        <f t="shared" si="25"/>
        <v>22729.525866367741</v>
      </c>
      <c r="AT166" s="47">
        <v>129.10497352452654</v>
      </c>
      <c r="AU166" s="47">
        <v>9.2338300229097641</v>
      </c>
      <c r="AV166" s="47">
        <v>70.739527088363047</v>
      </c>
      <c r="AW166" s="47">
        <v>19.1001137807981</v>
      </c>
      <c r="AX166" s="47">
        <v>5.0443345711805545</v>
      </c>
      <c r="AY166" s="47">
        <v>67.875822264431278</v>
      </c>
      <c r="AZ166" s="61">
        <v>22828.116266341312</v>
      </c>
      <c r="BA166" s="64" t="b">
        <f t="shared" si="19"/>
        <v>1</v>
      </c>
      <c r="BB166" s="45">
        <f t="shared" si="26"/>
        <v>0</v>
      </c>
      <c r="BC166" s="47">
        <v>9.2338300229097641</v>
      </c>
      <c r="BD166" s="47">
        <v>8.029417411225884</v>
      </c>
      <c r="BE166" s="47">
        <v>2.8587046246902247E-2</v>
      </c>
      <c r="BF166" s="47">
        <v>0.61649982896539113</v>
      </c>
      <c r="BG166" s="47">
        <v>0.61649982896539113</v>
      </c>
      <c r="BH166" s="61">
        <v>0</v>
      </c>
      <c r="BI166" s="45">
        <v>22.783230621975271</v>
      </c>
      <c r="BJ166" s="47">
        <v>0.63286751727709101</v>
      </c>
      <c r="BK166" s="47">
        <v>6.8575385607991285E-2</v>
      </c>
      <c r="BL166" s="47">
        <v>19.1001137807981</v>
      </c>
      <c r="BM166" s="47">
        <v>22.901036423176834</v>
      </c>
      <c r="BN166" s="47">
        <v>0.61649982896539113</v>
      </c>
      <c r="BO166" s="61">
        <v>19.034515676892827</v>
      </c>
    </row>
    <row r="167" spans="2:67" x14ac:dyDescent="0.3">
      <c r="B167" s="4">
        <v>163</v>
      </c>
      <c r="C167" s="31">
        <v>1</v>
      </c>
      <c r="D167" s="31">
        <v>163</v>
      </c>
      <c r="E167" s="3">
        <v>14</v>
      </c>
      <c r="F167" s="5">
        <v>49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2.64E-3</v>
      </c>
      <c r="L167" s="3">
        <v>2.2026664985674849E-4</v>
      </c>
      <c r="M167" s="3">
        <f t="shared" si="18"/>
        <v>3.5000000000000003E-2</v>
      </c>
      <c r="N167" s="5">
        <v>2.9645285516241016E-3</v>
      </c>
      <c r="O167" s="12">
        <f t="shared" si="22"/>
        <v>0.36337096920903045</v>
      </c>
      <c r="P167" s="3">
        <v>8.0038506042872843E-5</v>
      </c>
      <c r="Q167" s="3">
        <v>1.0769863366150996E-3</v>
      </c>
      <c r="R167" s="5">
        <v>0.36221394436637244</v>
      </c>
      <c r="S167" s="45">
        <v>416.66666666666669</v>
      </c>
      <c r="T167" s="46">
        <v>0.15</v>
      </c>
      <c r="U167" s="47">
        <v>62.5</v>
      </c>
      <c r="V167" s="47">
        <f t="shared" si="23"/>
        <v>62823.170260498344</v>
      </c>
      <c r="W167" s="47">
        <v>354.16666666666669</v>
      </c>
      <c r="X167" s="47">
        <v>25.330664733526071</v>
      </c>
      <c r="Y167" s="47">
        <v>195.51251421453975</v>
      </c>
      <c r="Z167" s="47">
        <v>52.789598980538351</v>
      </c>
      <c r="AA167" s="47">
        <v>63294.729177665482</v>
      </c>
      <c r="AB167" s="5">
        <v>1</v>
      </c>
      <c r="AC167" s="45">
        <f t="shared" si="24"/>
        <v>0</v>
      </c>
      <c r="AD167" s="47">
        <v>25.330664733526071</v>
      </c>
      <c r="AE167" s="47">
        <v>22.026664985674849</v>
      </c>
      <c r="AF167" s="47">
        <v>1.0228864226137516E-2</v>
      </c>
      <c r="AG167" s="47">
        <v>1.6571143060386797</v>
      </c>
      <c r="AH167" s="47">
        <v>1.6571143060386797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52.789598980538351</v>
      </c>
      <c r="AN167" s="47">
        <v>63.294729177665481</v>
      </c>
      <c r="AO167" s="47">
        <v>1.6571143060386797</v>
      </c>
      <c r="AP167" s="61">
        <v>52.103992131193458</v>
      </c>
      <c r="AQ167" s="45">
        <v>151.4045705037627</v>
      </c>
      <c r="AR167" s="47">
        <v>22.710685575564401</v>
      </c>
      <c r="AS167" s="47">
        <f t="shared" si="25"/>
        <v>22828.116266341312</v>
      </c>
      <c r="AT167" s="47">
        <v>128.69388492819829</v>
      </c>
      <c r="AU167" s="47">
        <v>9.2044281949303759</v>
      </c>
      <c r="AV167" s="47">
        <v>71.043571782631929</v>
      </c>
      <c r="AW167" s="47">
        <v>19.182207745714344</v>
      </c>
      <c r="AX167" s="47">
        <v>5.0660155637685991</v>
      </c>
      <c r="AY167" s="47">
        <v>68.167558504099077</v>
      </c>
      <c r="AZ167" s="61">
        <v>22926.233513043633</v>
      </c>
      <c r="BA167" s="64" t="b">
        <f t="shared" si="19"/>
        <v>1</v>
      </c>
      <c r="BB167" s="45">
        <f t="shared" si="26"/>
        <v>0</v>
      </c>
      <c r="BC167" s="47">
        <v>9.2044281949303759</v>
      </c>
      <c r="BD167" s="47">
        <v>8.003850604287285</v>
      </c>
      <c r="BE167" s="47">
        <v>2.8496021026153666E-2</v>
      </c>
      <c r="BF167" s="47">
        <v>0.61453680583462222</v>
      </c>
      <c r="BG167" s="47">
        <v>0.61453680583462222</v>
      </c>
      <c r="BH167" s="61">
        <v>0</v>
      </c>
      <c r="BI167" s="45">
        <v>22.710685575564401</v>
      </c>
      <c r="BJ167" s="47">
        <v>0.63085237709901132</v>
      </c>
      <c r="BK167" s="47">
        <v>6.8357031827786977E-2</v>
      </c>
      <c r="BL167" s="47">
        <v>19.182207745714344</v>
      </c>
      <c r="BM167" s="47">
        <v>22.999467087111405</v>
      </c>
      <c r="BN167" s="47">
        <v>0.61453680583462222</v>
      </c>
      <c r="BO167" s="61">
        <v>18.945467694730734</v>
      </c>
    </row>
    <row r="168" spans="2:67" x14ac:dyDescent="0.3">
      <c r="B168" s="4">
        <v>164</v>
      </c>
      <c r="C168" s="31">
        <v>1</v>
      </c>
      <c r="D168" s="31">
        <v>164</v>
      </c>
      <c r="E168" s="3">
        <v>14</v>
      </c>
      <c r="F168" s="5">
        <v>49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2.64E-3</v>
      </c>
      <c r="L168" s="3">
        <v>2.2026664985674849E-4</v>
      </c>
      <c r="M168" s="3">
        <f t="shared" si="18"/>
        <v>3.5000000000000003E-2</v>
      </c>
      <c r="N168" s="5">
        <v>2.9645285516241016E-3</v>
      </c>
      <c r="O168" s="12">
        <f t="shared" si="22"/>
        <v>0.36221394436637244</v>
      </c>
      <c r="P168" s="3">
        <v>7.9783652056979529E-5</v>
      </c>
      <c r="Q168" s="3">
        <v>1.0735570589560193E-3</v>
      </c>
      <c r="R168" s="5">
        <v>0.36106060365535947</v>
      </c>
      <c r="S168" s="45">
        <v>416.66666666666669</v>
      </c>
      <c r="T168" s="46">
        <v>0.15</v>
      </c>
      <c r="U168" s="47">
        <v>62.5</v>
      </c>
      <c r="V168" s="47">
        <f t="shared" si="23"/>
        <v>63294.729177665482</v>
      </c>
      <c r="W168" s="47">
        <v>354.16666666666669</v>
      </c>
      <c r="X168" s="47">
        <v>25.330664733526071</v>
      </c>
      <c r="Y168" s="47">
        <v>196.97241509421266</v>
      </c>
      <c r="Z168" s="47">
        <v>53.183781328910698</v>
      </c>
      <c r="AA168" s="47">
        <v>63767.353813363923</v>
      </c>
      <c r="AB168" s="5">
        <v>1</v>
      </c>
      <c r="AC168" s="45">
        <f t="shared" si="24"/>
        <v>0</v>
      </c>
      <c r="AD168" s="47">
        <v>25.330664733526071</v>
      </c>
      <c r="AE168" s="47">
        <v>22.026664985674849</v>
      </c>
      <c r="AF168" s="47">
        <v>1.0228864226137516E-2</v>
      </c>
      <c r="AG168" s="47">
        <v>1.6571143060386797</v>
      </c>
      <c r="AH168" s="47">
        <v>1.6571143060386797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53.183781328910698</v>
      </c>
      <c r="AN168" s="47">
        <v>63.767353813363925</v>
      </c>
      <c r="AO168" s="47">
        <v>1.6571143060386797</v>
      </c>
      <c r="AP168" s="61">
        <v>52.025549843867367</v>
      </c>
      <c r="AQ168" s="45">
        <v>150.92247681932184</v>
      </c>
      <c r="AR168" s="47">
        <v>22.638371522898279</v>
      </c>
      <c r="AS168" s="47">
        <f t="shared" si="25"/>
        <v>22926.233513043633</v>
      </c>
      <c r="AT168" s="47">
        <v>128.28410529642358</v>
      </c>
      <c r="AU168" s="47">
        <v>9.1751199865526445</v>
      </c>
      <c r="AV168" s="47">
        <v>71.346155402645465</v>
      </c>
      <c r="AW168" s="47">
        <v>19.263907211463458</v>
      </c>
      <c r="AX168" s="47">
        <v>5.0875923692397551</v>
      </c>
      <c r="AY168" s="47">
        <v>68.457892817283167</v>
      </c>
      <c r="AZ168" s="61">
        <v>23023.879261358165</v>
      </c>
      <c r="BA168" s="64" t="b">
        <f t="shared" si="19"/>
        <v>1</v>
      </c>
      <c r="BB168" s="45">
        <f t="shared" si="26"/>
        <v>0</v>
      </c>
      <c r="BC168" s="47">
        <v>9.1751199865526445</v>
      </c>
      <c r="BD168" s="47">
        <v>7.978365205697953</v>
      </c>
      <c r="BE168" s="47">
        <v>2.8405285642653069E-2</v>
      </c>
      <c r="BF168" s="47">
        <v>0.61258003324867227</v>
      </c>
      <c r="BG168" s="47">
        <v>0.61258003324867227</v>
      </c>
      <c r="BH168" s="61">
        <v>0</v>
      </c>
      <c r="BI168" s="45">
        <v>22.638371522898279</v>
      </c>
      <c r="BJ168" s="47">
        <v>0.62884365341384119</v>
      </c>
      <c r="BK168" s="47">
        <v>6.8139373317071955E-2</v>
      </c>
      <c r="BL168" s="47">
        <v>19.263907211463458</v>
      </c>
      <c r="BM168" s="47">
        <v>23.09742474654459</v>
      </c>
      <c r="BN168" s="47">
        <v>0.61258003324867227</v>
      </c>
      <c r="BO168" s="61">
        <v>18.856729740969055</v>
      </c>
    </row>
    <row r="169" spans="2:67" x14ac:dyDescent="0.3">
      <c r="B169" s="4">
        <v>165</v>
      </c>
      <c r="C169" s="31">
        <v>1</v>
      </c>
      <c r="D169" s="31">
        <v>165</v>
      </c>
      <c r="E169" s="3">
        <v>14</v>
      </c>
      <c r="F169" s="5">
        <v>49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2.64E-3</v>
      </c>
      <c r="L169" s="3">
        <v>2.2026664985674849E-4</v>
      </c>
      <c r="M169" s="3">
        <f t="shared" si="18"/>
        <v>3.5000000000000003E-2</v>
      </c>
      <c r="N169" s="5">
        <v>2.9645285516241016E-3</v>
      </c>
      <c r="O169" s="12">
        <f t="shared" si="22"/>
        <v>0.36106060365535947</v>
      </c>
      <c r="P169" s="3">
        <v>7.9529609562421308E-5</v>
      </c>
      <c r="Q169" s="3">
        <v>1.0701387006046992E-3</v>
      </c>
      <c r="R169" s="5">
        <v>0.35991093534519236</v>
      </c>
      <c r="S169" s="45">
        <v>416.66666666666669</v>
      </c>
      <c r="T169" s="46">
        <v>0.15</v>
      </c>
      <c r="U169" s="47">
        <v>62.5</v>
      </c>
      <c r="V169" s="47">
        <f t="shared" si="23"/>
        <v>63767.353813363923</v>
      </c>
      <c r="W169" s="47">
        <v>354.16666666666669</v>
      </c>
      <c r="X169" s="47">
        <v>25.330664733526071</v>
      </c>
      <c r="Y169" s="47">
        <v>198.43561533556593</v>
      </c>
      <c r="Z169" s="47">
        <v>53.578854525527191</v>
      </c>
      <c r="AA169" s="47">
        <v>64241.046576107103</v>
      </c>
      <c r="AB169" s="5">
        <v>1</v>
      </c>
      <c r="AC169" s="45">
        <f t="shared" si="24"/>
        <v>0</v>
      </c>
      <c r="AD169" s="47">
        <v>25.330664733526071</v>
      </c>
      <c r="AE169" s="47">
        <v>22.026664985674849</v>
      </c>
      <c r="AF169" s="47">
        <v>1.0228864226137516E-2</v>
      </c>
      <c r="AG169" s="47">
        <v>1.6571143060386797</v>
      </c>
      <c r="AH169" s="47">
        <v>1.6571143060386797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53.578854525527191</v>
      </c>
      <c r="AN169" s="47">
        <v>64.241046576107109</v>
      </c>
      <c r="AO169" s="47">
        <v>1.6571143060386797</v>
      </c>
      <c r="AP169" s="61">
        <v>51.946930277740677</v>
      </c>
      <c r="AQ169" s="45">
        <v>150.44191818973312</v>
      </c>
      <c r="AR169" s="47">
        <v>22.566287728459965</v>
      </c>
      <c r="AS169" s="47">
        <f t="shared" si="25"/>
        <v>23023.879261358165</v>
      </c>
      <c r="AT169" s="47">
        <v>127.87563046127315</v>
      </c>
      <c r="AU169" s="47">
        <v>9.1459050996784477</v>
      </c>
      <c r="AV169" s="47">
        <v>71.647283059782453</v>
      </c>
      <c r="AW169" s="47">
        <v>19.345213558149617</v>
      </c>
      <c r="AX169" s="47">
        <v>5.1090653520791411</v>
      </c>
      <c r="AY169" s="47">
        <v>68.7468301084415</v>
      </c>
      <c r="AZ169" s="61">
        <v>23121.055160760869</v>
      </c>
      <c r="BA169" s="64" t="b">
        <f t="shared" si="19"/>
        <v>1</v>
      </c>
      <c r="BB169" s="45">
        <f t="shared" si="26"/>
        <v>0</v>
      </c>
      <c r="BC169" s="47">
        <v>9.1459050996784477</v>
      </c>
      <c r="BD169" s="47">
        <v>7.9529609562421308</v>
      </c>
      <c r="BE169" s="47">
        <v>2.8314839173517448E-2</v>
      </c>
      <c r="BF169" s="47">
        <v>0.61062949130491717</v>
      </c>
      <c r="BG169" s="47">
        <v>0.61062949130491717</v>
      </c>
      <c r="BH169" s="61">
        <v>0</v>
      </c>
      <c r="BI169" s="45">
        <v>22.566287728459965</v>
      </c>
      <c r="BJ169" s="47">
        <v>0.62684132579055474</v>
      </c>
      <c r="BK169" s="47">
        <v>6.7922407862009287E-2</v>
      </c>
      <c r="BL169" s="47">
        <v>19.345213558149617</v>
      </c>
      <c r="BM169" s="47">
        <v>23.194911056221297</v>
      </c>
      <c r="BN169" s="47">
        <v>0.61062949130491717</v>
      </c>
      <c r="BO169" s="61">
        <v>18.76830080376466</v>
      </c>
    </row>
    <row r="170" spans="2:67" x14ac:dyDescent="0.3">
      <c r="B170" s="4">
        <v>166</v>
      </c>
      <c r="C170" s="31">
        <v>1</v>
      </c>
      <c r="D170" s="31">
        <v>166</v>
      </c>
      <c r="E170" s="3">
        <v>14</v>
      </c>
      <c r="F170" s="5">
        <v>49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2.64E-3</v>
      </c>
      <c r="L170" s="3">
        <v>2.2026664985674849E-4</v>
      </c>
      <c r="M170" s="3">
        <f t="shared" si="18"/>
        <v>3.5000000000000003E-2</v>
      </c>
      <c r="N170" s="5">
        <v>2.9645285516241016E-3</v>
      </c>
      <c r="O170" s="12">
        <f t="shared" si="22"/>
        <v>0.35991093534519236</v>
      </c>
      <c r="P170" s="3">
        <v>7.9276375975294332E-5</v>
      </c>
      <c r="Q170" s="3">
        <v>1.0667312267925108E-3</v>
      </c>
      <c r="R170" s="5">
        <v>0.35876492774242458</v>
      </c>
      <c r="S170" s="45">
        <v>416.66666666666669</v>
      </c>
      <c r="T170" s="46">
        <v>0.15</v>
      </c>
      <c r="U170" s="47">
        <v>62.5</v>
      </c>
      <c r="V170" s="47">
        <f t="shared" si="23"/>
        <v>64241.046576107103</v>
      </c>
      <c r="W170" s="47">
        <v>354.16666666666669</v>
      </c>
      <c r="X170" s="47">
        <v>25.330664733526071</v>
      </c>
      <c r="Y170" s="47">
        <v>199.90212239512462</v>
      </c>
      <c r="Z170" s="47">
        <v>53.974820583696136</v>
      </c>
      <c r="AA170" s="47">
        <v>64715.809879851673</v>
      </c>
      <c r="AB170" s="5">
        <v>1</v>
      </c>
      <c r="AC170" s="45">
        <f t="shared" si="24"/>
        <v>0</v>
      </c>
      <c r="AD170" s="47">
        <v>25.330664733526071</v>
      </c>
      <c r="AE170" s="47">
        <v>22.026664985674849</v>
      </c>
      <c r="AF170" s="47">
        <v>1.0228864226137516E-2</v>
      </c>
      <c r="AG170" s="47">
        <v>1.6571143060386797</v>
      </c>
      <c r="AH170" s="47">
        <v>1.6571143060386797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53.974820583696136</v>
      </c>
      <c r="AN170" s="47">
        <v>64.715809879851676</v>
      </c>
      <c r="AO170" s="47">
        <v>1.6571143060386797</v>
      </c>
      <c r="AP170" s="61">
        <v>51.868133032165048</v>
      </c>
      <c r="AQ170" s="45">
        <v>149.96288972716349</v>
      </c>
      <c r="AR170" s="47">
        <v>22.494433459074521</v>
      </c>
      <c r="AS170" s="47">
        <f t="shared" si="25"/>
        <v>23121.055160760869</v>
      </c>
      <c r="AT170" s="47">
        <v>127.46845626808897</v>
      </c>
      <c r="AU170" s="47">
        <v>9.1167832371588453</v>
      </c>
      <c r="AV170" s="47">
        <v>71.94695984871872</v>
      </c>
      <c r="AW170" s="47">
        <v>19.4261281613671</v>
      </c>
      <c r="AX170" s="47">
        <v>5.1304348755808098</v>
      </c>
      <c r="AY170" s="47">
        <v>69.034375266005355</v>
      </c>
      <c r="AZ170" s="61">
        <v>23217.762855337569</v>
      </c>
      <c r="BA170" s="64" t="b">
        <f t="shared" si="19"/>
        <v>1</v>
      </c>
      <c r="BB170" s="45">
        <f t="shared" si="26"/>
        <v>0</v>
      </c>
      <c r="BC170" s="47">
        <v>9.1167832371588453</v>
      </c>
      <c r="BD170" s="47">
        <v>7.9276375975294329</v>
      </c>
      <c r="BE170" s="47">
        <v>2.8224680698802372E-2</v>
      </c>
      <c r="BF170" s="47">
        <v>0.60868516016410745</v>
      </c>
      <c r="BG170" s="47">
        <v>0.60868516016410745</v>
      </c>
      <c r="BH170" s="61">
        <v>0</v>
      </c>
      <c r="BI170" s="45">
        <v>22.494433459074521</v>
      </c>
      <c r="BJ170" s="47">
        <v>0.62484537386318129</v>
      </c>
      <c r="BK170" s="47">
        <v>6.7706133255811235E-2</v>
      </c>
      <c r="BL170" s="47">
        <v>19.4261281613671</v>
      </c>
      <c r="BM170" s="47">
        <v>23.291927665479058</v>
      </c>
      <c r="BN170" s="47">
        <v>0.60868516016410745</v>
      </c>
      <c r="BO170" s="61">
        <v>18.680179874519297</v>
      </c>
    </row>
    <row r="171" spans="2:67" x14ac:dyDescent="0.3">
      <c r="B171" s="4">
        <v>167</v>
      </c>
      <c r="C171" s="31">
        <v>1</v>
      </c>
      <c r="D171" s="31">
        <v>167</v>
      </c>
      <c r="E171" s="3">
        <v>14</v>
      </c>
      <c r="F171" s="5">
        <v>49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2.64E-3</v>
      </c>
      <c r="L171" s="3">
        <v>2.2026664985674849E-4</v>
      </c>
      <c r="M171" s="3">
        <f t="shared" si="18"/>
        <v>3.5000000000000003E-2</v>
      </c>
      <c r="N171" s="5">
        <v>2.9645285516241016E-3</v>
      </c>
      <c r="O171" s="12">
        <f t="shared" si="22"/>
        <v>0.35876492774242458</v>
      </c>
      <c r="P171" s="3">
        <v>7.9023948719922303E-5</v>
      </c>
      <c r="Q171" s="3">
        <v>1.063334602861533E-3</v>
      </c>
      <c r="R171" s="5">
        <v>0.35762256919084312</v>
      </c>
      <c r="S171" s="45">
        <v>416.66666666666669</v>
      </c>
      <c r="T171" s="46">
        <v>0.15</v>
      </c>
      <c r="U171" s="47">
        <v>62.5</v>
      </c>
      <c r="V171" s="47">
        <f t="shared" si="23"/>
        <v>64715.809879851673</v>
      </c>
      <c r="W171" s="47">
        <v>354.16666666666669</v>
      </c>
      <c r="X171" s="47">
        <v>25.330664733526071</v>
      </c>
      <c r="Y171" s="47">
        <v>201.37194374626546</v>
      </c>
      <c r="Z171" s="47">
        <v>54.371681521275896</v>
      </c>
      <c r="AA171" s="47">
        <v>65191.646144009799</v>
      </c>
      <c r="AB171" s="5">
        <v>1</v>
      </c>
      <c r="AC171" s="45">
        <f t="shared" si="24"/>
        <v>0</v>
      </c>
      <c r="AD171" s="47">
        <v>25.330664733526071</v>
      </c>
      <c r="AE171" s="47">
        <v>22.026664985674849</v>
      </c>
      <c r="AF171" s="47">
        <v>1.0228864226137516E-2</v>
      </c>
      <c r="AG171" s="47">
        <v>1.6571143060386797</v>
      </c>
      <c r="AH171" s="47">
        <v>1.6571143060386797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54.371681521275896</v>
      </c>
      <c r="AN171" s="47">
        <v>65.191646144009795</v>
      </c>
      <c r="AO171" s="47">
        <v>1.6571143060386797</v>
      </c>
      <c r="AP171" s="61">
        <v>51.789157705586689</v>
      </c>
      <c r="AQ171" s="45">
        <v>149.48538655934357</v>
      </c>
      <c r="AR171" s="47">
        <v>22.422807983901535</v>
      </c>
      <c r="AS171" s="47">
        <f t="shared" si="25"/>
        <v>23217.762855337569</v>
      </c>
      <c r="AT171" s="47">
        <v>127.06257857544205</v>
      </c>
      <c r="AU171" s="47">
        <v>9.0877541027910631</v>
      </c>
      <c r="AV171" s="47">
        <v>72.245190847480828</v>
      </c>
      <c r="AW171" s="47">
        <v>19.50665239221475</v>
      </c>
      <c r="AX171" s="47">
        <v>5.1517013018515723</v>
      </c>
      <c r="AY171" s="47">
        <v>69.320533162430536</v>
      </c>
      <c r="AZ171" s="61">
        <v>23314.003983801202</v>
      </c>
      <c r="BA171" s="64" t="b">
        <f t="shared" si="19"/>
        <v>1</v>
      </c>
      <c r="BB171" s="45">
        <f t="shared" si="26"/>
        <v>0</v>
      </c>
      <c r="BC171" s="47">
        <v>9.0877541027910631</v>
      </c>
      <c r="BD171" s="47">
        <v>7.9023948719922306</v>
      </c>
      <c r="BE171" s="47">
        <v>2.8134809301492654E-2</v>
      </c>
      <c r="BF171" s="47">
        <v>0.60674702005016257</v>
      </c>
      <c r="BG171" s="47">
        <v>0.60674702005016257</v>
      </c>
      <c r="BH171" s="61">
        <v>0</v>
      </c>
      <c r="BI171" s="45">
        <v>22.422807983901535</v>
      </c>
      <c r="BJ171" s="47">
        <v>0.62285577733059827</v>
      </c>
      <c r="BK171" s="47">
        <v>6.749054729871673E-2</v>
      </c>
      <c r="BL171" s="47">
        <v>19.50665239221475</v>
      </c>
      <c r="BM171" s="47">
        <v>23.388476218265385</v>
      </c>
      <c r="BN171" s="47">
        <v>0.60674702005016257</v>
      </c>
      <c r="BO171" s="61">
        <v>18.592365947869176</v>
      </c>
    </row>
    <row r="172" spans="2:67" x14ac:dyDescent="0.3">
      <c r="B172" s="4">
        <v>168</v>
      </c>
      <c r="C172" s="31">
        <v>1</v>
      </c>
      <c r="D172" s="31">
        <v>168</v>
      </c>
      <c r="E172" s="3">
        <v>14</v>
      </c>
      <c r="F172" s="5">
        <v>49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2.64E-3</v>
      </c>
      <c r="L172" s="3">
        <v>2.2026664985674849E-4</v>
      </c>
      <c r="M172" s="3">
        <f t="shared" si="18"/>
        <v>3.5000000000000003E-2</v>
      </c>
      <c r="N172" s="5">
        <v>2.9645285516241016E-3</v>
      </c>
      <c r="O172" s="12">
        <f t="shared" si="22"/>
        <v>0.35762256919084312</v>
      </c>
      <c r="P172" s="3">
        <v>7.8772325228830247E-5</v>
      </c>
      <c r="Q172" s="3">
        <v>1.0599487942642015E-3</v>
      </c>
      <c r="R172" s="5">
        <v>0.35648384807135008</v>
      </c>
      <c r="S172" s="45">
        <v>416.66666666666669</v>
      </c>
      <c r="T172" s="46">
        <v>0.15</v>
      </c>
      <c r="U172" s="47">
        <v>62.5</v>
      </c>
      <c r="V172" s="47">
        <f t="shared" si="23"/>
        <v>65191.646144009799</v>
      </c>
      <c r="W172" s="47">
        <v>354.16666666666669</v>
      </c>
      <c r="X172" s="47">
        <v>25.330664733526071</v>
      </c>
      <c r="Y172" s="47">
        <v>202.84508687925495</v>
      </c>
      <c r="Z172" s="47">
        <v>54.769439360685162</v>
      </c>
      <c r="AA172" s="47">
        <v>65668.557793461514</v>
      </c>
      <c r="AB172" s="5">
        <v>1</v>
      </c>
      <c r="AC172" s="45">
        <f t="shared" si="24"/>
        <v>0</v>
      </c>
      <c r="AD172" s="47">
        <v>25.330664733526071</v>
      </c>
      <c r="AE172" s="47">
        <v>22.026664985674849</v>
      </c>
      <c r="AF172" s="47">
        <v>1.0228864226137516E-2</v>
      </c>
      <c r="AG172" s="47">
        <v>1.6571143060386797</v>
      </c>
      <c r="AH172" s="47">
        <v>1.6571143060386797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54.769439360685162</v>
      </c>
      <c r="AN172" s="47">
        <v>65.668557793461517</v>
      </c>
      <c r="AO172" s="47">
        <v>1.6571143060386797</v>
      </c>
      <c r="AP172" s="61">
        <v>51.710003895544233</v>
      </c>
      <c r="AQ172" s="45">
        <v>149.00940382951796</v>
      </c>
      <c r="AR172" s="47">
        <v>22.351410574427696</v>
      </c>
      <c r="AS172" s="47">
        <f t="shared" si="25"/>
        <v>23314.003983801202</v>
      </c>
      <c r="AT172" s="47">
        <v>126.65799325509028</v>
      </c>
      <c r="AU172" s="47">
        <v>9.0588174013154763</v>
      </c>
      <c r="AV172" s="47">
        <v>72.541981117499233</v>
      </c>
      <c r="AW172" s="47">
        <v>19.586787617310396</v>
      </c>
      <c r="AX172" s="47">
        <v>5.172864991814806</v>
      </c>
      <c r="AY172" s="47">
        <v>69.605308654248844</v>
      </c>
      <c r="AZ172" s="61">
        <v>23409.7801795091</v>
      </c>
      <c r="BA172" s="64" t="b">
        <f t="shared" si="19"/>
        <v>1</v>
      </c>
      <c r="BB172" s="45">
        <f t="shared" si="26"/>
        <v>0</v>
      </c>
      <c r="BC172" s="47">
        <v>9.0588174013154763</v>
      </c>
      <c r="BD172" s="47">
        <v>7.8772325228830251</v>
      </c>
      <c r="BE172" s="47">
        <v>2.8045224067493001E-2</v>
      </c>
      <c r="BF172" s="47">
        <v>0.60481505124997215</v>
      </c>
      <c r="BG172" s="47">
        <v>0.60481505124997215</v>
      </c>
      <c r="BH172" s="61">
        <v>0</v>
      </c>
      <c r="BI172" s="45">
        <v>22.351410574427696</v>
      </c>
      <c r="BJ172" s="47">
        <v>0.62087251595632498</v>
      </c>
      <c r="BK172" s="47">
        <v>6.7275647797969129E-2</v>
      </c>
      <c r="BL172" s="47">
        <v>19.586787617310396</v>
      </c>
      <c r="BM172" s="47">
        <v>23.484558353155073</v>
      </c>
      <c r="BN172" s="47">
        <v>0.60481505124997215</v>
      </c>
      <c r="BO172" s="61">
        <v>18.504858021674636</v>
      </c>
    </row>
    <row r="173" spans="2:67" x14ac:dyDescent="0.3">
      <c r="B173" s="4">
        <v>169</v>
      </c>
      <c r="C173" s="31">
        <v>1</v>
      </c>
      <c r="D173" s="31">
        <v>169</v>
      </c>
      <c r="E173" s="3">
        <v>15</v>
      </c>
      <c r="F173" s="5">
        <v>50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2.8700000000000002E-3</v>
      </c>
      <c r="L173" s="3">
        <v>2.394818485570438E-4</v>
      </c>
      <c r="M173" s="3">
        <f t="shared" si="18"/>
        <v>3.5000000000000003E-2</v>
      </c>
      <c r="N173" s="5">
        <v>2.9645285516241016E-3</v>
      </c>
      <c r="O173" s="12">
        <f t="shared" si="22"/>
        <v>0.35648384807135008</v>
      </c>
      <c r="P173" s="3">
        <v>8.5371410916855277E-5</v>
      </c>
      <c r="Q173" s="3">
        <v>1.0565534598151903E-3</v>
      </c>
      <c r="R173" s="5">
        <v>0.35534192320061803</v>
      </c>
      <c r="S173" s="45">
        <v>416.66666666666669</v>
      </c>
      <c r="T173" s="46">
        <v>0.15</v>
      </c>
      <c r="U173" s="47">
        <v>62.5</v>
      </c>
      <c r="V173" s="47">
        <f t="shared" si="23"/>
        <v>65668.557793461514</v>
      </c>
      <c r="W173" s="47">
        <v>354.16666666666669</v>
      </c>
      <c r="X173" s="47">
        <v>27.540412584060036</v>
      </c>
      <c r="Y173" s="47">
        <v>206.33436154060874</v>
      </c>
      <c r="Z173" s="47">
        <v>55.167932007570613</v>
      </c>
      <c r="AA173" s="47">
        <v>66146.350477077169</v>
      </c>
      <c r="AB173" s="5">
        <v>1</v>
      </c>
      <c r="AC173" s="45">
        <f t="shared" si="24"/>
        <v>0</v>
      </c>
      <c r="AD173" s="47">
        <v>27.540412584060036</v>
      </c>
      <c r="AE173" s="47">
        <v>23.94818485570438</v>
      </c>
      <c r="AF173" s="47">
        <v>1.1231122778667632E-2</v>
      </c>
      <c r="AG173" s="47">
        <v>1.8017294255671619</v>
      </c>
      <c r="AH173" s="47">
        <v>1.8017294255671619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55.167932007570613</v>
      </c>
      <c r="AN173" s="47">
        <v>66.146350477077164</v>
      </c>
      <c r="AO173" s="47">
        <v>1.8017294255671619</v>
      </c>
      <c r="AP173" s="61">
        <v>51.777178528993787</v>
      </c>
      <c r="AQ173" s="45">
        <v>148.53493669639587</v>
      </c>
      <c r="AR173" s="47">
        <v>22.280240504459382</v>
      </c>
      <c r="AS173" s="47">
        <f t="shared" si="25"/>
        <v>23409.7801795091</v>
      </c>
      <c r="AT173" s="47">
        <v>126.25469619193649</v>
      </c>
      <c r="AU173" s="47">
        <v>9.8177122554383551</v>
      </c>
      <c r="AV173" s="47">
        <v>73.554867191341671</v>
      </c>
      <c r="AW173" s="47">
        <v>19.666476692197453</v>
      </c>
      <c r="AX173" s="47">
        <v>5.6470072672289033</v>
      </c>
      <c r="AY173" s="47">
        <v>69.887155450704327</v>
      </c>
      <c r="AZ173" s="61">
        <v>23504.571391226811</v>
      </c>
      <c r="BA173" s="64" t="b">
        <f t="shared" si="19"/>
        <v>1</v>
      </c>
      <c r="BB173" s="45">
        <f t="shared" si="26"/>
        <v>0</v>
      </c>
      <c r="BC173" s="47">
        <v>9.8177122554383551</v>
      </c>
      <c r="BD173" s="47">
        <v>8.5371410916855268</v>
      </c>
      <c r="BE173" s="47">
        <v>3.069513964164278E-2</v>
      </c>
      <c r="BF173" s="47">
        <v>0.65563315169723557</v>
      </c>
      <c r="BG173" s="47">
        <v>0.65563315169723557</v>
      </c>
      <c r="BH173" s="61">
        <v>0</v>
      </c>
      <c r="BI173" s="45">
        <v>22.280240504459382</v>
      </c>
      <c r="BJ173" s="47">
        <v>0.61889556956831626</v>
      </c>
      <c r="BK173" s="47">
        <v>6.7724332339640925E-2</v>
      </c>
      <c r="BL173" s="47">
        <v>19.666476692197453</v>
      </c>
      <c r="BM173" s="47">
        <v>23.580105553944652</v>
      </c>
      <c r="BN173" s="47">
        <v>0.65563315169723557</v>
      </c>
      <c r="BO173" s="61">
        <v>18.471073557180745</v>
      </c>
    </row>
    <row r="174" spans="2:67" x14ac:dyDescent="0.3">
      <c r="B174" s="4">
        <v>170</v>
      </c>
      <c r="C174" s="31">
        <v>1</v>
      </c>
      <c r="D174" s="31">
        <v>170</v>
      </c>
      <c r="E174" s="3">
        <v>15</v>
      </c>
      <c r="F174" s="5">
        <v>50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2.8700000000000002E-3</v>
      </c>
      <c r="L174" s="3">
        <v>2.394818485570438E-4</v>
      </c>
      <c r="M174" s="3">
        <f t="shared" si="18"/>
        <v>3.5000000000000003E-2</v>
      </c>
      <c r="N174" s="5">
        <v>2.9645285516241016E-3</v>
      </c>
      <c r="O174" s="12">
        <f t="shared" si="22"/>
        <v>0.35534192320061803</v>
      </c>
      <c r="P174" s="3">
        <v>8.509794063789909E-5</v>
      </c>
      <c r="Q174" s="3">
        <v>1.0531690016425455E-3</v>
      </c>
      <c r="R174" s="5">
        <v>0.35420365625833761</v>
      </c>
      <c r="S174" s="45">
        <v>416.66666666666669</v>
      </c>
      <c r="T174" s="46">
        <v>0.15</v>
      </c>
      <c r="U174" s="47">
        <v>62.5</v>
      </c>
      <c r="V174" s="47">
        <f t="shared" si="23"/>
        <v>66146.350477077169</v>
      </c>
      <c r="W174" s="47">
        <v>354.16666666666669</v>
      </c>
      <c r="X174" s="47">
        <v>27.540412584060036</v>
      </c>
      <c r="Y174" s="47">
        <v>207.8281833966337</v>
      </c>
      <c r="Z174" s="47">
        <v>55.567337428797011</v>
      </c>
      <c r="AA174" s="47">
        <v>66625.237577127613</v>
      </c>
      <c r="AB174" s="5">
        <v>1</v>
      </c>
      <c r="AC174" s="45">
        <f t="shared" si="24"/>
        <v>0</v>
      </c>
      <c r="AD174" s="47">
        <v>27.540412584060036</v>
      </c>
      <c r="AE174" s="47">
        <v>23.94818485570438</v>
      </c>
      <c r="AF174" s="47">
        <v>1.1231122778667632E-2</v>
      </c>
      <c r="AG174" s="47">
        <v>1.8017294255671619</v>
      </c>
      <c r="AH174" s="47">
        <v>1.8017294255671619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55.567337428797011</v>
      </c>
      <c r="AN174" s="47">
        <v>66.625237577127621</v>
      </c>
      <c r="AO174" s="47">
        <v>1.8017294255671619</v>
      </c>
      <c r="AP174" s="61">
        <v>51.69769685016972</v>
      </c>
      <c r="AQ174" s="45">
        <v>148.05913466692419</v>
      </c>
      <c r="AR174" s="47">
        <v>22.208870200038625</v>
      </c>
      <c r="AS174" s="47">
        <f t="shared" si="25"/>
        <v>23504.571391226811</v>
      </c>
      <c r="AT174" s="47">
        <v>125.85026446688556</v>
      </c>
      <c r="AU174" s="47">
        <v>9.786263173358396</v>
      </c>
      <c r="AV174" s="47">
        <v>73.850066383450837</v>
      </c>
      <c r="AW174" s="47">
        <v>19.745404549086491</v>
      </c>
      <c r="AX174" s="47">
        <v>5.6696705123243518</v>
      </c>
      <c r="AY174" s="47">
        <v>70.167634943301181</v>
      </c>
      <c r="AZ174" s="61">
        <v>23598.902748899076</v>
      </c>
      <c r="BA174" s="64" t="b">
        <f t="shared" si="19"/>
        <v>1</v>
      </c>
      <c r="BB174" s="45">
        <f t="shared" si="26"/>
        <v>0</v>
      </c>
      <c r="BC174" s="47">
        <v>9.786263173358396</v>
      </c>
      <c r="BD174" s="47">
        <v>8.5097940637899097</v>
      </c>
      <c r="BE174" s="47">
        <v>3.0596813887034204E-2</v>
      </c>
      <c r="BF174" s="47">
        <v>0.65353296172776032</v>
      </c>
      <c r="BG174" s="47">
        <v>0.65353296172776032</v>
      </c>
      <c r="BH174" s="61">
        <v>0</v>
      </c>
      <c r="BI174" s="45">
        <v>22.208870200038625</v>
      </c>
      <c r="BJ174" s="47">
        <v>0.61691306111218414</v>
      </c>
      <c r="BK174" s="47">
        <v>6.750739095542177E-2</v>
      </c>
      <c r="BL174" s="47">
        <v>19.745404549086491</v>
      </c>
      <c r="BM174" s="47">
        <v>23.674740054354615</v>
      </c>
      <c r="BN174" s="47">
        <v>0.65353296172776032</v>
      </c>
      <c r="BO174" s="61">
        <v>18.38366198634149</v>
      </c>
    </row>
    <row r="175" spans="2:67" x14ac:dyDescent="0.3">
      <c r="B175" s="4">
        <v>171</v>
      </c>
      <c r="C175" s="31">
        <v>1</v>
      </c>
      <c r="D175" s="31">
        <v>171</v>
      </c>
      <c r="E175" s="3">
        <v>15</v>
      </c>
      <c r="F175" s="5">
        <v>50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2.8700000000000002E-3</v>
      </c>
      <c r="L175" s="3">
        <v>2.394818485570438E-4</v>
      </c>
      <c r="M175" s="3">
        <f t="shared" si="18"/>
        <v>3.5000000000000003E-2</v>
      </c>
      <c r="N175" s="5">
        <v>2.9645285516241016E-3</v>
      </c>
      <c r="O175" s="12">
        <f t="shared" si="22"/>
        <v>0.35420365625833761</v>
      </c>
      <c r="P175" s="3">
        <v>8.4825346366410408E-5</v>
      </c>
      <c r="Q175" s="3">
        <v>1.0497953849062862E-3</v>
      </c>
      <c r="R175" s="5">
        <v>0.35306903552706492</v>
      </c>
      <c r="S175" s="45">
        <v>416.66666666666669</v>
      </c>
      <c r="T175" s="46">
        <v>0.15</v>
      </c>
      <c r="U175" s="47">
        <v>62.5</v>
      </c>
      <c r="V175" s="47">
        <f t="shared" si="23"/>
        <v>66625.237577127613</v>
      </c>
      <c r="W175" s="47">
        <v>354.16666666666669</v>
      </c>
      <c r="X175" s="47">
        <v>27.540412584060036</v>
      </c>
      <c r="Y175" s="47">
        <v>209.32542695258402</v>
      </c>
      <c r="Z175" s="47">
        <v>55.967657715135665</v>
      </c>
      <c r="AA175" s="47">
        <v>67105.221600447665</v>
      </c>
      <c r="AB175" s="5">
        <v>1</v>
      </c>
      <c r="AC175" s="45">
        <f t="shared" si="24"/>
        <v>0</v>
      </c>
      <c r="AD175" s="47">
        <v>27.540412584060036</v>
      </c>
      <c r="AE175" s="47">
        <v>23.94818485570438</v>
      </c>
      <c r="AF175" s="47">
        <v>1.1231122778667632E-2</v>
      </c>
      <c r="AG175" s="47">
        <v>1.8017294255671619</v>
      </c>
      <c r="AH175" s="47">
        <v>1.8017294255671619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55.967657715135665</v>
      </c>
      <c r="AN175" s="47">
        <v>67.105221600447663</v>
      </c>
      <c r="AO175" s="47">
        <v>1.8017294255671619</v>
      </c>
      <c r="AP175" s="61">
        <v>51.618033113188332</v>
      </c>
      <c r="AQ175" s="45">
        <v>147.58485677430735</v>
      </c>
      <c r="AR175" s="47">
        <v>22.137728516146101</v>
      </c>
      <c r="AS175" s="47">
        <f t="shared" si="25"/>
        <v>23598.902748899076</v>
      </c>
      <c r="AT175" s="47">
        <v>125.44712825816124</v>
      </c>
      <c r="AU175" s="47">
        <v>9.7549148321371959</v>
      </c>
      <c r="AV175" s="47">
        <v>74.143831574443098</v>
      </c>
      <c r="AW175" s="47">
        <v>19.823948994916286</v>
      </c>
      <c r="AX175" s="47">
        <v>5.6922236652527198</v>
      </c>
      <c r="AY175" s="47">
        <v>70.446751939263848</v>
      </c>
      <c r="AZ175" s="61">
        <v>23692.775869300109</v>
      </c>
      <c r="BA175" s="64" t="b">
        <f t="shared" si="19"/>
        <v>1</v>
      </c>
      <c r="BB175" s="45">
        <f t="shared" si="26"/>
        <v>0</v>
      </c>
      <c r="BC175" s="47">
        <v>9.7549148321371959</v>
      </c>
      <c r="BD175" s="47">
        <v>8.4825346366410397</v>
      </c>
      <c r="BE175" s="47">
        <v>3.0498803099359553E-2</v>
      </c>
      <c r="BF175" s="47">
        <v>0.65143949929775791</v>
      </c>
      <c r="BG175" s="47">
        <v>0.65143949929775791</v>
      </c>
      <c r="BH175" s="61">
        <v>0</v>
      </c>
      <c r="BI175" s="45">
        <v>22.137728516146101</v>
      </c>
      <c r="BJ175" s="47">
        <v>0.6149369032262807</v>
      </c>
      <c r="BK175" s="47">
        <v>6.7291144499636232E-2</v>
      </c>
      <c r="BL175" s="47">
        <v>19.823948994916286</v>
      </c>
      <c r="BM175" s="47">
        <v>23.768914844904536</v>
      </c>
      <c r="BN175" s="47">
        <v>0.65143949929775791</v>
      </c>
      <c r="BO175" s="61">
        <v>18.296556406728968</v>
      </c>
    </row>
    <row r="176" spans="2:67" x14ac:dyDescent="0.3">
      <c r="B176" s="4">
        <v>172</v>
      </c>
      <c r="C176" s="31">
        <v>1</v>
      </c>
      <c r="D176" s="31">
        <v>172</v>
      </c>
      <c r="E176" s="3">
        <v>15</v>
      </c>
      <c r="F176" s="5">
        <v>50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2.8700000000000002E-3</v>
      </c>
      <c r="L176" s="3">
        <v>2.394818485570438E-4</v>
      </c>
      <c r="M176" s="3">
        <f t="shared" si="18"/>
        <v>3.5000000000000003E-2</v>
      </c>
      <c r="N176" s="5">
        <v>2.9645285516241016E-3</v>
      </c>
      <c r="O176" s="12">
        <f t="shared" si="22"/>
        <v>0.35306903552706492</v>
      </c>
      <c r="P176" s="3">
        <v>8.4553625296274085E-5</v>
      </c>
      <c r="Q176" s="3">
        <v>1.0464325748780342E-3</v>
      </c>
      <c r="R176" s="5">
        <v>0.35193804932689066</v>
      </c>
      <c r="S176" s="45">
        <v>416.66666666666669</v>
      </c>
      <c r="T176" s="46">
        <v>0.15</v>
      </c>
      <c r="U176" s="47">
        <v>62.5</v>
      </c>
      <c r="V176" s="47">
        <f t="shared" si="23"/>
        <v>67105.221600447665</v>
      </c>
      <c r="W176" s="47">
        <v>354.16666666666669</v>
      </c>
      <c r="X176" s="47">
        <v>27.540412584060036</v>
      </c>
      <c r="Y176" s="47">
        <v>210.82610004609472</v>
      </c>
      <c r="Z176" s="47">
        <v>56.368894962146975</v>
      </c>
      <c r="AA176" s="47">
        <v>67586.305059614228</v>
      </c>
      <c r="AB176" s="5">
        <v>1</v>
      </c>
      <c r="AC176" s="45">
        <f t="shared" si="24"/>
        <v>0</v>
      </c>
      <c r="AD176" s="47">
        <v>27.540412584060036</v>
      </c>
      <c r="AE176" s="47">
        <v>23.94818485570438</v>
      </c>
      <c r="AF176" s="47">
        <v>1.1231122778667632E-2</v>
      </c>
      <c r="AG176" s="47">
        <v>1.8017294255671619</v>
      </c>
      <c r="AH176" s="47">
        <v>1.8017294255671619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56.368894962146975</v>
      </c>
      <c r="AN176" s="47">
        <v>67.586305059614233</v>
      </c>
      <c r="AO176" s="47">
        <v>1.8017294255671619</v>
      </c>
      <c r="AP176" s="61">
        <v>51.538186901033086</v>
      </c>
      <c r="AQ176" s="45">
        <v>147.11209813627707</v>
      </c>
      <c r="AR176" s="47">
        <v>22.066814720441556</v>
      </c>
      <c r="AS176" s="47">
        <f t="shared" si="25"/>
        <v>23692.775869300109</v>
      </c>
      <c r="AT176" s="47">
        <v>125.0452834158355</v>
      </c>
      <c r="AU176" s="47">
        <v>9.7236669090715182</v>
      </c>
      <c r="AV176" s="47">
        <v>74.436167807207426</v>
      </c>
      <c r="AW176" s="47">
        <v>19.902111378011735</v>
      </c>
      <c r="AX176" s="47">
        <v>5.7146671131703153</v>
      </c>
      <c r="AY176" s="47">
        <v>70.724511230024689</v>
      </c>
      <c r="AZ176" s="61">
        <v>23786.192363892875</v>
      </c>
      <c r="BA176" s="64" t="b">
        <f t="shared" si="19"/>
        <v>1</v>
      </c>
      <c r="BB176" s="45">
        <f t="shared" si="26"/>
        <v>0</v>
      </c>
      <c r="BC176" s="47">
        <v>9.7236669090715182</v>
      </c>
      <c r="BD176" s="47">
        <v>8.4553625296274078</v>
      </c>
      <c r="BE176" s="47">
        <v>3.0401106269685105E-2</v>
      </c>
      <c r="BF176" s="47">
        <v>0.64935274285689781</v>
      </c>
      <c r="BG176" s="47">
        <v>0.64935274285689781</v>
      </c>
      <c r="BH176" s="61">
        <v>0</v>
      </c>
      <c r="BI176" s="45">
        <v>22.066814720441556</v>
      </c>
      <c r="BJ176" s="47">
        <v>0.61296707556782115</v>
      </c>
      <c r="BK176" s="47">
        <v>6.7075590746219674E-2</v>
      </c>
      <c r="BL176" s="47">
        <v>19.902111378011735</v>
      </c>
      <c r="BM176" s="47">
        <v>23.862631542235984</v>
      </c>
      <c r="BN176" s="47">
        <v>0.64935274285689781</v>
      </c>
      <c r="BO176" s="61">
        <v>18.209755814252606</v>
      </c>
    </row>
    <row r="177" spans="2:67" x14ac:dyDescent="0.3">
      <c r="B177" s="4">
        <v>173</v>
      </c>
      <c r="C177" s="31">
        <v>1</v>
      </c>
      <c r="D177" s="31">
        <v>173</v>
      </c>
      <c r="E177" s="3">
        <v>15</v>
      </c>
      <c r="F177" s="5">
        <v>50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2.8700000000000002E-3</v>
      </c>
      <c r="L177" s="3">
        <v>2.394818485570438E-4</v>
      </c>
      <c r="M177" s="3">
        <f t="shared" si="18"/>
        <v>3.5000000000000003E-2</v>
      </c>
      <c r="N177" s="5">
        <v>2.9645285516241016E-3</v>
      </c>
      <c r="O177" s="12">
        <f t="shared" si="22"/>
        <v>0.35193804932689066</v>
      </c>
      <c r="P177" s="3">
        <v>8.4282774630363831E-5</v>
      </c>
      <c r="Q177" s="3">
        <v>1.0430805369406569E-3</v>
      </c>
      <c r="R177" s="5">
        <v>0.35081068601531967</v>
      </c>
      <c r="S177" s="45">
        <v>416.66666666666669</v>
      </c>
      <c r="T177" s="46">
        <v>0.15</v>
      </c>
      <c r="U177" s="47">
        <v>62.5</v>
      </c>
      <c r="V177" s="47">
        <f t="shared" si="23"/>
        <v>67586.305059614228</v>
      </c>
      <c r="W177" s="47">
        <v>354.16666666666669</v>
      </c>
      <c r="X177" s="47">
        <v>27.540412584060036</v>
      </c>
      <c r="Y177" s="47">
        <v>212.3302105327534</v>
      </c>
      <c r="Z177" s="47">
        <v>56.771051270191329</v>
      </c>
      <c r="AA177" s="47">
        <v>68068.490472959413</v>
      </c>
      <c r="AB177" s="5">
        <v>1</v>
      </c>
      <c r="AC177" s="45">
        <f t="shared" si="24"/>
        <v>0</v>
      </c>
      <c r="AD177" s="47">
        <v>27.540412584060036</v>
      </c>
      <c r="AE177" s="47">
        <v>23.94818485570438</v>
      </c>
      <c r="AF177" s="47">
        <v>1.1231122778667632E-2</v>
      </c>
      <c r="AG177" s="47">
        <v>1.8017294255671619</v>
      </c>
      <c r="AH177" s="47">
        <v>1.8017294255671619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56.771051270191329</v>
      </c>
      <c r="AN177" s="47">
        <v>68.068490472959411</v>
      </c>
      <c r="AO177" s="47">
        <v>1.8017294255671619</v>
      </c>
      <c r="AP177" s="61">
        <v>51.458157795732248</v>
      </c>
      <c r="AQ177" s="45">
        <v>146.64085388620444</v>
      </c>
      <c r="AR177" s="47">
        <v>21.996128082930667</v>
      </c>
      <c r="AS177" s="47">
        <f t="shared" si="25"/>
        <v>23786.192363892875</v>
      </c>
      <c r="AT177" s="47">
        <v>124.64472580327379</v>
      </c>
      <c r="AU177" s="47">
        <v>9.6925190824918417</v>
      </c>
      <c r="AV177" s="47">
        <v>74.727080108065493</v>
      </c>
      <c r="AW177" s="47">
        <v>19.979893042268106</v>
      </c>
      <c r="AX177" s="47">
        <v>5.7370012419615239</v>
      </c>
      <c r="AY177" s="47">
        <v>71.000917591274728</v>
      </c>
      <c r="AZ177" s="61">
        <v>23879.153838846218</v>
      </c>
      <c r="BA177" s="64" t="b">
        <f t="shared" si="19"/>
        <v>1</v>
      </c>
      <c r="BB177" s="45">
        <f t="shared" si="26"/>
        <v>0</v>
      </c>
      <c r="BC177" s="47">
        <v>9.6925190824918417</v>
      </c>
      <c r="BD177" s="47">
        <v>8.4282774630363839</v>
      </c>
      <c r="BE177" s="47">
        <v>3.0303722392309065E-2</v>
      </c>
      <c r="BF177" s="47">
        <v>0.64727267092388341</v>
      </c>
      <c r="BG177" s="47">
        <v>0.64727267092388341</v>
      </c>
      <c r="BH177" s="61">
        <v>0</v>
      </c>
      <c r="BI177" s="45">
        <v>21.996128082930667</v>
      </c>
      <c r="BJ177" s="47">
        <v>0.61100355785918525</v>
      </c>
      <c r="BK177" s="47">
        <v>6.6860727476238321E-2</v>
      </c>
      <c r="BL177" s="47">
        <v>19.979893042268106</v>
      </c>
      <c r="BM177" s="47">
        <v>23.955891757679375</v>
      </c>
      <c r="BN177" s="47">
        <v>0.64727267092388341</v>
      </c>
      <c r="BO177" s="61">
        <v>18.12325920806034</v>
      </c>
    </row>
    <row r="178" spans="2:67" x14ac:dyDescent="0.3">
      <c r="B178" s="4">
        <v>174</v>
      </c>
      <c r="C178" s="31">
        <v>1</v>
      </c>
      <c r="D178" s="31">
        <v>174</v>
      </c>
      <c r="E178" s="3">
        <v>15</v>
      </c>
      <c r="F178" s="5">
        <v>50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2.8700000000000002E-3</v>
      </c>
      <c r="L178" s="3">
        <v>2.394818485570438E-4</v>
      </c>
      <c r="M178" s="3">
        <f t="shared" si="18"/>
        <v>3.5000000000000003E-2</v>
      </c>
      <c r="N178" s="5">
        <v>2.9645285516241016E-3</v>
      </c>
      <c r="O178" s="12">
        <f t="shared" si="22"/>
        <v>0.35081068601531967</v>
      </c>
      <c r="P178" s="3">
        <v>8.4012791580513426E-5</v>
      </c>
      <c r="Q178" s="3">
        <v>1.0397392365879112E-3</v>
      </c>
      <c r="R178" s="5">
        <v>0.34968693398715128</v>
      </c>
      <c r="S178" s="45">
        <v>416.66666666666669</v>
      </c>
      <c r="T178" s="46">
        <v>0.15</v>
      </c>
      <c r="U178" s="47">
        <v>62.5</v>
      </c>
      <c r="V178" s="47">
        <f t="shared" si="23"/>
        <v>68068.490472959413</v>
      </c>
      <c r="W178" s="47">
        <v>354.16666666666669</v>
      </c>
      <c r="X178" s="47">
        <v>27.540412584060036</v>
      </c>
      <c r="Y178" s="47">
        <v>213.83776628614137</v>
      </c>
      <c r="Z178" s="47">
        <v>57.174128744440146</v>
      </c>
      <c r="AA178" s="47">
        <v>68551.780364583727</v>
      </c>
      <c r="AB178" s="5">
        <v>1</v>
      </c>
      <c r="AC178" s="45">
        <f t="shared" si="24"/>
        <v>0</v>
      </c>
      <c r="AD178" s="47">
        <v>27.540412584060036</v>
      </c>
      <c r="AE178" s="47">
        <v>23.94818485570438</v>
      </c>
      <c r="AF178" s="47">
        <v>1.1231122778667632E-2</v>
      </c>
      <c r="AG178" s="47">
        <v>1.8017294255671619</v>
      </c>
      <c r="AH178" s="47">
        <v>1.8017294255671619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57.174128744440146</v>
      </c>
      <c r="AN178" s="47">
        <v>68.551780364583735</v>
      </c>
      <c r="AO178" s="47">
        <v>1.8017294255671619</v>
      </c>
      <c r="AP178" s="61">
        <v>51.377945378356742</v>
      </c>
      <c r="AQ178" s="45">
        <v>146.17111917304987</v>
      </c>
      <c r="AR178" s="47">
        <v>21.92566787595748</v>
      </c>
      <c r="AS178" s="47">
        <f t="shared" si="25"/>
        <v>23879.153838846218</v>
      </c>
      <c r="AT178" s="47">
        <v>124.24545129709239</v>
      </c>
      <c r="AU178" s="47">
        <v>9.661471031759044</v>
      </c>
      <c r="AV178" s="47">
        <v>75.016573486825067</v>
      </c>
      <c r="AW178" s="47">
        <v>20.05729532716531</v>
      </c>
      <c r="AX178" s="47">
        <v>5.7592264362429226</v>
      </c>
      <c r="AY178" s="47">
        <v>71.275975783014658</v>
      </c>
      <c r="AZ178" s="61">
        <v>23971.661895051951</v>
      </c>
      <c r="BA178" s="64" t="b">
        <f t="shared" si="19"/>
        <v>1</v>
      </c>
      <c r="BB178" s="45">
        <f t="shared" si="26"/>
        <v>0</v>
      </c>
      <c r="BC178" s="47">
        <v>9.661471031759044</v>
      </c>
      <c r="BD178" s="47">
        <v>8.4012791580513433</v>
      </c>
      <c r="BE178" s="47">
        <v>3.0206650464751184E-2</v>
      </c>
      <c r="BF178" s="47">
        <v>0.64519926208622591</v>
      </c>
      <c r="BG178" s="47">
        <v>0.64519926208622591</v>
      </c>
      <c r="BH178" s="61">
        <v>0</v>
      </c>
      <c r="BI178" s="45">
        <v>21.92566787595748</v>
      </c>
      <c r="BJ178" s="47">
        <v>0.6090463298877079</v>
      </c>
      <c r="BK178" s="47">
        <v>6.6646552477866244E-2</v>
      </c>
      <c r="BL178" s="47">
        <v>20.05729532716531</v>
      </c>
      <c r="BM178" s="47">
        <v>24.048697097271141</v>
      </c>
      <c r="BN178" s="47">
        <v>0.64519926208622591</v>
      </c>
      <c r="BO178" s="61">
        <v>18.037065590528037</v>
      </c>
    </row>
    <row r="179" spans="2:67" x14ac:dyDescent="0.3">
      <c r="B179" s="4">
        <v>175</v>
      </c>
      <c r="C179" s="31">
        <v>1</v>
      </c>
      <c r="D179" s="31">
        <v>175</v>
      </c>
      <c r="E179" s="3">
        <v>15</v>
      </c>
      <c r="F179" s="5">
        <v>50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2.8700000000000002E-3</v>
      </c>
      <c r="L179" s="3">
        <v>2.394818485570438E-4</v>
      </c>
      <c r="M179" s="3">
        <f t="shared" si="18"/>
        <v>3.5000000000000003E-2</v>
      </c>
      <c r="N179" s="5">
        <v>2.9645285516241016E-3</v>
      </c>
      <c r="O179" s="12">
        <f t="shared" si="22"/>
        <v>0.34968693398715128</v>
      </c>
      <c r="P179" s="3">
        <v>8.3743673367487936E-5</v>
      </c>
      <c r="Q179" s="3">
        <v>1.0364086394240865E-3</v>
      </c>
      <c r="R179" s="5">
        <v>0.34856678167435967</v>
      </c>
      <c r="S179" s="45">
        <v>416.66666666666669</v>
      </c>
      <c r="T179" s="46">
        <v>0.15</v>
      </c>
      <c r="U179" s="47">
        <v>62.5</v>
      </c>
      <c r="V179" s="47">
        <f t="shared" si="23"/>
        <v>68551.780364583727</v>
      </c>
      <c r="W179" s="47">
        <v>354.16666666666669</v>
      </c>
      <c r="X179" s="47">
        <v>27.540412584060036</v>
      </c>
      <c r="Y179" s="47">
        <v>215.34877519787489</v>
      </c>
      <c r="Z179" s="47">
        <v>57.578129494886838</v>
      </c>
      <c r="AA179" s="47">
        <v>69036.177264369326</v>
      </c>
      <c r="AB179" s="5">
        <v>1</v>
      </c>
      <c r="AC179" s="45">
        <f t="shared" si="24"/>
        <v>0</v>
      </c>
      <c r="AD179" s="47">
        <v>27.540412584060036</v>
      </c>
      <c r="AE179" s="47">
        <v>23.94818485570438</v>
      </c>
      <c r="AF179" s="47">
        <v>1.1231122778667632E-2</v>
      </c>
      <c r="AG179" s="47">
        <v>1.8017294255671619</v>
      </c>
      <c r="AH179" s="47">
        <v>1.8017294255671619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57.578129494886838</v>
      </c>
      <c r="AN179" s="47">
        <v>69.036177264369329</v>
      </c>
      <c r="AO179" s="47">
        <v>1.8017294255671619</v>
      </c>
      <c r="AP179" s="61">
        <v>51.297549229017847</v>
      </c>
      <c r="AQ179" s="45">
        <v>145.70288916131304</v>
      </c>
      <c r="AR179" s="47">
        <v>21.855433374196956</v>
      </c>
      <c r="AS179" s="47">
        <f t="shared" si="25"/>
        <v>23971.661895051951</v>
      </c>
      <c r="AT179" s="47">
        <v>123.84745578711609</v>
      </c>
      <c r="AU179" s="47">
        <v>9.6305224372611118</v>
      </c>
      <c r="AV179" s="47">
        <v>75.304652936833364</v>
      </c>
      <c r="AW179" s="47">
        <v>20.1343195677822</v>
      </c>
      <c r="AX179" s="47">
        <v>5.7813430793673559</v>
      </c>
      <c r="AY179" s="47">
        <v>71.549690549605245</v>
      </c>
      <c r="AZ179" s="61">
        <v>24063.718128141882</v>
      </c>
      <c r="BA179" s="64" t="b">
        <f t="shared" si="19"/>
        <v>1</v>
      </c>
      <c r="BB179" s="45">
        <f t="shared" si="26"/>
        <v>0</v>
      </c>
      <c r="BC179" s="47">
        <v>9.6305224372611118</v>
      </c>
      <c r="BD179" s="47">
        <v>8.3743673367487936</v>
      </c>
      <c r="BE179" s="47">
        <v>3.0109889487742476E-2</v>
      </c>
      <c r="BF179" s="47">
        <v>0.64313249500003034</v>
      </c>
      <c r="BG179" s="47">
        <v>0.64313249500003034</v>
      </c>
      <c r="BH179" s="61">
        <v>0</v>
      </c>
      <c r="BI179" s="45">
        <v>21.855433374196956</v>
      </c>
      <c r="BJ179" s="47">
        <v>0.6070953715054711</v>
      </c>
      <c r="BK179" s="47">
        <v>6.6433063546362692E-2</v>
      </c>
      <c r="BL179" s="47">
        <v>20.1343195677822</v>
      </c>
      <c r="BM179" s="47">
        <v>24.141049161770791</v>
      </c>
      <c r="BN179" s="47">
        <v>0.64313249500003034</v>
      </c>
      <c r="BO179" s="61">
        <v>17.951173967249286</v>
      </c>
    </row>
    <row r="180" spans="2:67" x14ac:dyDescent="0.3">
      <c r="B180" s="4">
        <v>176</v>
      </c>
      <c r="C180" s="31">
        <v>1</v>
      </c>
      <c r="D180" s="31">
        <v>176</v>
      </c>
      <c r="E180" s="3">
        <v>15</v>
      </c>
      <c r="F180" s="5">
        <v>50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2.8700000000000002E-3</v>
      </c>
      <c r="L180" s="3">
        <v>2.394818485570438E-4</v>
      </c>
      <c r="M180" s="3">
        <f t="shared" si="18"/>
        <v>3.5000000000000003E-2</v>
      </c>
      <c r="N180" s="5">
        <v>2.9645285516241016E-3</v>
      </c>
      <c r="O180" s="12">
        <f t="shared" si="22"/>
        <v>0.34856678167435967</v>
      </c>
      <c r="P180" s="3">
        <v>8.3475417220955155E-5</v>
      </c>
      <c r="Q180" s="3">
        <v>1.0330887111636535E-3</v>
      </c>
      <c r="R180" s="5">
        <v>0.34745021754597505</v>
      </c>
      <c r="S180" s="45">
        <v>416.66666666666669</v>
      </c>
      <c r="T180" s="46">
        <v>0.15</v>
      </c>
      <c r="U180" s="47">
        <v>62.5</v>
      </c>
      <c r="V180" s="47">
        <f t="shared" si="23"/>
        <v>69036.177264369326</v>
      </c>
      <c r="W180" s="47">
        <v>354.16666666666669</v>
      </c>
      <c r="X180" s="47">
        <v>27.540412584060036</v>
      </c>
      <c r="Y180" s="47">
        <v>216.86324517764655</v>
      </c>
      <c r="Z180" s="47">
        <v>57.983055636357989</v>
      </c>
      <c r="AA180" s="47">
        <v>69521.68370799323</v>
      </c>
      <c r="AB180" s="5">
        <v>1</v>
      </c>
      <c r="AC180" s="45">
        <f t="shared" si="24"/>
        <v>0</v>
      </c>
      <c r="AD180" s="47">
        <v>27.540412584060036</v>
      </c>
      <c r="AE180" s="47">
        <v>23.94818485570438</v>
      </c>
      <c r="AF180" s="47">
        <v>1.1231122778667632E-2</v>
      </c>
      <c r="AG180" s="47">
        <v>1.8017294255671619</v>
      </c>
      <c r="AH180" s="47">
        <v>1.8017294255671619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57.983055636357989</v>
      </c>
      <c r="AN180" s="47">
        <v>69.521683707993233</v>
      </c>
      <c r="AO180" s="47">
        <v>1.8017294255671619</v>
      </c>
      <c r="AP180" s="61">
        <v>51.216968926865093</v>
      </c>
      <c r="AQ180" s="45">
        <v>145.2361590309832</v>
      </c>
      <c r="AR180" s="47">
        <v>21.78542385464748</v>
      </c>
      <c r="AS180" s="47">
        <f t="shared" si="25"/>
        <v>24063.718128141882</v>
      </c>
      <c r="AT180" s="47">
        <v>123.45073517633573</v>
      </c>
      <c r="AU180" s="47">
        <v>9.5996729804098422</v>
      </c>
      <c r="AV180" s="47">
        <v>75.591323435030063</v>
      </c>
      <c r="AW180" s="47">
        <v>20.210967094810698</v>
      </c>
      <c r="AX180" s="47">
        <v>5.8033515534280298</v>
      </c>
      <c r="AY180" s="47">
        <v>71.822066619818074</v>
      </c>
      <c r="AZ180" s="61">
        <v>24155.324128504777</v>
      </c>
      <c r="BA180" s="64" t="b">
        <f t="shared" si="19"/>
        <v>1</v>
      </c>
      <c r="BB180" s="45">
        <f t="shared" si="26"/>
        <v>0</v>
      </c>
      <c r="BC180" s="47">
        <v>9.5996729804098422</v>
      </c>
      <c r="BD180" s="47">
        <v>8.3475417220955155</v>
      </c>
      <c r="BE180" s="47">
        <v>3.0013438465214898E-2</v>
      </c>
      <c r="BF180" s="47">
        <v>0.64107234838977079</v>
      </c>
      <c r="BG180" s="47">
        <v>0.64107234838977079</v>
      </c>
      <c r="BH180" s="61">
        <v>0</v>
      </c>
      <c r="BI180" s="45">
        <v>21.78542385464748</v>
      </c>
      <c r="BJ180" s="47">
        <v>0.60515066262909678</v>
      </c>
      <c r="BK180" s="47">
        <v>6.6220258484049374E-2</v>
      </c>
      <c r="BL180" s="47">
        <v>20.210967094810698</v>
      </c>
      <c r="BM180" s="47">
        <v>24.232949546677965</v>
      </c>
      <c r="BN180" s="47">
        <v>0.64107234838977079</v>
      </c>
      <c r="BO180" s="61">
        <v>17.865583347024931</v>
      </c>
    </row>
    <row r="181" spans="2:67" x14ac:dyDescent="0.3">
      <c r="B181" s="4">
        <v>177</v>
      </c>
      <c r="C181" s="31">
        <v>1</v>
      </c>
      <c r="D181" s="31">
        <v>177</v>
      </c>
      <c r="E181" s="3">
        <v>15</v>
      </c>
      <c r="F181" s="5">
        <v>50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2.8700000000000002E-3</v>
      </c>
      <c r="L181" s="3">
        <v>2.394818485570438E-4</v>
      </c>
      <c r="M181" s="3">
        <f t="shared" si="18"/>
        <v>3.5000000000000003E-2</v>
      </c>
      <c r="N181" s="5">
        <v>2.9645285516241016E-3</v>
      </c>
      <c r="O181" s="12">
        <f t="shared" si="22"/>
        <v>0.34745021754597505</v>
      </c>
      <c r="P181" s="3">
        <v>8.3208020379457121E-5</v>
      </c>
      <c r="Q181" s="3">
        <v>1.0297794176309094E-3</v>
      </c>
      <c r="R181" s="5">
        <v>0.34633723010796469</v>
      </c>
      <c r="S181" s="45">
        <v>416.66666666666669</v>
      </c>
      <c r="T181" s="46">
        <v>0.15</v>
      </c>
      <c r="U181" s="47">
        <v>62.5</v>
      </c>
      <c r="V181" s="47">
        <f t="shared" si="23"/>
        <v>69521.68370799323</v>
      </c>
      <c r="W181" s="47">
        <v>354.16666666666669</v>
      </c>
      <c r="X181" s="47">
        <v>27.540412584060036</v>
      </c>
      <c r="Y181" s="47">
        <v>218.38118415326667</v>
      </c>
      <c r="Z181" s="47">
        <v>58.388909288524268</v>
      </c>
      <c r="AA181" s="47">
        <v>70008.302236940595</v>
      </c>
      <c r="AB181" s="5">
        <v>1</v>
      </c>
      <c r="AC181" s="45">
        <f t="shared" si="24"/>
        <v>0</v>
      </c>
      <c r="AD181" s="47">
        <v>27.540412584060036</v>
      </c>
      <c r="AE181" s="47">
        <v>23.94818485570438</v>
      </c>
      <c r="AF181" s="47">
        <v>1.1231122778667632E-2</v>
      </c>
      <c r="AG181" s="47">
        <v>1.8017294255671619</v>
      </c>
      <c r="AH181" s="47">
        <v>1.8017294255671619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58.388909288524268</v>
      </c>
      <c r="AN181" s="47">
        <v>70.008302236940594</v>
      </c>
      <c r="AO181" s="47">
        <v>1.8017294255671619</v>
      </c>
      <c r="AP181" s="61">
        <v>51.136204050084018</v>
      </c>
      <c r="AQ181" s="45">
        <v>144.77092397748962</v>
      </c>
      <c r="AR181" s="47">
        <v>21.715638596623439</v>
      </c>
      <c r="AS181" s="47">
        <f t="shared" si="25"/>
        <v>24155.324128504777</v>
      </c>
      <c r="AT181" s="47">
        <v>123.05528538086617</v>
      </c>
      <c r="AU181" s="47">
        <v>9.5689223436375688</v>
      </c>
      <c r="AV181" s="47">
        <v>75.876589942000322</v>
      </c>
      <c r="AW181" s="47">
        <v>20.287239234570006</v>
      </c>
      <c r="AX181" s="47">
        <v>5.825252239262559</v>
      </c>
      <c r="AY181" s="47">
        <v>72.093108706885531</v>
      </c>
      <c r="AZ181" s="61">
        <v>24246.481481303286</v>
      </c>
      <c r="BA181" s="64" t="b">
        <f t="shared" si="19"/>
        <v>1</v>
      </c>
      <c r="BB181" s="45">
        <f t="shared" si="26"/>
        <v>0</v>
      </c>
      <c r="BC181" s="47">
        <v>9.5689223436375688</v>
      </c>
      <c r="BD181" s="47">
        <v>8.320802037945711</v>
      </c>
      <c r="BE181" s="47">
        <v>2.9917296404291131E-2</v>
      </c>
      <c r="BF181" s="47">
        <v>0.6390188010480744</v>
      </c>
      <c r="BG181" s="47">
        <v>0.6390188010480744</v>
      </c>
      <c r="BH181" s="61">
        <v>0</v>
      </c>
      <c r="BI181" s="45">
        <v>21.715638596623439</v>
      </c>
      <c r="BJ181" s="47">
        <v>0.60321218323954007</v>
      </c>
      <c r="BK181" s="47">
        <v>6.6008135100287801E-2</v>
      </c>
      <c r="BL181" s="47">
        <v>20.287239234570006</v>
      </c>
      <c r="BM181" s="47">
        <v>24.324399842249381</v>
      </c>
      <c r="BN181" s="47">
        <v>0.6390188010480744</v>
      </c>
      <c r="BO181" s="61">
        <v>17.780292741852886</v>
      </c>
    </row>
    <row r="182" spans="2:67" x14ac:dyDescent="0.3">
      <c r="B182" s="4">
        <v>178</v>
      </c>
      <c r="C182" s="31">
        <v>1</v>
      </c>
      <c r="D182" s="31">
        <v>178</v>
      </c>
      <c r="E182" s="3">
        <v>15</v>
      </c>
      <c r="F182" s="5">
        <v>50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2.8700000000000002E-3</v>
      </c>
      <c r="L182" s="3">
        <v>2.394818485570438E-4</v>
      </c>
      <c r="M182" s="3">
        <f t="shared" si="18"/>
        <v>3.5000000000000003E-2</v>
      </c>
      <c r="N182" s="5">
        <v>2.9645285516241016E-3</v>
      </c>
      <c r="O182" s="12">
        <f t="shared" si="22"/>
        <v>0.34633723010796469</v>
      </c>
      <c r="P182" s="3">
        <v>8.2941480090381625E-5</v>
      </c>
      <c r="Q182" s="3">
        <v>1.026480724759626E-3</v>
      </c>
      <c r="R182" s="5">
        <v>0.34522780790311469</v>
      </c>
      <c r="S182" s="45">
        <v>416.66666666666669</v>
      </c>
      <c r="T182" s="46">
        <v>0.15</v>
      </c>
      <c r="U182" s="47">
        <v>62.5</v>
      </c>
      <c r="V182" s="47">
        <f t="shared" si="23"/>
        <v>70008.302236940595</v>
      </c>
      <c r="W182" s="47">
        <v>354.16666666666669</v>
      </c>
      <c r="X182" s="47">
        <v>27.540412584060036</v>
      </c>
      <c r="Y182" s="47">
        <v>219.90260007070469</v>
      </c>
      <c r="Z182" s="47">
        <v>58.795692575911602</v>
      </c>
      <c r="AA182" s="47">
        <v>70496.035398518012</v>
      </c>
      <c r="AB182" s="5">
        <v>1</v>
      </c>
      <c r="AC182" s="45">
        <f t="shared" si="24"/>
        <v>0</v>
      </c>
      <c r="AD182" s="47">
        <v>27.540412584060036</v>
      </c>
      <c r="AE182" s="47">
        <v>23.94818485570438</v>
      </c>
      <c r="AF182" s="47">
        <v>1.1231122778667632E-2</v>
      </c>
      <c r="AG182" s="47">
        <v>1.8017294255671619</v>
      </c>
      <c r="AH182" s="47">
        <v>1.8017294255671619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58.795692575911602</v>
      </c>
      <c r="AN182" s="47">
        <v>70.496035398518018</v>
      </c>
      <c r="AO182" s="47">
        <v>1.8017294255671619</v>
      </c>
      <c r="AP182" s="61">
        <v>51.055254175893921</v>
      </c>
      <c r="AQ182" s="45">
        <v>144.30717921165197</v>
      </c>
      <c r="AR182" s="47">
        <v>21.646076881747792</v>
      </c>
      <c r="AS182" s="47">
        <f t="shared" si="25"/>
        <v>24246.481481303286</v>
      </c>
      <c r="AT182" s="47">
        <v>122.66110232990417</v>
      </c>
      <c r="AU182" s="47">
        <v>9.5382702103938879</v>
      </c>
      <c r="AV182" s="47">
        <v>76.160457402027546</v>
      </c>
      <c r="AW182" s="47">
        <v>20.36313730902069</v>
      </c>
      <c r="AX182" s="47">
        <v>5.8470455164570323</v>
      </c>
      <c r="AY182" s="47">
        <v>72.362821508551164</v>
      </c>
      <c r="AZ182" s="61">
        <v>24337.191766490796</v>
      </c>
      <c r="BA182" s="64" t="b">
        <f t="shared" si="19"/>
        <v>1</v>
      </c>
      <c r="BB182" s="45">
        <f t="shared" si="26"/>
        <v>0</v>
      </c>
      <c r="BC182" s="47">
        <v>9.5382702103938879</v>
      </c>
      <c r="BD182" s="47">
        <v>8.2941480090381621</v>
      </c>
      <c r="BE182" s="47">
        <v>2.9821462315274327E-2</v>
      </c>
      <c r="BF182" s="47">
        <v>0.6369718318355001</v>
      </c>
      <c r="BG182" s="47">
        <v>0.6369718318355001</v>
      </c>
      <c r="BH182" s="61">
        <v>0</v>
      </c>
      <c r="BI182" s="45">
        <v>21.646076881747792</v>
      </c>
      <c r="BJ182" s="47">
        <v>0.60127991338188325</v>
      </c>
      <c r="BK182" s="47">
        <v>6.5796691211456759E-2</v>
      </c>
      <c r="BL182" s="47">
        <v>20.36313730902069</v>
      </c>
      <c r="BM182" s="47">
        <v>24.41540163351576</v>
      </c>
      <c r="BN182" s="47">
        <v>0.6369718318355001</v>
      </c>
      <c r="BO182" s="61">
        <v>17.695301166917794</v>
      </c>
    </row>
    <row r="183" spans="2:67" x14ac:dyDescent="0.3">
      <c r="B183" s="4">
        <v>179</v>
      </c>
      <c r="C183" s="31">
        <v>1</v>
      </c>
      <c r="D183" s="31">
        <v>179</v>
      </c>
      <c r="E183" s="3">
        <v>15</v>
      </c>
      <c r="F183" s="5">
        <v>50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2.8700000000000002E-3</v>
      </c>
      <c r="L183" s="3">
        <v>2.394818485570438E-4</v>
      </c>
      <c r="M183" s="3">
        <f t="shared" si="18"/>
        <v>3.5000000000000003E-2</v>
      </c>
      <c r="N183" s="5">
        <v>2.9645285516241016E-3</v>
      </c>
      <c r="O183" s="12">
        <f t="shared" si="22"/>
        <v>0.34522780790311469</v>
      </c>
      <c r="P183" s="3">
        <v>8.2675793609933917E-5</v>
      </c>
      <c r="Q183" s="3">
        <v>1.0231925985926993E-3</v>
      </c>
      <c r="R183" s="5">
        <v>0.34412193951091208</v>
      </c>
      <c r="S183" s="45">
        <v>416.66666666666669</v>
      </c>
      <c r="T183" s="46">
        <v>0.15</v>
      </c>
      <c r="U183" s="47">
        <v>62.5</v>
      </c>
      <c r="V183" s="47">
        <f t="shared" si="23"/>
        <v>70496.035398518012</v>
      </c>
      <c r="W183" s="47">
        <v>354.16666666666669</v>
      </c>
      <c r="X183" s="47">
        <v>27.540412584060036</v>
      </c>
      <c r="Y183" s="47">
        <v>221.42750089413082</v>
      </c>
      <c r="Z183" s="47">
        <v>59.203407627912298</v>
      </c>
      <c r="AA183" s="47">
        <v>70984.88574586685</v>
      </c>
      <c r="AB183" s="5">
        <v>1</v>
      </c>
      <c r="AC183" s="45">
        <f t="shared" si="24"/>
        <v>0</v>
      </c>
      <c r="AD183" s="47">
        <v>27.540412584060036</v>
      </c>
      <c r="AE183" s="47">
        <v>23.94818485570438</v>
      </c>
      <c r="AF183" s="47">
        <v>1.1231122778667632E-2</v>
      </c>
      <c r="AG183" s="47">
        <v>1.8017294255671619</v>
      </c>
      <c r="AH183" s="47">
        <v>1.8017294255671619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59.203407627912298</v>
      </c>
      <c r="AN183" s="47">
        <v>70.984885745866848</v>
      </c>
      <c r="AO183" s="47">
        <v>1.8017294255671619</v>
      </c>
      <c r="AP183" s="61">
        <v>50.974118880545788</v>
      </c>
      <c r="AQ183" s="45">
        <v>143.84491995963114</v>
      </c>
      <c r="AR183" s="47">
        <v>21.576737993944668</v>
      </c>
      <c r="AS183" s="47">
        <f t="shared" si="25"/>
        <v>24337.191766490796</v>
      </c>
      <c r="AT183" s="47">
        <v>122.26818196568647</v>
      </c>
      <c r="AU183" s="47">
        <v>9.5077162651424008</v>
      </c>
      <c r="AV183" s="47">
        <v>76.44293074314588</v>
      </c>
      <c r="AW183" s="47">
        <v>20.438662635778737</v>
      </c>
      <c r="AX183" s="47">
        <v>5.8687317633500378</v>
      </c>
      <c r="AY183" s="47">
        <v>72.631209707119481</v>
      </c>
      <c r="AZ183" s="61">
        <v>24427.456558828238</v>
      </c>
      <c r="BA183" s="64" t="b">
        <f t="shared" si="19"/>
        <v>1</v>
      </c>
      <c r="BB183" s="45">
        <f t="shared" si="26"/>
        <v>0</v>
      </c>
      <c r="BC183" s="47">
        <v>9.5077162651424008</v>
      </c>
      <c r="BD183" s="47">
        <v>8.2675793609933912</v>
      </c>
      <c r="BE183" s="47">
        <v>2.9725935211637938E-2</v>
      </c>
      <c r="BF183" s="47">
        <v>0.63493141968032374</v>
      </c>
      <c r="BG183" s="47">
        <v>0.63493141968032374</v>
      </c>
      <c r="BH183" s="61">
        <v>0</v>
      </c>
      <c r="BI183" s="45">
        <v>21.576737993944668</v>
      </c>
      <c r="BJ183" s="47">
        <v>0.5993538331651298</v>
      </c>
      <c r="BK183" s="47">
        <v>6.5585924640929855E-2</v>
      </c>
      <c r="BL183" s="47">
        <v>20.438662635778737</v>
      </c>
      <c r="BM183" s="47">
        <v>24.505956500298666</v>
      </c>
      <c r="BN183" s="47">
        <v>0.63493141968032374</v>
      </c>
      <c r="BO183" s="61">
        <v>17.610607640580863</v>
      </c>
    </row>
    <row r="184" spans="2:67" x14ac:dyDescent="0.3">
      <c r="B184" s="4">
        <v>180</v>
      </c>
      <c r="C184" s="31">
        <v>1</v>
      </c>
      <c r="D184" s="31">
        <v>180</v>
      </c>
      <c r="E184" s="3">
        <v>15</v>
      </c>
      <c r="F184" s="5">
        <v>50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2.8700000000000002E-3</v>
      </c>
      <c r="L184" s="3">
        <v>2.394818485570438E-4</v>
      </c>
      <c r="M184" s="3">
        <f t="shared" si="18"/>
        <v>3.5000000000000003E-2</v>
      </c>
      <c r="N184" s="5">
        <v>2.9645285516241016E-3</v>
      </c>
      <c r="O184" s="12">
        <f t="shared" si="22"/>
        <v>0.34412193951091208</v>
      </c>
      <c r="P184" s="3">
        <v>8.2410958203108431E-5</v>
      </c>
      <c r="Q184" s="3">
        <v>1.019915005281801E-3</v>
      </c>
      <c r="R184" s="5">
        <v>0.34301961354742716</v>
      </c>
      <c r="S184" s="45">
        <v>416.66666666666669</v>
      </c>
      <c r="T184" s="46">
        <v>0.15</v>
      </c>
      <c r="U184" s="47">
        <v>62.5</v>
      </c>
      <c r="V184" s="47">
        <f t="shared" si="23"/>
        <v>70984.88574586685</v>
      </c>
      <c r="W184" s="47">
        <v>354.16666666666669</v>
      </c>
      <c r="X184" s="47">
        <v>27.540412584060036</v>
      </c>
      <c r="Y184" s="47">
        <v>222.95589460595772</v>
      </c>
      <c r="Z184" s="47">
        <v>59.612056578796178</v>
      </c>
      <c r="AA184" s="47">
        <v>71474.855837976618</v>
      </c>
      <c r="AB184" s="5">
        <v>1</v>
      </c>
      <c r="AC184" s="45">
        <f t="shared" si="24"/>
        <v>0</v>
      </c>
      <c r="AD184" s="47">
        <v>27.540412584060036</v>
      </c>
      <c r="AE184" s="47">
        <v>23.94818485570438</v>
      </c>
      <c r="AF184" s="47">
        <v>1.1231122778667632E-2</v>
      </c>
      <c r="AG184" s="47">
        <v>1.8017294255671619</v>
      </c>
      <c r="AH184" s="47">
        <v>1.8017294255671619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59.612056578796178</v>
      </c>
      <c r="AN184" s="47">
        <v>71.474855837976619</v>
      </c>
      <c r="AO184" s="47">
        <v>1.8017294255671619</v>
      </c>
      <c r="AP184" s="61">
        <v>50.892797739319889</v>
      </c>
      <c r="AQ184" s="45">
        <v>143.38414146288005</v>
      </c>
      <c r="AR184" s="47">
        <v>21.507621219432004</v>
      </c>
      <c r="AS184" s="47">
        <f t="shared" si="25"/>
        <v>24427.456558828238</v>
      </c>
      <c r="AT184" s="47">
        <v>121.87652024344803</v>
      </c>
      <c r="AU184" s="47">
        <v>9.4772601933574698</v>
      </c>
      <c r="AV184" s="47">
        <v>76.724014877192801</v>
      </c>
      <c r="AW184" s="47">
        <v>20.513816528129599</v>
      </c>
      <c r="AX184" s="47">
        <v>5.8903113570367012</v>
      </c>
      <c r="AY184" s="47">
        <v>72.898277969505997</v>
      </c>
      <c r="AZ184" s="61">
        <v>24517.277427900848</v>
      </c>
      <c r="BA184" s="64" t="b">
        <f t="shared" si="19"/>
        <v>1</v>
      </c>
      <c r="BB184" s="45">
        <f t="shared" si="26"/>
        <v>0</v>
      </c>
      <c r="BC184" s="47">
        <v>9.4772601933574698</v>
      </c>
      <c r="BD184" s="47">
        <v>8.2410958203108429</v>
      </c>
      <c r="BE184" s="47">
        <v>2.9630714110015562E-2</v>
      </c>
      <c r="BF184" s="47">
        <v>0.63289754357832129</v>
      </c>
      <c r="BG184" s="47">
        <v>0.63289754357832129</v>
      </c>
      <c r="BH184" s="61">
        <v>0</v>
      </c>
      <c r="BI184" s="45">
        <v>21.507621219432004</v>
      </c>
      <c r="BJ184" s="47">
        <v>0.59743392276200025</v>
      </c>
      <c r="BK184" s="47">
        <v>6.5375833219053006E-2</v>
      </c>
      <c r="BL184" s="47">
        <v>20.513816528129599</v>
      </c>
      <c r="BM184" s="47">
        <v>24.596066017227351</v>
      </c>
      <c r="BN184" s="47">
        <v>0.63289754357832129</v>
      </c>
      <c r="BO184" s="61">
        <v>17.526211184369625</v>
      </c>
    </row>
    <row r="185" spans="2:67" x14ac:dyDescent="0.3">
      <c r="B185" s="4">
        <v>181</v>
      </c>
      <c r="C185" s="31">
        <v>1</v>
      </c>
      <c r="D185" s="31">
        <v>181</v>
      </c>
      <c r="E185" s="3">
        <v>16</v>
      </c>
      <c r="F185" s="5">
        <v>51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3.1199999999999999E-3</v>
      </c>
      <c r="L185" s="3">
        <v>2.6037254281152666E-4</v>
      </c>
      <c r="M185" s="3">
        <f t="shared" si="18"/>
        <v>3.5000000000000003E-2</v>
      </c>
      <c r="N185" s="5">
        <v>2.9645285516241016E-3</v>
      </c>
      <c r="O185" s="12">
        <f t="shared" si="22"/>
        <v>0.34301961354742716</v>
      </c>
      <c r="P185" s="3">
        <v>8.9312889013570809E-5</v>
      </c>
      <c r="Q185" s="3">
        <v>1.0166266675189044E-3</v>
      </c>
      <c r="R185" s="5">
        <v>0.34191367399089467</v>
      </c>
      <c r="S185" s="45">
        <v>416.66666666666669</v>
      </c>
      <c r="T185" s="46">
        <v>0.15</v>
      </c>
      <c r="U185" s="47">
        <v>62.5</v>
      </c>
      <c r="V185" s="47">
        <f t="shared" si="23"/>
        <v>71474.855837976618</v>
      </c>
      <c r="W185" s="47">
        <v>354.16666666666669</v>
      </c>
      <c r="X185" s="47">
        <v>29.942842423325565</v>
      </c>
      <c r="Y185" s="47">
        <v>226.61900649018958</v>
      </c>
      <c r="Z185" s="47">
        <v>60.021415557258472</v>
      </c>
      <c r="AA185" s="47">
        <v>71965.677253152899</v>
      </c>
      <c r="AB185" s="5">
        <v>1</v>
      </c>
      <c r="AC185" s="45">
        <f t="shared" si="24"/>
        <v>0</v>
      </c>
      <c r="AD185" s="47">
        <v>29.942842423325565</v>
      </c>
      <c r="AE185" s="47">
        <v>26.037254281152666</v>
      </c>
      <c r="AF185" s="47">
        <v>1.2327184536389108E-2</v>
      </c>
      <c r="AG185" s="47">
        <v>1.9589576633546442</v>
      </c>
      <c r="AH185" s="47">
        <v>1.9589576633546442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60.021415557258472</v>
      </c>
      <c r="AN185" s="47">
        <v>71.965677253152904</v>
      </c>
      <c r="AO185" s="47">
        <v>1.9589576633546442</v>
      </c>
      <c r="AP185" s="61">
        <v>50.970373556082613</v>
      </c>
      <c r="AQ185" s="45">
        <v>142.92483897809467</v>
      </c>
      <c r="AR185" s="47">
        <v>21.438725846714199</v>
      </c>
      <c r="AS185" s="47">
        <f t="shared" si="25"/>
        <v>24517.277427900848</v>
      </c>
      <c r="AT185" s="47">
        <v>121.48611313138046</v>
      </c>
      <c r="AU185" s="47">
        <v>10.270982236560643</v>
      </c>
      <c r="AV185" s="47">
        <v>77.734764028766833</v>
      </c>
      <c r="AW185" s="47">
        <v>20.588522769020361</v>
      </c>
      <c r="AX185" s="47">
        <v>6.4274625452973124</v>
      </c>
      <c r="AY185" s="47">
        <v>73.162226641613969</v>
      </c>
      <c r="AZ185" s="61">
        <v>24606.049110868506</v>
      </c>
      <c r="BA185" s="64" t="b">
        <f t="shared" si="19"/>
        <v>1</v>
      </c>
      <c r="BB185" s="45">
        <f t="shared" si="26"/>
        <v>0</v>
      </c>
      <c r="BC185" s="47">
        <v>10.270982236560643</v>
      </c>
      <c r="BD185" s="47">
        <v>8.9312889013570818</v>
      </c>
      <c r="BE185" s="47">
        <v>3.2418239914466768E-2</v>
      </c>
      <c r="BF185" s="47">
        <v>0.68605578755901409</v>
      </c>
      <c r="BG185" s="47">
        <v>0.68605578755901409</v>
      </c>
      <c r="BH185" s="61">
        <v>0</v>
      </c>
      <c r="BI185" s="45">
        <v>21.438725846714199</v>
      </c>
      <c r="BJ185" s="47">
        <v>0.59552016240872785</v>
      </c>
      <c r="BK185" s="47">
        <v>6.5787285665354051E-2</v>
      </c>
      <c r="BL185" s="47">
        <v>20.588522769020361</v>
      </c>
      <c r="BM185" s="47">
        <v>24.685638800055379</v>
      </c>
      <c r="BN185" s="47">
        <v>0.68605578755901409</v>
      </c>
      <c r="BO185" s="61">
        <v>17.497932726494817</v>
      </c>
    </row>
    <row r="186" spans="2:67" x14ac:dyDescent="0.3">
      <c r="B186" s="4">
        <v>182</v>
      </c>
      <c r="C186" s="31">
        <v>1</v>
      </c>
      <c r="D186" s="31">
        <v>182</v>
      </c>
      <c r="E186" s="3">
        <v>16</v>
      </c>
      <c r="F186" s="5">
        <v>51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3.1199999999999999E-3</v>
      </c>
      <c r="L186" s="3">
        <v>2.6037254281152666E-4</v>
      </c>
      <c r="M186" s="3">
        <f t="shared" si="18"/>
        <v>3.5000000000000003E-2</v>
      </c>
      <c r="N186" s="5">
        <v>2.9645285516241016E-3</v>
      </c>
      <c r="O186" s="12">
        <f t="shared" si="22"/>
        <v>0.34191367399089467</v>
      </c>
      <c r="P186" s="3">
        <v>8.90249327190406E-5</v>
      </c>
      <c r="Q186" s="3">
        <v>1.0133489317818501E-3</v>
      </c>
      <c r="R186" s="5">
        <v>0.34081130012639377</v>
      </c>
      <c r="S186" s="45">
        <v>416.66666666666669</v>
      </c>
      <c r="T186" s="46">
        <v>0.15</v>
      </c>
      <c r="U186" s="47">
        <v>62.5</v>
      </c>
      <c r="V186" s="47">
        <f t="shared" si="23"/>
        <v>71965.677253152899</v>
      </c>
      <c r="W186" s="47">
        <v>354.16666666666669</v>
      </c>
      <c r="X186" s="47">
        <v>29.942842423325565</v>
      </c>
      <c r="Y186" s="47">
        <v>228.16818319265761</v>
      </c>
      <c r="Z186" s="47">
        <v>60.431724383824083</v>
      </c>
      <c r="AA186" s="47">
        <v>72457.637536205075</v>
      </c>
      <c r="AB186" s="5">
        <v>1</v>
      </c>
      <c r="AC186" s="45">
        <f t="shared" si="24"/>
        <v>0</v>
      </c>
      <c r="AD186" s="47">
        <v>29.942842423325565</v>
      </c>
      <c r="AE186" s="47">
        <v>26.037254281152666</v>
      </c>
      <c r="AF186" s="47">
        <v>1.2327184536389108E-2</v>
      </c>
      <c r="AG186" s="47">
        <v>1.9589576633546442</v>
      </c>
      <c r="AH186" s="47">
        <v>1.9589576633546442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60.431724383824083</v>
      </c>
      <c r="AN186" s="47">
        <v>72.45763753620507</v>
      </c>
      <c r="AO186" s="47">
        <v>1.9589576633546442</v>
      </c>
      <c r="AP186" s="61">
        <v>50.888722099596059</v>
      </c>
      <c r="AQ186" s="45">
        <v>142.46403082953947</v>
      </c>
      <c r="AR186" s="47">
        <v>21.369604624430917</v>
      </c>
      <c r="AS186" s="47">
        <f t="shared" si="25"/>
        <v>24606.049110868506</v>
      </c>
      <c r="AT186" s="47">
        <v>121.09442620510853</v>
      </c>
      <c r="AU186" s="47">
        <v>10.237867262689669</v>
      </c>
      <c r="AV186" s="47">
        <v>78.013821803229177</v>
      </c>
      <c r="AW186" s="47">
        <v>20.662432909678461</v>
      </c>
      <c r="AX186" s="47">
        <v>6.4505363066412977</v>
      </c>
      <c r="AY186" s="47">
        <v>73.424869596750014</v>
      </c>
      <c r="AZ186" s="61">
        <v>24694.381652801083</v>
      </c>
      <c r="BA186" s="64" t="b">
        <f t="shared" si="19"/>
        <v>1</v>
      </c>
      <c r="BB186" s="45">
        <f t="shared" si="26"/>
        <v>0</v>
      </c>
      <c r="BC186" s="47">
        <v>10.237867262689669</v>
      </c>
      <c r="BD186" s="47">
        <v>8.9024932719040599</v>
      </c>
      <c r="BE186" s="47">
        <v>3.2313719320137511E-2</v>
      </c>
      <c r="BF186" s="47">
        <v>0.68384385505287315</v>
      </c>
      <c r="BG186" s="47">
        <v>0.68384385505287315</v>
      </c>
      <c r="BH186" s="61">
        <v>0</v>
      </c>
      <c r="BI186" s="45">
        <v>21.369604624430917</v>
      </c>
      <c r="BJ186" s="47">
        <v>0.59360012845641441</v>
      </c>
      <c r="BK186" s="47">
        <v>6.5575178955822822E-2</v>
      </c>
      <c r="BL186" s="47">
        <v>20.662432909678461</v>
      </c>
      <c r="BM186" s="47">
        <v>24.774257058704432</v>
      </c>
      <c r="BN186" s="47">
        <v>0.68384385505287315</v>
      </c>
      <c r="BO186" s="61">
        <v>17.41359938095723</v>
      </c>
    </row>
    <row r="187" spans="2:67" x14ac:dyDescent="0.3">
      <c r="B187" s="4">
        <v>183</v>
      </c>
      <c r="C187" s="31">
        <v>1</v>
      </c>
      <c r="D187" s="31">
        <v>183</v>
      </c>
      <c r="E187" s="3">
        <v>16</v>
      </c>
      <c r="F187" s="5">
        <v>51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3.1199999999999999E-3</v>
      </c>
      <c r="L187" s="3">
        <v>2.6037254281152666E-4</v>
      </c>
      <c r="M187" s="3">
        <f t="shared" si="18"/>
        <v>3.5000000000000003E-2</v>
      </c>
      <c r="N187" s="5">
        <v>2.9645285516241016E-3</v>
      </c>
      <c r="O187" s="12">
        <f t="shared" si="22"/>
        <v>0.34081130012639377</v>
      </c>
      <c r="P187" s="3">
        <v>8.8737904832811529E-5</v>
      </c>
      <c r="Q187" s="3">
        <v>1.0100817638883368E-3</v>
      </c>
      <c r="R187" s="5">
        <v>0.33971248045767261</v>
      </c>
      <c r="S187" s="45">
        <v>416.66666666666669</v>
      </c>
      <c r="T187" s="46">
        <v>0.15</v>
      </c>
      <c r="U187" s="47">
        <v>62.5</v>
      </c>
      <c r="V187" s="47">
        <f t="shared" si="23"/>
        <v>72457.637536205075</v>
      </c>
      <c r="W187" s="47">
        <v>354.16666666666669</v>
      </c>
      <c r="X187" s="47">
        <v>29.942842423325565</v>
      </c>
      <c r="Y187" s="47">
        <v>229.72095449700319</v>
      </c>
      <c r="Z187" s="47">
        <v>60.842985262454533</v>
      </c>
      <c r="AA187" s="47">
        <v>72950.739329682983</v>
      </c>
      <c r="AB187" s="5">
        <v>1</v>
      </c>
      <c r="AC187" s="45">
        <f t="shared" si="24"/>
        <v>0</v>
      </c>
      <c r="AD187" s="47">
        <v>29.942842423325565</v>
      </c>
      <c r="AE187" s="47">
        <v>26.037254281152666</v>
      </c>
      <c r="AF187" s="47">
        <v>1.2327184536389108E-2</v>
      </c>
      <c r="AG187" s="47">
        <v>1.9589576633546442</v>
      </c>
      <c r="AH187" s="47">
        <v>1.9589576633546442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60.842985262454533</v>
      </c>
      <c r="AN187" s="47">
        <v>72.950739329682989</v>
      </c>
      <c r="AO187" s="47">
        <v>1.9589576633546442</v>
      </c>
      <c r="AP187" s="61">
        <v>50.806881184748583</v>
      </c>
      <c r="AQ187" s="45">
        <v>142.00470838599742</v>
      </c>
      <c r="AR187" s="47">
        <v>21.300706257899609</v>
      </c>
      <c r="AS187" s="47">
        <f t="shared" si="25"/>
        <v>24694.381652801083</v>
      </c>
      <c r="AT187" s="47">
        <v>120.7040021280978</v>
      </c>
      <c r="AU187" s="47">
        <v>10.204859055773325</v>
      </c>
      <c r="AV187" s="47">
        <v>78.291497168399928</v>
      </c>
      <c r="AW187" s="47">
        <v>20.735976910868178</v>
      </c>
      <c r="AX187" s="47">
        <v>6.473495764120659</v>
      </c>
      <c r="AY187" s="47">
        <v>73.686211459084561</v>
      </c>
      <c r="AZ187" s="61">
        <v>24782.276608907738</v>
      </c>
      <c r="BA187" s="64" t="b">
        <f t="shared" si="19"/>
        <v>1</v>
      </c>
      <c r="BB187" s="45">
        <f t="shared" si="26"/>
        <v>0</v>
      </c>
      <c r="BC187" s="47">
        <v>10.204859055773325</v>
      </c>
      <c r="BD187" s="47">
        <v>8.8737904832811516</v>
      </c>
      <c r="BE187" s="47">
        <v>3.2209535713709742E-2</v>
      </c>
      <c r="BF187" s="47">
        <v>0.68163905410294134</v>
      </c>
      <c r="BG187" s="47">
        <v>0.68163905410294134</v>
      </c>
      <c r="BH187" s="61">
        <v>0</v>
      </c>
      <c r="BI187" s="45">
        <v>21.300706257899609</v>
      </c>
      <c r="BJ187" s="47">
        <v>0.59168628494165598</v>
      </c>
      <c r="BK187" s="47">
        <v>6.5363756105729989E-2</v>
      </c>
      <c r="BL187" s="47">
        <v>20.735976910868178</v>
      </c>
      <c r="BM187" s="47">
        <v>24.862436316130907</v>
      </c>
      <c r="BN187" s="47">
        <v>0.68163905410294134</v>
      </c>
      <c r="BO187" s="61">
        <v>17.329563377903895</v>
      </c>
    </row>
    <row r="188" spans="2:67" x14ac:dyDescent="0.3">
      <c r="B188" s="4">
        <v>184</v>
      </c>
      <c r="C188" s="31">
        <v>1</v>
      </c>
      <c r="D188" s="31">
        <v>184</v>
      </c>
      <c r="E188" s="3">
        <v>16</v>
      </c>
      <c r="F188" s="5">
        <v>51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3.1199999999999999E-3</v>
      </c>
      <c r="L188" s="3">
        <v>2.6037254281152666E-4</v>
      </c>
      <c r="M188" s="3">
        <f t="shared" si="18"/>
        <v>3.5000000000000003E-2</v>
      </c>
      <c r="N188" s="5">
        <v>2.9645285516241016E-3</v>
      </c>
      <c r="O188" s="12">
        <f t="shared" si="22"/>
        <v>0.33971248045767261</v>
      </c>
      <c r="P188" s="3">
        <v>8.8451802361575276E-5</v>
      </c>
      <c r="Q188" s="3">
        <v>1.0068251297662716E-3</v>
      </c>
      <c r="R188" s="5">
        <v>0.33861720352554475</v>
      </c>
      <c r="S188" s="45">
        <v>416.66666666666669</v>
      </c>
      <c r="T188" s="46">
        <v>0.15</v>
      </c>
      <c r="U188" s="47">
        <v>62.5</v>
      </c>
      <c r="V188" s="47">
        <f t="shared" si="23"/>
        <v>72950.739329682983</v>
      </c>
      <c r="W188" s="47">
        <v>354.16666666666669</v>
      </c>
      <c r="X188" s="47">
        <v>29.942842423325565</v>
      </c>
      <c r="Y188" s="47">
        <v>231.27732874389056</v>
      </c>
      <c r="Z188" s="47">
        <v>61.255200402225192</v>
      </c>
      <c r="AA188" s="47">
        <v>73444.985282267997</v>
      </c>
      <c r="AB188" s="5">
        <v>1</v>
      </c>
      <c r="AC188" s="45">
        <f t="shared" si="24"/>
        <v>0</v>
      </c>
      <c r="AD188" s="47">
        <v>29.942842423325565</v>
      </c>
      <c r="AE188" s="47">
        <v>26.037254281152666</v>
      </c>
      <c r="AF188" s="47">
        <v>1.2327184536389108E-2</v>
      </c>
      <c r="AG188" s="47">
        <v>1.9589576633546442</v>
      </c>
      <c r="AH188" s="47">
        <v>1.9589576633546442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61.255200402225192</v>
      </c>
      <c r="AN188" s="47">
        <v>73.444985282267993</v>
      </c>
      <c r="AO188" s="47">
        <v>1.9589576633546442</v>
      </c>
      <c r="AP188" s="61">
        <v>50.724850371934245</v>
      </c>
      <c r="AQ188" s="45">
        <v>141.5468668573636</v>
      </c>
      <c r="AR188" s="47">
        <v>21.232030028604537</v>
      </c>
      <c r="AS188" s="47">
        <f t="shared" si="25"/>
        <v>24782.276608907738</v>
      </c>
      <c r="AT188" s="47">
        <v>120.31483682875906</v>
      </c>
      <c r="AU188" s="47">
        <v>10.171957271581157</v>
      </c>
      <c r="AV188" s="47">
        <v>78.567795021211751</v>
      </c>
      <c r="AW188" s="47">
        <v>20.809156069571774</v>
      </c>
      <c r="AX188" s="47">
        <v>6.496341322635983</v>
      </c>
      <c r="AY188" s="47">
        <v>73.94625683750148</v>
      </c>
      <c r="AZ188" s="61">
        <v>24869.735529256417</v>
      </c>
      <c r="BA188" s="64" t="b">
        <f t="shared" si="19"/>
        <v>1</v>
      </c>
      <c r="BB188" s="45">
        <f t="shared" si="26"/>
        <v>0</v>
      </c>
      <c r="BC188" s="47">
        <v>10.171957271581157</v>
      </c>
      <c r="BD188" s="47">
        <v>8.8451802361575282</v>
      </c>
      <c r="BE188" s="47">
        <v>3.2105688008690937E-2</v>
      </c>
      <c r="BF188" s="47">
        <v>0.67944136171615965</v>
      </c>
      <c r="BG188" s="47">
        <v>0.67944136171615965</v>
      </c>
      <c r="BH188" s="61">
        <v>0</v>
      </c>
      <c r="BI188" s="45">
        <v>21.232030028604537</v>
      </c>
      <c r="BJ188" s="47">
        <v>0.5897786119056817</v>
      </c>
      <c r="BK188" s="47">
        <v>6.5153014910224336E-2</v>
      </c>
      <c r="BL188" s="47">
        <v>20.809156069571774</v>
      </c>
      <c r="BM188" s="47">
        <v>24.950178127416518</v>
      </c>
      <c r="BN188" s="47">
        <v>0.67944136171615965</v>
      </c>
      <c r="BO188" s="61">
        <v>17.245823735480489</v>
      </c>
    </row>
    <row r="189" spans="2:67" x14ac:dyDescent="0.3">
      <c r="B189" s="4">
        <v>185</v>
      </c>
      <c r="C189" s="31">
        <v>1</v>
      </c>
      <c r="D189" s="31">
        <v>185</v>
      </c>
      <c r="E189" s="3">
        <v>16</v>
      </c>
      <c r="F189" s="5">
        <v>51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3.1199999999999999E-3</v>
      </c>
      <c r="L189" s="3">
        <v>2.6037254281152666E-4</v>
      </c>
      <c r="M189" s="3">
        <f t="shared" si="18"/>
        <v>3.5000000000000003E-2</v>
      </c>
      <c r="N189" s="5">
        <v>2.9645285516241016E-3</v>
      </c>
      <c r="O189" s="12">
        <f t="shared" si="22"/>
        <v>0.33861720352554475</v>
      </c>
      <c r="P189" s="3">
        <v>8.8166622321674332E-5</v>
      </c>
      <c r="Q189" s="3">
        <v>1.0035789954534139E-3</v>
      </c>
      <c r="R189" s="5">
        <v>0.33752545790776967</v>
      </c>
      <c r="S189" s="45">
        <v>416.66666666666669</v>
      </c>
      <c r="T189" s="46">
        <v>0.15</v>
      </c>
      <c r="U189" s="47">
        <v>62.5</v>
      </c>
      <c r="V189" s="47">
        <f t="shared" si="23"/>
        <v>73444.985282267997</v>
      </c>
      <c r="W189" s="47">
        <v>354.16666666666669</v>
      </c>
      <c r="X189" s="47">
        <v>29.942842423325565</v>
      </c>
      <c r="Y189" s="47">
        <v>232.83731429333696</v>
      </c>
      <c r="Z189" s="47">
        <v>61.668372017337248</v>
      </c>
      <c r="AA189" s="47">
        <v>73940.378048787359</v>
      </c>
      <c r="AB189" s="5">
        <v>1</v>
      </c>
      <c r="AC189" s="45">
        <f t="shared" si="24"/>
        <v>0</v>
      </c>
      <c r="AD189" s="47">
        <v>29.942842423325565</v>
      </c>
      <c r="AE189" s="47">
        <v>26.037254281152666</v>
      </c>
      <c r="AF189" s="47">
        <v>1.2327184536389108E-2</v>
      </c>
      <c r="AG189" s="47">
        <v>1.9589576633546442</v>
      </c>
      <c r="AH189" s="47">
        <v>1.9589576633546442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61.668372017337248</v>
      </c>
      <c r="AN189" s="47">
        <v>73.940378048787366</v>
      </c>
      <c r="AO189" s="47">
        <v>1.9589576633546442</v>
      </c>
      <c r="AP189" s="61">
        <v>50.642629220526921</v>
      </c>
      <c r="AQ189" s="45">
        <v>141.09050146897698</v>
      </c>
      <c r="AR189" s="47">
        <v>21.163575220346548</v>
      </c>
      <c r="AS189" s="47">
        <f t="shared" si="25"/>
        <v>24869.735529256417</v>
      </c>
      <c r="AT189" s="47">
        <v>119.92692624863044</v>
      </c>
      <c r="AU189" s="47">
        <v>10.139161566992549</v>
      </c>
      <c r="AV189" s="47">
        <v>78.842720242408205</v>
      </c>
      <c r="AW189" s="47">
        <v>20.881971678483719</v>
      </c>
      <c r="AX189" s="47">
        <v>6.5190733857492633</v>
      </c>
      <c r="AY189" s="47">
        <v>74.205010325647777</v>
      </c>
      <c r="AZ189" s="61">
        <v>24956.759958790586</v>
      </c>
      <c r="BA189" s="64" t="b">
        <f t="shared" si="19"/>
        <v>1</v>
      </c>
      <c r="BB189" s="45">
        <f t="shared" si="26"/>
        <v>0</v>
      </c>
      <c r="BC189" s="47">
        <v>10.139161566992549</v>
      </c>
      <c r="BD189" s="47">
        <v>8.8166622321674346</v>
      </c>
      <c r="BE189" s="47">
        <v>3.2002175122091546E-2</v>
      </c>
      <c r="BF189" s="47">
        <v>0.67725075497360276</v>
      </c>
      <c r="BG189" s="47">
        <v>0.67725075497360276</v>
      </c>
      <c r="BH189" s="61">
        <v>0</v>
      </c>
      <c r="BI189" s="45">
        <v>21.163575220346548</v>
      </c>
      <c r="BJ189" s="47">
        <v>0.5878770894540708</v>
      </c>
      <c r="BK189" s="47">
        <v>6.4942953171563428E-2</v>
      </c>
      <c r="BL189" s="47">
        <v>20.881971678483719</v>
      </c>
      <c r="BM189" s="47">
        <v>25.037484042501951</v>
      </c>
      <c r="BN189" s="47">
        <v>0.67725075497360276</v>
      </c>
      <c r="BO189" s="61">
        <v>17.16237947501941</v>
      </c>
    </row>
    <row r="190" spans="2:67" x14ac:dyDescent="0.3">
      <c r="B190" s="4">
        <v>186</v>
      </c>
      <c r="C190" s="31">
        <v>1</v>
      </c>
      <c r="D190" s="31">
        <v>186</v>
      </c>
      <c r="E190" s="3">
        <v>16</v>
      </c>
      <c r="F190" s="5">
        <v>51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3.1199999999999999E-3</v>
      </c>
      <c r="L190" s="3">
        <v>2.6037254281152666E-4</v>
      </c>
      <c r="M190" s="3">
        <f t="shared" si="18"/>
        <v>3.5000000000000003E-2</v>
      </c>
      <c r="N190" s="5">
        <v>2.9645285516241016E-3</v>
      </c>
      <c r="O190" s="12">
        <f t="shared" si="22"/>
        <v>0.33752545790776967</v>
      </c>
      <c r="P190" s="3">
        <v>8.7882361739070904E-5</v>
      </c>
      <c r="Q190" s="3">
        <v>1.0003433270970225E-3</v>
      </c>
      <c r="R190" s="5">
        <v>0.33643723221893357</v>
      </c>
      <c r="S190" s="45">
        <v>416.66666666666669</v>
      </c>
      <c r="T190" s="46">
        <v>0.15</v>
      </c>
      <c r="U190" s="47">
        <v>62.5</v>
      </c>
      <c r="V190" s="47">
        <f t="shared" si="23"/>
        <v>73940.378048787359</v>
      </c>
      <c r="W190" s="47">
        <v>354.16666666666669</v>
      </c>
      <c r="X190" s="47">
        <v>29.942842423325565</v>
      </c>
      <c r="Y190" s="47">
        <v>234.40091952475774</v>
      </c>
      <c r="Z190" s="47">
        <v>62.082502327129561</v>
      </c>
      <c r="AA190" s="47">
        <v>74436.920290228343</v>
      </c>
      <c r="AB190" s="5">
        <v>1</v>
      </c>
      <c r="AC190" s="45">
        <f t="shared" si="24"/>
        <v>0</v>
      </c>
      <c r="AD190" s="47">
        <v>29.942842423325565</v>
      </c>
      <c r="AE190" s="47">
        <v>26.037254281152666</v>
      </c>
      <c r="AF190" s="47">
        <v>1.2327184536389108E-2</v>
      </c>
      <c r="AG190" s="47">
        <v>1.9589576633546442</v>
      </c>
      <c r="AH190" s="47">
        <v>1.9589576633546442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62.082502327129561</v>
      </c>
      <c r="AN190" s="47">
        <v>74.436920290228343</v>
      </c>
      <c r="AO190" s="47">
        <v>1.9589576633546442</v>
      </c>
      <c r="AP190" s="61">
        <v>50.560217288878256</v>
      </c>
      <c r="AQ190" s="45">
        <v>140.63560746157071</v>
      </c>
      <c r="AR190" s="47">
        <v>21.095341119235606</v>
      </c>
      <c r="AS190" s="47">
        <f t="shared" si="25"/>
        <v>24956.759958790586</v>
      </c>
      <c r="AT190" s="47">
        <v>119.5402663423351</v>
      </c>
      <c r="AU190" s="47">
        <v>10.106471599993153</v>
      </c>
      <c r="AV190" s="47">
        <v>79.1162776965962</v>
      </c>
      <c r="AW190" s="47">
        <v>20.954425026024605</v>
      </c>
      <c r="AX190" s="47">
        <v>6.54169235568824</v>
      </c>
      <c r="AY190" s="47">
        <v>74.462476501982962</v>
      </c>
      <c r="AZ190" s="61">
        <v>25043.351437345827</v>
      </c>
      <c r="BA190" s="64" t="b">
        <f t="shared" si="19"/>
        <v>1</v>
      </c>
      <c r="BB190" s="45">
        <f t="shared" si="26"/>
        <v>0</v>
      </c>
      <c r="BC190" s="47">
        <v>10.106471599993153</v>
      </c>
      <c r="BD190" s="47">
        <v>8.7882361739070891</v>
      </c>
      <c r="BE190" s="47">
        <v>3.1898995974413723E-2</v>
      </c>
      <c r="BF190" s="47">
        <v>0.67506721103023881</v>
      </c>
      <c r="BG190" s="47">
        <v>0.67506721103023881</v>
      </c>
      <c r="BH190" s="61">
        <v>0</v>
      </c>
      <c r="BI190" s="45">
        <v>21.095341119235606</v>
      </c>
      <c r="BJ190" s="47">
        <v>0.58598169775654463</v>
      </c>
      <c r="BK190" s="47">
        <v>6.4733568699090582E-2</v>
      </c>
      <c r="BL190" s="47">
        <v>20.954425026024605</v>
      </c>
      <c r="BM190" s="47">
        <v>25.124355606203473</v>
      </c>
      <c r="BN190" s="47">
        <v>0.67506721103023881</v>
      </c>
      <c r="BO190" s="61">
        <v>17.079229621029519</v>
      </c>
    </row>
    <row r="191" spans="2:67" x14ac:dyDescent="0.3">
      <c r="B191" s="4">
        <v>187</v>
      </c>
      <c r="C191" s="31">
        <v>1</v>
      </c>
      <c r="D191" s="31">
        <v>187</v>
      </c>
      <c r="E191" s="3">
        <v>16</v>
      </c>
      <c r="F191" s="5">
        <v>51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3.1199999999999999E-3</v>
      </c>
      <c r="L191" s="3">
        <v>2.6037254281152666E-4</v>
      </c>
      <c r="M191" s="3">
        <f t="shared" si="18"/>
        <v>3.5000000000000003E-2</v>
      </c>
      <c r="N191" s="5">
        <v>2.9645285516241016E-3</v>
      </c>
      <c r="O191" s="12">
        <f t="shared" si="22"/>
        <v>0.33643723221893357</v>
      </c>
      <c r="P191" s="3">
        <v>8.7599017649315819E-5</v>
      </c>
      <c r="Q191" s="3">
        <v>9.9711809095350099E-4</v>
      </c>
      <c r="R191" s="5">
        <v>0.33535251511033076</v>
      </c>
      <c r="S191" s="45">
        <v>416.66666666666669</v>
      </c>
      <c r="T191" s="46">
        <v>0.15</v>
      </c>
      <c r="U191" s="47">
        <v>62.5</v>
      </c>
      <c r="V191" s="47">
        <f t="shared" si="23"/>
        <v>74436.920290228343</v>
      </c>
      <c r="W191" s="47">
        <v>354.16666666666669</v>
      </c>
      <c r="X191" s="47">
        <v>29.942842423325565</v>
      </c>
      <c r="Y191" s="47">
        <v>235.96815283701113</v>
      </c>
      <c r="Z191" s="47">
        <v>62.497593556090585</v>
      </c>
      <c r="AA191" s="47">
        <v>74934.614673752614</v>
      </c>
      <c r="AB191" s="5">
        <v>1</v>
      </c>
      <c r="AC191" s="45">
        <f t="shared" si="24"/>
        <v>0</v>
      </c>
      <c r="AD191" s="47">
        <v>29.942842423325565</v>
      </c>
      <c r="AE191" s="47">
        <v>26.037254281152666</v>
      </c>
      <c r="AF191" s="47">
        <v>1.2327184536389108E-2</v>
      </c>
      <c r="AG191" s="47">
        <v>1.9589576633546442</v>
      </c>
      <c r="AH191" s="47">
        <v>1.9589576633546442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62.497593556090585</v>
      </c>
      <c r="AN191" s="47">
        <v>74.93461467375262</v>
      </c>
      <c r="AO191" s="47">
        <v>1.9589576633546442</v>
      </c>
      <c r="AP191" s="61">
        <v>50.477614134315012</v>
      </c>
      <c r="AQ191" s="45">
        <v>140.18218009122234</v>
      </c>
      <c r="AR191" s="47">
        <v>21.027327013683347</v>
      </c>
      <c r="AS191" s="47">
        <f t="shared" si="25"/>
        <v>25043.351437345827</v>
      </c>
      <c r="AT191" s="47">
        <v>119.15485307753897</v>
      </c>
      <c r="AU191" s="47">
        <v>10.073887029671319</v>
      </c>
      <c r="AV191" s="47">
        <v>79.388472232298398</v>
      </c>
      <c r="AW191" s="47">
        <v>21.026517396354997</v>
      </c>
      <c r="AX191" s="47">
        <v>6.5641986333507418</v>
      </c>
      <c r="AY191" s="47">
        <v>74.718659929828476</v>
      </c>
      <c r="AZ191" s="61">
        <v>25129.51149966646</v>
      </c>
      <c r="BA191" s="64" t="b">
        <f t="shared" si="19"/>
        <v>1</v>
      </c>
      <c r="BB191" s="45">
        <f t="shared" si="26"/>
        <v>0</v>
      </c>
      <c r="BC191" s="47">
        <v>10.073887029671319</v>
      </c>
      <c r="BD191" s="47">
        <v>8.7599017649315822</v>
      </c>
      <c r="BE191" s="47">
        <v>3.1796149489640053E-2</v>
      </c>
      <c r="BF191" s="47">
        <v>0.67289070711468835</v>
      </c>
      <c r="BG191" s="47">
        <v>0.67289070711468835</v>
      </c>
      <c r="BH191" s="61">
        <v>0</v>
      </c>
      <c r="BI191" s="45">
        <v>21.027327013683347</v>
      </c>
      <c r="BJ191" s="47">
        <v>0.58409241704675974</v>
      </c>
      <c r="BK191" s="47">
        <v>6.4524859309212104E-2</v>
      </c>
      <c r="BL191" s="47">
        <v>21.026517396354997</v>
      </c>
      <c r="BM191" s="47">
        <v>25.210794358229617</v>
      </c>
      <c r="BN191" s="47">
        <v>0.67289070711468835</v>
      </c>
      <c r="BO191" s="61">
        <v>16.996373201185872</v>
      </c>
    </row>
    <row r="192" spans="2:67" x14ac:dyDescent="0.3">
      <c r="B192" s="4">
        <v>188</v>
      </c>
      <c r="C192" s="31">
        <v>1</v>
      </c>
      <c r="D192" s="31">
        <v>188</v>
      </c>
      <c r="E192" s="3">
        <v>16</v>
      </c>
      <c r="F192" s="5">
        <v>51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3.1199999999999999E-3</v>
      </c>
      <c r="L192" s="3">
        <v>2.6037254281152666E-4</v>
      </c>
      <c r="M192" s="3">
        <f t="shared" si="18"/>
        <v>3.5000000000000003E-2</v>
      </c>
      <c r="N192" s="5">
        <v>2.9645285516241016E-3</v>
      </c>
      <c r="O192" s="12">
        <f t="shared" si="22"/>
        <v>0.33535251511033076</v>
      </c>
      <c r="P192" s="3">
        <v>8.7316587097517739E-5</v>
      </c>
      <c r="Q192" s="3">
        <v>9.939032533880475E-4</v>
      </c>
      <c r="R192" s="5">
        <v>0.33427129526984517</v>
      </c>
      <c r="S192" s="45">
        <v>416.66666666666669</v>
      </c>
      <c r="T192" s="46">
        <v>0.15</v>
      </c>
      <c r="U192" s="47">
        <v>62.5</v>
      </c>
      <c r="V192" s="47">
        <f t="shared" si="23"/>
        <v>74934.614673752614</v>
      </c>
      <c r="W192" s="47">
        <v>354.16666666666669</v>
      </c>
      <c r="X192" s="47">
        <v>29.942842423325565</v>
      </c>
      <c r="Y192" s="47">
        <v>237.53902264844362</v>
      </c>
      <c r="Z192" s="47">
        <v>62.913647933870344</v>
      </c>
      <c r="AA192" s="47">
        <v>75433.463872710548</v>
      </c>
      <c r="AB192" s="5">
        <v>1</v>
      </c>
      <c r="AC192" s="45">
        <f t="shared" si="24"/>
        <v>0</v>
      </c>
      <c r="AD192" s="47">
        <v>29.942842423325565</v>
      </c>
      <c r="AE192" s="47">
        <v>26.037254281152666</v>
      </c>
      <c r="AF192" s="47">
        <v>1.2327184536389108E-2</v>
      </c>
      <c r="AG192" s="47">
        <v>1.9589576633546442</v>
      </c>
      <c r="AH192" s="47">
        <v>1.9589576633546442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62.913647933870344</v>
      </c>
      <c r="AN192" s="47">
        <v>75.433463872710547</v>
      </c>
      <c r="AO192" s="47">
        <v>1.9589576633546442</v>
      </c>
      <c r="AP192" s="61">
        <v>50.394819313136843</v>
      </c>
      <c r="AQ192" s="45">
        <v>139.7302146293045</v>
      </c>
      <c r="AR192" s="47">
        <v>20.959532194395674</v>
      </c>
      <c r="AS192" s="47">
        <f t="shared" si="25"/>
        <v>25129.51149966646</v>
      </c>
      <c r="AT192" s="47">
        <v>118.77068243490882</v>
      </c>
      <c r="AU192" s="47">
        <v>10.041407516214539</v>
      </c>
      <c r="AV192" s="47">
        <v>79.659308682005445</v>
      </c>
      <c r="AW192" s="47">
        <v>21.098250069389298</v>
      </c>
      <c r="AX192" s="47">
        <v>6.586592618308992</v>
      </c>
      <c r="AY192" s="47">
        <v>74.9735651574168</v>
      </c>
      <c r="AZ192" s="61">
        <v>25215.241675422043</v>
      </c>
      <c r="BA192" s="64" t="b">
        <f t="shared" si="19"/>
        <v>1</v>
      </c>
      <c r="BB192" s="45">
        <f t="shared" si="26"/>
        <v>0</v>
      </c>
      <c r="BC192" s="47">
        <v>10.041407516214539</v>
      </c>
      <c r="BD192" s="47">
        <v>8.7316587097517733</v>
      </c>
      <c r="BE192" s="47">
        <v>3.1693634595222363E-2</v>
      </c>
      <c r="BF192" s="47">
        <v>0.67072122052899408</v>
      </c>
      <c r="BG192" s="47">
        <v>0.67072122052899408</v>
      </c>
      <c r="BH192" s="61">
        <v>0</v>
      </c>
      <c r="BI192" s="45">
        <v>20.959532194395674</v>
      </c>
      <c r="BJ192" s="47">
        <v>0.58220922762210214</v>
      </c>
      <c r="BK192" s="47">
        <v>6.4316822825374473E-2</v>
      </c>
      <c r="BL192" s="47">
        <v>21.098250069389298</v>
      </c>
      <c r="BM192" s="47">
        <v>25.296801833197755</v>
      </c>
      <c r="BN192" s="47">
        <v>0.67072122052899408</v>
      </c>
      <c r="BO192" s="61">
        <v>16.913809246319484</v>
      </c>
    </row>
    <row r="193" spans="2:67" x14ac:dyDescent="0.3">
      <c r="B193" s="4">
        <v>189</v>
      </c>
      <c r="C193" s="31">
        <v>1</v>
      </c>
      <c r="D193" s="31">
        <v>189</v>
      </c>
      <c r="E193" s="3">
        <v>16</v>
      </c>
      <c r="F193" s="5">
        <v>51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3.1199999999999999E-3</v>
      </c>
      <c r="L193" s="3">
        <v>2.6037254281152666E-4</v>
      </c>
      <c r="M193" s="3">
        <f t="shared" si="18"/>
        <v>3.5000000000000003E-2</v>
      </c>
      <c r="N193" s="5">
        <v>2.9645285516241016E-3</v>
      </c>
      <c r="O193" s="12">
        <f t="shared" si="22"/>
        <v>0.33427129526984517</v>
      </c>
      <c r="P193" s="3">
        <v>8.7035067138312226E-5</v>
      </c>
      <c r="Q193" s="3">
        <v>9.9069878087430243E-4</v>
      </c>
      <c r="R193" s="5">
        <v>0.33319356142183254</v>
      </c>
      <c r="S193" s="45">
        <v>416.66666666666669</v>
      </c>
      <c r="T193" s="46">
        <v>0.15</v>
      </c>
      <c r="U193" s="47">
        <v>62.5</v>
      </c>
      <c r="V193" s="47">
        <f t="shared" si="23"/>
        <v>75433.463872710548</v>
      </c>
      <c r="W193" s="47">
        <v>354.16666666666669</v>
      </c>
      <c r="X193" s="47">
        <v>29.942842423325565</v>
      </c>
      <c r="Y193" s="47">
        <v>239.11353739693502</v>
      </c>
      <c r="Z193" s="47">
        <v>63.330667695292362</v>
      </c>
      <c r="AA193" s="47">
        <v>75933.470566655538</v>
      </c>
      <c r="AB193" s="5">
        <v>1</v>
      </c>
      <c r="AC193" s="45">
        <f t="shared" si="24"/>
        <v>0</v>
      </c>
      <c r="AD193" s="47">
        <v>29.942842423325565</v>
      </c>
      <c r="AE193" s="47">
        <v>26.037254281152666</v>
      </c>
      <c r="AF193" s="47">
        <v>1.2327184536389108E-2</v>
      </c>
      <c r="AG193" s="47">
        <v>1.9589576633546442</v>
      </c>
      <c r="AH193" s="47">
        <v>1.9589576633546442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63.330667695292362</v>
      </c>
      <c r="AN193" s="47">
        <v>75.933470566655544</v>
      </c>
      <c r="AO193" s="47">
        <v>1.9589576633546442</v>
      </c>
      <c r="AP193" s="61">
        <v>50.311832380613858</v>
      </c>
      <c r="AQ193" s="45">
        <v>139.27970636243549</v>
      </c>
      <c r="AR193" s="47">
        <v>20.891955954365322</v>
      </c>
      <c r="AS193" s="47">
        <f t="shared" si="25"/>
        <v>25215.241675422043</v>
      </c>
      <c r="AT193" s="47">
        <v>118.38775040807018</v>
      </c>
      <c r="AU193" s="47">
        <v>10.009032720905907</v>
      </c>
      <c r="AV193" s="47">
        <v>79.928791862228067</v>
      </c>
      <c r="AW193" s="47">
        <v>21.169624320809529</v>
      </c>
      <c r="AX193" s="47">
        <v>6.6088747088139241</v>
      </c>
      <c r="AY193" s="47">
        <v>75.227196717940416</v>
      </c>
      <c r="AZ193" s="61">
        <v>25300.54348922387</v>
      </c>
      <c r="BA193" s="64" t="b">
        <f t="shared" si="19"/>
        <v>1</v>
      </c>
      <c r="BB193" s="45">
        <f t="shared" si="26"/>
        <v>0</v>
      </c>
      <c r="BC193" s="47">
        <v>10.009032720905907</v>
      </c>
      <c r="BD193" s="47">
        <v>8.7035067138312225</v>
      </c>
      <c r="BE193" s="47">
        <v>3.1591450222070487E-2</v>
      </c>
      <c r="BF193" s="47">
        <v>0.6685587286483774</v>
      </c>
      <c r="BG193" s="47">
        <v>0.6685587286483774</v>
      </c>
      <c r="BH193" s="61">
        <v>0</v>
      </c>
      <c r="BI193" s="45">
        <v>20.891955954365322</v>
      </c>
      <c r="BJ193" s="47">
        <v>0.58033210984348127</v>
      </c>
      <c r="BK193" s="47">
        <v>6.4109457078041651E-2</v>
      </c>
      <c r="BL193" s="47">
        <v>21.169624320809529</v>
      </c>
      <c r="BM193" s="47">
        <v>25.382379560650612</v>
      </c>
      <c r="BN193" s="47">
        <v>0.6685587286483774</v>
      </c>
      <c r="BO193" s="61">
        <v>16.831536790407178</v>
      </c>
    </row>
    <row r="194" spans="2:67" x14ac:dyDescent="0.3">
      <c r="B194" s="4">
        <v>190</v>
      </c>
      <c r="C194" s="31">
        <v>1</v>
      </c>
      <c r="D194" s="31">
        <v>190</v>
      </c>
      <c r="E194" s="3">
        <v>16</v>
      </c>
      <c r="F194" s="5">
        <v>51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3.1199999999999999E-3</v>
      </c>
      <c r="L194" s="3">
        <v>2.6037254281152666E-4</v>
      </c>
      <c r="M194" s="3">
        <f t="shared" si="18"/>
        <v>3.5000000000000003E-2</v>
      </c>
      <c r="N194" s="5">
        <v>2.9645285516241016E-3</v>
      </c>
      <c r="O194" s="12">
        <f t="shared" si="22"/>
        <v>0.33319356142183254</v>
      </c>
      <c r="P194" s="3">
        <v>8.6754454835831138E-5</v>
      </c>
      <c r="Q194" s="3">
        <v>9.875046399939998E-4</v>
      </c>
      <c r="R194" s="5">
        <v>0.33211930232700271</v>
      </c>
      <c r="S194" s="45">
        <v>416.66666666666669</v>
      </c>
      <c r="T194" s="46">
        <v>0.15</v>
      </c>
      <c r="U194" s="47">
        <v>62.5</v>
      </c>
      <c r="V194" s="47">
        <f t="shared" si="23"/>
        <v>75933.470566655538</v>
      </c>
      <c r="W194" s="47">
        <v>354.16666666666669</v>
      </c>
      <c r="X194" s="47">
        <v>29.942842423325565</v>
      </c>
      <c r="Y194" s="47">
        <v>240.69170553994371</v>
      </c>
      <c r="Z194" s="47">
        <v>63.748655080365694</v>
      </c>
      <c r="AA194" s="47">
        <v>76434.637441358471</v>
      </c>
      <c r="AB194" s="5">
        <v>1</v>
      </c>
      <c r="AC194" s="45">
        <f t="shared" si="24"/>
        <v>0</v>
      </c>
      <c r="AD194" s="47">
        <v>29.942842423325565</v>
      </c>
      <c r="AE194" s="47">
        <v>26.037254281152666</v>
      </c>
      <c r="AF194" s="47">
        <v>1.2327184536389108E-2</v>
      </c>
      <c r="AG194" s="47">
        <v>1.9589576633546442</v>
      </c>
      <c r="AH194" s="47">
        <v>1.9589576633546442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63.748655080365694</v>
      </c>
      <c r="AN194" s="47">
        <v>76.434637441358475</v>
      </c>
      <c r="AO194" s="47">
        <v>1.9589576633546442</v>
      </c>
      <c r="AP194" s="61">
        <v>50.228652890984257</v>
      </c>
      <c r="AQ194" s="45">
        <v>138.83065059243023</v>
      </c>
      <c r="AR194" s="47">
        <v>20.824597588864535</v>
      </c>
      <c r="AS194" s="47">
        <f t="shared" si="25"/>
        <v>25300.54348922387</v>
      </c>
      <c r="AT194" s="47">
        <v>118.0060530035657</v>
      </c>
      <c r="AU194" s="47">
        <v>9.9767623061205803</v>
      </c>
      <c r="AV194" s="47">
        <v>80.196926573548907</v>
      </c>
      <c r="AW194" s="47">
        <v>21.240641422079054</v>
      </c>
      <c r="AX194" s="47">
        <v>6.6310453017994648</v>
      </c>
      <c r="AY194" s="47">
        <v>75.479559129600631</v>
      </c>
      <c r="AZ194" s="61">
        <v>25385.418460641387</v>
      </c>
      <c r="BA194" s="64" t="b">
        <f t="shared" si="19"/>
        <v>1</v>
      </c>
      <c r="BB194" s="45">
        <f t="shared" si="26"/>
        <v>0</v>
      </c>
      <c r="BC194" s="47">
        <v>9.9767623061205803</v>
      </c>
      <c r="BD194" s="47">
        <v>8.675445483583113</v>
      </c>
      <c r="BE194" s="47">
        <v>3.1489595304541158E-2</v>
      </c>
      <c r="BF194" s="47">
        <v>0.66640320892100424</v>
      </c>
      <c r="BG194" s="47">
        <v>0.66640320892100424</v>
      </c>
      <c r="BH194" s="61">
        <v>0</v>
      </c>
      <c r="BI194" s="45">
        <v>20.824597588864535</v>
      </c>
      <c r="BJ194" s="47">
        <v>0.578461044135126</v>
      </c>
      <c r="BK194" s="47">
        <v>6.3902759904672521E-2</v>
      </c>
      <c r="BL194" s="47">
        <v>21.240641422079054</v>
      </c>
      <c r="BM194" s="47">
        <v>25.467529065072778</v>
      </c>
      <c r="BN194" s="47">
        <v>0.66640320892100424</v>
      </c>
      <c r="BO194" s="61">
        <v>16.749554870561365</v>
      </c>
    </row>
    <row r="195" spans="2:67" x14ac:dyDescent="0.3">
      <c r="B195" s="4">
        <v>191</v>
      </c>
      <c r="C195" s="31">
        <v>1</v>
      </c>
      <c r="D195" s="31">
        <v>191</v>
      </c>
      <c r="E195" s="3">
        <v>16</v>
      </c>
      <c r="F195" s="5">
        <v>51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3.1199999999999999E-3</v>
      </c>
      <c r="L195" s="3">
        <v>2.6037254281152666E-4</v>
      </c>
      <c r="M195" s="3">
        <f t="shared" si="18"/>
        <v>3.5000000000000003E-2</v>
      </c>
      <c r="N195" s="5">
        <v>2.9645285516241016E-3</v>
      </c>
      <c r="O195" s="12">
        <f t="shared" si="22"/>
        <v>0.33211930232700271</v>
      </c>
      <c r="P195" s="3">
        <v>8.6474747263671879E-5</v>
      </c>
      <c r="Q195" s="3">
        <v>9.8432079743661881E-4</v>
      </c>
      <c r="R195" s="5">
        <v>0.33104850678230241</v>
      </c>
      <c r="S195" s="45">
        <v>416.66666666666669</v>
      </c>
      <c r="T195" s="46">
        <v>0.15</v>
      </c>
      <c r="U195" s="47">
        <v>62.5</v>
      </c>
      <c r="V195" s="47">
        <f t="shared" si="23"/>
        <v>76434.637441358471</v>
      </c>
      <c r="W195" s="47">
        <v>354.16666666666669</v>
      </c>
      <c r="X195" s="47">
        <v>29.942842423325565</v>
      </c>
      <c r="Y195" s="47">
        <v>242.27353555455227</v>
      </c>
      <c r="Z195" s="47">
        <v>64.16761233429699</v>
      </c>
      <c r="AA195" s="47">
        <v>76936.967188822091</v>
      </c>
      <c r="AB195" s="5">
        <v>1</v>
      </c>
      <c r="AC195" s="45">
        <f t="shared" si="24"/>
        <v>0</v>
      </c>
      <c r="AD195" s="47">
        <v>29.942842423325565</v>
      </c>
      <c r="AE195" s="47">
        <v>26.037254281152666</v>
      </c>
      <c r="AF195" s="47">
        <v>1.2327184536389108E-2</v>
      </c>
      <c r="AG195" s="47">
        <v>1.9589576633546442</v>
      </c>
      <c r="AH195" s="47">
        <v>1.9589576633546442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64.16761233429699</v>
      </c>
      <c r="AN195" s="47">
        <v>76.936967188822095</v>
      </c>
      <c r="AO195" s="47">
        <v>1.9589576633546442</v>
      </c>
      <c r="AP195" s="61">
        <v>50.145280397451934</v>
      </c>
      <c r="AQ195" s="45">
        <v>138.38304263625113</v>
      </c>
      <c r="AR195" s="47">
        <v>20.757456395437668</v>
      </c>
      <c r="AS195" s="47">
        <f t="shared" si="25"/>
        <v>25385.418460641387</v>
      </c>
      <c r="AT195" s="47">
        <v>117.62558624081346</v>
      </c>
      <c r="AU195" s="47">
        <v>9.9445959353222655</v>
      </c>
      <c r="AV195" s="47">
        <v>80.463717600674215</v>
      </c>
      <c r="AW195" s="47">
        <v>21.311302640456294</v>
      </c>
      <c r="AX195" s="47">
        <v>6.6531047928868077</v>
      </c>
      <c r="AY195" s="47">
        <v>75.730656895656352</v>
      </c>
      <c r="AZ195" s="61">
        <v>25469.868104218553</v>
      </c>
      <c r="BA195" s="64" t="b">
        <f t="shared" si="19"/>
        <v>1</v>
      </c>
      <c r="BB195" s="45">
        <f t="shared" si="26"/>
        <v>0</v>
      </c>
      <c r="BC195" s="47">
        <v>9.9445959353222655</v>
      </c>
      <c r="BD195" s="47">
        <v>8.6474747263671876</v>
      </c>
      <c r="BE195" s="47">
        <v>3.1388068780426881E-2</v>
      </c>
      <c r="BF195" s="47">
        <v>0.66425463886775238</v>
      </c>
      <c r="BG195" s="47">
        <v>0.66425463886775238</v>
      </c>
      <c r="BH195" s="61">
        <v>0</v>
      </c>
      <c r="BI195" s="45">
        <v>20.757456395437668</v>
      </c>
      <c r="BJ195" s="47">
        <v>0.57659601098437974</v>
      </c>
      <c r="BK195" s="47">
        <v>6.3696729149698206E-2</v>
      </c>
      <c r="BL195" s="47">
        <v>21.311302640456294</v>
      </c>
      <c r="BM195" s="47">
        <v>25.552251865907092</v>
      </c>
      <c r="BN195" s="47">
        <v>0.66425463886775238</v>
      </c>
      <c r="BO195" s="61">
        <v>16.667862527019945</v>
      </c>
    </row>
    <row r="196" spans="2:67" x14ac:dyDescent="0.3">
      <c r="B196" s="4">
        <v>192</v>
      </c>
      <c r="C196" s="31">
        <v>1</v>
      </c>
      <c r="D196" s="31">
        <v>192</v>
      </c>
      <c r="E196" s="3">
        <v>16</v>
      </c>
      <c r="F196" s="5">
        <v>51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3.1199999999999999E-3</v>
      </c>
      <c r="L196" s="3">
        <v>2.6037254281152666E-4</v>
      </c>
      <c r="M196" s="3">
        <f t="shared" si="18"/>
        <v>3.5000000000000003E-2</v>
      </c>
      <c r="N196" s="5">
        <v>2.9645285516241016E-3</v>
      </c>
      <c r="O196" s="12">
        <f t="shared" si="22"/>
        <v>0.33104850678230241</v>
      </c>
      <c r="P196" s="3">
        <v>8.6195941504867013E-5</v>
      </c>
      <c r="Q196" s="3">
        <v>9.8114721999903519E-4</v>
      </c>
      <c r="R196" s="5">
        <v>0.32998116362079849</v>
      </c>
      <c r="S196" s="45">
        <v>416.66666666666669</v>
      </c>
      <c r="T196" s="46">
        <v>0.15</v>
      </c>
      <c r="U196" s="47">
        <v>62.5</v>
      </c>
      <c r="V196" s="47">
        <f t="shared" si="23"/>
        <v>76936.967188822091</v>
      </c>
      <c r="W196" s="47">
        <v>354.16666666666669</v>
      </c>
      <c r="X196" s="47">
        <v>29.942842423325565</v>
      </c>
      <c r="Y196" s="47">
        <v>243.85903593751294</v>
      </c>
      <c r="Z196" s="47">
        <v>64.587541707502467</v>
      </c>
      <c r="AA196" s="47">
        <v>77440.462507295451</v>
      </c>
      <c r="AB196" s="5">
        <v>1</v>
      </c>
      <c r="AC196" s="45">
        <f t="shared" si="24"/>
        <v>0</v>
      </c>
      <c r="AD196" s="47">
        <v>29.942842423325565</v>
      </c>
      <c r="AE196" s="47">
        <v>26.037254281152666</v>
      </c>
      <c r="AF196" s="47">
        <v>1.2327184536389108E-2</v>
      </c>
      <c r="AG196" s="47">
        <v>1.9589576633546442</v>
      </c>
      <c r="AH196" s="47">
        <v>1.9589576633546442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64.587541707502467</v>
      </c>
      <c r="AN196" s="47">
        <v>77.44046250729545</v>
      </c>
      <c r="AO196" s="47">
        <v>1.9589576633546442</v>
      </c>
      <c r="AP196" s="61">
        <v>50.06171445218407</v>
      </c>
      <c r="AQ196" s="45">
        <v>137.93687782595936</v>
      </c>
      <c r="AR196" s="47">
        <v>20.690531673893901</v>
      </c>
      <c r="AS196" s="47">
        <f t="shared" si="25"/>
        <v>25469.868104218553</v>
      </c>
      <c r="AT196" s="47">
        <v>117.24634615206544</v>
      </c>
      <c r="AU196" s="47">
        <v>9.9125332730597062</v>
      </c>
      <c r="AV196" s="47">
        <v>80.729169712485486</v>
      </c>
      <c r="AW196" s="47">
        <v>21.38160923900837</v>
      </c>
      <c r="AX196" s="47">
        <v>6.6750535763886862</v>
      </c>
      <c r="AY196" s="47">
        <v>75.980494504472446</v>
      </c>
      <c r="AZ196" s="61">
        <v>25553.893929490176</v>
      </c>
      <c r="BA196" s="64" t="b">
        <f t="shared" si="19"/>
        <v>1</v>
      </c>
      <c r="BB196" s="45">
        <f t="shared" si="26"/>
        <v>0</v>
      </c>
      <c r="BC196" s="47">
        <v>9.9125332730597062</v>
      </c>
      <c r="BD196" s="47">
        <v>8.6195941504867015</v>
      </c>
      <c r="BE196" s="47">
        <v>3.1286869590944864E-2</v>
      </c>
      <c r="BF196" s="47">
        <v>0.66211299608197483</v>
      </c>
      <c r="BG196" s="47">
        <v>0.66211299608197483</v>
      </c>
      <c r="BH196" s="61">
        <v>0</v>
      </c>
      <c r="BI196" s="45">
        <v>20.690531673893901</v>
      </c>
      <c r="BJ196" s="47">
        <v>0.57473699094149733</v>
      </c>
      <c r="BK196" s="47">
        <v>6.3491362664499687E-2</v>
      </c>
      <c r="BL196" s="47">
        <v>21.38160923900837</v>
      </c>
      <c r="BM196" s="47">
        <v>25.636549477571034</v>
      </c>
      <c r="BN196" s="47">
        <v>0.66211299608197483</v>
      </c>
      <c r="BO196" s="61">
        <v>16.586458803136217</v>
      </c>
    </row>
    <row r="197" spans="2:67" x14ac:dyDescent="0.3">
      <c r="B197" s="4">
        <v>193</v>
      </c>
      <c r="C197" s="31">
        <v>1</v>
      </c>
      <c r="D197" s="31">
        <v>193</v>
      </c>
      <c r="E197" s="3">
        <v>17</v>
      </c>
      <c r="F197" s="5">
        <v>52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3.3899999999999998E-3</v>
      </c>
      <c r="L197" s="3">
        <v>2.8293988738992137E-4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0.32998116362079849</v>
      </c>
      <c r="P197" s="3">
        <v>9.3364833275663947E-5</v>
      </c>
      <c r="Q197" s="3">
        <v>9.779617983380381E-4</v>
      </c>
      <c r="R197" s="5">
        <v>0.3289098369891848</v>
      </c>
      <c r="S197" s="45">
        <v>416.66666666666669</v>
      </c>
      <c r="T197" s="46">
        <v>0.15</v>
      </c>
      <c r="U197" s="47">
        <v>62.5</v>
      </c>
      <c r="V197" s="47">
        <f t="shared" si="23"/>
        <v>77440.462507295451</v>
      </c>
      <c r="W197" s="47">
        <v>354.16666666666669</v>
      </c>
      <c r="X197" s="47">
        <v>32.538087049840961</v>
      </c>
      <c r="Y197" s="47">
        <v>247.63047226270254</v>
      </c>
      <c r="Z197" s="47">
        <v>65.008101299312486</v>
      </c>
      <c r="AA197" s="47">
        <v>77944.713457875667</v>
      </c>
      <c r="AB197" s="5">
        <v>1</v>
      </c>
      <c r="AC197" s="45">
        <f t="shared" si="24"/>
        <v>0</v>
      </c>
      <c r="AD197" s="47">
        <v>32.538087049840961</v>
      </c>
      <c r="AE197" s="47">
        <v>28.293988738992137</v>
      </c>
      <c r="AF197" s="47">
        <v>1.3515172423413841E-2</v>
      </c>
      <c r="AG197" s="47">
        <v>2.1288067416361187</v>
      </c>
      <c r="AH197" s="47">
        <v>2.1288067416361187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65.008101299312486</v>
      </c>
      <c r="AN197" s="47">
        <v>77.944713457875665</v>
      </c>
      <c r="AO197" s="47">
        <v>2.1288067416361187</v>
      </c>
      <c r="AP197" s="61">
        <v>50.149583804730092</v>
      </c>
      <c r="AQ197" s="45">
        <v>137.49215150866604</v>
      </c>
      <c r="AR197" s="47">
        <v>20.623822726299906</v>
      </c>
      <c r="AS197" s="47">
        <f t="shared" si="25"/>
        <v>25553.893929490176</v>
      </c>
      <c r="AT197" s="47">
        <v>116.86832878236613</v>
      </c>
      <c r="AU197" s="47">
        <v>10.736955826701355</v>
      </c>
      <c r="AV197" s="47">
        <v>81.71339138521445</v>
      </c>
      <c r="AW197" s="47">
        <v>21.451448911525883</v>
      </c>
      <c r="AX197" s="47">
        <v>7.2772951767139631</v>
      </c>
      <c r="AY197" s="47">
        <v>76.226952144207175</v>
      </c>
      <c r="AZ197" s="61">
        <v>25636.78299759861</v>
      </c>
      <c r="BA197" s="64" t="b">
        <f t="shared" si="19"/>
        <v>1</v>
      </c>
      <c r="BB197" s="45">
        <f t="shared" si="26"/>
        <v>0</v>
      </c>
      <c r="BC197" s="47">
        <v>10.736955826701355</v>
      </c>
      <c r="BD197" s="47">
        <v>9.3364833275663948</v>
      </c>
      <c r="BE197" s="47">
        <v>3.4191434474905982E-2</v>
      </c>
      <c r="BF197" s="47">
        <v>0.71733196680493283</v>
      </c>
      <c r="BG197" s="47">
        <v>0.71733196680493283</v>
      </c>
      <c r="BH197" s="61">
        <v>0</v>
      </c>
      <c r="BI197" s="45">
        <v>20.623822726299906</v>
      </c>
      <c r="BJ197" s="47">
        <v>0.57288396461944191</v>
      </c>
      <c r="BK197" s="47">
        <v>6.3851464967884991E-2</v>
      </c>
      <c r="BL197" s="47">
        <v>21.451448911525883</v>
      </c>
      <c r="BM197" s="47">
        <v>25.720287244919525</v>
      </c>
      <c r="BN197" s="47">
        <v>0.71733196680493283</v>
      </c>
      <c r="BO197" s="61">
        <v>16.563283860059641</v>
      </c>
    </row>
    <row r="198" spans="2:67" x14ac:dyDescent="0.3">
      <c r="B198" s="4">
        <v>194</v>
      </c>
      <c r="C198" s="31">
        <v>1</v>
      </c>
      <c r="D198" s="31">
        <v>194</v>
      </c>
      <c r="E198" s="3">
        <v>17</v>
      </c>
      <c r="F198" s="5">
        <v>52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3.3899999999999998E-3</v>
      </c>
      <c r="L198" s="3">
        <v>2.8293988738992137E-4</v>
      </c>
      <c r="M198" s="3">
        <f t="shared" si="27"/>
        <v>3.5000000000000003E-2</v>
      </c>
      <c r="N198" s="5">
        <v>2.9645285516241016E-3</v>
      </c>
      <c r="O198" s="12">
        <f t="shared" si="22"/>
        <v>0.3289098369891848</v>
      </c>
      <c r="P198" s="3">
        <v>9.3061712239157337E-5</v>
      </c>
      <c r="Q198" s="3">
        <v>9.7478671856147134E-4</v>
      </c>
      <c r="R198" s="5">
        <v>0.32784198855838415</v>
      </c>
      <c r="S198" s="45">
        <v>416.66666666666669</v>
      </c>
      <c r="T198" s="46">
        <v>0.15</v>
      </c>
      <c r="U198" s="47">
        <v>62.5</v>
      </c>
      <c r="V198" s="47">
        <f t="shared" si="23"/>
        <v>77944.713457875667</v>
      </c>
      <c r="W198" s="47">
        <v>354.16666666666669</v>
      </c>
      <c r="X198" s="47">
        <v>32.538087049840961</v>
      </c>
      <c r="Y198" s="47">
        <v>249.23624056555767</v>
      </c>
      <c r="Z198" s="47">
        <v>65.429648565048396</v>
      </c>
      <c r="AA198" s="47">
        <v>78450.148629493022</v>
      </c>
      <c r="AB198" s="5">
        <v>1</v>
      </c>
      <c r="AC198" s="45">
        <f t="shared" si="24"/>
        <v>0</v>
      </c>
      <c r="AD198" s="47">
        <v>32.538087049840961</v>
      </c>
      <c r="AE198" s="47">
        <v>28.293988738992137</v>
      </c>
      <c r="AF198" s="47">
        <v>1.3515172423413841E-2</v>
      </c>
      <c r="AG198" s="47">
        <v>2.1288067416361187</v>
      </c>
      <c r="AH198" s="47">
        <v>2.1288067416361187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65.429648565048396</v>
      </c>
      <c r="AN198" s="47">
        <v>78.450148629493029</v>
      </c>
      <c r="AO198" s="47">
        <v>2.1288067416361187</v>
      </c>
      <c r="AP198" s="61">
        <v>50.065695898848638</v>
      </c>
      <c r="AQ198" s="45">
        <v>137.04576541216034</v>
      </c>
      <c r="AR198" s="47">
        <v>20.556864811824049</v>
      </c>
      <c r="AS198" s="47">
        <f t="shared" si="25"/>
        <v>25636.78299759861</v>
      </c>
      <c r="AT198" s="47">
        <v>116.48890060033629</v>
      </c>
      <c r="AU198" s="47">
        <v>10.702096907503096</v>
      </c>
      <c r="AV198" s="47">
        <v>81.976251256214823</v>
      </c>
      <c r="AW198" s="47">
        <v>21.520455043789713</v>
      </c>
      <c r="AX198" s="47">
        <v>7.3007051568770027</v>
      </c>
      <c r="AY198" s="47">
        <v>76.47216295320321</v>
      </c>
      <c r="AZ198" s="61">
        <v>25719.252729393789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10.702096907503096</v>
      </c>
      <c r="BD198" s="47">
        <v>9.3061712239157348</v>
      </c>
      <c r="BE198" s="47">
        <v>3.4080427549770906E-2</v>
      </c>
      <c r="BF198" s="47">
        <v>0.71500305556856592</v>
      </c>
      <c r="BG198" s="47">
        <v>0.71500305556856592</v>
      </c>
      <c r="BH198" s="61">
        <v>0</v>
      </c>
      <c r="BI198" s="45">
        <v>20.556864811824049</v>
      </c>
      <c r="BJ198" s="47">
        <v>0.5710240225506682</v>
      </c>
      <c r="BK198" s="47">
        <v>6.3644162908164228E-2</v>
      </c>
      <c r="BL198" s="47">
        <v>21.520455043789713</v>
      </c>
      <c r="BM198" s="47">
        <v>25.803025597503872</v>
      </c>
      <c r="BN198" s="47">
        <v>0.71500305556856592</v>
      </c>
      <c r="BO198" s="61">
        <v>16.481917454035955</v>
      </c>
    </row>
    <row r="199" spans="2:67" x14ac:dyDescent="0.3">
      <c r="B199" s="4">
        <v>195</v>
      </c>
      <c r="C199" s="31">
        <v>1</v>
      </c>
      <c r="D199" s="31">
        <v>195</v>
      </c>
      <c r="E199" s="3">
        <v>17</v>
      </c>
      <c r="F199" s="5">
        <v>52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3.3899999999999998E-3</v>
      </c>
      <c r="L199" s="3">
        <v>2.8293988738992137E-4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0.32784198855838415</v>
      </c>
      <c r="P199" s="3">
        <v>9.2759575324397102E-5</v>
      </c>
      <c r="Q199" s="3">
        <v>9.7162194709306618E-4</v>
      </c>
      <c r="R199" s="5">
        <v>0.3267776070359667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78450.148629493022</v>
      </c>
      <c r="W199" s="47">
        <v>354.16666666666669</v>
      </c>
      <c r="X199" s="47">
        <v>32.538087049840961</v>
      </c>
      <c r="Y199" s="47">
        <v>250.8457799760385</v>
      </c>
      <c r="Z199" s="47">
        <v>65.852185824238248</v>
      </c>
      <c r="AA199" s="47">
        <v>78956.770803261665</v>
      </c>
      <c r="AB199" s="5">
        <v>1</v>
      </c>
      <c r="AC199" s="45">
        <f t="shared" ref="AC199:AC262" si="33">AI198</f>
        <v>0</v>
      </c>
      <c r="AD199" s="47">
        <v>32.538087049840961</v>
      </c>
      <c r="AE199" s="47">
        <v>28.293988738992137</v>
      </c>
      <c r="AF199" s="47">
        <v>1.3515172423413841E-2</v>
      </c>
      <c r="AG199" s="47">
        <v>2.1288067416361187</v>
      </c>
      <c r="AH199" s="47">
        <v>2.1288067416361187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65.852185824238248</v>
      </c>
      <c r="AN199" s="47">
        <v>78.956770803261662</v>
      </c>
      <c r="AO199" s="47">
        <v>2.1288067416361187</v>
      </c>
      <c r="AP199" s="61">
        <v>49.981610984269857</v>
      </c>
      <c r="AQ199" s="45">
        <v>136.6008285659934</v>
      </c>
      <c r="AR199" s="47">
        <v>20.490124284899011</v>
      </c>
      <c r="AS199" s="47">
        <f t="shared" ref="AS199:AS262" si="34">AZ198</f>
        <v>25719.252729393789</v>
      </c>
      <c r="AT199" s="47">
        <v>116.11070428109439</v>
      </c>
      <c r="AU199" s="47">
        <v>10.667351162305668</v>
      </c>
      <c r="AV199" s="47">
        <v>82.237779328823351</v>
      </c>
      <c r="AW199" s="47">
        <v>21.589111551534504</v>
      </c>
      <c r="AX199" s="47">
        <v>7.3239965286963082</v>
      </c>
      <c r="AY199" s="47">
        <v>76.716131384046051</v>
      </c>
      <c r="AZ199" s="61">
        <v>25801.304622377131</v>
      </c>
      <c r="BA199" s="64" t="b">
        <f t="shared" si="28"/>
        <v>1</v>
      </c>
      <c r="BB199" s="45">
        <f t="shared" ref="BB199:BB262" si="35">BH198</f>
        <v>0</v>
      </c>
      <c r="BC199" s="47">
        <v>10.667351162305668</v>
      </c>
      <c r="BD199" s="47">
        <v>9.2759575324397101</v>
      </c>
      <c r="BE199" s="47">
        <v>3.3969781023010945E-2</v>
      </c>
      <c r="BF199" s="47">
        <v>0.71268170544448417</v>
      </c>
      <c r="BG199" s="47">
        <v>0.71268170544448417</v>
      </c>
      <c r="BH199" s="61">
        <v>0</v>
      </c>
      <c r="BI199" s="45">
        <v>20.490124284899011</v>
      </c>
      <c r="BJ199" s="47">
        <v>0.56917011902497261</v>
      </c>
      <c r="BK199" s="47">
        <v>6.3437533881458244E-2</v>
      </c>
      <c r="BL199" s="47">
        <v>21.589111551534504</v>
      </c>
      <c r="BM199" s="47">
        <v>25.885344750289867</v>
      </c>
      <c r="BN199" s="47">
        <v>0.71268170544448417</v>
      </c>
      <c r="BO199" s="61">
        <v>16.400840206444624</v>
      </c>
    </row>
    <row r="200" spans="2:67" x14ac:dyDescent="0.3">
      <c r="B200" s="4">
        <v>196</v>
      </c>
      <c r="C200" s="31">
        <v>1</v>
      </c>
      <c r="D200" s="31">
        <v>196</v>
      </c>
      <c r="E200" s="3">
        <v>17</v>
      </c>
      <c r="F200" s="5">
        <v>52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3.3899999999999998E-3</v>
      </c>
      <c r="L200" s="3">
        <v>2.8293988738992137E-4</v>
      </c>
      <c r="M200" s="3">
        <f t="shared" si="27"/>
        <v>3.5000000000000003E-2</v>
      </c>
      <c r="N200" s="5">
        <v>2.9645285516241016E-3</v>
      </c>
      <c r="O200" s="12">
        <f t="shared" si="31"/>
        <v>0.3267776070359667</v>
      </c>
      <c r="P200" s="3">
        <v>9.2458419336304397E-5</v>
      </c>
      <c r="Q200" s="3">
        <v>9.684674504655637E-4</v>
      </c>
      <c r="R200" s="5">
        <v>0.32571668116616481</v>
      </c>
      <c r="S200" s="45">
        <v>416.66666666666669</v>
      </c>
      <c r="T200" s="46">
        <v>0.15</v>
      </c>
      <c r="U200" s="47">
        <v>62.5</v>
      </c>
      <c r="V200" s="47">
        <f t="shared" si="32"/>
        <v>78956.770803261665</v>
      </c>
      <c r="W200" s="47">
        <v>354.16666666666669</v>
      </c>
      <c r="X200" s="47">
        <v>32.538087049840961</v>
      </c>
      <c r="Y200" s="47">
        <v>252.45909935049909</v>
      </c>
      <c r="Z200" s="47">
        <v>66.275715401857497</v>
      </c>
      <c r="AA200" s="47">
        <v>79464.582766827138</v>
      </c>
      <c r="AB200" s="5">
        <v>1</v>
      </c>
      <c r="AC200" s="45">
        <f t="shared" si="33"/>
        <v>0</v>
      </c>
      <c r="AD200" s="47">
        <v>32.538087049840961</v>
      </c>
      <c r="AE200" s="47">
        <v>28.293988738992137</v>
      </c>
      <c r="AF200" s="47">
        <v>1.3515172423413841E-2</v>
      </c>
      <c r="AG200" s="47">
        <v>2.1288067416361187</v>
      </c>
      <c r="AH200" s="47">
        <v>2.1288067416361187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66.275715401857497</v>
      </c>
      <c r="AN200" s="47">
        <v>79.464582766827135</v>
      </c>
      <c r="AO200" s="47">
        <v>2.1288067416361187</v>
      </c>
      <c r="AP200" s="61">
        <v>49.897328598323632</v>
      </c>
      <c r="AQ200" s="45">
        <v>136.15733626498613</v>
      </c>
      <c r="AR200" s="47">
        <v>20.423600439747919</v>
      </c>
      <c r="AS200" s="47">
        <f t="shared" si="34"/>
        <v>25801.304622377131</v>
      </c>
      <c r="AT200" s="47">
        <v>115.73373582523821</v>
      </c>
      <c r="AU200" s="47">
        <v>10.632718223675006</v>
      </c>
      <c r="AV200" s="47">
        <v>82.497980360211457</v>
      </c>
      <c r="AW200" s="47">
        <v>21.657419683615753</v>
      </c>
      <c r="AX200" s="47">
        <v>7.3471697158397715</v>
      </c>
      <c r="AY200" s="47">
        <v>76.958861874498851</v>
      </c>
      <c r="AZ200" s="61">
        <v>25882.94016906495</v>
      </c>
      <c r="BA200" s="64" t="b">
        <f t="shared" si="28"/>
        <v>1</v>
      </c>
      <c r="BB200" s="45">
        <f t="shared" si="35"/>
        <v>0</v>
      </c>
      <c r="BC200" s="47">
        <v>10.632718223675006</v>
      </c>
      <c r="BD200" s="47">
        <v>9.2458419336304392</v>
      </c>
      <c r="BE200" s="47">
        <v>3.3859493724546059E-2</v>
      </c>
      <c r="BF200" s="47">
        <v>0.71036789188455651</v>
      </c>
      <c r="BG200" s="47">
        <v>0.71036789188455651</v>
      </c>
      <c r="BH200" s="61">
        <v>0</v>
      </c>
      <c r="BI200" s="45">
        <v>20.423600439747919</v>
      </c>
      <c r="BJ200" s="47">
        <v>0.56732223443744223</v>
      </c>
      <c r="BK200" s="47">
        <v>6.3231575702678067E-2</v>
      </c>
      <c r="BL200" s="47">
        <v>21.657419683615753</v>
      </c>
      <c r="BM200" s="47">
        <v>25.967246200655289</v>
      </c>
      <c r="BN200" s="47">
        <v>0.71036789188455651</v>
      </c>
      <c r="BO200" s="61">
        <v>16.32005115585817</v>
      </c>
    </row>
    <row r="201" spans="2:67" x14ac:dyDescent="0.3">
      <c r="B201" s="4">
        <v>197</v>
      </c>
      <c r="C201" s="31">
        <v>1</v>
      </c>
      <c r="D201" s="31">
        <v>197</v>
      </c>
      <c r="E201" s="3">
        <v>17</v>
      </c>
      <c r="F201" s="5">
        <v>52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3.3899999999999998E-3</v>
      </c>
      <c r="L201" s="3">
        <v>2.8293988738992137E-4</v>
      </c>
      <c r="M201" s="3">
        <f t="shared" si="27"/>
        <v>3.5000000000000003E-2</v>
      </c>
      <c r="N201" s="5">
        <v>2.9645285516241016E-3</v>
      </c>
      <c r="O201" s="12">
        <f t="shared" si="31"/>
        <v>0.32571668116616481</v>
      </c>
      <c r="P201" s="3">
        <v>9.215824109017359E-5</v>
      </c>
      <c r="Q201" s="3">
        <v>9.6532319532036061E-4</v>
      </c>
      <c r="R201" s="5">
        <v>0.32465919972975432</v>
      </c>
      <c r="S201" s="45">
        <v>416.66666666666669</v>
      </c>
      <c r="T201" s="46">
        <v>0.15</v>
      </c>
      <c r="U201" s="47">
        <v>62.5</v>
      </c>
      <c r="V201" s="47">
        <f t="shared" si="32"/>
        <v>79464.582766827138</v>
      </c>
      <c r="W201" s="47">
        <v>354.16666666666669</v>
      </c>
      <c r="X201" s="47">
        <v>32.538087049840961</v>
      </c>
      <c r="Y201" s="47">
        <v>254.07620756609251</v>
      </c>
      <c r="Z201" s="47">
        <v>66.70023962834172</v>
      </c>
      <c r="AA201" s="47">
        <v>79973.58731438173</v>
      </c>
      <c r="AB201" s="5">
        <v>1</v>
      </c>
      <c r="AC201" s="45">
        <f t="shared" si="33"/>
        <v>0</v>
      </c>
      <c r="AD201" s="47">
        <v>32.538087049840961</v>
      </c>
      <c r="AE201" s="47">
        <v>28.293988738992137</v>
      </c>
      <c r="AF201" s="47">
        <v>1.3515172423413841E-2</v>
      </c>
      <c r="AG201" s="47">
        <v>2.1288067416361187</v>
      </c>
      <c r="AH201" s="47">
        <v>2.1288067416361187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66.70023962834172</v>
      </c>
      <c r="AN201" s="47">
        <v>79.973587314381732</v>
      </c>
      <c r="AO201" s="47">
        <v>2.1288067416361187</v>
      </c>
      <c r="AP201" s="61">
        <v>49.812848277253259</v>
      </c>
      <c r="AQ201" s="45">
        <v>135.71528381923534</v>
      </c>
      <c r="AR201" s="47">
        <v>20.357292572885299</v>
      </c>
      <c r="AS201" s="47">
        <f t="shared" si="34"/>
        <v>25882.94016906495</v>
      </c>
      <c r="AT201" s="47">
        <v>115.35799124635004</v>
      </c>
      <c r="AU201" s="47">
        <v>10.598197725369964</v>
      </c>
      <c r="AV201" s="47">
        <v>82.756859091713252</v>
      </c>
      <c r="AW201" s="47">
        <v>21.725380684731373</v>
      </c>
      <c r="AX201" s="47">
        <v>7.3702251405648385</v>
      </c>
      <c r="AY201" s="47">
        <v>77.200358847550817</v>
      </c>
      <c r="AZ201" s="61">
        <v>25964.160857004797</v>
      </c>
      <c r="BA201" s="64" t="b">
        <f t="shared" si="28"/>
        <v>1</v>
      </c>
      <c r="BB201" s="45">
        <f t="shared" si="35"/>
        <v>0</v>
      </c>
      <c r="BC201" s="47">
        <v>10.598197725369964</v>
      </c>
      <c r="BD201" s="47">
        <v>9.21582410901736</v>
      </c>
      <c r="BE201" s="47">
        <v>3.3749564488095005E-2</v>
      </c>
      <c r="BF201" s="47">
        <v>0.70806159042034944</v>
      </c>
      <c r="BG201" s="47">
        <v>0.70806159042034944</v>
      </c>
      <c r="BH201" s="61">
        <v>0</v>
      </c>
      <c r="BI201" s="45">
        <v>20.357292572885299</v>
      </c>
      <c r="BJ201" s="47">
        <v>0.56548034924681401</v>
      </c>
      <c r="BK201" s="47">
        <v>6.3026286193828912E-2</v>
      </c>
      <c r="BL201" s="47">
        <v>21.725380684731373</v>
      </c>
      <c r="BM201" s="47">
        <v>26.048731440992917</v>
      </c>
      <c r="BN201" s="47">
        <v>0.70806159042034944</v>
      </c>
      <c r="BO201" s="61">
        <v>16.239549343991115</v>
      </c>
    </row>
    <row r="202" spans="2:67" x14ac:dyDescent="0.3">
      <c r="B202" s="4">
        <v>198</v>
      </c>
      <c r="C202" s="31">
        <v>1</v>
      </c>
      <c r="D202" s="31">
        <v>198</v>
      </c>
      <c r="E202" s="3">
        <v>17</v>
      </c>
      <c r="F202" s="5">
        <v>52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3.3899999999999998E-3</v>
      </c>
      <c r="L202" s="3">
        <v>2.8293988738992137E-4</v>
      </c>
      <c r="M202" s="3">
        <f t="shared" si="27"/>
        <v>3.5000000000000003E-2</v>
      </c>
      <c r="N202" s="5">
        <v>2.9645285516241016E-3</v>
      </c>
      <c r="O202" s="12">
        <f t="shared" si="31"/>
        <v>0.32465919972975432</v>
      </c>
      <c r="P202" s="3">
        <v>9.1859037411638677E-5</v>
      </c>
      <c r="Q202" s="3">
        <v>9.6218914840715691E-4</v>
      </c>
      <c r="R202" s="5">
        <v>0.32360515154393549</v>
      </c>
      <c r="S202" s="45">
        <v>416.66666666666669</v>
      </c>
      <c r="T202" s="46">
        <v>0.15</v>
      </c>
      <c r="U202" s="47">
        <v>62.5</v>
      </c>
      <c r="V202" s="47">
        <f t="shared" si="32"/>
        <v>79973.58731438173</v>
      </c>
      <c r="W202" s="47">
        <v>354.16666666666669</v>
      </c>
      <c r="X202" s="47">
        <v>32.538087049840961</v>
      </c>
      <c r="Y202" s="47">
        <v>255.69711352081958</v>
      </c>
      <c r="Z202" s="47">
        <v>67.125760839599494</v>
      </c>
      <c r="AA202" s="47">
        <v>80483.787246679785</v>
      </c>
      <c r="AB202" s="5">
        <v>1</v>
      </c>
      <c r="AC202" s="45">
        <f t="shared" si="33"/>
        <v>0</v>
      </c>
      <c r="AD202" s="47">
        <v>32.538087049840961</v>
      </c>
      <c r="AE202" s="47">
        <v>28.293988738992137</v>
      </c>
      <c r="AF202" s="47">
        <v>1.3515172423413841E-2</v>
      </c>
      <c r="AG202" s="47">
        <v>2.1288067416361187</v>
      </c>
      <c r="AH202" s="47">
        <v>2.1288067416361187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67.125760839599494</v>
      </c>
      <c r="AN202" s="47">
        <v>80.483787246679782</v>
      </c>
      <c r="AO202" s="47">
        <v>2.1288067416361187</v>
      </c>
      <c r="AP202" s="61">
        <v>49.728169556212983</v>
      </c>
      <c r="AQ202" s="45">
        <v>135.27466655406431</v>
      </c>
      <c r="AR202" s="47">
        <v>20.291199983109646</v>
      </c>
      <c r="AS202" s="47">
        <f t="shared" si="34"/>
        <v>25964.160857004797</v>
      </c>
      <c r="AT202" s="47">
        <v>114.98346657095466</v>
      </c>
      <c r="AU202" s="47">
        <v>10.563789302338449</v>
      </c>
      <c r="AV202" s="47">
        <v>83.0144202488774</v>
      </c>
      <c r="AW202" s="47">
        <v>21.792995795435242</v>
      </c>
      <c r="AX202" s="47">
        <v>7.3931632237231222</v>
      </c>
      <c r="AY202" s="47">
        <v>77.440626711465583</v>
      </c>
      <c r="AZ202" s="61">
        <v>26044.968168791667</v>
      </c>
      <c r="BA202" s="64" t="b">
        <f t="shared" si="28"/>
        <v>1</v>
      </c>
      <c r="BB202" s="45">
        <f t="shared" si="35"/>
        <v>0</v>
      </c>
      <c r="BC202" s="47">
        <v>10.563789302338449</v>
      </c>
      <c r="BD202" s="47">
        <v>9.1859037411638678</v>
      </c>
      <c r="BE202" s="47">
        <v>3.3639992151163048E-2</v>
      </c>
      <c r="BF202" s="47">
        <v>0.70576277666287224</v>
      </c>
      <c r="BG202" s="47">
        <v>0.70576277666287224</v>
      </c>
      <c r="BH202" s="61">
        <v>0</v>
      </c>
      <c r="BI202" s="45">
        <v>20.291199983109646</v>
      </c>
      <c r="BJ202" s="47">
        <v>0.56364444397526803</v>
      </c>
      <c r="BK202" s="47">
        <v>6.2821663183987242E-2</v>
      </c>
      <c r="BL202" s="47">
        <v>21.792995795435242</v>
      </c>
      <c r="BM202" s="47">
        <v>26.129801958726866</v>
      </c>
      <c r="BN202" s="47">
        <v>0.70576277666287224</v>
      </c>
      <c r="BO202" s="61">
        <v>16.159333815689614</v>
      </c>
    </row>
    <row r="203" spans="2:67" x14ac:dyDescent="0.3">
      <c r="B203" s="4">
        <v>199</v>
      </c>
      <c r="C203" s="31">
        <v>1</v>
      </c>
      <c r="D203" s="31">
        <v>199</v>
      </c>
      <c r="E203" s="3">
        <v>17</v>
      </c>
      <c r="F203" s="5">
        <v>52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3.3899999999999998E-3</v>
      </c>
      <c r="L203" s="3">
        <v>2.8293988738992137E-4</v>
      </c>
      <c r="M203" s="3">
        <f t="shared" si="27"/>
        <v>3.5000000000000003E-2</v>
      </c>
      <c r="N203" s="5">
        <v>2.9645285516241016E-3</v>
      </c>
      <c r="O203" s="12">
        <f t="shared" si="31"/>
        <v>0.32360515154393549</v>
      </c>
      <c r="P203" s="3">
        <v>9.1560805136639553E-5</v>
      </c>
      <c r="Q203" s="3">
        <v>9.5906527658360383E-4</v>
      </c>
      <c r="R203" s="5">
        <v>0.32255452546221525</v>
      </c>
      <c r="S203" s="45">
        <v>416.66666666666669</v>
      </c>
      <c r="T203" s="46">
        <v>0.15</v>
      </c>
      <c r="U203" s="47">
        <v>62.5</v>
      </c>
      <c r="V203" s="47">
        <f t="shared" si="32"/>
        <v>80483.787246679785</v>
      </c>
      <c r="W203" s="47">
        <v>354.16666666666669</v>
      </c>
      <c r="X203" s="47">
        <v>32.538087049840961</v>
      </c>
      <c r="Y203" s="47">
        <v>257.32182613357787</v>
      </c>
      <c r="Z203" s="47">
        <v>67.552281377025167</v>
      </c>
      <c r="AA203" s="47">
        <v>80995.185371053172</v>
      </c>
      <c r="AB203" s="5">
        <v>1</v>
      </c>
      <c r="AC203" s="45">
        <f t="shared" si="33"/>
        <v>0</v>
      </c>
      <c r="AD203" s="47">
        <v>32.538087049840961</v>
      </c>
      <c r="AE203" s="47">
        <v>28.293988738992137</v>
      </c>
      <c r="AF203" s="47">
        <v>1.3515172423413841E-2</v>
      </c>
      <c r="AG203" s="47">
        <v>2.1288067416361187</v>
      </c>
      <c r="AH203" s="47">
        <v>2.1288067416361187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67.552281377025167</v>
      </c>
      <c r="AN203" s="47">
        <v>80.995185371053168</v>
      </c>
      <c r="AO203" s="47">
        <v>2.1288067416361187</v>
      </c>
      <c r="AP203" s="61">
        <v>49.643291969265256</v>
      </c>
      <c r="AQ203" s="45">
        <v>134.83547980997312</v>
      </c>
      <c r="AR203" s="47">
        <v>20.225321971495969</v>
      </c>
      <c r="AS203" s="47">
        <f t="shared" si="34"/>
        <v>26044.968168791667</v>
      </c>
      <c r="AT203" s="47">
        <v>114.61015783847716</v>
      </c>
      <c r="AU203" s="47">
        <v>10.529492590713549</v>
      </c>
      <c r="AV203" s="47">
        <v>83.27066854151866</v>
      </c>
      <c r="AW203" s="47">
        <v>21.86026625215079</v>
      </c>
      <c r="AX203" s="47">
        <v>7.415984384764994</v>
      </c>
      <c r="AY203" s="47">
        <v>77.679669859829332</v>
      </c>
      <c r="AZ203" s="61">
        <v>26125.363582084199</v>
      </c>
      <c r="BA203" s="64" t="b">
        <f t="shared" si="28"/>
        <v>1</v>
      </c>
      <c r="BB203" s="45">
        <f t="shared" si="35"/>
        <v>0</v>
      </c>
      <c r="BC203" s="47">
        <v>10.529492590713549</v>
      </c>
      <c r="BD203" s="47">
        <v>9.1560805136639551</v>
      </c>
      <c r="BE203" s="47">
        <v>3.3530775555029597E-2</v>
      </c>
      <c r="BF203" s="47">
        <v>0.70347142630231152</v>
      </c>
      <c r="BG203" s="47">
        <v>0.70347142630231152</v>
      </c>
      <c r="BH203" s="61">
        <v>0</v>
      </c>
      <c r="BI203" s="45">
        <v>20.225321971495969</v>
      </c>
      <c r="BJ203" s="47">
        <v>0.56181449920822146</v>
      </c>
      <c r="BK203" s="47">
        <v>6.2617704509277505E-2</v>
      </c>
      <c r="BL203" s="47">
        <v>21.86026625215079</v>
      </c>
      <c r="BM203" s="47">
        <v>26.210459236328806</v>
      </c>
      <c r="BN203" s="47">
        <v>0.70347142630231152</v>
      </c>
      <c r="BO203" s="61">
        <v>16.079403618921326</v>
      </c>
    </row>
    <row r="204" spans="2:67" x14ac:dyDescent="0.3">
      <c r="B204" s="4">
        <v>200</v>
      </c>
      <c r="C204" s="31">
        <v>1</v>
      </c>
      <c r="D204" s="31">
        <v>200</v>
      </c>
      <c r="E204" s="3">
        <v>17</v>
      </c>
      <c r="F204" s="5">
        <v>52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3.3899999999999998E-3</v>
      </c>
      <c r="L204" s="3">
        <v>2.8293988738992137E-4</v>
      </c>
      <c r="M204" s="3">
        <f t="shared" si="27"/>
        <v>3.5000000000000003E-2</v>
      </c>
      <c r="N204" s="5">
        <v>2.9645285516241016E-3</v>
      </c>
      <c r="O204" s="12">
        <f t="shared" si="31"/>
        <v>0.32255452546221525</v>
      </c>
      <c r="P204" s="3">
        <v>9.1263541111388712E-5</v>
      </c>
      <c r="Q204" s="3">
        <v>9.5595154681495337E-4</v>
      </c>
      <c r="R204" s="5">
        <v>0.32150731037428892</v>
      </c>
      <c r="S204" s="45">
        <v>416.66666666666669</v>
      </c>
      <c r="T204" s="46">
        <v>0.15</v>
      </c>
      <c r="U204" s="47">
        <v>62.5</v>
      </c>
      <c r="V204" s="47">
        <f t="shared" si="32"/>
        <v>80995.185371053172</v>
      </c>
      <c r="W204" s="47">
        <v>354.16666666666669</v>
      </c>
      <c r="X204" s="47">
        <v>32.538087049840961</v>
      </c>
      <c r="Y204" s="47">
        <v>258.95035434421078</v>
      </c>
      <c r="Z204" s="47">
        <v>67.979803587511853</v>
      </c>
      <c r="AA204" s="47">
        <v>81507.784501426708</v>
      </c>
      <c r="AB204" s="5">
        <v>1</v>
      </c>
      <c r="AC204" s="45">
        <f t="shared" si="33"/>
        <v>0</v>
      </c>
      <c r="AD204" s="47">
        <v>32.538087049840961</v>
      </c>
      <c r="AE204" s="47">
        <v>28.293988738992137</v>
      </c>
      <c r="AF204" s="47">
        <v>1.3515172423413841E-2</v>
      </c>
      <c r="AG204" s="47">
        <v>2.1288067416361187</v>
      </c>
      <c r="AH204" s="47">
        <v>2.1288067416361187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67.979803587511853</v>
      </c>
      <c r="AN204" s="47">
        <v>81.507784501426713</v>
      </c>
      <c r="AO204" s="47">
        <v>2.1288067416361187</v>
      </c>
      <c r="AP204" s="61">
        <v>49.558215049378411</v>
      </c>
      <c r="AQ204" s="45">
        <v>134.39771894258971</v>
      </c>
      <c r="AR204" s="47">
        <v>20.159657841388452</v>
      </c>
      <c r="AS204" s="47">
        <f t="shared" si="34"/>
        <v>26125.363582084199</v>
      </c>
      <c r="AT204" s="47">
        <v>114.23806110120124</v>
      </c>
      <c r="AU204" s="47">
        <v>10.495307227809702</v>
      </c>
      <c r="AV204" s="47">
        <v>83.525608663769333</v>
      </c>
      <c r="AW204" s="47">
        <v>21.927193287184465</v>
      </c>
      <c r="AX204" s="47">
        <v>7.4386890417441629</v>
      </c>
      <c r="AY204" s="47">
        <v>77.917492671598694</v>
      </c>
      <c r="AZ204" s="61">
        <v>26205.34856962083</v>
      </c>
      <c r="BA204" s="64" t="b">
        <f t="shared" si="28"/>
        <v>1</v>
      </c>
      <c r="BB204" s="45">
        <f t="shared" si="35"/>
        <v>0</v>
      </c>
      <c r="BC204" s="47">
        <v>10.495307227809702</v>
      </c>
      <c r="BD204" s="47">
        <v>9.1263541111388715</v>
      </c>
      <c r="BE204" s="47">
        <v>3.3421913544736045E-2</v>
      </c>
      <c r="BF204" s="47">
        <v>0.70118751510778332</v>
      </c>
      <c r="BG204" s="47">
        <v>0.70118751510778332</v>
      </c>
      <c r="BH204" s="61">
        <v>0</v>
      </c>
      <c r="BI204" s="45">
        <v>20.159657841388452</v>
      </c>
      <c r="BJ204" s="47">
        <v>0.55999049559412373</v>
      </c>
      <c r="BK204" s="47">
        <v>6.2414408012849601E-2</v>
      </c>
      <c r="BL204" s="47">
        <v>21.927193287184465</v>
      </c>
      <c r="BM204" s="47">
        <v>26.290704751334196</v>
      </c>
      <c r="BN204" s="47">
        <v>0.70118751510778332</v>
      </c>
      <c r="BO204" s="61">
        <v>15.999757804765224</v>
      </c>
    </row>
    <row r="205" spans="2:67" x14ac:dyDescent="0.3">
      <c r="B205" s="4">
        <v>201</v>
      </c>
      <c r="C205" s="31">
        <v>1</v>
      </c>
      <c r="D205" s="31">
        <v>201</v>
      </c>
      <c r="E205" s="3">
        <v>17</v>
      </c>
      <c r="F205" s="5">
        <v>52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3.3899999999999998E-3</v>
      </c>
      <c r="L205" s="3">
        <v>2.8293988738992137E-4</v>
      </c>
      <c r="M205" s="3">
        <f t="shared" si="27"/>
        <v>3.5000000000000003E-2</v>
      </c>
      <c r="N205" s="5">
        <v>2.9645285516241016E-3</v>
      </c>
      <c r="O205" s="12">
        <f t="shared" si="31"/>
        <v>0.32150731037428892</v>
      </c>
      <c r="P205" s="3">
        <v>9.0967242192337811E-5</v>
      </c>
      <c r="Q205" s="3">
        <v>9.528479261737096E-4</v>
      </c>
      <c r="R205" s="5">
        <v>0.32046349520592288</v>
      </c>
      <c r="S205" s="45">
        <v>416.66666666666669</v>
      </c>
      <c r="T205" s="46">
        <v>0.15</v>
      </c>
      <c r="U205" s="47">
        <v>62.5</v>
      </c>
      <c r="V205" s="47">
        <f t="shared" si="32"/>
        <v>81507.784501426708</v>
      </c>
      <c r="W205" s="47">
        <v>354.16666666666669</v>
      </c>
      <c r="X205" s="47">
        <v>32.538087049840961</v>
      </c>
      <c r="Y205" s="47">
        <v>260.58270711355669</v>
      </c>
      <c r="Z205" s="47">
        <v>68.408329823464257</v>
      </c>
      <c r="AA205" s="47">
        <v>82021.587458333641</v>
      </c>
      <c r="AB205" s="5">
        <v>1</v>
      </c>
      <c r="AC205" s="45">
        <f t="shared" si="33"/>
        <v>0</v>
      </c>
      <c r="AD205" s="47">
        <v>32.538087049840961</v>
      </c>
      <c r="AE205" s="47">
        <v>28.293988738992137</v>
      </c>
      <c r="AF205" s="47">
        <v>1.3515172423413841E-2</v>
      </c>
      <c r="AG205" s="47">
        <v>2.1288067416361187</v>
      </c>
      <c r="AH205" s="47">
        <v>2.1288067416361187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68.408329823464257</v>
      </c>
      <c r="AN205" s="47">
        <v>82.021587458333642</v>
      </c>
      <c r="AO205" s="47">
        <v>2.1288067416361187</v>
      </c>
      <c r="AP205" s="61">
        <v>49.472938328423886</v>
      </c>
      <c r="AQ205" s="45">
        <v>133.96137932262039</v>
      </c>
      <c r="AR205" s="47">
        <v>20.094206898393058</v>
      </c>
      <c r="AS205" s="47">
        <f t="shared" si="34"/>
        <v>26205.34856962083</v>
      </c>
      <c r="AT205" s="47">
        <v>113.86717242422733</v>
      </c>
      <c r="AU205" s="47">
        <v>10.461232852118849</v>
      </c>
      <c r="AV205" s="47">
        <v>83.779245294130618</v>
      </c>
      <c r="AW205" s="47">
        <v>21.993778128739226</v>
      </c>
      <c r="AX205" s="47">
        <v>7.4612776113222461</v>
      </c>
      <c r="AY205" s="47">
        <v>78.154099511148672</v>
      </c>
      <c r="AZ205" s="61">
        <v>26284.924599235859</v>
      </c>
      <c r="BA205" s="64" t="b">
        <f t="shared" si="28"/>
        <v>1</v>
      </c>
      <c r="BB205" s="45">
        <f t="shared" si="35"/>
        <v>0</v>
      </c>
      <c r="BC205" s="47">
        <v>10.461232852118849</v>
      </c>
      <c r="BD205" s="47">
        <v>9.0967242192337814</v>
      </c>
      <c r="BE205" s="47">
        <v>3.3313404969073493E-2</v>
      </c>
      <c r="BF205" s="47">
        <v>0.69891101892707064</v>
      </c>
      <c r="BG205" s="47">
        <v>0.69891101892707064</v>
      </c>
      <c r="BH205" s="61">
        <v>0</v>
      </c>
      <c r="BI205" s="45">
        <v>20.094206898393058</v>
      </c>
      <c r="BJ205" s="47">
        <v>0.55817241384425165</v>
      </c>
      <c r="BK205" s="47">
        <v>6.2211771544855916E-2</v>
      </c>
      <c r="BL205" s="47">
        <v>21.993778128739226</v>
      </c>
      <c r="BM205" s="47">
        <v>26.370539976358359</v>
      </c>
      <c r="BN205" s="47">
        <v>0.69891101892707064</v>
      </c>
      <c r="BO205" s="61">
        <v>15.920395427401601</v>
      </c>
    </row>
    <row r="206" spans="2:67" x14ac:dyDescent="0.3">
      <c r="B206" s="4">
        <v>202</v>
      </c>
      <c r="C206" s="31">
        <v>1</v>
      </c>
      <c r="D206" s="31">
        <v>202</v>
      </c>
      <c r="E206" s="3">
        <v>17</v>
      </c>
      <c r="F206" s="5">
        <v>52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3.3899999999999998E-3</v>
      </c>
      <c r="L206" s="3">
        <v>2.8293988738992137E-4</v>
      </c>
      <c r="M206" s="3">
        <f t="shared" si="27"/>
        <v>3.5000000000000003E-2</v>
      </c>
      <c r="N206" s="5">
        <v>2.9645285516241016E-3</v>
      </c>
      <c r="O206" s="12">
        <f t="shared" si="31"/>
        <v>0.32046349520592288</v>
      </c>
      <c r="P206" s="3">
        <v>9.0671905246144429E-5</v>
      </c>
      <c r="Q206" s="3">
        <v>9.4975438183927941E-4</v>
      </c>
      <c r="R206" s="5">
        <v>0.31942306891883748</v>
      </c>
      <c r="S206" s="45">
        <v>416.66666666666669</v>
      </c>
      <c r="T206" s="46">
        <v>0.15</v>
      </c>
      <c r="U206" s="47">
        <v>62.5</v>
      </c>
      <c r="V206" s="47">
        <f t="shared" si="32"/>
        <v>82021.587458333641</v>
      </c>
      <c r="W206" s="47">
        <v>354.16666666666669</v>
      </c>
      <c r="X206" s="47">
        <v>32.538087049840961</v>
      </c>
      <c r="Y206" s="47">
        <v>262.21889342349829</v>
      </c>
      <c r="Z206" s="47">
        <v>68.837862442811655</v>
      </c>
      <c r="AA206" s="47">
        <v>82536.597068931165</v>
      </c>
      <c r="AB206" s="5">
        <v>1</v>
      </c>
      <c r="AC206" s="45">
        <f t="shared" si="33"/>
        <v>0</v>
      </c>
      <c r="AD206" s="47">
        <v>32.538087049840961</v>
      </c>
      <c r="AE206" s="47">
        <v>28.293988738992137</v>
      </c>
      <c r="AF206" s="47">
        <v>1.3515172423413841E-2</v>
      </c>
      <c r="AG206" s="47">
        <v>2.1288067416361187</v>
      </c>
      <c r="AH206" s="47">
        <v>2.1288067416361187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68.837862442811655</v>
      </c>
      <c r="AN206" s="47">
        <v>82.536597068931172</v>
      </c>
      <c r="AO206" s="47">
        <v>2.1288067416361187</v>
      </c>
      <c r="AP206" s="61">
        <v>49.387461337173768</v>
      </c>
      <c r="AQ206" s="45">
        <v>133.52645633580121</v>
      </c>
      <c r="AR206" s="47">
        <v>20.028968450370179</v>
      </c>
      <c r="AS206" s="47">
        <f t="shared" si="34"/>
        <v>26284.924599235859</v>
      </c>
      <c r="AT206" s="47">
        <v>113.49748788543103</v>
      </c>
      <c r="AU206" s="47">
        <v>10.42726910330661</v>
      </c>
      <c r="AV206" s="47">
        <v>84.031583095523544</v>
      </c>
      <c r="AW206" s="47">
        <v>22.060022000927919</v>
      </c>
      <c r="AX206" s="47">
        <v>7.4837505087733183</v>
      </c>
      <c r="AY206" s="47">
        <v>78.389494728320287</v>
      </c>
      <c r="AZ206" s="61">
        <v>26364.093133875482</v>
      </c>
      <c r="BA206" s="64" t="b">
        <f t="shared" si="28"/>
        <v>1</v>
      </c>
      <c r="BB206" s="45">
        <f t="shared" si="35"/>
        <v>0</v>
      </c>
      <c r="BC206" s="47">
        <v>10.42726910330661</v>
      </c>
      <c r="BD206" s="47">
        <v>9.0671905246144426</v>
      </c>
      <c r="BE206" s="47">
        <v>3.3205248680570572E-2</v>
      </c>
      <c r="BF206" s="47">
        <v>0.69664191368636907</v>
      </c>
      <c r="BG206" s="47">
        <v>0.69664191368636907</v>
      </c>
      <c r="BH206" s="61">
        <v>0</v>
      </c>
      <c r="BI206" s="45">
        <v>20.028968450370179</v>
      </c>
      <c r="BJ206" s="47">
        <v>0.55636023473250507</v>
      </c>
      <c r="BK206" s="47">
        <v>6.2009792962428513E-2</v>
      </c>
      <c r="BL206" s="47">
        <v>22.060022000927919</v>
      </c>
      <c r="BM206" s="47">
        <v>26.449966379112613</v>
      </c>
      <c r="BN206" s="47">
        <v>0.69664191368636907</v>
      </c>
      <c r="BO206" s="61">
        <v>15.841315544101777</v>
      </c>
    </row>
    <row r="207" spans="2:67" x14ac:dyDescent="0.3">
      <c r="B207" s="4">
        <v>203</v>
      </c>
      <c r="C207" s="31">
        <v>1</v>
      </c>
      <c r="D207" s="31">
        <v>203</v>
      </c>
      <c r="E207" s="3">
        <v>17</v>
      </c>
      <c r="F207" s="5">
        <v>52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3.3899999999999998E-3</v>
      </c>
      <c r="L207" s="3">
        <v>2.8293988738992137E-4</v>
      </c>
      <c r="M207" s="3">
        <f t="shared" si="27"/>
        <v>3.5000000000000003E-2</v>
      </c>
      <c r="N207" s="5">
        <v>2.9645285516241016E-3</v>
      </c>
      <c r="O207" s="12">
        <f t="shared" si="31"/>
        <v>0.31942306891883748</v>
      </c>
      <c r="P207" s="3">
        <v>9.0377527149638969E-5</v>
      </c>
      <c r="Q207" s="3">
        <v>9.4667088109762654E-4</v>
      </c>
      <c r="R207" s="5">
        <v>0.31838602051059023</v>
      </c>
      <c r="S207" s="45">
        <v>416.66666666666669</v>
      </c>
      <c r="T207" s="46">
        <v>0.15</v>
      </c>
      <c r="U207" s="47">
        <v>62.5</v>
      </c>
      <c r="V207" s="47">
        <f t="shared" si="32"/>
        <v>82536.597068931165</v>
      </c>
      <c r="W207" s="47">
        <v>354.16666666666669</v>
      </c>
      <c r="X207" s="47">
        <v>32.538087049840961</v>
      </c>
      <c r="Y207" s="47">
        <v>263.85892227701197</v>
      </c>
      <c r="Z207" s="47">
        <v>69.268403809020853</v>
      </c>
      <c r="AA207" s="47">
        <v>83052.81616701599</v>
      </c>
      <c r="AB207" s="5">
        <v>1</v>
      </c>
      <c r="AC207" s="45">
        <f t="shared" si="33"/>
        <v>0</v>
      </c>
      <c r="AD207" s="47">
        <v>32.538087049840961</v>
      </c>
      <c r="AE207" s="47">
        <v>28.293988738992137</v>
      </c>
      <c r="AF207" s="47">
        <v>1.3515172423413841E-2</v>
      </c>
      <c r="AG207" s="47">
        <v>2.1288067416361187</v>
      </c>
      <c r="AH207" s="47">
        <v>2.1288067416361187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69.268403809020853</v>
      </c>
      <c r="AN207" s="47">
        <v>83.05281616701599</v>
      </c>
      <c r="AO207" s="47">
        <v>2.1288067416361187</v>
      </c>
      <c r="AP207" s="61">
        <v>49.301783605298134</v>
      </c>
      <c r="AQ207" s="45">
        <v>133.09294538284897</v>
      </c>
      <c r="AR207" s="47">
        <v>19.963941807427343</v>
      </c>
      <c r="AS207" s="47">
        <f t="shared" si="34"/>
        <v>26364.093133875482</v>
      </c>
      <c r="AT207" s="47">
        <v>113.12900357542162</v>
      </c>
      <c r="AU207" s="47">
        <v>10.393415622208483</v>
      </c>
      <c r="AV207" s="47">
        <v>84.282626715340044</v>
      </c>
      <c r="AW207" s="47">
        <v>22.125926123786694</v>
      </c>
      <c r="AX207" s="47">
        <v>7.5061081479884502</v>
      </c>
      <c r="AY207" s="47">
        <v>78.623682658468098</v>
      </c>
      <c r="AZ207" s="61">
        <v>26442.855631613791</v>
      </c>
      <c r="BA207" s="64" t="b">
        <f t="shared" si="28"/>
        <v>1</v>
      </c>
      <c r="BB207" s="45">
        <f t="shared" si="35"/>
        <v>0</v>
      </c>
      <c r="BC207" s="47">
        <v>10.393415622208483</v>
      </c>
      <c r="BD207" s="47">
        <v>9.0377527149638972</v>
      </c>
      <c r="BE207" s="47">
        <v>3.3097443535481351E-2</v>
      </c>
      <c r="BF207" s="47">
        <v>0.6943801753900336</v>
      </c>
      <c r="BG207" s="47">
        <v>0.6943801753900336</v>
      </c>
      <c r="BH207" s="61">
        <v>0</v>
      </c>
      <c r="BI207" s="45">
        <v>19.963941807427343</v>
      </c>
      <c r="BJ207" s="47">
        <v>0.55455393909520401</v>
      </c>
      <c r="BK207" s="47">
        <v>6.1808470129656644E-2</v>
      </c>
      <c r="BL207" s="47">
        <v>22.125926123786694</v>
      </c>
      <c r="BM207" s="47">
        <v>26.528985422420288</v>
      </c>
      <c r="BN207" s="47">
        <v>0.6943801753900336</v>
      </c>
      <c r="BO207" s="61">
        <v>15.762517215218239</v>
      </c>
    </row>
    <row r="208" spans="2:67" x14ac:dyDescent="0.3">
      <c r="B208" s="4">
        <v>204</v>
      </c>
      <c r="C208" s="31">
        <v>1</v>
      </c>
      <c r="D208" s="31">
        <v>204</v>
      </c>
      <c r="E208" s="3">
        <v>17</v>
      </c>
      <c r="F208" s="5">
        <v>52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3.3899999999999998E-3</v>
      </c>
      <c r="L208" s="3">
        <v>2.8293988738992137E-4</v>
      </c>
      <c r="M208" s="3">
        <f t="shared" si="27"/>
        <v>3.5000000000000003E-2</v>
      </c>
      <c r="N208" s="5">
        <v>2.9645285516241016E-3</v>
      </c>
      <c r="O208" s="12">
        <f t="shared" si="31"/>
        <v>0.31838602051059023</v>
      </c>
      <c r="P208" s="3">
        <v>9.008410478979159E-5</v>
      </c>
      <c r="Q208" s="3">
        <v>9.4359739134092474E-4</v>
      </c>
      <c r="R208" s="5">
        <v>0.31735233901445953</v>
      </c>
      <c r="S208" s="45">
        <v>416.66666666666669</v>
      </c>
      <c r="T208" s="46">
        <v>0.15</v>
      </c>
      <c r="U208" s="47">
        <v>62.5</v>
      </c>
      <c r="V208" s="47">
        <f t="shared" si="32"/>
        <v>83052.81616701599</v>
      </c>
      <c r="W208" s="47">
        <v>354.16666666666669</v>
      </c>
      <c r="X208" s="47">
        <v>32.538087049840961</v>
      </c>
      <c r="Y208" s="47">
        <v>265.50280269821747</v>
      </c>
      <c r="Z208" s="47">
        <v>69.699956291109203</v>
      </c>
      <c r="AA208" s="47">
        <v>83570.247593039938</v>
      </c>
      <c r="AB208" s="5">
        <v>1</v>
      </c>
      <c r="AC208" s="45">
        <f t="shared" si="33"/>
        <v>0</v>
      </c>
      <c r="AD208" s="47">
        <v>32.538087049840961</v>
      </c>
      <c r="AE208" s="47">
        <v>28.293988738992137</v>
      </c>
      <c r="AF208" s="47">
        <v>1.3515172423413841E-2</v>
      </c>
      <c r="AG208" s="47">
        <v>2.1288067416361187</v>
      </c>
      <c r="AH208" s="47">
        <v>2.1288067416361187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69.699956291109203</v>
      </c>
      <c r="AN208" s="47">
        <v>83.570247593039937</v>
      </c>
      <c r="AO208" s="47">
        <v>2.1288067416361187</v>
      </c>
      <c r="AP208" s="61">
        <v>49.215904661362551</v>
      </c>
      <c r="AQ208" s="45">
        <v>132.6608418794126</v>
      </c>
      <c r="AR208" s="47">
        <v>19.89912628191189</v>
      </c>
      <c r="AS208" s="47">
        <f t="shared" si="34"/>
        <v>26442.855631613791</v>
      </c>
      <c r="AT208" s="47">
        <v>112.76171559750071</v>
      </c>
      <c r="AU208" s="47">
        <v>10.359672050826035</v>
      </c>
      <c r="AV208" s="47">
        <v>84.532380785493714</v>
      </c>
      <c r="AW208" s="47">
        <v>22.191491713288304</v>
      </c>
      <c r="AX208" s="47">
        <v>7.5283509414802268</v>
      </c>
      <c r="AY208" s="47">
        <v>78.856667622507558</v>
      </c>
      <c r="AZ208" s="61">
        <v>26521.213545668685</v>
      </c>
      <c r="BA208" s="64" t="b">
        <f t="shared" si="28"/>
        <v>1</v>
      </c>
      <c r="BB208" s="45">
        <f t="shared" si="35"/>
        <v>0</v>
      </c>
      <c r="BC208" s="47">
        <v>10.359672050826035</v>
      </c>
      <c r="BD208" s="47">
        <v>9.0084104789791599</v>
      </c>
      <c r="BE208" s="47">
        <v>3.2989988393773206E-2</v>
      </c>
      <c r="BF208" s="47">
        <v>0.692125780120324</v>
      </c>
      <c r="BG208" s="47">
        <v>0.692125780120324</v>
      </c>
      <c r="BH208" s="61">
        <v>0</v>
      </c>
      <c r="BI208" s="45">
        <v>19.89912628191189</v>
      </c>
      <c r="BJ208" s="47">
        <v>0.55275350783088595</v>
      </c>
      <c r="BK208" s="47">
        <v>6.1607800917563994E-2</v>
      </c>
      <c r="BL208" s="47">
        <v>22.191491713288304</v>
      </c>
      <c r="BM208" s="47">
        <v>26.607598564232717</v>
      </c>
      <c r="BN208" s="47">
        <v>0.692125780120324</v>
      </c>
      <c r="BO208" s="61">
        <v>15.683999504174484</v>
      </c>
    </row>
    <row r="209" spans="2:67" x14ac:dyDescent="0.3">
      <c r="B209" s="4">
        <v>205</v>
      </c>
      <c r="C209" s="31">
        <v>1</v>
      </c>
      <c r="D209" s="31">
        <v>205</v>
      </c>
      <c r="E209" s="3">
        <v>18</v>
      </c>
      <c r="F209" s="5">
        <v>53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3.6900000000000001E-3</v>
      </c>
      <c r="L209" s="3">
        <v>3.0802128872331469E-4</v>
      </c>
      <c r="M209" s="3">
        <f t="shared" si="27"/>
        <v>3.5000000000000003E-2</v>
      </c>
      <c r="N209" s="5">
        <v>2.9645285516241016E-3</v>
      </c>
      <c r="O209" s="12">
        <f t="shared" si="31"/>
        <v>0.31735233901445953</v>
      </c>
      <c r="P209" s="3">
        <v>9.7751276442592077E-5</v>
      </c>
      <c r="Q209" s="3">
        <v>9.4051028348308486E-4</v>
      </c>
      <c r="R209" s="5">
        <v>0.31631407745453388</v>
      </c>
      <c r="S209" s="45">
        <v>416.66666666666669</v>
      </c>
      <c r="T209" s="46">
        <v>0.15</v>
      </c>
      <c r="U209" s="47">
        <v>62.5</v>
      </c>
      <c r="V209" s="47">
        <f t="shared" si="32"/>
        <v>83570.247593039938</v>
      </c>
      <c r="W209" s="47">
        <v>354.16666666666669</v>
      </c>
      <c r="X209" s="47">
        <v>35.422448203181183</v>
      </c>
      <c r="Y209" s="47">
        <v>269.23372271748792</v>
      </c>
      <c r="Z209" s="47">
        <v>70.131854611850756</v>
      </c>
      <c r="AA209" s="47">
        <v>84088.093679609054</v>
      </c>
      <c r="AB209" s="5">
        <v>1</v>
      </c>
      <c r="AC209" s="45">
        <f t="shared" si="33"/>
        <v>0</v>
      </c>
      <c r="AD209" s="47">
        <v>35.422448203181183</v>
      </c>
      <c r="AE209" s="47">
        <v>30.802128872331469</v>
      </c>
      <c r="AF209" s="47">
        <v>1.4828474472352202E-2</v>
      </c>
      <c r="AG209" s="47">
        <v>2.3175739026610334</v>
      </c>
      <c r="AH209" s="47">
        <v>2.3175739026610334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70.131854611850756</v>
      </c>
      <c r="AN209" s="47">
        <v>84.088093679609059</v>
      </c>
      <c r="AO209" s="47">
        <v>2.3175739026610334</v>
      </c>
      <c r="AP209" s="61">
        <v>49.320239633019689</v>
      </c>
      <c r="AQ209" s="45">
        <v>132.23014125602481</v>
      </c>
      <c r="AR209" s="47">
        <v>19.83452118840372</v>
      </c>
      <c r="AS209" s="47">
        <f t="shared" si="34"/>
        <v>26521.213545668685</v>
      </c>
      <c r="AT209" s="47">
        <v>112.3956200676211</v>
      </c>
      <c r="AU209" s="47">
        <v>11.241396790898088</v>
      </c>
      <c r="AV209" s="47">
        <v>85.441951645965091</v>
      </c>
      <c r="AW209" s="47">
        <v>22.256508100492809</v>
      </c>
      <c r="AX209" s="47">
        <v>8.2197184908060308</v>
      </c>
      <c r="AY209" s="47">
        <v>79.085716824161167</v>
      </c>
      <c r="AZ209" s="61">
        <v>26598.247777175911</v>
      </c>
      <c r="BA209" s="64" t="b">
        <f t="shared" si="28"/>
        <v>1</v>
      </c>
      <c r="BB209" s="45">
        <f t="shared" si="35"/>
        <v>0</v>
      </c>
      <c r="BC209" s="47">
        <v>11.241396790898088</v>
      </c>
      <c r="BD209" s="47">
        <v>9.775127644259209</v>
      </c>
      <c r="BE209" s="47">
        <v>3.6078191443265052E-2</v>
      </c>
      <c r="BF209" s="47">
        <v>0.75117366904107219</v>
      </c>
      <c r="BG209" s="47">
        <v>0.75117366904107219</v>
      </c>
      <c r="BH209" s="61">
        <v>0</v>
      </c>
      <c r="BI209" s="45">
        <v>19.83452118840372</v>
      </c>
      <c r="BJ209" s="47">
        <v>0.55095892190010343</v>
      </c>
      <c r="BK209" s="47">
        <v>6.1888754938562933E-2</v>
      </c>
      <c r="BL209" s="47">
        <v>22.256508100492809</v>
      </c>
      <c r="BM209" s="47">
        <v>26.685553212490927</v>
      </c>
      <c r="BN209" s="47">
        <v>0.75117366904107219</v>
      </c>
      <c r="BO209" s="61">
        <v>15.667579578485128</v>
      </c>
    </row>
    <row r="210" spans="2:67" x14ac:dyDescent="0.3">
      <c r="B210" s="4">
        <v>206</v>
      </c>
      <c r="C210" s="31">
        <v>1</v>
      </c>
      <c r="D210" s="31">
        <v>206</v>
      </c>
      <c r="E210" s="3">
        <v>18</v>
      </c>
      <c r="F210" s="5">
        <v>53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3.6900000000000001E-3</v>
      </c>
      <c r="L210" s="3">
        <v>3.0802128872331469E-4</v>
      </c>
      <c r="M210" s="3">
        <f t="shared" si="27"/>
        <v>3.5000000000000003E-2</v>
      </c>
      <c r="N210" s="5">
        <v>2.9645285516241016E-3</v>
      </c>
      <c r="O210" s="12">
        <f t="shared" si="31"/>
        <v>0.31631407745453388</v>
      </c>
      <c r="P210" s="3">
        <v>9.74314697788719E-5</v>
      </c>
      <c r="Q210" s="3">
        <v>9.3743327552061706E-4</v>
      </c>
      <c r="R210" s="5">
        <v>0.31527921270923442</v>
      </c>
      <c r="S210" s="45">
        <v>416.66666666666669</v>
      </c>
      <c r="T210" s="46">
        <v>0.15</v>
      </c>
      <c r="U210" s="47">
        <v>62.5</v>
      </c>
      <c r="V210" s="47">
        <f t="shared" si="32"/>
        <v>84088.093679609054</v>
      </c>
      <c r="W210" s="47">
        <v>354.16666666666669</v>
      </c>
      <c r="X210" s="47">
        <v>35.422448203181183</v>
      </c>
      <c r="Y210" s="47">
        <v>270.89570036999049</v>
      </c>
      <c r="Z210" s="47">
        <v>70.564777998702112</v>
      </c>
      <c r="AA210" s="47">
        <v>84607.168820443825</v>
      </c>
      <c r="AB210" s="5">
        <v>1</v>
      </c>
      <c r="AC210" s="45">
        <f t="shared" si="33"/>
        <v>0</v>
      </c>
      <c r="AD210" s="47">
        <v>35.422448203181183</v>
      </c>
      <c r="AE210" s="47">
        <v>30.802128872331469</v>
      </c>
      <c r="AF210" s="47">
        <v>1.4828474472352202E-2</v>
      </c>
      <c r="AG210" s="47">
        <v>2.3175739026610334</v>
      </c>
      <c r="AH210" s="47">
        <v>2.3175739026610334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70.564777998702112</v>
      </c>
      <c r="AN210" s="47">
        <v>84.607168820443832</v>
      </c>
      <c r="AO210" s="47">
        <v>2.3175739026610334</v>
      </c>
      <c r="AP210" s="61">
        <v>49.234087879036288</v>
      </c>
      <c r="AQ210" s="45">
        <v>131.79753227272246</v>
      </c>
      <c r="AR210" s="47">
        <v>19.769629840908369</v>
      </c>
      <c r="AS210" s="47">
        <f t="shared" si="34"/>
        <v>26598.247777175911</v>
      </c>
      <c r="AT210" s="47">
        <v>112.02790243181408</v>
      </c>
      <c r="AU210" s="47">
        <v>11.204619024570267</v>
      </c>
      <c r="AV210" s="47">
        <v>85.68812354893322</v>
      </c>
      <c r="AW210" s="47">
        <v>22.320632653443408</v>
      </c>
      <c r="AX210" s="47">
        <v>8.2434008120049711</v>
      </c>
      <c r="AY210" s="47">
        <v>79.313575399874338</v>
      </c>
      <c r="AZ210" s="61">
        <v>26674.881575266769</v>
      </c>
      <c r="BA210" s="64" t="b">
        <f t="shared" si="28"/>
        <v>1</v>
      </c>
      <c r="BB210" s="45">
        <f t="shared" si="35"/>
        <v>0</v>
      </c>
      <c r="BC210" s="47">
        <v>11.204619024570267</v>
      </c>
      <c r="BD210" s="47">
        <v>9.7431469778871911</v>
      </c>
      <c r="BE210" s="47">
        <v>3.5960156707981521E-2</v>
      </c>
      <c r="BF210" s="47">
        <v>0.7487161016955286</v>
      </c>
      <c r="BG210" s="47">
        <v>0.7487161016955286</v>
      </c>
      <c r="BH210" s="61">
        <v>0</v>
      </c>
      <c r="BI210" s="45">
        <v>19.769629840908369</v>
      </c>
      <c r="BJ210" s="47">
        <v>0.54915638446967696</v>
      </c>
      <c r="BK210" s="47">
        <v>6.1686277416437479E-2</v>
      </c>
      <c r="BL210" s="47">
        <v>22.320632653443408</v>
      </c>
      <c r="BM210" s="47">
        <v>26.762438551478695</v>
      </c>
      <c r="BN210" s="47">
        <v>0.7487161016955286</v>
      </c>
      <c r="BO210" s="61">
        <v>15.589069937515369</v>
      </c>
    </row>
    <row r="211" spans="2:67" x14ac:dyDescent="0.3">
      <c r="B211" s="4">
        <v>207</v>
      </c>
      <c r="C211" s="31">
        <v>1</v>
      </c>
      <c r="D211" s="31">
        <v>207</v>
      </c>
      <c r="E211" s="3">
        <v>18</v>
      </c>
      <c r="F211" s="5">
        <v>53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3.6900000000000001E-3</v>
      </c>
      <c r="L211" s="3">
        <v>3.0802128872331469E-4</v>
      </c>
      <c r="M211" s="3">
        <f t="shared" si="27"/>
        <v>3.5000000000000003E-2</v>
      </c>
      <c r="N211" s="5">
        <v>2.9645285516241016E-3</v>
      </c>
      <c r="O211" s="12">
        <f t="shared" si="31"/>
        <v>0.31527921270923442</v>
      </c>
      <c r="P211" s="3">
        <v>9.711270940637044E-5</v>
      </c>
      <c r="Q211" s="3">
        <v>9.3436633441033303E-4</v>
      </c>
      <c r="R211" s="5">
        <v>0.31424773366541769</v>
      </c>
      <c r="S211" s="45">
        <v>416.66666666666669</v>
      </c>
      <c r="T211" s="46">
        <v>0.15</v>
      </c>
      <c r="U211" s="47">
        <v>62.5</v>
      </c>
      <c r="V211" s="47">
        <f t="shared" si="32"/>
        <v>84607.168820443825</v>
      </c>
      <c r="W211" s="47">
        <v>354.16666666666669</v>
      </c>
      <c r="X211" s="47">
        <v>35.422448203181183</v>
      </c>
      <c r="Y211" s="47">
        <v>272.5616225550022</v>
      </c>
      <c r="Z211" s="47">
        <v>70.998728884551937</v>
      </c>
      <c r="AA211" s="47">
        <v>85127.475932577756</v>
      </c>
      <c r="AB211" s="5">
        <v>1</v>
      </c>
      <c r="AC211" s="45">
        <f t="shared" si="33"/>
        <v>0</v>
      </c>
      <c r="AD211" s="47">
        <v>35.422448203181183</v>
      </c>
      <c r="AE211" s="47">
        <v>30.802128872331469</v>
      </c>
      <c r="AF211" s="47">
        <v>1.4828474472352202E-2</v>
      </c>
      <c r="AG211" s="47">
        <v>2.3175739026610334</v>
      </c>
      <c r="AH211" s="47">
        <v>2.3175739026610334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70.998728884551937</v>
      </c>
      <c r="AN211" s="47">
        <v>85.127475932577752</v>
      </c>
      <c r="AO211" s="47">
        <v>2.3175739026610334</v>
      </c>
      <c r="AP211" s="61">
        <v>49.147731652752178</v>
      </c>
      <c r="AQ211" s="45">
        <v>131.36633862884767</v>
      </c>
      <c r="AR211" s="47">
        <v>19.70495079432715</v>
      </c>
      <c r="AS211" s="47">
        <f t="shared" si="34"/>
        <v>26674.881575266769</v>
      </c>
      <c r="AT211" s="47">
        <v>111.66138783452053</v>
      </c>
      <c r="AU211" s="47">
        <v>11.167961581732598</v>
      </c>
      <c r="AV211" s="47">
        <v>85.933013773892441</v>
      </c>
      <c r="AW211" s="47">
        <v>22.38442334607787</v>
      </c>
      <c r="AX211" s="47">
        <v>8.2669598327382037</v>
      </c>
      <c r="AY211" s="47">
        <v>79.540247644726392</v>
      </c>
      <c r="AZ211" s="61">
        <v>26751.116384469904</v>
      </c>
      <c r="BA211" s="64" t="b">
        <f t="shared" si="28"/>
        <v>1</v>
      </c>
      <c r="BB211" s="45">
        <f t="shared" si="35"/>
        <v>0</v>
      </c>
      <c r="BC211" s="47">
        <v>11.167961581732598</v>
      </c>
      <c r="BD211" s="47">
        <v>9.7112709406370445</v>
      </c>
      <c r="BE211" s="47">
        <v>3.5842508139470104E-2</v>
      </c>
      <c r="BF211" s="47">
        <v>0.74626657461751189</v>
      </c>
      <c r="BG211" s="47">
        <v>0.74626657461751189</v>
      </c>
      <c r="BH211" s="61">
        <v>0</v>
      </c>
      <c r="BI211" s="45">
        <v>19.70495079432715</v>
      </c>
      <c r="BJ211" s="47">
        <v>0.5473597442868654</v>
      </c>
      <c r="BK211" s="47">
        <v>6.1484462327204809E-2</v>
      </c>
      <c r="BL211" s="47">
        <v>22.38442334607787</v>
      </c>
      <c r="BM211" s="47">
        <v>26.838923591947417</v>
      </c>
      <c r="BN211" s="47">
        <v>0.74626657461751189</v>
      </c>
      <c r="BO211" s="61">
        <v>15.510841841115457</v>
      </c>
    </row>
    <row r="212" spans="2:67" x14ac:dyDescent="0.3">
      <c r="B212" s="4">
        <v>208</v>
      </c>
      <c r="C212" s="31">
        <v>1</v>
      </c>
      <c r="D212" s="31">
        <v>208</v>
      </c>
      <c r="E212" s="3">
        <v>18</v>
      </c>
      <c r="F212" s="5">
        <v>53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3.6900000000000001E-3</v>
      </c>
      <c r="L212" s="3">
        <v>3.0802128872331469E-4</v>
      </c>
      <c r="M212" s="3">
        <f t="shared" si="27"/>
        <v>3.5000000000000003E-2</v>
      </c>
      <c r="N212" s="5">
        <v>2.9645285516241016E-3</v>
      </c>
      <c r="O212" s="12">
        <f t="shared" si="31"/>
        <v>0.31424773366541769</v>
      </c>
      <c r="P212" s="3">
        <v>9.6794991902002925E-5</v>
      </c>
      <c r="Q212" s="3">
        <v>9.3130942721714942E-4</v>
      </c>
      <c r="R212" s="5">
        <v>0.31321962924629854</v>
      </c>
      <c r="S212" s="45">
        <v>416.66666666666669</v>
      </c>
      <c r="T212" s="46">
        <v>0.15</v>
      </c>
      <c r="U212" s="47">
        <v>62.5</v>
      </c>
      <c r="V212" s="47">
        <f t="shared" si="32"/>
        <v>85127.475932577756</v>
      </c>
      <c r="W212" s="47">
        <v>354.16666666666669</v>
      </c>
      <c r="X212" s="47">
        <v>35.422448203181183</v>
      </c>
      <c r="Y212" s="47">
        <v>274.23149863446406</v>
      </c>
      <c r="Z212" s="47">
        <v>71.433709708063091</v>
      </c>
      <c r="AA212" s="47">
        <v>85649.017939967642</v>
      </c>
      <c r="AB212" s="5">
        <v>1</v>
      </c>
      <c r="AC212" s="45">
        <f t="shared" si="33"/>
        <v>0</v>
      </c>
      <c r="AD212" s="47">
        <v>35.422448203181183</v>
      </c>
      <c r="AE212" s="47">
        <v>30.802128872331469</v>
      </c>
      <c r="AF212" s="47">
        <v>1.4828474472352202E-2</v>
      </c>
      <c r="AG212" s="47">
        <v>2.3175739026610334</v>
      </c>
      <c r="AH212" s="47">
        <v>2.3175739026610334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71.433709708063091</v>
      </c>
      <c r="AN212" s="47">
        <v>85.649017939967649</v>
      </c>
      <c r="AO212" s="47">
        <v>2.3175739026610334</v>
      </c>
      <c r="AP212" s="61">
        <v>49.061170468873435</v>
      </c>
      <c r="AQ212" s="45">
        <v>130.93655569392405</v>
      </c>
      <c r="AR212" s="47">
        <v>19.640483354088605</v>
      </c>
      <c r="AS212" s="47">
        <f t="shared" si="34"/>
        <v>26751.116384469904</v>
      </c>
      <c r="AT212" s="47">
        <v>111.29607233983543</v>
      </c>
      <c r="AU212" s="47">
        <v>11.131424068730334</v>
      </c>
      <c r="AV212" s="47">
        <v>86.176626945551277</v>
      </c>
      <c r="AW212" s="47">
        <v>22.447881383072133</v>
      </c>
      <c r="AX212" s="47">
        <v>8.2903959979136577</v>
      </c>
      <c r="AY212" s="47">
        <v>79.765737839382481</v>
      </c>
      <c r="AZ212" s="61">
        <v>26826.953644466194</v>
      </c>
      <c r="BA212" s="64" t="b">
        <f t="shared" si="28"/>
        <v>1</v>
      </c>
      <c r="BB212" s="45">
        <f t="shared" si="35"/>
        <v>0</v>
      </c>
      <c r="BC212" s="47">
        <v>11.131424068730334</v>
      </c>
      <c r="BD212" s="47">
        <v>9.6794991902002927</v>
      </c>
      <c r="BE212" s="47">
        <v>3.5725244474333423E-2</v>
      </c>
      <c r="BF212" s="47">
        <v>0.74382506150218752</v>
      </c>
      <c r="BG212" s="47">
        <v>0.74382506150218752</v>
      </c>
      <c r="BH212" s="61">
        <v>0</v>
      </c>
      <c r="BI212" s="45">
        <v>19.640483354088605</v>
      </c>
      <c r="BJ212" s="47">
        <v>0.54556898205801696</v>
      </c>
      <c r="BK212" s="47">
        <v>6.1283307503625171E-2</v>
      </c>
      <c r="BL212" s="47">
        <v>22.447881383072133</v>
      </c>
      <c r="BM212" s="47">
        <v>26.915009778303535</v>
      </c>
      <c r="BN212" s="47">
        <v>0.74382506150218752</v>
      </c>
      <c r="BO212" s="61">
        <v>15.432894345804998</v>
      </c>
    </row>
    <row r="213" spans="2:67" x14ac:dyDescent="0.3">
      <c r="B213" s="4">
        <v>209</v>
      </c>
      <c r="C213" s="31">
        <v>1</v>
      </c>
      <c r="D213" s="31">
        <v>209</v>
      </c>
      <c r="E213" s="3">
        <v>18</v>
      </c>
      <c r="F213" s="5">
        <v>53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3.6900000000000001E-3</v>
      </c>
      <c r="L213" s="3">
        <v>3.0802128872331469E-4</v>
      </c>
      <c r="M213" s="3">
        <f t="shared" si="27"/>
        <v>3.5000000000000003E-2</v>
      </c>
      <c r="N213" s="5">
        <v>2.9645285516241016E-3</v>
      </c>
      <c r="O213" s="12">
        <f t="shared" si="31"/>
        <v>0.31321962924629854</v>
      </c>
      <c r="P213" s="3">
        <v>9.6478313853883699E-5</v>
      </c>
      <c r="Q213" s="3">
        <v>9.2826252111373507E-4</v>
      </c>
      <c r="R213" s="5">
        <v>0.31219488841133092</v>
      </c>
      <c r="S213" s="45">
        <v>416.66666666666669</v>
      </c>
      <c r="T213" s="46">
        <v>0.15</v>
      </c>
      <c r="U213" s="47">
        <v>62.5</v>
      </c>
      <c r="V213" s="47">
        <f t="shared" si="32"/>
        <v>85649.017939967642</v>
      </c>
      <c r="W213" s="47">
        <v>354.16666666666669</v>
      </c>
      <c r="X213" s="47">
        <v>35.422448203181183</v>
      </c>
      <c r="Y213" s="47">
        <v>275.90533799253677</v>
      </c>
      <c r="Z213" s="47">
        <v>71.869722913686388</v>
      </c>
      <c r="AA213" s="47">
        <v>86171.79777350997</v>
      </c>
      <c r="AB213" s="5">
        <v>1</v>
      </c>
      <c r="AC213" s="45">
        <f t="shared" si="33"/>
        <v>0</v>
      </c>
      <c r="AD213" s="47">
        <v>35.422448203181183</v>
      </c>
      <c r="AE213" s="47">
        <v>30.802128872331469</v>
      </c>
      <c r="AF213" s="47">
        <v>1.4828474472352202E-2</v>
      </c>
      <c r="AG213" s="47">
        <v>2.3175739026610334</v>
      </c>
      <c r="AH213" s="47">
        <v>2.3175739026610334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71.869722913686388</v>
      </c>
      <c r="AN213" s="47">
        <v>86.171797773509965</v>
      </c>
      <c r="AO213" s="47">
        <v>2.3175739026610334</v>
      </c>
      <c r="AP213" s="61">
        <v>48.97440384095443</v>
      </c>
      <c r="AQ213" s="45">
        <v>130.50817885262438</v>
      </c>
      <c r="AR213" s="47">
        <v>19.57622682789366</v>
      </c>
      <c r="AS213" s="47">
        <f t="shared" si="34"/>
        <v>26826.953644466194</v>
      </c>
      <c r="AT213" s="47">
        <v>110.93195202473073</v>
      </c>
      <c r="AU213" s="47">
        <v>11.095006093196623</v>
      </c>
      <c r="AV213" s="47">
        <v>86.418967673096901</v>
      </c>
      <c r="AW213" s="47">
        <v>22.511007965059019</v>
      </c>
      <c r="AX213" s="47">
        <v>8.313709750946078</v>
      </c>
      <c r="AY213" s="47">
        <v>79.990050250141181</v>
      </c>
      <c r="AZ213" s="61">
        <v>26902.394790104678</v>
      </c>
      <c r="BA213" s="64" t="b">
        <f t="shared" si="28"/>
        <v>1</v>
      </c>
      <c r="BB213" s="45">
        <f t="shared" si="35"/>
        <v>0</v>
      </c>
      <c r="BC213" s="47">
        <v>11.095006093196623</v>
      </c>
      <c r="BD213" s="47">
        <v>9.6478313853883702</v>
      </c>
      <c r="BE213" s="47">
        <v>3.5608364453307458E-2</v>
      </c>
      <c r="BF213" s="47">
        <v>0.74139153613078035</v>
      </c>
      <c r="BG213" s="47">
        <v>0.74139153613078035</v>
      </c>
      <c r="BH213" s="61">
        <v>0</v>
      </c>
      <c r="BI213" s="45">
        <v>19.57622682789366</v>
      </c>
      <c r="BJ213" s="47">
        <v>0.54378407855260169</v>
      </c>
      <c r="BK213" s="47">
        <v>6.1082810785549252E-2</v>
      </c>
      <c r="BL213" s="47">
        <v>22.511007965059019</v>
      </c>
      <c r="BM213" s="47">
        <v>26.990698550105805</v>
      </c>
      <c r="BN213" s="47">
        <v>0.74139153613078035</v>
      </c>
      <c r="BO213" s="61">
        <v>15.355226511210606</v>
      </c>
    </row>
    <row r="214" spans="2:67" x14ac:dyDescent="0.3">
      <c r="B214" s="4">
        <v>210</v>
      </c>
      <c r="C214" s="31">
        <v>1</v>
      </c>
      <c r="D214" s="31">
        <v>210</v>
      </c>
      <c r="E214" s="3">
        <v>18</v>
      </c>
      <c r="F214" s="5">
        <v>53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3.6900000000000001E-3</v>
      </c>
      <c r="L214" s="3">
        <v>3.0802128872331469E-4</v>
      </c>
      <c r="M214" s="3">
        <f t="shared" si="27"/>
        <v>3.5000000000000003E-2</v>
      </c>
      <c r="N214" s="5">
        <v>2.9645285516241016E-3</v>
      </c>
      <c r="O214" s="12">
        <f t="shared" si="31"/>
        <v>0.31219488841133092</v>
      </c>
      <c r="P214" s="3">
        <v>9.6162671861289576E-5</v>
      </c>
      <c r="Q214" s="3">
        <v>9.2522558338015756E-4</v>
      </c>
      <c r="R214" s="5">
        <v>0.31117350015608947</v>
      </c>
      <c r="S214" s="45">
        <v>416.66666666666669</v>
      </c>
      <c r="T214" s="46">
        <v>0.15</v>
      </c>
      <c r="U214" s="47">
        <v>62.5</v>
      </c>
      <c r="V214" s="47">
        <f t="shared" si="32"/>
        <v>86171.79777350997</v>
      </c>
      <c r="W214" s="47">
        <v>354.16666666666669</v>
      </c>
      <c r="X214" s="47">
        <v>35.422448203181183</v>
      </c>
      <c r="Y214" s="47">
        <v>277.58315003565309</v>
      </c>
      <c r="Z214" s="47">
        <v>72.306770951674267</v>
      </c>
      <c r="AA214" s="47">
        <v>86695.818371057438</v>
      </c>
      <c r="AB214" s="5">
        <v>1</v>
      </c>
      <c r="AC214" s="45">
        <f t="shared" si="33"/>
        <v>0</v>
      </c>
      <c r="AD214" s="47">
        <v>35.422448203181183</v>
      </c>
      <c r="AE214" s="47">
        <v>30.802128872331469</v>
      </c>
      <c r="AF214" s="47">
        <v>1.4828474472352202E-2</v>
      </c>
      <c r="AG214" s="47">
        <v>2.3175739026610334</v>
      </c>
      <c r="AH214" s="47">
        <v>2.3175739026610334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72.306770951674267</v>
      </c>
      <c r="AN214" s="47">
        <v>86.695818371057442</v>
      </c>
      <c r="AO214" s="47">
        <v>2.3175739026610334</v>
      </c>
      <c r="AP214" s="61">
        <v>48.887431281394818</v>
      </c>
      <c r="AQ214" s="45">
        <v>130.08120350472123</v>
      </c>
      <c r="AR214" s="47">
        <v>19.512180525708182</v>
      </c>
      <c r="AS214" s="47">
        <f t="shared" si="34"/>
        <v>26902.394790104678</v>
      </c>
      <c r="AT214" s="47">
        <v>110.56902297901304</v>
      </c>
      <c r="AU214" s="47">
        <v>11.058707264048298</v>
      </c>
      <c r="AV214" s="47">
        <v>86.660040550246308</v>
      </c>
      <c r="AW214" s="47">
        <v>22.573804288641572</v>
      </c>
      <c r="AX214" s="47">
        <v>8.3369015337619441</v>
      </c>
      <c r="AY214" s="47">
        <v>80.213189128981682</v>
      </c>
      <c r="AZ214" s="61">
        <v>26977.441251418502</v>
      </c>
      <c r="BA214" s="64" t="b">
        <f t="shared" si="28"/>
        <v>1</v>
      </c>
      <c r="BB214" s="45">
        <f t="shared" si="35"/>
        <v>0</v>
      </c>
      <c r="BC214" s="47">
        <v>11.058707264048298</v>
      </c>
      <c r="BD214" s="47">
        <v>9.6162671861289564</v>
      </c>
      <c r="BE214" s="47">
        <v>3.5491866821248066E-2</v>
      </c>
      <c r="BF214" s="47">
        <v>0.73896597237029482</v>
      </c>
      <c r="BG214" s="47">
        <v>0.73896597237029482</v>
      </c>
      <c r="BH214" s="61">
        <v>0</v>
      </c>
      <c r="BI214" s="45">
        <v>19.512180525708182</v>
      </c>
      <c r="BJ214" s="47">
        <v>0.5420050146030051</v>
      </c>
      <c r="BK214" s="47">
        <v>6.0882970019894893E-2</v>
      </c>
      <c r="BL214" s="47">
        <v>22.573804288641572</v>
      </c>
      <c r="BM214" s="47">
        <v>27.06599134208129</v>
      </c>
      <c r="BN214" s="47">
        <v>0.73896597237029482</v>
      </c>
      <c r="BO214" s="61">
        <v>15.277837400055645</v>
      </c>
    </row>
    <row r="215" spans="2:67" x14ac:dyDescent="0.3">
      <c r="B215" s="4">
        <v>211</v>
      </c>
      <c r="C215" s="31">
        <v>1</v>
      </c>
      <c r="D215" s="31">
        <v>211</v>
      </c>
      <c r="E215" s="3">
        <v>18</v>
      </c>
      <c r="F215" s="5">
        <v>53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3.6900000000000001E-3</v>
      </c>
      <c r="L215" s="3">
        <v>3.0802128872331469E-4</v>
      </c>
      <c r="M215" s="3">
        <f t="shared" si="27"/>
        <v>3.5000000000000003E-2</v>
      </c>
      <c r="N215" s="5">
        <v>2.9645285516241016E-3</v>
      </c>
      <c r="O215" s="12">
        <f t="shared" si="31"/>
        <v>0.31117350015608947</v>
      </c>
      <c r="P215" s="3">
        <v>9.584806253462324E-5</v>
      </c>
      <c r="Q215" s="3">
        <v>9.2219858140353236E-4</v>
      </c>
      <c r="R215" s="5">
        <v>0.31015545351215135</v>
      </c>
      <c r="S215" s="45">
        <v>416.66666666666669</v>
      </c>
      <c r="T215" s="46">
        <v>0.15</v>
      </c>
      <c r="U215" s="47">
        <v>62.5</v>
      </c>
      <c r="V215" s="47">
        <f t="shared" si="32"/>
        <v>86695.818371057438</v>
      </c>
      <c r="W215" s="47">
        <v>354.16666666666669</v>
      </c>
      <c r="X215" s="47">
        <v>35.422448203181183</v>
      </c>
      <c r="Y215" s="47">
        <v>279.26494419257131</v>
      </c>
      <c r="Z215" s="47">
        <v>72.744856278094588</v>
      </c>
      <c r="AA215" s="47">
        <v>87221.082677435406</v>
      </c>
      <c r="AB215" s="5">
        <v>1</v>
      </c>
      <c r="AC215" s="45">
        <f t="shared" si="33"/>
        <v>0</v>
      </c>
      <c r="AD215" s="47">
        <v>35.422448203181183</v>
      </c>
      <c r="AE215" s="47">
        <v>30.802128872331469</v>
      </c>
      <c r="AF215" s="47">
        <v>1.4828474472352202E-2</v>
      </c>
      <c r="AG215" s="47">
        <v>2.3175739026610334</v>
      </c>
      <c r="AH215" s="47">
        <v>2.3175739026610334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72.744856278094588</v>
      </c>
      <c r="AN215" s="47">
        <v>87.221082677435405</v>
      </c>
      <c r="AO215" s="47">
        <v>2.3175739026610334</v>
      </c>
      <c r="AP215" s="61">
        <v>48.800252301437176</v>
      </c>
      <c r="AQ215" s="45">
        <v>129.65562506503727</v>
      </c>
      <c r="AR215" s="47">
        <v>19.448343759755591</v>
      </c>
      <c r="AS215" s="47">
        <f t="shared" si="34"/>
        <v>26977.441251418502</v>
      </c>
      <c r="AT215" s="47">
        <v>110.2072813052817</v>
      </c>
      <c r="AU215" s="47">
        <v>11.022527191481672</v>
      </c>
      <c r="AV215" s="47">
        <v>86.899850155297258</v>
      </c>
      <c r="AW215" s="47">
        <v>22.636271546406331</v>
      </c>
      <c r="AX215" s="47">
        <v>8.3599717868043566</v>
      </c>
      <c r="AY215" s="47">
        <v>80.435158713610988</v>
      </c>
      <c r="AZ215" s="61">
        <v>27052.094453640773</v>
      </c>
      <c r="BA215" s="64" t="b">
        <f t="shared" si="28"/>
        <v>1</v>
      </c>
      <c r="BB215" s="45">
        <f t="shared" si="35"/>
        <v>0</v>
      </c>
      <c r="BC215" s="47">
        <v>11.022527191481672</v>
      </c>
      <c r="BD215" s="47">
        <v>9.5848062534623235</v>
      </c>
      <c r="BE215" s="47">
        <v>3.5375750327117476E-2</v>
      </c>
      <c r="BF215" s="47">
        <v>0.73654834417323278</v>
      </c>
      <c r="BG215" s="47">
        <v>0.73654834417323278</v>
      </c>
      <c r="BH215" s="61">
        <v>0</v>
      </c>
      <c r="BI215" s="45">
        <v>19.448343759755591</v>
      </c>
      <c r="BJ215" s="47">
        <v>0.54023177110432208</v>
      </c>
      <c r="BK215" s="47">
        <v>6.0683783060624108E-2</v>
      </c>
      <c r="BL215" s="47">
        <v>22.636271546406331</v>
      </c>
      <c r="BM215" s="47">
        <v>27.140889584141238</v>
      </c>
      <c r="BN215" s="47">
        <v>0.73654834417323278</v>
      </c>
      <c r="BO215" s="61">
        <v>15.200726078150225</v>
      </c>
    </row>
    <row r="216" spans="2:67" x14ac:dyDescent="0.3">
      <c r="B216" s="4">
        <v>212</v>
      </c>
      <c r="C216" s="31">
        <v>1</v>
      </c>
      <c r="D216" s="31">
        <v>212</v>
      </c>
      <c r="E216" s="3">
        <v>18</v>
      </c>
      <c r="F216" s="5">
        <v>53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3.6900000000000001E-3</v>
      </c>
      <c r="L216" s="3">
        <v>3.0802128872331469E-4</v>
      </c>
      <c r="M216" s="3">
        <f t="shared" si="27"/>
        <v>3.5000000000000003E-2</v>
      </c>
      <c r="N216" s="5">
        <v>2.9645285516241016E-3</v>
      </c>
      <c r="O216" s="12">
        <f t="shared" si="31"/>
        <v>0.31015545351215135</v>
      </c>
      <c r="P216" s="3">
        <v>9.5534482495376983E-5</v>
      </c>
      <c r="Q216" s="3">
        <v>9.1918148267767217E-4</v>
      </c>
      <c r="R216" s="5">
        <v>0.30914073754697829</v>
      </c>
      <c r="S216" s="45">
        <v>416.66666666666669</v>
      </c>
      <c r="T216" s="46">
        <v>0.15</v>
      </c>
      <c r="U216" s="47">
        <v>62.5</v>
      </c>
      <c r="V216" s="47">
        <f t="shared" si="32"/>
        <v>87221.082677435406</v>
      </c>
      <c r="W216" s="47">
        <v>354.16666666666669</v>
      </c>
      <c r="X216" s="47">
        <v>35.422448203181183</v>
      </c>
      <c r="Y216" s="47">
        <v>280.95072991442771</v>
      </c>
      <c r="Z216" s="47">
        <v>73.183981354844434</v>
      </c>
      <c r="AA216" s="47">
        <v>87747.59364445848</v>
      </c>
      <c r="AB216" s="5">
        <v>1</v>
      </c>
      <c r="AC216" s="45">
        <f t="shared" si="33"/>
        <v>0</v>
      </c>
      <c r="AD216" s="47">
        <v>35.422448203181183</v>
      </c>
      <c r="AE216" s="47">
        <v>30.802128872331469</v>
      </c>
      <c r="AF216" s="47">
        <v>1.4828474472352202E-2</v>
      </c>
      <c r="AG216" s="47">
        <v>2.3175739026610334</v>
      </c>
      <c r="AH216" s="47">
        <v>2.3175739026610334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73.183981354844434</v>
      </c>
      <c r="AN216" s="47">
        <v>87.747593644458476</v>
      </c>
      <c r="AO216" s="47">
        <v>2.3175739026610334</v>
      </c>
      <c r="AP216" s="61">
        <v>48.712866411163965</v>
      </c>
      <c r="AQ216" s="45">
        <v>129.23143896339641</v>
      </c>
      <c r="AR216" s="47">
        <v>19.384715844509458</v>
      </c>
      <c r="AS216" s="47">
        <f t="shared" si="34"/>
        <v>27052.094453640773</v>
      </c>
      <c r="AT216" s="47">
        <v>109.84672311888694</v>
      </c>
      <c r="AU216" s="47">
        <v>10.986465486968351</v>
      </c>
      <c r="AV216" s="47">
        <v>87.138401051179116</v>
      </c>
      <c r="AW216" s="47">
        <v>22.69841092693656</v>
      </c>
      <c r="AX216" s="47">
        <v>8.3829209490379561</v>
      </c>
      <c r="AY216" s="47">
        <v>80.65596322751108</v>
      </c>
      <c r="AZ216" s="61">
        <v>27126.355817220388</v>
      </c>
      <c r="BA216" s="64" t="b">
        <f t="shared" si="28"/>
        <v>1</v>
      </c>
      <c r="BB216" s="45">
        <f t="shared" si="35"/>
        <v>0</v>
      </c>
      <c r="BC216" s="47">
        <v>10.986465486968351</v>
      </c>
      <c r="BD216" s="47">
        <v>9.5534482495376984</v>
      </c>
      <c r="BE216" s="47">
        <v>3.5260013723970841E-2</v>
      </c>
      <c r="BF216" s="47">
        <v>0.73413862557731169</v>
      </c>
      <c r="BG216" s="47">
        <v>0.73413862557731169</v>
      </c>
      <c r="BH216" s="61">
        <v>0</v>
      </c>
      <c r="BI216" s="45">
        <v>19.384715844509458</v>
      </c>
      <c r="BJ216" s="47">
        <v>0.53846432901415175</v>
      </c>
      <c r="BK216" s="47">
        <v>6.0485247768719913E-2</v>
      </c>
      <c r="BL216" s="47">
        <v>22.69841092693656</v>
      </c>
      <c r="BM216" s="47">
        <v>27.215394701396988</v>
      </c>
      <c r="BN216" s="47">
        <v>0.73413862557731169</v>
      </c>
      <c r="BO216" s="61">
        <v>15.123891614380913</v>
      </c>
    </row>
    <row r="217" spans="2:67" x14ac:dyDescent="0.3">
      <c r="B217" s="4">
        <v>213</v>
      </c>
      <c r="C217" s="31">
        <v>1</v>
      </c>
      <c r="D217" s="31">
        <v>213</v>
      </c>
      <c r="E217" s="3">
        <v>18</v>
      </c>
      <c r="F217" s="5">
        <v>53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3.6900000000000001E-3</v>
      </c>
      <c r="L217" s="3">
        <v>3.0802128872331469E-4</v>
      </c>
      <c r="M217" s="3">
        <f t="shared" si="27"/>
        <v>3.5000000000000003E-2</v>
      </c>
      <c r="N217" s="5">
        <v>2.9645285516241016E-3</v>
      </c>
      <c r="O217" s="12">
        <f t="shared" si="31"/>
        <v>0.30914073754697829</v>
      </c>
      <c r="P217" s="3">
        <v>9.5221928376096256E-5</v>
      </c>
      <c r="Q217" s="3">
        <v>9.1617425480273844E-4</v>
      </c>
      <c r="R217" s="5">
        <v>0.30812934136379949</v>
      </c>
      <c r="S217" s="45">
        <v>416.66666666666669</v>
      </c>
      <c r="T217" s="46">
        <v>0.15</v>
      </c>
      <c r="U217" s="47">
        <v>62.5</v>
      </c>
      <c r="V217" s="47">
        <f t="shared" si="32"/>
        <v>87747.59364445848</v>
      </c>
      <c r="W217" s="47">
        <v>354.16666666666669</v>
      </c>
      <c r="X217" s="47">
        <v>35.422448203181183</v>
      </c>
      <c r="Y217" s="47">
        <v>282.64051667478986</v>
      </c>
      <c r="Z217" s="47">
        <v>73.624148649663965</v>
      </c>
      <c r="AA217" s="47">
        <v>88275.354230947094</v>
      </c>
      <c r="AB217" s="5">
        <v>1</v>
      </c>
      <c r="AC217" s="45">
        <f t="shared" si="33"/>
        <v>0</v>
      </c>
      <c r="AD217" s="47">
        <v>35.422448203181183</v>
      </c>
      <c r="AE217" s="47">
        <v>30.802128872331469</v>
      </c>
      <c r="AF217" s="47">
        <v>1.4828474472352202E-2</v>
      </c>
      <c r="AG217" s="47">
        <v>2.3175739026610334</v>
      </c>
      <c r="AH217" s="47">
        <v>2.3175739026610334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73.624148649663965</v>
      </c>
      <c r="AN217" s="47">
        <v>88.275354230947102</v>
      </c>
      <c r="AO217" s="47">
        <v>2.3175739026610334</v>
      </c>
      <c r="AP217" s="61">
        <v>48.625273119494871</v>
      </c>
      <c r="AQ217" s="45">
        <v>128.8086406445743</v>
      </c>
      <c r="AR217" s="47">
        <v>19.321296096686144</v>
      </c>
      <c r="AS217" s="47">
        <f t="shared" si="34"/>
        <v>27126.355817220388</v>
      </c>
      <c r="AT217" s="47">
        <v>109.48734454788816</v>
      </c>
      <c r="AU217" s="47">
        <v>10.950521763251068</v>
      </c>
      <c r="AV217" s="47">
        <v>87.375697785503391</v>
      </c>
      <c r="AW217" s="47">
        <v>22.760223614825446</v>
      </c>
      <c r="AX217" s="47">
        <v>8.4057494579537533</v>
      </c>
      <c r="AY217" s="47">
        <v>80.875606879985554</v>
      </c>
      <c r="AZ217" s="61">
        <v>27200.226757837765</v>
      </c>
      <c r="BA217" s="64" t="b">
        <f t="shared" si="28"/>
        <v>1</v>
      </c>
      <c r="BB217" s="45">
        <f t="shared" si="35"/>
        <v>0</v>
      </c>
      <c r="BC217" s="47">
        <v>10.950521763251068</v>
      </c>
      <c r="BD217" s="47">
        <v>9.5221928376096248</v>
      </c>
      <c r="BE217" s="47">
        <v>3.5144655768942872E-2</v>
      </c>
      <c r="BF217" s="47">
        <v>0.73173679070519293</v>
      </c>
      <c r="BG217" s="47">
        <v>0.73173679070519293</v>
      </c>
      <c r="BH217" s="61">
        <v>0</v>
      </c>
      <c r="BI217" s="45">
        <v>19.321296096686144</v>
      </c>
      <c r="BJ217" s="47">
        <v>0.53670266935239297</v>
      </c>
      <c r="BK217" s="47">
        <v>6.0287362012163441E-2</v>
      </c>
      <c r="BL217" s="47">
        <v>22.760223614825446</v>
      </c>
      <c r="BM217" s="47">
        <v>27.289508114175757</v>
      </c>
      <c r="BN217" s="47">
        <v>0.73173679070519293</v>
      </c>
      <c r="BO217" s="61">
        <v>15.047333080700794</v>
      </c>
    </row>
    <row r="218" spans="2:67" x14ac:dyDescent="0.3">
      <c r="B218" s="4">
        <v>214</v>
      </c>
      <c r="C218" s="31">
        <v>1</v>
      </c>
      <c r="D218" s="31">
        <v>214</v>
      </c>
      <c r="E218" s="3">
        <v>18</v>
      </c>
      <c r="F218" s="5">
        <v>53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3.6900000000000001E-3</v>
      </c>
      <c r="L218" s="3">
        <v>3.0802128872331469E-4</v>
      </c>
      <c r="M218" s="3">
        <f t="shared" si="27"/>
        <v>3.5000000000000003E-2</v>
      </c>
      <c r="N218" s="5">
        <v>2.9645285516241016E-3</v>
      </c>
      <c r="O218" s="12">
        <f t="shared" si="31"/>
        <v>0.30812934136379949</v>
      </c>
      <c r="P218" s="3">
        <v>9.4910396820343672E-5</v>
      </c>
      <c r="Q218" s="3">
        <v>9.1317686548489298E-4</v>
      </c>
      <c r="R218" s="5">
        <v>0.30712125410149427</v>
      </c>
      <c r="S218" s="45">
        <v>416.66666666666669</v>
      </c>
      <c r="T218" s="46">
        <v>0.15</v>
      </c>
      <c r="U218" s="47">
        <v>62.5</v>
      </c>
      <c r="V218" s="47">
        <f t="shared" si="32"/>
        <v>88275.354230947094</v>
      </c>
      <c r="W218" s="47">
        <v>354.16666666666669</v>
      </c>
      <c r="X218" s="47">
        <v>35.422448203181183</v>
      </c>
      <c r="Y218" s="47">
        <v>284.33431396970991</v>
      </c>
      <c r="Z218" s="47">
        <v>74.065360636150245</v>
      </c>
      <c r="AA218" s="47">
        <v>88804.367402744145</v>
      </c>
      <c r="AB218" s="5">
        <v>1</v>
      </c>
      <c r="AC218" s="45">
        <f t="shared" si="33"/>
        <v>0</v>
      </c>
      <c r="AD218" s="47">
        <v>35.422448203181183</v>
      </c>
      <c r="AE218" s="47">
        <v>30.802128872331469</v>
      </c>
      <c r="AF218" s="47">
        <v>1.4828474472352202E-2</v>
      </c>
      <c r="AG218" s="47">
        <v>2.3175739026610334</v>
      </c>
      <c r="AH218" s="47">
        <v>2.3175739026610334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74.065360636150245</v>
      </c>
      <c r="AN218" s="47">
        <v>88.804367402744148</v>
      </c>
      <c r="AO218" s="47">
        <v>2.3175739026610334</v>
      </c>
      <c r="AP218" s="61">
        <v>48.537471934184104</v>
      </c>
      <c r="AQ218" s="45">
        <v>128.38722556824979</v>
      </c>
      <c r="AR218" s="47">
        <v>19.258083835237468</v>
      </c>
      <c r="AS218" s="47">
        <f t="shared" si="34"/>
        <v>27200.226757837765</v>
      </c>
      <c r="AT218" s="47">
        <v>109.12914173301233</v>
      </c>
      <c r="AU218" s="47">
        <v>10.914695634339521</v>
      </c>
      <c r="AV218" s="47">
        <v>87.611744890614318</v>
      </c>
      <c r="AW218" s="47">
        <v>22.821710790689213</v>
      </c>
      <c r="AX218" s="47">
        <v>8.4284577495740223</v>
      </c>
      <c r="AY218" s="47">
        <v>81.094093866206549</v>
      </c>
      <c r="AZ218" s="61">
        <v>27273.708686420585</v>
      </c>
      <c r="BA218" s="64" t="b">
        <f t="shared" si="28"/>
        <v>1</v>
      </c>
      <c r="BB218" s="45">
        <f t="shared" si="35"/>
        <v>0</v>
      </c>
      <c r="BC218" s="47">
        <v>10.914695634339521</v>
      </c>
      <c r="BD218" s="47">
        <v>9.4910396820343674</v>
      </c>
      <c r="BE218" s="47">
        <v>3.5029675223234497E-2</v>
      </c>
      <c r="BF218" s="47">
        <v>0.72934281376419419</v>
      </c>
      <c r="BG218" s="47">
        <v>0.72934281376419419</v>
      </c>
      <c r="BH218" s="61">
        <v>0</v>
      </c>
      <c r="BI218" s="45">
        <v>19.258083835237468</v>
      </c>
      <c r="BJ218" s="47">
        <v>0.53494677320104089</v>
      </c>
      <c r="BK218" s="47">
        <v>6.0090123665911009E-2</v>
      </c>
      <c r="BL218" s="47">
        <v>22.821710790689213</v>
      </c>
      <c r="BM218" s="47">
        <v>27.36323123803642</v>
      </c>
      <c r="BN218" s="47">
        <v>0.72934281376419419</v>
      </c>
      <c r="BO218" s="61">
        <v>14.971049552119329</v>
      </c>
    </row>
    <row r="219" spans="2:67" x14ac:dyDescent="0.3">
      <c r="B219" s="4">
        <v>215</v>
      </c>
      <c r="C219" s="31">
        <v>1</v>
      </c>
      <c r="D219" s="31">
        <v>215</v>
      </c>
      <c r="E219" s="3">
        <v>18</v>
      </c>
      <c r="F219" s="5">
        <v>53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3.6900000000000001E-3</v>
      </c>
      <c r="L219" s="3">
        <v>3.0802128872331469E-4</v>
      </c>
      <c r="M219" s="3">
        <f t="shared" si="27"/>
        <v>3.5000000000000003E-2</v>
      </c>
      <c r="N219" s="5">
        <v>2.9645285516241016E-3</v>
      </c>
      <c r="O219" s="12">
        <f t="shared" si="31"/>
        <v>0.30712125410149427</v>
      </c>
      <c r="P219" s="3">
        <v>9.4599884482662858E-5</v>
      </c>
      <c r="Q219" s="3">
        <v>9.1018928253595117E-4</v>
      </c>
      <c r="R219" s="5">
        <v>0.30611646493447564</v>
      </c>
      <c r="S219" s="45">
        <v>416.66666666666669</v>
      </c>
      <c r="T219" s="46">
        <v>0.15</v>
      </c>
      <c r="U219" s="47">
        <v>62.5</v>
      </c>
      <c r="V219" s="47">
        <f t="shared" si="32"/>
        <v>88804.367402744145</v>
      </c>
      <c r="W219" s="47">
        <v>354.16666666666669</v>
      </c>
      <c r="X219" s="47">
        <v>35.422448203181183</v>
      </c>
      <c r="Y219" s="47">
        <v>286.0321313177779</v>
      </c>
      <c r="Z219" s="47">
        <v>74.507619793771184</v>
      </c>
      <c r="AA219" s="47">
        <v>89334.636132731641</v>
      </c>
      <c r="AB219" s="5">
        <v>1</v>
      </c>
      <c r="AC219" s="45">
        <f t="shared" si="33"/>
        <v>0</v>
      </c>
      <c r="AD219" s="47">
        <v>35.422448203181183</v>
      </c>
      <c r="AE219" s="47">
        <v>30.802128872331469</v>
      </c>
      <c r="AF219" s="47">
        <v>1.4828474472352202E-2</v>
      </c>
      <c r="AG219" s="47">
        <v>2.3175739026610334</v>
      </c>
      <c r="AH219" s="47">
        <v>2.3175739026610334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74.507619793771184</v>
      </c>
      <c r="AN219" s="47">
        <v>89.334636132731646</v>
      </c>
      <c r="AO219" s="47">
        <v>2.3175739026610334</v>
      </c>
      <c r="AP219" s="61">
        <v>48.449462361817531</v>
      </c>
      <c r="AQ219" s="45">
        <v>127.96718920895596</v>
      </c>
      <c r="AR219" s="47">
        <v>19.195078381343393</v>
      </c>
      <c r="AS219" s="47">
        <f t="shared" si="34"/>
        <v>27273.708686420585</v>
      </c>
      <c r="AT219" s="47">
        <v>108.77211082761256</v>
      </c>
      <c r="AU219" s="47">
        <v>10.878986715506228</v>
      </c>
      <c r="AV219" s="47">
        <v>87.846546883639078</v>
      </c>
      <c r="AW219" s="47">
        <v>22.882873631180278</v>
      </c>
      <c r="AX219" s="47">
        <v>8.4510462584571169</v>
      </c>
      <c r="AY219" s="47">
        <v>81.311428367261115</v>
      </c>
      <c r="AZ219" s="61">
        <v>27346.80300915943</v>
      </c>
      <c r="BA219" s="64" t="b">
        <f t="shared" si="28"/>
        <v>1</v>
      </c>
      <c r="BB219" s="45">
        <f t="shared" si="35"/>
        <v>0</v>
      </c>
      <c r="BC219" s="47">
        <v>10.878986715506228</v>
      </c>
      <c r="BD219" s="47">
        <v>9.4599884482662855</v>
      </c>
      <c r="BE219" s="47">
        <v>3.4915070852099522E-2</v>
      </c>
      <c r="BF219" s="47">
        <v>0.72695666904602096</v>
      </c>
      <c r="BG219" s="47">
        <v>0.72695666904602096</v>
      </c>
      <c r="BH219" s="61">
        <v>0</v>
      </c>
      <c r="BI219" s="45">
        <v>19.195078381343393</v>
      </c>
      <c r="BJ219" s="47">
        <v>0.53319662170398319</v>
      </c>
      <c r="BK219" s="47">
        <v>5.9893530611871325E-2</v>
      </c>
      <c r="BL219" s="47">
        <v>22.882873631180278</v>
      </c>
      <c r="BM219" s="47">
        <v>27.436565483785206</v>
      </c>
      <c r="BN219" s="47">
        <v>0.72695666904602096</v>
      </c>
      <c r="BO219" s="61">
        <v>14.895040106692377</v>
      </c>
    </row>
    <row r="220" spans="2:67" x14ac:dyDescent="0.3">
      <c r="B220" s="4">
        <v>216</v>
      </c>
      <c r="C220" s="31">
        <v>1</v>
      </c>
      <c r="D220" s="31">
        <v>216</v>
      </c>
      <c r="E220" s="3">
        <v>18</v>
      </c>
      <c r="F220" s="5">
        <v>53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3.6900000000000001E-3</v>
      </c>
      <c r="L220" s="3">
        <v>3.0802128872331469E-4</v>
      </c>
      <c r="M220" s="3">
        <f t="shared" si="27"/>
        <v>3.5000000000000003E-2</v>
      </c>
      <c r="N220" s="5">
        <v>2.9645285516241016E-3</v>
      </c>
      <c r="O220" s="12">
        <f t="shared" si="31"/>
        <v>0.30611646493447564</v>
      </c>
      <c r="P220" s="3">
        <v>9.4290388028542559E-5</v>
      </c>
      <c r="Q220" s="3">
        <v>9.0721147387303684E-4</v>
      </c>
      <c r="R220" s="5">
        <v>0.30511496307257407</v>
      </c>
      <c r="S220" s="45">
        <v>416.66666666666669</v>
      </c>
      <c r="T220" s="46">
        <v>0.15</v>
      </c>
      <c r="U220" s="47">
        <v>62.5</v>
      </c>
      <c r="V220" s="47">
        <f t="shared" si="32"/>
        <v>89334.636132731641</v>
      </c>
      <c r="W220" s="47">
        <v>354.16666666666669</v>
      </c>
      <c r="X220" s="47">
        <v>35.422448203181183</v>
      </c>
      <c r="Y220" s="47">
        <v>287.73397826017532</v>
      </c>
      <c r="Z220" s="47">
        <v>74.950928607879419</v>
      </c>
      <c r="AA220" s="47">
        <v>89866.163400847421</v>
      </c>
      <c r="AB220" s="5">
        <v>1</v>
      </c>
      <c r="AC220" s="45">
        <f t="shared" si="33"/>
        <v>0</v>
      </c>
      <c r="AD220" s="47">
        <v>35.422448203181183</v>
      </c>
      <c r="AE220" s="47">
        <v>30.802128872331469</v>
      </c>
      <c r="AF220" s="47">
        <v>1.4828474472352202E-2</v>
      </c>
      <c r="AG220" s="47">
        <v>2.3175739026610334</v>
      </c>
      <c r="AH220" s="47">
        <v>2.3175739026610334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74.950928607879419</v>
      </c>
      <c r="AN220" s="47">
        <v>89.866163400847427</v>
      </c>
      <c r="AO220" s="47">
        <v>2.3175739026610334</v>
      </c>
      <c r="AP220" s="61">
        <v>48.361243907809985</v>
      </c>
      <c r="AQ220" s="45">
        <v>127.54852705603152</v>
      </c>
      <c r="AR220" s="47">
        <v>19.132279058404727</v>
      </c>
      <c r="AS220" s="47">
        <f t="shared" si="34"/>
        <v>27346.80300915943</v>
      </c>
      <c r="AT220" s="47">
        <v>108.4162479976268</v>
      </c>
      <c r="AU220" s="47">
        <v>10.843394623282393</v>
      </c>
      <c r="AV220" s="47">
        <v>88.080108266537948</v>
      </c>
      <c r="AW220" s="47">
        <v>22.943713309000259</v>
      </c>
      <c r="AX220" s="47">
        <v>8.4735154177022949</v>
      </c>
      <c r="AY220" s="47">
        <v>81.527614550197782</v>
      </c>
      <c r="AZ220" s="61">
        <v>27419.511127523409</v>
      </c>
      <c r="BA220" s="64" t="b">
        <f t="shared" si="28"/>
        <v>1</v>
      </c>
      <c r="BB220" s="45">
        <f t="shared" si="35"/>
        <v>0</v>
      </c>
      <c r="BC220" s="47">
        <v>10.843394623282393</v>
      </c>
      <c r="BD220" s="47">
        <v>9.4290388028542562</v>
      </c>
      <c r="BE220" s="47">
        <v>3.4800841424831412E-2</v>
      </c>
      <c r="BF220" s="47">
        <v>0.72457833092648394</v>
      </c>
      <c r="BG220" s="47">
        <v>0.72457833092648394</v>
      </c>
      <c r="BH220" s="61">
        <v>0</v>
      </c>
      <c r="BI220" s="45">
        <v>19.132279058404727</v>
      </c>
      <c r="BJ220" s="47">
        <v>0.53145219606679805</v>
      </c>
      <c r="BK220" s="47">
        <v>5.969758073888265E-2</v>
      </c>
      <c r="BL220" s="47">
        <v>22.943713309000259</v>
      </c>
      <c r="BM220" s="47">
        <v>27.50951225749137</v>
      </c>
      <c r="BN220" s="47">
        <v>0.72457833092648394</v>
      </c>
      <c r="BO220" s="61">
        <v>14.819303825512183</v>
      </c>
    </row>
    <row r="221" spans="2:67" x14ac:dyDescent="0.3">
      <c r="B221" s="4">
        <v>217</v>
      </c>
      <c r="C221" s="31">
        <v>1</v>
      </c>
      <c r="D221" s="31">
        <v>217</v>
      </c>
      <c r="E221" s="3">
        <v>19</v>
      </c>
      <c r="F221" s="5">
        <v>54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4.0200000000000001E-3</v>
      </c>
      <c r="L221" s="3">
        <v>3.3561882743315952E-4</v>
      </c>
      <c r="M221" s="3">
        <f t="shared" si="27"/>
        <v>3.5000000000000003E-2</v>
      </c>
      <c r="N221" s="5">
        <v>2.9645285516241016E-3</v>
      </c>
      <c r="O221" s="12">
        <f t="shared" si="31"/>
        <v>0.30511496307257407</v>
      </c>
      <c r="P221" s="3">
        <v>1.0240232613872907E-4</v>
      </c>
      <c r="Q221" s="3">
        <v>9.042184449367883E-4</v>
      </c>
      <c r="R221" s="5">
        <v>0.30410834230149858</v>
      </c>
      <c r="S221" s="45">
        <v>416.66666666666669</v>
      </c>
      <c r="T221" s="46">
        <v>0.15</v>
      </c>
      <c r="U221" s="47">
        <v>62.5</v>
      </c>
      <c r="V221" s="47">
        <f t="shared" si="32"/>
        <v>89866.163400847421</v>
      </c>
      <c r="W221" s="47">
        <v>354.16666666666669</v>
      </c>
      <c r="X221" s="47">
        <v>38.596165154813342</v>
      </c>
      <c r="Y221" s="47">
        <v>291.38826100645616</v>
      </c>
      <c r="Z221" s="47">
        <v>75.394268469471456</v>
      </c>
      <c r="AA221" s="47">
        <v>90397.727894896263</v>
      </c>
      <c r="AB221" s="5">
        <v>1</v>
      </c>
      <c r="AC221" s="45">
        <f t="shared" si="33"/>
        <v>0</v>
      </c>
      <c r="AD221" s="47">
        <v>38.596165154813342</v>
      </c>
      <c r="AE221" s="47">
        <v>33.561882743315948</v>
      </c>
      <c r="AF221" s="47">
        <v>1.626638492990028E-2</v>
      </c>
      <c r="AG221" s="47">
        <v>2.525274398213647</v>
      </c>
      <c r="AH221" s="47">
        <v>2.525274398213647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75.394268469471456</v>
      </c>
      <c r="AN221" s="47">
        <v>90.397727894896263</v>
      </c>
      <c r="AO221" s="47">
        <v>2.525274398213647</v>
      </c>
      <c r="AP221" s="61">
        <v>48.482039451482343</v>
      </c>
      <c r="AQ221" s="45">
        <v>127.13123461357253</v>
      </c>
      <c r="AR221" s="47">
        <v>19.06968519203588</v>
      </c>
      <c r="AS221" s="47">
        <f t="shared" si="34"/>
        <v>27419.511127523409</v>
      </c>
      <c r="AT221" s="47">
        <v>108.06154942153665</v>
      </c>
      <c r="AU221" s="47">
        <v>11.776267505953843</v>
      </c>
      <c r="AV221" s="47">
        <v>88.906918496766252</v>
      </c>
      <c r="AW221" s="47">
        <v>23.003919439946468</v>
      </c>
      <c r="AX221" s="47">
        <v>9.2569376140932338</v>
      </c>
      <c r="AY221" s="47">
        <v>81.739292942941859</v>
      </c>
      <c r="AZ221" s="61">
        <v>27490.70317793878</v>
      </c>
      <c r="BA221" s="64" t="b">
        <f t="shared" si="28"/>
        <v>1</v>
      </c>
      <c r="BB221" s="45">
        <f t="shared" si="35"/>
        <v>0</v>
      </c>
      <c r="BC221" s="47">
        <v>11.776267505953843</v>
      </c>
      <c r="BD221" s="47">
        <v>10.240232613872907</v>
      </c>
      <c r="BE221" s="47">
        <v>3.8050567018616116E-2</v>
      </c>
      <c r="BF221" s="47">
        <v>0.78704272954977617</v>
      </c>
      <c r="BG221" s="47">
        <v>0.78704272954977617</v>
      </c>
      <c r="BH221" s="61">
        <v>0</v>
      </c>
      <c r="BI221" s="45">
        <v>19.06968519203588</v>
      </c>
      <c r="BJ221" s="47">
        <v>0.52971347755655229</v>
      </c>
      <c r="BK221" s="47">
        <v>5.9904926233068187E-2</v>
      </c>
      <c r="BL221" s="47">
        <v>23.003919439946468</v>
      </c>
      <c r="BM221" s="47">
        <v>27.581699408495872</v>
      </c>
      <c r="BN221" s="47">
        <v>0.78704272954977617</v>
      </c>
      <c r="BO221" s="61">
        <v>14.809139401712772</v>
      </c>
    </row>
    <row r="222" spans="2:67" x14ac:dyDescent="0.3">
      <c r="B222" s="4">
        <v>218</v>
      </c>
      <c r="C222" s="31">
        <v>1</v>
      </c>
      <c r="D222" s="31">
        <v>218</v>
      </c>
      <c r="E222" s="3">
        <v>19</v>
      </c>
      <c r="F222" s="5">
        <v>54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4.0200000000000001E-3</v>
      </c>
      <c r="L222" s="3">
        <v>3.3561882743315952E-4</v>
      </c>
      <c r="M222" s="3">
        <f t="shared" si="27"/>
        <v>3.5000000000000003E-2</v>
      </c>
      <c r="N222" s="5">
        <v>2.9645285516241016E-3</v>
      </c>
      <c r="O222" s="12">
        <f t="shared" si="31"/>
        <v>0.30410834230149858</v>
      </c>
      <c r="P222" s="3">
        <v>1.0206448525587086E-4</v>
      </c>
      <c r="Q222" s="3">
        <v>9.0123529045922027E-4</v>
      </c>
      <c r="R222" s="5">
        <v>0.30310504252578352</v>
      </c>
      <c r="S222" s="45">
        <v>416.66666666666669</v>
      </c>
      <c r="T222" s="46">
        <v>0.15</v>
      </c>
      <c r="U222" s="47">
        <v>62.5</v>
      </c>
      <c r="V222" s="47">
        <f t="shared" si="32"/>
        <v>90397.727894896263</v>
      </c>
      <c r="W222" s="47">
        <v>354.16666666666669</v>
      </c>
      <c r="X222" s="47">
        <v>38.596165154813342</v>
      </c>
      <c r="Y222" s="47">
        <v>293.10581118908374</v>
      </c>
      <c r="Z222" s="47">
        <v>75.838670172997681</v>
      </c>
      <c r="AA222" s="47">
        <v>90930.56553742422</v>
      </c>
      <c r="AB222" s="5">
        <v>1</v>
      </c>
      <c r="AC222" s="45">
        <f t="shared" si="33"/>
        <v>0</v>
      </c>
      <c r="AD222" s="47">
        <v>38.596165154813342</v>
      </c>
      <c r="AE222" s="47">
        <v>33.561882743315948</v>
      </c>
      <c r="AF222" s="47">
        <v>1.626638492990028E-2</v>
      </c>
      <c r="AG222" s="47">
        <v>2.525274398213647</v>
      </c>
      <c r="AH222" s="47">
        <v>2.525274398213647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75.838670172997681</v>
      </c>
      <c r="AN222" s="47">
        <v>90.930565537424215</v>
      </c>
      <c r="AO222" s="47">
        <v>2.525274398213647</v>
      </c>
      <c r="AP222" s="61">
        <v>48.393603512480603</v>
      </c>
      <c r="AQ222" s="45">
        <v>126.71180929229108</v>
      </c>
      <c r="AR222" s="47">
        <v>19.00677139384366</v>
      </c>
      <c r="AS222" s="47">
        <f t="shared" si="34"/>
        <v>27490.70317793878</v>
      </c>
      <c r="AT222" s="47">
        <v>107.70503789844742</v>
      </c>
      <c r="AU222" s="47">
        <v>11.737415804425147</v>
      </c>
      <c r="AV222" s="47">
        <v>89.135922359648092</v>
      </c>
      <c r="AW222" s="47">
        <v>23.063172268660377</v>
      </c>
      <c r="AX222" s="47">
        <v>9.2807813656024116</v>
      </c>
      <c r="AY222" s="47">
        <v>81.949834643741482</v>
      </c>
      <c r="AZ222" s="61">
        <v>27561.512934114442</v>
      </c>
      <c r="BA222" s="64" t="b">
        <f t="shared" si="28"/>
        <v>1</v>
      </c>
      <c r="BB222" s="45">
        <f t="shared" si="35"/>
        <v>0</v>
      </c>
      <c r="BC222" s="47">
        <v>11.737415804425147</v>
      </c>
      <c r="BD222" s="47">
        <v>10.206448525587085</v>
      </c>
      <c r="BE222" s="47">
        <v>3.7925032398070387E-2</v>
      </c>
      <c r="BF222" s="47">
        <v>0.78444615561806641</v>
      </c>
      <c r="BG222" s="47">
        <v>0.78444615561806641</v>
      </c>
      <c r="BH222" s="61">
        <v>0</v>
      </c>
      <c r="BI222" s="45">
        <v>19.00677139384366</v>
      </c>
      <c r="BJ222" s="47">
        <v>0.52796587205121293</v>
      </c>
      <c r="BK222" s="47">
        <v>5.9707290750269496E-2</v>
      </c>
      <c r="BL222" s="47">
        <v>23.063172268660377</v>
      </c>
      <c r="BM222" s="47">
        <v>27.652743550123855</v>
      </c>
      <c r="BN222" s="47">
        <v>0.78444615561806641</v>
      </c>
      <c r="BO222" s="61">
        <v>14.733387686697306</v>
      </c>
    </row>
    <row r="223" spans="2:67" x14ac:dyDescent="0.3">
      <c r="B223" s="4">
        <v>219</v>
      </c>
      <c r="C223" s="31">
        <v>1</v>
      </c>
      <c r="D223" s="31">
        <v>219</v>
      </c>
      <c r="E223" s="3">
        <v>19</v>
      </c>
      <c r="F223" s="5">
        <v>54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4.0200000000000001E-3</v>
      </c>
      <c r="L223" s="3">
        <v>3.3561882743315952E-4</v>
      </c>
      <c r="M223" s="3">
        <f t="shared" si="27"/>
        <v>3.5000000000000003E-2</v>
      </c>
      <c r="N223" s="5">
        <v>2.9645285516241016E-3</v>
      </c>
      <c r="O223" s="12">
        <f t="shared" si="31"/>
        <v>0.30310504252578352</v>
      </c>
      <c r="P223" s="3">
        <v>1.0172775896158142E-4</v>
      </c>
      <c r="Q223" s="3">
        <v>8.9826197786298842E-4</v>
      </c>
      <c r="R223" s="5">
        <v>0.30210505278895899</v>
      </c>
      <c r="S223" s="45">
        <v>416.66666666666669</v>
      </c>
      <c r="T223" s="46">
        <v>0.15</v>
      </c>
      <c r="U223" s="47">
        <v>62.5</v>
      </c>
      <c r="V223" s="47">
        <f t="shared" si="32"/>
        <v>90930.56553742422</v>
      </c>
      <c r="W223" s="47">
        <v>354.16666666666669</v>
      </c>
      <c r="X223" s="47">
        <v>38.596165154813342</v>
      </c>
      <c r="Y223" s="47">
        <v>294.82747507085281</v>
      </c>
      <c r="Z223" s="47">
        <v>76.284136261672444</v>
      </c>
      <c r="AA223" s="47">
        <v>91464.679377745255</v>
      </c>
      <c r="AB223" s="5">
        <v>1</v>
      </c>
      <c r="AC223" s="45">
        <f t="shared" si="33"/>
        <v>0</v>
      </c>
      <c r="AD223" s="47">
        <v>38.596165154813342</v>
      </c>
      <c r="AE223" s="47">
        <v>33.561882743315948</v>
      </c>
      <c r="AF223" s="47">
        <v>1.626638492990028E-2</v>
      </c>
      <c r="AG223" s="47">
        <v>2.525274398213647</v>
      </c>
      <c r="AH223" s="47">
        <v>2.525274398213647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76.284136261672444</v>
      </c>
      <c r="AN223" s="47">
        <v>91.464679377745256</v>
      </c>
      <c r="AO223" s="47">
        <v>2.525274398213647</v>
      </c>
      <c r="AP223" s="61">
        <v>48.304955760834339</v>
      </c>
      <c r="AQ223" s="45">
        <v>126.29376771907647</v>
      </c>
      <c r="AR223" s="47">
        <v>18.94406515786147</v>
      </c>
      <c r="AS223" s="47">
        <f t="shared" si="34"/>
        <v>27561.512934114442</v>
      </c>
      <c r="AT223" s="47">
        <v>107.349702561215</v>
      </c>
      <c r="AU223" s="47">
        <v>11.698692280581861</v>
      </c>
      <c r="AV223" s="47">
        <v>89.363694369119997</v>
      </c>
      <c r="AW223" s="47">
        <v>23.122106365636828</v>
      </c>
      <c r="AX223" s="47">
        <v>9.3044968572375719</v>
      </c>
      <c r="AY223" s="47">
        <v>82.159243802457326</v>
      </c>
      <c r="AZ223" s="61">
        <v>27631.941791738867</v>
      </c>
      <c r="BA223" s="64" t="b">
        <f t="shared" si="28"/>
        <v>1</v>
      </c>
      <c r="BB223" s="45">
        <f t="shared" si="35"/>
        <v>0</v>
      </c>
      <c r="BC223" s="47">
        <v>11.698692280581861</v>
      </c>
      <c r="BD223" s="47">
        <v>10.172775896158141</v>
      </c>
      <c r="BE223" s="47">
        <v>3.7799911935372764E-2</v>
      </c>
      <c r="BF223" s="47">
        <v>0.78185814817954635</v>
      </c>
      <c r="BG223" s="47">
        <v>0.78185814817954635</v>
      </c>
      <c r="BH223" s="61">
        <v>0</v>
      </c>
      <c r="BI223" s="45">
        <v>18.94406515786147</v>
      </c>
      <c r="BJ223" s="47">
        <v>0.52622403216281866</v>
      </c>
      <c r="BK223" s="47">
        <v>5.9510307297053637E-2</v>
      </c>
      <c r="BL223" s="47">
        <v>23.122106365636828</v>
      </c>
      <c r="BM223" s="47">
        <v>27.72340553239863</v>
      </c>
      <c r="BN223" s="47">
        <v>0.78185814817954635</v>
      </c>
      <c r="BO223" s="61">
        <v>14.657910414413445</v>
      </c>
    </row>
    <row r="224" spans="2:67" x14ac:dyDescent="0.3">
      <c r="B224" s="4">
        <v>220</v>
      </c>
      <c r="C224" s="31">
        <v>1</v>
      </c>
      <c r="D224" s="31">
        <v>220</v>
      </c>
      <c r="E224" s="3">
        <v>19</v>
      </c>
      <c r="F224" s="5">
        <v>54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4.0200000000000001E-3</v>
      </c>
      <c r="L224" s="3">
        <v>3.3561882743315952E-4</v>
      </c>
      <c r="M224" s="3">
        <f t="shared" si="27"/>
        <v>3.5000000000000003E-2</v>
      </c>
      <c r="N224" s="5">
        <v>2.9645285516241016E-3</v>
      </c>
      <c r="O224" s="12">
        <f t="shared" si="31"/>
        <v>0.30210505278895899</v>
      </c>
      <c r="P224" s="3">
        <v>1.0139214357866318E-4</v>
      </c>
      <c r="Q224" s="3">
        <v>8.9529847467822597E-4</v>
      </c>
      <c r="R224" s="5">
        <v>0.30110836217070208</v>
      </c>
      <c r="S224" s="45">
        <v>416.66666666666669</v>
      </c>
      <c r="T224" s="46">
        <v>0.15</v>
      </c>
      <c r="U224" s="47">
        <v>62.5</v>
      </c>
      <c r="V224" s="47">
        <f t="shared" si="32"/>
        <v>91464.679377745255</v>
      </c>
      <c r="W224" s="47">
        <v>354.16666666666669</v>
      </c>
      <c r="X224" s="47">
        <v>38.596165154813342</v>
      </c>
      <c r="Y224" s="47">
        <v>296.55326250447138</v>
      </c>
      <c r="Z224" s="47">
        <v>76.730669284801323</v>
      </c>
      <c r="AA224" s="47">
        <v>92000.072472476779</v>
      </c>
      <c r="AB224" s="5">
        <v>1</v>
      </c>
      <c r="AC224" s="45">
        <f t="shared" si="33"/>
        <v>0</v>
      </c>
      <c r="AD224" s="47">
        <v>38.596165154813342</v>
      </c>
      <c r="AE224" s="47">
        <v>33.561882743315948</v>
      </c>
      <c r="AF224" s="47">
        <v>1.626638492990028E-2</v>
      </c>
      <c r="AG224" s="47">
        <v>2.525274398213647</v>
      </c>
      <c r="AH224" s="47">
        <v>2.525274398213647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76.730669284801323</v>
      </c>
      <c r="AN224" s="47">
        <v>92.000072472476788</v>
      </c>
      <c r="AO224" s="47">
        <v>2.525274398213647</v>
      </c>
      <c r="AP224" s="61">
        <v>48.2160956892317</v>
      </c>
      <c r="AQ224" s="45">
        <v>125.87710532873292</v>
      </c>
      <c r="AR224" s="47">
        <v>18.881565799309936</v>
      </c>
      <c r="AS224" s="47">
        <f t="shared" si="34"/>
        <v>27631.941791738867</v>
      </c>
      <c r="AT224" s="47">
        <v>106.99553952942298</v>
      </c>
      <c r="AU224" s="47">
        <v>11.660096511546264</v>
      </c>
      <c r="AV224" s="47">
        <v>89.590239023651108</v>
      </c>
      <c r="AW224" s="47">
        <v>23.180722894816995</v>
      </c>
      <c r="AX224" s="47">
        <v>9.3280845573767603</v>
      </c>
      <c r="AY224" s="47">
        <v>82.367524554894501</v>
      </c>
      <c r="AZ224" s="61">
        <v>27701.991141773309</v>
      </c>
      <c r="BA224" s="64" t="b">
        <f t="shared" si="28"/>
        <v>1</v>
      </c>
      <c r="BB224" s="45">
        <f t="shared" si="35"/>
        <v>0</v>
      </c>
      <c r="BC224" s="47">
        <v>11.660096511546264</v>
      </c>
      <c r="BD224" s="47">
        <v>10.139214357866317</v>
      </c>
      <c r="BE224" s="47">
        <v>3.7675204264153384E-2</v>
      </c>
      <c r="BF224" s="47">
        <v>0.77927867897205028</v>
      </c>
      <c r="BG224" s="47">
        <v>0.77927867897205028</v>
      </c>
      <c r="BH224" s="61">
        <v>0</v>
      </c>
      <c r="BI224" s="45">
        <v>18.881565799309936</v>
      </c>
      <c r="BJ224" s="47">
        <v>0.52448793886972056</v>
      </c>
      <c r="BK224" s="47">
        <v>5.931397372227562E-2</v>
      </c>
      <c r="BL224" s="47">
        <v>23.180722894816995</v>
      </c>
      <c r="BM224" s="47">
        <v>27.793686750885652</v>
      </c>
      <c r="BN224" s="47">
        <v>0.77927867897205028</v>
      </c>
      <c r="BO224" s="61">
        <v>14.582706657065883</v>
      </c>
    </row>
    <row r="225" spans="2:67" x14ac:dyDescent="0.3">
      <c r="B225" s="4">
        <v>221</v>
      </c>
      <c r="C225" s="31">
        <v>1</v>
      </c>
      <c r="D225" s="31">
        <v>221</v>
      </c>
      <c r="E225" s="3">
        <v>19</v>
      </c>
      <c r="F225" s="5">
        <v>54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4.0200000000000001E-3</v>
      </c>
      <c r="L225" s="3">
        <v>3.3561882743315952E-4</v>
      </c>
      <c r="M225" s="3">
        <f t="shared" si="27"/>
        <v>3.5000000000000003E-2</v>
      </c>
      <c r="N225" s="5">
        <v>2.9645285516241016E-3</v>
      </c>
      <c r="O225" s="12">
        <f t="shared" si="31"/>
        <v>0.30110836217070208</v>
      </c>
      <c r="P225" s="3">
        <v>1.0105763544205015E-4</v>
      </c>
      <c r="Q225" s="3">
        <v>8.9234474854218927E-4</v>
      </c>
      <c r="R225" s="5">
        <v>0.30011495978671787</v>
      </c>
      <c r="S225" s="45">
        <v>416.66666666666669</v>
      </c>
      <c r="T225" s="46">
        <v>0.15</v>
      </c>
      <c r="U225" s="47">
        <v>62.5</v>
      </c>
      <c r="V225" s="47">
        <f t="shared" si="32"/>
        <v>92000.072472476779</v>
      </c>
      <c r="W225" s="47">
        <v>354.16666666666669</v>
      </c>
      <c r="X225" s="47">
        <v>38.596165154813342</v>
      </c>
      <c r="Y225" s="47">
        <v>298.28318336624585</v>
      </c>
      <c r="Z225" s="47">
        <v>77.178271797795745</v>
      </c>
      <c r="AA225" s="47">
        <v>92536.747885557095</v>
      </c>
      <c r="AB225" s="5">
        <v>1</v>
      </c>
      <c r="AC225" s="45">
        <f t="shared" si="33"/>
        <v>0</v>
      </c>
      <c r="AD225" s="47">
        <v>38.596165154813342</v>
      </c>
      <c r="AE225" s="47">
        <v>33.561882743315948</v>
      </c>
      <c r="AF225" s="47">
        <v>1.626638492990028E-2</v>
      </c>
      <c r="AG225" s="47">
        <v>2.525274398213647</v>
      </c>
      <c r="AH225" s="47">
        <v>2.525274398213647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77.178271797795745</v>
      </c>
      <c r="AN225" s="47">
        <v>92.536747885557091</v>
      </c>
      <c r="AO225" s="47">
        <v>2.525274398213647</v>
      </c>
      <c r="AP225" s="61">
        <v>48.127022789145819</v>
      </c>
      <c r="AQ225" s="45">
        <v>125.46181757112588</v>
      </c>
      <c r="AR225" s="47">
        <v>18.819272635668881</v>
      </c>
      <c r="AS225" s="47">
        <f t="shared" si="34"/>
        <v>27701.991141773309</v>
      </c>
      <c r="AT225" s="47">
        <v>106.642544935457</v>
      </c>
      <c r="AU225" s="47">
        <v>11.621628075835767</v>
      </c>
      <c r="AV225" s="47">
        <v>89.815560806473272</v>
      </c>
      <c r="AW225" s="47">
        <v>23.239023016199507</v>
      </c>
      <c r="AX225" s="47">
        <v>9.3515449328115103</v>
      </c>
      <c r="AY225" s="47">
        <v>82.574681022849205</v>
      </c>
      <c r="AZ225" s="61">
        <v>27771.662370467548</v>
      </c>
      <c r="BA225" s="64" t="b">
        <f t="shared" si="28"/>
        <v>1</v>
      </c>
      <c r="BB225" s="45">
        <f t="shared" si="35"/>
        <v>0</v>
      </c>
      <c r="BC225" s="47">
        <v>11.621628075835767</v>
      </c>
      <c r="BD225" s="47">
        <v>10.105763544205015</v>
      </c>
      <c r="BE225" s="47">
        <v>3.7550908022550213E-2</v>
      </c>
      <c r="BF225" s="47">
        <v>0.77670771982665132</v>
      </c>
      <c r="BG225" s="47">
        <v>0.77670771982665132</v>
      </c>
      <c r="BH225" s="61">
        <v>0</v>
      </c>
      <c r="BI225" s="45">
        <v>18.819272635668881</v>
      </c>
      <c r="BJ225" s="47">
        <v>0.52275757321302452</v>
      </c>
      <c r="BK225" s="47">
        <v>5.9118287881887437E-2</v>
      </c>
      <c r="BL225" s="47">
        <v>23.239023016199507</v>
      </c>
      <c r="BM225" s="47">
        <v>27.863588596423273</v>
      </c>
      <c r="BN225" s="47">
        <v>0.77670771982665132</v>
      </c>
      <c r="BO225" s="61">
        <v>14.507775489940629</v>
      </c>
    </row>
    <row r="226" spans="2:67" x14ac:dyDescent="0.3">
      <c r="B226" s="4">
        <v>222</v>
      </c>
      <c r="C226" s="31">
        <v>1</v>
      </c>
      <c r="D226" s="31">
        <v>222</v>
      </c>
      <c r="E226" s="3">
        <v>19</v>
      </c>
      <c r="F226" s="5">
        <v>54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4.0200000000000001E-3</v>
      </c>
      <c r="L226" s="3">
        <v>3.3561882743315952E-4</v>
      </c>
      <c r="M226" s="3">
        <f t="shared" si="27"/>
        <v>3.5000000000000003E-2</v>
      </c>
      <c r="N226" s="5">
        <v>2.9645285516241016E-3</v>
      </c>
      <c r="O226" s="12">
        <f t="shared" si="31"/>
        <v>0.30011495978671787</v>
      </c>
      <c r="P226" s="3">
        <v>1.0072423089876808E-4</v>
      </c>
      <c r="Q226" s="3">
        <v>8.8940076719890449E-4</v>
      </c>
      <c r="R226" s="5">
        <v>0.29912483478862023</v>
      </c>
      <c r="S226" s="45">
        <v>416.66666666666669</v>
      </c>
      <c r="T226" s="46">
        <v>0.15</v>
      </c>
      <c r="U226" s="47">
        <v>62.5</v>
      </c>
      <c r="V226" s="47">
        <f t="shared" si="32"/>
        <v>92536.747885557095</v>
      </c>
      <c r="W226" s="47">
        <v>354.16666666666669</v>
      </c>
      <c r="X226" s="47">
        <v>38.596165154813342</v>
      </c>
      <c r="Y226" s="47">
        <v>300.01724755613725</v>
      </c>
      <c r="Z226" s="47">
        <v>77.626946362187581</v>
      </c>
      <c r="AA226" s="47">
        <v>93074.708688262908</v>
      </c>
      <c r="AB226" s="5">
        <v>1</v>
      </c>
      <c r="AC226" s="45">
        <f t="shared" si="33"/>
        <v>0</v>
      </c>
      <c r="AD226" s="47">
        <v>38.596165154813342</v>
      </c>
      <c r="AE226" s="47">
        <v>33.561882743315948</v>
      </c>
      <c r="AF226" s="47">
        <v>1.626638492990028E-2</v>
      </c>
      <c r="AG226" s="47">
        <v>2.525274398213647</v>
      </c>
      <c r="AH226" s="47">
        <v>2.525274398213647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77.626946362187581</v>
      </c>
      <c r="AN226" s="47">
        <v>93.074708688262916</v>
      </c>
      <c r="AO226" s="47">
        <v>2.525274398213647</v>
      </c>
      <c r="AP226" s="61">
        <v>48.037736550831802</v>
      </c>
      <c r="AQ226" s="45">
        <v>125.04789991113245</v>
      </c>
      <c r="AR226" s="47">
        <v>18.757184986669866</v>
      </c>
      <c r="AS226" s="47">
        <f t="shared" si="34"/>
        <v>27771.662370467548</v>
      </c>
      <c r="AT226" s="47">
        <v>106.29071492446259</v>
      </c>
      <c r="AU226" s="47">
        <v>11.583286553358327</v>
      </c>
      <c r="AV226" s="47">
        <v>90.039664185631679</v>
      </c>
      <c r="AW226" s="47">
        <v>23.297007885853571</v>
      </c>
      <c r="AX226" s="47">
        <v>9.3748784487521437</v>
      </c>
      <c r="AY226" s="47">
        <v>82.780717314155353</v>
      </c>
      <c r="AZ226" s="61">
        <v>27840.956859375525</v>
      </c>
      <c r="BA226" s="64" t="b">
        <f t="shared" si="28"/>
        <v>1</v>
      </c>
      <c r="BB226" s="45">
        <f t="shared" si="35"/>
        <v>0</v>
      </c>
      <c r="BC226" s="47">
        <v>11.583286553358327</v>
      </c>
      <c r="BD226" s="47">
        <v>10.072423089876807</v>
      </c>
      <c r="BE226" s="47">
        <v>3.7427021853194256E-2</v>
      </c>
      <c r="BF226" s="47">
        <v>0.77414524266735729</v>
      </c>
      <c r="BG226" s="47">
        <v>0.77414524266735729</v>
      </c>
      <c r="BH226" s="61">
        <v>0</v>
      </c>
      <c r="BI226" s="45">
        <v>18.757184986669866</v>
      </c>
      <c r="BJ226" s="47">
        <v>0.52103291629638526</v>
      </c>
      <c r="BK226" s="47">
        <v>5.8923247638914579E-2</v>
      </c>
      <c r="BL226" s="47">
        <v>23.297007885853571</v>
      </c>
      <c r="BM226" s="47">
        <v>27.933112455138506</v>
      </c>
      <c r="BN226" s="47">
        <v>0.77414524266735729</v>
      </c>
      <c r="BO226" s="61">
        <v>14.433115991394819</v>
      </c>
    </row>
    <row r="227" spans="2:67" x14ac:dyDescent="0.3">
      <c r="B227" s="4">
        <v>223</v>
      </c>
      <c r="C227" s="31">
        <v>1</v>
      </c>
      <c r="D227" s="31">
        <v>223</v>
      </c>
      <c r="E227" s="3">
        <v>19</v>
      </c>
      <c r="F227" s="5">
        <v>54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4.0200000000000001E-3</v>
      </c>
      <c r="L227" s="3">
        <v>3.3561882743315952E-4</v>
      </c>
      <c r="M227" s="3">
        <f t="shared" si="27"/>
        <v>3.5000000000000003E-2</v>
      </c>
      <c r="N227" s="5">
        <v>2.9645285516241016E-3</v>
      </c>
      <c r="O227" s="12">
        <f t="shared" si="31"/>
        <v>0.29912483478862023</v>
      </c>
      <c r="P227" s="3">
        <v>1.0039192630789429E-4</v>
      </c>
      <c r="Q227" s="3">
        <v>8.8646649849881474E-4</v>
      </c>
      <c r="R227" s="5">
        <v>0.29813797636381351</v>
      </c>
      <c r="S227" s="45">
        <v>416.66666666666669</v>
      </c>
      <c r="T227" s="46">
        <v>0.15</v>
      </c>
      <c r="U227" s="47">
        <v>62.5</v>
      </c>
      <c r="V227" s="47">
        <f t="shared" si="32"/>
        <v>93074.708688262908</v>
      </c>
      <c r="W227" s="47">
        <v>354.16666666666669</v>
      </c>
      <c r="X227" s="47">
        <v>38.596165154813342</v>
      </c>
      <c r="Y227" s="47">
        <v>301.75546499781785</v>
      </c>
      <c r="Z227" s="47">
        <v>78.076695545643815</v>
      </c>
      <c r="AA227" s="47">
        <v>93613.957959226929</v>
      </c>
      <c r="AB227" s="5">
        <v>1</v>
      </c>
      <c r="AC227" s="45">
        <f t="shared" si="33"/>
        <v>0</v>
      </c>
      <c r="AD227" s="47">
        <v>38.596165154813342</v>
      </c>
      <c r="AE227" s="47">
        <v>33.561882743315948</v>
      </c>
      <c r="AF227" s="47">
        <v>1.626638492990028E-2</v>
      </c>
      <c r="AG227" s="47">
        <v>2.525274398213647</v>
      </c>
      <c r="AH227" s="47">
        <v>2.525274398213647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78.076695545643815</v>
      </c>
      <c r="AN227" s="47">
        <v>93.613957959226937</v>
      </c>
      <c r="AO227" s="47">
        <v>2.525274398213647</v>
      </c>
      <c r="AP227" s="61">
        <v>47.948236463324029</v>
      </c>
      <c r="AQ227" s="45">
        <v>124.63534782859176</v>
      </c>
      <c r="AR227" s="47">
        <v>18.695302174288763</v>
      </c>
      <c r="AS227" s="47">
        <f t="shared" si="34"/>
        <v>27840.956859375525</v>
      </c>
      <c r="AT227" s="47">
        <v>105.94004565430301</v>
      </c>
      <c r="AU227" s="47">
        <v>11.545071525407842</v>
      </c>
      <c r="AV227" s="47">
        <v>90.262553614035312</v>
      </c>
      <c r="AW227" s="47">
        <v>23.354678655932048</v>
      </c>
      <c r="AX227" s="47">
        <v>9.3980855688330003</v>
      </c>
      <c r="AY227" s="47">
        <v>82.98563752273094</v>
      </c>
      <c r="AZ227" s="61">
        <v>27909.875985370963</v>
      </c>
      <c r="BA227" s="64" t="b">
        <f t="shared" si="28"/>
        <v>1</v>
      </c>
      <c r="BB227" s="45">
        <f t="shared" si="35"/>
        <v>0</v>
      </c>
      <c r="BC227" s="47">
        <v>11.545071525407842</v>
      </c>
      <c r="BD227" s="47">
        <v>10.039192630789428</v>
      </c>
      <c r="BE227" s="47">
        <v>3.7303544403194666E-2</v>
      </c>
      <c r="BF227" s="47">
        <v>0.77159121951080434</v>
      </c>
      <c r="BG227" s="47">
        <v>0.77159121951080434</v>
      </c>
      <c r="BH227" s="61">
        <v>0</v>
      </c>
      <c r="BI227" s="45">
        <v>18.695302174288763</v>
      </c>
      <c r="BJ227" s="47">
        <v>0.5193139492857991</v>
      </c>
      <c r="BK227" s="47">
        <v>5.8728850863432776E-2</v>
      </c>
      <c r="BL227" s="47">
        <v>23.354678655932048</v>
      </c>
      <c r="BM227" s="47">
        <v>28.002259708462596</v>
      </c>
      <c r="BN227" s="47">
        <v>0.77159121951080434</v>
      </c>
      <c r="BO227" s="61">
        <v>14.358727242846657</v>
      </c>
    </row>
    <row r="228" spans="2:67" x14ac:dyDescent="0.3">
      <c r="B228" s="4">
        <v>224</v>
      </c>
      <c r="C228" s="31">
        <v>1</v>
      </c>
      <c r="D228" s="31">
        <v>224</v>
      </c>
      <c r="E228" s="3">
        <v>19</v>
      </c>
      <c r="F228" s="5">
        <v>54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4.0200000000000001E-3</v>
      </c>
      <c r="L228" s="3">
        <v>3.3561882743315952E-4</v>
      </c>
      <c r="M228" s="3">
        <f t="shared" si="27"/>
        <v>3.5000000000000003E-2</v>
      </c>
      <c r="N228" s="5">
        <v>2.9645285516241016E-3</v>
      </c>
      <c r="O228" s="12">
        <f t="shared" si="31"/>
        <v>0.29813797636381351</v>
      </c>
      <c r="P228" s="3">
        <v>1.0006071804051812E-4</v>
      </c>
      <c r="Q228" s="3">
        <v>8.8354191039842955E-4</v>
      </c>
      <c r="R228" s="5">
        <v>0.29715437373537457</v>
      </c>
      <c r="S228" s="45">
        <v>416.66666666666669</v>
      </c>
      <c r="T228" s="46">
        <v>0.15</v>
      </c>
      <c r="U228" s="47">
        <v>62.5</v>
      </c>
      <c r="V228" s="47">
        <f t="shared" si="32"/>
        <v>93613.957959226929</v>
      </c>
      <c r="W228" s="47">
        <v>354.16666666666669</v>
      </c>
      <c r="X228" s="47">
        <v>38.596165154813342</v>
      </c>
      <c r="Y228" s="47">
        <v>303.49784563872828</v>
      </c>
      <c r="Z228" s="47">
        <v>78.527521921981261</v>
      </c>
      <c r="AA228" s="47">
        <v>94154.498784455544</v>
      </c>
      <c r="AB228" s="5">
        <v>1</v>
      </c>
      <c r="AC228" s="45">
        <f t="shared" si="33"/>
        <v>0</v>
      </c>
      <c r="AD228" s="47">
        <v>38.596165154813342</v>
      </c>
      <c r="AE228" s="47">
        <v>33.561882743315948</v>
      </c>
      <c r="AF228" s="47">
        <v>1.626638492990028E-2</v>
      </c>
      <c r="AG228" s="47">
        <v>2.525274398213647</v>
      </c>
      <c r="AH228" s="47">
        <v>2.525274398213647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78.527521921981261</v>
      </c>
      <c r="AN228" s="47">
        <v>94.154498784455541</v>
      </c>
      <c r="AO228" s="47">
        <v>2.525274398213647</v>
      </c>
      <c r="AP228" s="61">
        <v>47.858522014432886</v>
      </c>
      <c r="AQ228" s="45">
        <v>124.22415681825564</v>
      </c>
      <c r="AR228" s="47">
        <v>18.633623522738343</v>
      </c>
      <c r="AS228" s="47">
        <f t="shared" si="34"/>
        <v>27909.875985370963</v>
      </c>
      <c r="AT228" s="47">
        <v>105.59053329551729</v>
      </c>
      <c r="AU228" s="47">
        <v>11.506982574659583</v>
      </c>
      <c r="AV228" s="47">
        <v>90.484233529507279</v>
      </c>
      <c r="AW228" s="47">
        <v>23.412036474684442</v>
      </c>
      <c r="AX228" s="47">
        <v>9.4211667551176888</v>
      </c>
      <c r="AY228" s="47">
        <v>83.189445728624264</v>
      </c>
      <c r="AZ228" s="61">
        <v>27978.421120662901</v>
      </c>
      <c r="BA228" s="64" t="b">
        <f t="shared" si="28"/>
        <v>1</v>
      </c>
      <c r="BB228" s="45">
        <f t="shared" si="35"/>
        <v>0</v>
      </c>
      <c r="BC228" s="47">
        <v>11.506982574659583</v>
      </c>
      <c r="BD228" s="47">
        <v>10.00607180405181</v>
      </c>
      <c r="BE228" s="47">
        <v>3.7180474324123969E-2</v>
      </c>
      <c r="BF228" s="47">
        <v>0.76904562246594821</v>
      </c>
      <c r="BG228" s="47">
        <v>0.76904562246594821</v>
      </c>
      <c r="BH228" s="61">
        <v>0</v>
      </c>
      <c r="BI228" s="45">
        <v>18.633623522738343</v>
      </c>
      <c r="BJ228" s="47">
        <v>0.51760065340939854</v>
      </c>
      <c r="BK228" s="47">
        <v>5.853509543254469E-2</v>
      </c>
      <c r="BL228" s="47">
        <v>23.412036474684442</v>
      </c>
      <c r="BM228" s="47">
        <v>28.071031733146715</v>
      </c>
      <c r="BN228" s="47">
        <v>0.76904562246594821</v>
      </c>
      <c r="BO228" s="61">
        <v>14.284608328765165</v>
      </c>
    </row>
    <row r="229" spans="2:67" x14ac:dyDescent="0.3">
      <c r="B229" s="4">
        <v>225</v>
      </c>
      <c r="C229" s="31">
        <v>1</v>
      </c>
      <c r="D229" s="31">
        <v>225</v>
      </c>
      <c r="E229" s="3">
        <v>19</v>
      </c>
      <c r="F229" s="5">
        <v>54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4.0200000000000001E-3</v>
      </c>
      <c r="L229" s="3">
        <v>3.3561882743315952E-4</v>
      </c>
      <c r="M229" s="3">
        <f t="shared" si="27"/>
        <v>3.5000000000000003E-2</v>
      </c>
      <c r="N229" s="5">
        <v>2.9645285516241016E-3</v>
      </c>
      <c r="O229" s="12">
        <f t="shared" si="31"/>
        <v>0.29715437373537457</v>
      </c>
      <c r="P229" s="3">
        <v>9.9730602479701269E-5</v>
      </c>
      <c r="Q229" s="3">
        <v>8.806269709599752E-4</v>
      </c>
      <c r="R229" s="5">
        <v>0.29617401616193489</v>
      </c>
      <c r="S229" s="45">
        <v>416.66666666666669</v>
      </c>
      <c r="T229" s="46">
        <v>0.15</v>
      </c>
      <c r="U229" s="47">
        <v>62.5</v>
      </c>
      <c r="V229" s="47">
        <f t="shared" si="32"/>
        <v>94154.498784455544</v>
      </c>
      <c r="W229" s="47">
        <v>354.16666666666669</v>
      </c>
      <c r="X229" s="47">
        <v>38.596165154813342</v>
      </c>
      <c r="Y229" s="47">
        <v>305.24439945013421</v>
      </c>
      <c r="Z229" s="47">
        <v>78.979428071181289</v>
      </c>
      <c r="AA229" s="47">
        <v>94696.33425734636</v>
      </c>
      <c r="AB229" s="5">
        <v>1</v>
      </c>
      <c r="AC229" s="45">
        <f t="shared" si="33"/>
        <v>0</v>
      </c>
      <c r="AD229" s="47">
        <v>38.596165154813342</v>
      </c>
      <c r="AE229" s="47">
        <v>33.561882743315948</v>
      </c>
      <c r="AF229" s="47">
        <v>1.626638492990028E-2</v>
      </c>
      <c r="AG229" s="47">
        <v>2.525274398213647</v>
      </c>
      <c r="AH229" s="47">
        <v>2.525274398213647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78.979428071181289</v>
      </c>
      <c r="AN229" s="47">
        <v>94.696334257346365</v>
      </c>
      <c r="AO229" s="47">
        <v>2.525274398213647</v>
      </c>
      <c r="AP229" s="61">
        <v>47.768592690742061</v>
      </c>
      <c r="AQ229" s="45">
        <v>123.8143223897394</v>
      </c>
      <c r="AR229" s="47">
        <v>18.572148358460911</v>
      </c>
      <c r="AS229" s="47">
        <f t="shared" si="34"/>
        <v>27978.421120662901</v>
      </c>
      <c r="AT229" s="47">
        <v>105.24217403127849</v>
      </c>
      <c r="AU229" s="47">
        <v>11.469019285165645</v>
      </c>
      <c r="AV229" s="47">
        <v>90.704708354834906</v>
      </c>
      <c r="AW229" s="47">
        <v>23.469082486469873</v>
      </c>
      <c r="AX229" s="47">
        <v>9.4441224681043003</v>
      </c>
      <c r="AY229" s="47">
        <v>83.39214599806003</v>
      </c>
      <c r="AZ229" s="61">
        <v>28046.593632811215</v>
      </c>
      <c r="BA229" s="64" t="b">
        <f t="shared" si="28"/>
        <v>1</v>
      </c>
      <c r="BB229" s="45">
        <f t="shared" si="35"/>
        <v>0</v>
      </c>
      <c r="BC229" s="47">
        <v>11.469019285165645</v>
      </c>
      <c r="BD229" s="47">
        <v>9.9730602479701247</v>
      </c>
      <c r="BE229" s="47">
        <v>3.7057810272003396E-2</v>
      </c>
      <c r="BF229" s="47">
        <v>0.76650842373376193</v>
      </c>
      <c r="BG229" s="47">
        <v>0.76650842373376193</v>
      </c>
      <c r="BH229" s="61">
        <v>0</v>
      </c>
      <c r="BI229" s="45">
        <v>18.572148358460911</v>
      </c>
      <c r="BJ229" s="47">
        <v>0.51589300995724763</v>
      </c>
      <c r="BK229" s="47">
        <v>5.8341979230356757E-2</v>
      </c>
      <c r="BL229" s="47">
        <v>23.469082486469873</v>
      </c>
      <c r="BM229" s="47">
        <v>28.139429901277456</v>
      </c>
      <c r="BN229" s="47">
        <v>0.76650842373376193</v>
      </c>
      <c r="BO229" s="61">
        <v>14.210758336660197</v>
      </c>
    </row>
    <row r="230" spans="2:67" x14ac:dyDescent="0.3">
      <c r="B230" s="4">
        <v>226</v>
      </c>
      <c r="C230" s="31">
        <v>1</v>
      </c>
      <c r="D230" s="31">
        <v>226</v>
      </c>
      <c r="E230" s="3">
        <v>19</v>
      </c>
      <c r="F230" s="5">
        <v>54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4.0200000000000001E-3</v>
      </c>
      <c r="L230" s="3">
        <v>3.3561882743315952E-4</v>
      </c>
      <c r="M230" s="3">
        <f t="shared" si="27"/>
        <v>3.5000000000000003E-2</v>
      </c>
      <c r="N230" s="5">
        <v>2.9645285516241016E-3</v>
      </c>
      <c r="O230" s="12">
        <f t="shared" si="31"/>
        <v>0.29617401616193489</v>
      </c>
      <c r="P230" s="3">
        <v>9.9401576020438222E-5</v>
      </c>
      <c r="Q230" s="3">
        <v>8.7772164835104509E-4</v>
      </c>
      <c r="R230" s="5">
        <v>0.2951968929375634</v>
      </c>
      <c r="S230" s="45">
        <v>416.66666666666669</v>
      </c>
      <c r="T230" s="46">
        <v>0.15</v>
      </c>
      <c r="U230" s="47">
        <v>62.5</v>
      </c>
      <c r="V230" s="47">
        <f t="shared" si="32"/>
        <v>94696.33425734636</v>
      </c>
      <c r="W230" s="47">
        <v>354.16666666666669</v>
      </c>
      <c r="X230" s="47">
        <v>38.596165154813342</v>
      </c>
      <c r="Y230" s="47">
        <v>306.99513642718335</v>
      </c>
      <c r="Z230" s="47">
        <v>79.432416579404503</v>
      </c>
      <c r="AA230" s="47">
        <v>95239.467478705992</v>
      </c>
      <c r="AB230" s="5">
        <v>1</v>
      </c>
      <c r="AC230" s="45">
        <f t="shared" si="33"/>
        <v>0</v>
      </c>
      <c r="AD230" s="47">
        <v>38.596165154813342</v>
      </c>
      <c r="AE230" s="47">
        <v>33.561882743315948</v>
      </c>
      <c r="AF230" s="47">
        <v>1.626638492990028E-2</v>
      </c>
      <c r="AG230" s="47">
        <v>2.525274398213647</v>
      </c>
      <c r="AH230" s="47">
        <v>2.525274398213647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79.432416579404503</v>
      </c>
      <c r="AN230" s="47">
        <v>95.23946747870599</v>
      </c>
      <c r="AO230" s="47">
        <v>2.525274398213647</v>
      </c>
      <c r="AP230" s="61">
        <v>47.678447977605664</v>
      </c>
      <c r="AQ230" s="45">
        <v>123.40584006747288</v>
      </c>
      <c r="AR230" s="47">
        <v>18.510876010120931</v>
      </c>
      <c r="AS230" s="47">
        <f t="shared" si="34"/>
        <v>28046.593632811215</v>
      </c>
      <c r="AT230" s="47">
        <v>104.89496405735194</v>
      </c>
      <c r="AU230" s="47">
        <v>11.431181242350394</v>
      </c>
      <c r="AV230" s="47">
        <v>90.923982497819765</v>
      </c>
      <c r="AW230" s="47">
        <v>23.525817831770031</v>
      </c>
      <c r="AX230" s="47">
        <v>9.4669531667306224</v>
      </c>
      <c r="AY230" s="47">
        <v>83.593742383485363</v>
      </c>
      <c r="AZ230" s="61">
        <v>28114.394884742051</v>
      </c>
      <c r="BA230" s="64" t="b">
        <f t="shared" si="28"/>
        <v>1</v>
      </c>
      <c r="BB230" s="45">
        <f t="shared" si="35"/>
        <v>0</v>
      </c>
      <c r="BC230" s="47">
        <v>11.431181242350394</v>
      </c>
      <c r="BD230" s="47">
        <v>9.940157602043822</v>
      </c>
      <c r="BE230" s="47">
        <v>3.6935550907288124E-2</v>
      </c>
      <c r="BF230" s="47">
        <v>0.7639795956069303</v>
      </c>
      <c r="BG230" s="47">
        <v>0.7639795956069303</v>
      </c>
      <c r="BH230" s="61">
        <v>0</v>
      </c>
      <c r="BI230" s="45">
        <v>18.510876010120931</v>
      </c>
      <c r="BJ230" s="47">
        <v>0.51419100028113707</v>
      </c>
      <c r="BK230" s="47">
        <v>5.8149500147956064E-2</v>
      </c>
      <c r="BL230" s="47">
        <v>23.525817831770031</v>
      </c>
      <c r="BM230" s="47">
        <v>28.20745558029234</v>
      </c>
      <c r="BN230" s="47">
        <v>0.7639795956069303</v>
      </c>
      <c r="BO230" s="61">
        <v>14.137176357072374</v>
      </c>
    </row>
    <row r="231" spans="2:67" x14ac:dyDescent="0.3">
      <c r="B231" s="4">
        <v>227</v>
      </c>
      <c r="C231" s="31">
        <v>1</v>
      </c>
      <c r="D231" s="31">
        <v>227</v>
      </c>
      <c r="E231" s="3">
        <v>19</v>
      </c>
      <c r="F231" s="5">
        <v>54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4.0200000000000001E-3</v>
      </c>
      <c r="L231" s="3">
        <v>3.3561882743315952E-4</v>
      </c>
      <c r="M231" s="3">
        <f t="shared" si="27"/>
        <v>3.5000000000000003E-2</v>
      </c>
      <c r="N231" s="5">
        <v>2.9645285516241016E-3</v>
      </c>
      <c r="O231" s="12">
        <f t="shared" si="31"/>
        <v>0.2951968929375634</v>
      </c>
      <c r="P231" s="3">
        <v>9.9073635069616962E-5</v>
      </c>
      <c r="Q231" s="3">
        <v>8.7482591084425275E-4</v>
      </c>
      <c r="R231" s="5">
        <v>0.29422299339164953</v>
      </c>
      <c r="S231" s="45">
        <v>416.66666666666669</v>
      </c>
      <c r="T231" s="46">
        <v>0.15</v>
      </c>
      <c r="U231" s="47">
        <v>62.5</v>
      </c>
      <c r="V231" s="47">
        <f t="shared" si="32"/>
        <v>95239.467478705992</v>
      </c>
      <c r="W231" s="47">
        <v>354.16666666666669</v>
      </c>
      <c r="X231" s="47">
        <v>38.596165154813342</v>
      </c>
      <c r="Y231" s="47">
        <v>308.7500665889628</v>
      </c>
      <c r="Z231" s="47">
        <v>79.886490039005679</v>
      </c>
      <c r="AA231" s="47">
        <v>95783.901556767814</v>
      </c>
      <c r="AB231" s="5">
        <v>1</v>
      </c>
      <c r="AC231" s="45">
        <f t="shared" si="33"/>
        <v>0</v>
      </c>
      <c r="AD231" s="47">
        <v>38.596165154813342</v>
      </c>
      <c r="AE231" s="47">
        <v>33.561882743315948</v>
      </c>
      <c r="AF231" s="47">
        <v>1.626638492990028E-2</v>
      </c>
      <c r="AG231" s="47">
        <v>2.525274398213647</v>
      </c>
      <c r="AH231" s="47">
        <v>2.525274398213647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79.886490039005679</v>
      </c>
      <c r="AN231" s="47">
        <v>95.783901556767816</v>
      </c>
      <c r="AO231" s="47">
        <v>2.525274398213647</v>
      </c>
      <c r="AP231" s="61">
        <v>47.588087359145014</v>
      </c>
      <c r="AQ231" s="45">
        <v>122.99870539065142</v>
      </c>
      <c r="AR231" s="47">
        <v>18.449805808597713</v>
      </c>
      <c r="AS231" s="47">
        <f t="shared" si="34"/>
        <v>28114.394884742051</v>
      </c>
      <c r="AT231" s="47">
        <v>104.54889958205371</v>
      </c>
      <c r="AU231" s="47">
        <v>11.393468033005949</v>
      </c>
      <c r="AV231" s="47">
        <v>91.142060351327373</v>
      </c>
      <c r="AW231" s="47">
        <v>23.58224364720202</v>
      </c>
      <c r="AX231" s="47">
        <v>9.4896593083793039</v>
      </c>
      <c r="AY231" s="47">
        <v>83.79423892361541</v>
      </c>
      <c r="AZ231" s="61">
        <v>28181.82623476323</v>
      </c>
      <c r="BA231" s="64" t="b">
        <f t="shared" si="28"/>
        <v>1</v>
      </c>
      <c r="BB231" s="45">
        <f t="shared" si="35"/>
        <v>0</v>
      </c>
      <c r="BC231" s="47">
        <v>11.393468033005949</v>
      </c>
      <c r="BD231" s="47">
        <v>9.9073635069616941</v>
      </c>
      <c r="BE231" s="47">
        <v>3.6813694894852741E-2</v>
      </c>
      <c r="BF231" s="47">
        <v>0.76145911046955361</v>
      </c>
      <c r="BG231" s="47">
        <v>0.76145911046955361</v>
      </c>
      <c r="BH231" s="61">
        <v>0</v>
      </c>
      <c r="BI231" s="45">
        <v>18.449805808597713</v>
      </c>
      <c r="BJ231" s="47">
        <v>0.512494605794381</v>
      </c>
      <c r="BK231" s="47">
        <v>5.7957656083387293E-2</v>
      </c>
      <c r="BL231" s="47">
        <v>23.58224364720202</v>
      </c>
      <c r="BM231" s="47">
        <v>28.275110132995302</v>
      </c>
      <c r="BN231" s="47">
        <v>0.76145911046955361</v>
      </c>
      <c r="BO231" s="61">
        <v>14.06386148356299</v>
      </c>
    </row>
    <row r="232" spans="2:67" x14ac:dyDescent="0.3">
      <c r="B232" s="4">
        <v>228</v>
      </c>
      <c r="C232" s="31">
        <v>1</v>
      </c>
      <c r="D232" s="31">
        <v>228</v>
      </c>
      <c r="E232" s="3">
        <v>19</v>
      </c>
      <c r="F232" s="5">
        <v>54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4.0200000000000001E-3</v>
      </c>
      <c r="L232" s="3">
        <v>3.3561882743315952E-4</v>
      </c>
      <c r="M232" s="3">
        <f t="shared" si="27"/>
        <v>3.5000000000000003E-2</v>
      </c>
      <c r="N232" s="5">
        <v>2.9645285516241016E-3</v>
      </c>
      <c r="O232" s="12">
        <f t="shared" si="31"/>
        <v>0.29422299339164953</v>
      </c>
      <c r="P232" s="3">
        <v>9.8746776045979654E-5</v>
      </c>
      <c r="Q232" s="3">
        <v>8.7193972681688528E-4</v>
      </c>
      <c r="R232" s="5">
        <v>0.29325230688878667</v>
      </c>
      <c r="S232" s="45">
        <v>416.66666666666669</v>
      </c>
      <c r="T232" s="46">
        <v>0.15</v>
      </c>
      <c r="U232" s="47">
        <v>62.5</v>
      </c>
      <c r="V232" s="47">
        <f t="shared" si="32"/>
        <v>95783.901556767814</v>
      </c>
      <c r="W232" s="47">
        <v>354.16666666666669</v>
      </c>
      <c r="X232" s="47">
        <v>38.596165154813342</v>
      </c>
      <c r="Y232" s="47">
        <v>310.50919997855641</v>
      </c>
      <c r="Z232" s="47">
        <v>80.341651048548513</v>
      </c>
      <c r="AA232" s="47">
        <v>96329.639607209669</v>
      </c>
      <c r="AB232" s="5">
        <v>1</v>
      </c>
      <c r="AC232" s="45">
        <f t="shared" si="33"/>
        <v>0</v>
      </c>
      <c r="AD232" s="47">
        <v>38.596165154813342</v>
      </c>
      <c r="AE232" s="47">
        <v>33.561882743315948</v>
      </c>
      <c r="AF232" s="47">
        <v>1.626638492990028E-2</v>
      </c>
      <c r="AG232" s="47">
        <v>2.525274398213647</v>
      </c>
      <c r="AH232" s="47">
        <v>2.525274398213647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80.341651048548513</v>
      </c>
      <c r="AN232" s="47">
        <v>96.329639607209671</v>
      </c>
      <c r="AO232" s="47">
        <v>2.525274398213647</v>
      </c>
      <c r="AP232" s="61">
        <v>47.497510318246007</v>
      </c>
      <c r="AQ232" s="45">
        <v>122.59291391318732</v>
      </c>
      <c r="AR232" s="47">
        <v>18.388937086978096</v>
      </c>
      <c r="AS232" s="47">
        <f t="shared" si="34"/>
        <v>28181.82623476323</v>
      </c>
      <c r="AT232" s="47">
        <v>104.20397682620921</v>
      </c>
      <c r="AU232" s="47">
        <v>11.35587924528766</v>
      </c>
      <c r="AV232" s="47">
        <v>91.358946293336942</v>
      </c>
      <c r="AW232" s="47">
        <v>23.638361065531242</v>
      </c>
      <c r="AX232" s="47">
        <v>9.5122413488830411</v>
      </c>
      <c r="AY232" s="47">
        <v>83.993639643479199</v>
      </c>
      <c r="AZ232" s="61">
        <v>28248.889036579596</v>
      </c>
      <c r="BA232" s="64" t="b">
        <f t="shared" si="28"/>
        <v>1</v>
      </c>
      <c r="BB232" s="45">
        <f t="shared" si="35"/>
        <v>0</v>
      </c>
      <c r="BC232" s="47">
        <v>11.35587924528766</v>
      </c>
      <c r="BD232" s="47">
        <v>9.8746776045979647</v>
      </c>
      <c r="BE232" s="47">
        <v>3.6692240903976589E-2</v>
      </c>
      <c r="BF232" s="47">
        <v>0.758946940796836</v>
      </c>
      <c r="BG232" s="47">
        <v>0.758946940796836</v>
      </c>
      <c r="BH232" s="61">
        <v>0</v>
      </c>
      <c r="BI232" s="45">
        <v>18.388937086978096</v>
      </c>
      <c r="BJ232" s="47">
        <v>0.51080380797161384</v>
      </c>
      <c r="BK232" s="47">
        <v>5.7766444941629851E-2</v>
      </c>
      <c r="BL232" s="47">
        <v>23.638361065531242</v>
      </c>
      <c r="BM232" s="47">
        <v>28.342394917572033</v>
      </c>
      <c r="BN232" s="47">
        <v>0.758946940796836</v>
      </c>
      <c r="BO232" s="61">
        <v>13.990812812704156</v>
      </c>
    </row>
    <row r="233" spans="2:67" x14ac:dyDescent="0.3">
      <c r="B233" s="4">
        <v>229</v>
      </c>
      <c r="C233" s="31">
        <v>1</v>
      </c>
      <c r="D233" s="31">
        <v>229</v>
      </c>
      <c r="E233" s="3">
        <v>20</v>
      </c>
      <c r="F233" s="5">
        <v>55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4.4000000000000003E-3</v>
      </c>
      <c r="L233" s="3">
        <v>3.6740819646374767E-4</v>
      </c>
      <c r="M233" s="3">
        <f t="shared" si="27"/>
        <v>3.5000000000000003E-2</v>
      </c>
      <c r="N233" s="5">
        <v>2.9645285516241016E-3</v>
      </c>
      <c r="O233" s="12">
        <f t="shared" si="31"/>
        <v>0.29325230688878667</v>
      </c>
      <c r="P233" s="3">
        <v>1.0774330118284256E-4</v>
      </c>
      <c r="Q233" s="3">
        <v>8.6903542850883854E-4</v>
      </c>
      <c r="R233" s="5">
        <v>0.29227552815909497</v>
      </c>
      <c r="S233" s="45">
        <v>416.66666666666669</v>
      </c>
      <c r="T233" s="46">
        <v>0.15</v>
      </c>
      <c r="U233" s="47">
        <v>62.5</v>
      </c>
      <c r="V233" s="47">
        <f t="shared" si="32"/>
        <v>96329.639607209669</v>
      </c>
      <c r="W233" s="47">
        <v>354.16666666666669</v>
      </c>
      <c r="X233" s="47">
        <v>42.25194259333098</v>
      </c>
      <c r="Y233" s="47">
        <v>313.97056172115794</v>
      </c>
      <c r="Z233" s="47">
        <v>80.796270744170144</v>
      </c>
      <c r="AA233" s="47">
        <v>96874.728622259994</v>
      </c>
      <c r="AB233" s="5">
        <v>1</v>
      </c>
      <c r="AC233" s="45">
        <f t="shared" si="33"/>
        <v>0</v>
      </c>
      <c r="AD233" s="47">
        <v>42.25194259333098</v>
      </c>
      <c r="AE233" s="47">
        <v>36.740819646374767</v>
      </c>
      <c r="AF233" s="47">
        <v>1.7904620629741828E-2</v>
      </c>
      <c r="AG233" s="47">
        <v>2.7645137837929776</v>
      </c>
      <c r="AH233" s="47">
        <v>2.7645137837929776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80.796270744170144</v>
      </c>
      <c r="AN233" s="47">
        <v>96.874728622259994</v>
      </c>
      <c r="AO233" s="47">
        <v>2.7645137837929776</v>
      </c>
      <c r="AP233" s="61">
        <v>47.647355447378175</v>
      </c>
      <c r="AQ233" s="45">
        <v>122.18846120366112</v>
      </c>
      <c r="AR233" s="47">
        <v>18.328269180549167</v>
      </c>
      <c r="AS233" s="47">
        <f t="shared" si="34"/>
        <v>28248.889036579596</v>
      </c>
      <c r="AT233" s="47">
        <v>103.86019202311195</v>
      </c>
      <c r="AU233" s="47">
        <v>12.390479636026894</v>
      </c>
      <c r="AV233" s="47">
        <v>92.0725915198975</v>
      </c>
      <c r="AW233" s="47">
        <v>23.693692783738815</v>
      </c>
      <c r="AX233" s="47">
        <v>10.43760306295427</v>
      </c>
      <c r="AY233" s="47">
        <v>84.187571299922951</v>
      </c>
      <c r="AZ233" s="61">
        <v>28314.112473339963</v>
      </c>
      <c r="BA233" s="64" t="b">
        <f t="shared" si="28"/>
        <v>1</v>
      </c>
      <c r="BB233" s="45">
        <f t="shared" si="35"/>
        <v>0</v>
      </c>
      <c r="BC233" s="47">
        <v>12.390479636026894</v>
      </c>
      <c r="BD233" s="47">
        <v>10.774330118284256</v>
      </c>
      <c r="BE233" s="47">
        <v>4.0254379994576039E-2</v>
      </c>
      <c r="BF233" s="47">
        <v>0.8282019488686071</v>
      </c>
      <c r="BG233" s="47">
        <v>0.8282019488686071</v>
      </c>
      <c r="BH233" s="61">
        <v>0</v>
      </c>
      <c r="BI233" s="45">
        <v>18.328269180549167</v>
      </c>
      <c r="BJ233" s="47">
        <v>0.50911858834858803</v>
      </c>
      <c r="BK233" s="47">
        <v>5.7891129333958888E-2</v>
      </c>
      <c r="BL233" s="47">
        <v>23.693692783738815</v>
      </c>
      <c r="BM233" s="47">
        <v>28.408737647702914</v>
      </c>
      <c r="BN233" s="47">
        <v>0.8282019488686071</v>
      </c>
      <c r="BO233" s="61">
        <v>13.990198806439043</v>
      </c>
    </row>
    <row r="234" spans="2:67" x14ac:dyDescent="0.3">
      <c r="B234" s="4">
        <v>230</v>
      </c>
      <c r="C234" s="31">
        <v>1</v>
      </c>
      <c r="D234" s="31">
        <v>230</v>
      </c>
      <c r="E234" s="3">
        <v>20</v>
      </c>
      <c r="F234" s="5">
        <v>55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4.4000000000000003E-3</v>
      </c>
      <c r="L234" s="3">
        <v>3.6740819646374767E-4</v>
      </c>
      <c r="M234" s="3">
        <f t="shared" si="27"/>
        <v>3.5000000000000003E-2</v>
      </c>
      <c r="N234" s="5">
        <v>2.9645285516241016E-3</v>
      </c>
      <c r="O234" s="12">
        <f t="shared" si="31"/>
        <v>0.29227552815909497</v>
      </c>
      <c r="P234" s="3">
        <v>1.0738442467142238E-4</v>
      </c>
      <c r="Q234" s="3">
        <v>8.6614080397571299E-4</v>
      </c>
      <c r="R234" s="5">
        <v>0.29130200293044783</v>
      </c>
      <c r="S234" s="45">
        <v>416.66666666666669</v>
      </c>
      <c r="T234" s="46">
        <v>0.15</v>
      </c>
      <c r="U234" s="47">
        <v>62.5</v>
      </c>
      <c r="V234" s="47">
        <f t="shared" si="32"/>
        <v>96874.728622259994</v>
      </c>
      <c r="W234" s="47">
        <v>354.16666666666669</v>
      </c>
      <c r="X234" s="47">
        <v>42.25194259333098</v>
      </c>
      <c r="Y234" s="47">
        <v>315.74145526097743</v>
      </c>
      <c r="Z234" s="47">
        <v>81.251987334661933</v>
      </c>
      <c r="AA234" s="47">
        <v>97421.132814259661</v>
      </c>
      <c r="AB234" s="5">
        <v>1</v>
      </c>
      <c r="AC234" s="45">
        <f t="shared" si="33"/>
        <v>0</v>
      </c>
      <c r="AD234" s="47">
        <v>42.25194259333098</v>
      </c>
      <c r="AE234" s="47">
        <v>36.740819646374767</v>
      </c>
      <c r="AF234" s="47">
        <v>1.7904620629741828E-2</v>
      </c>
      <c r="AG234" s="47">
        <v>2.7645137837929776</v>
      </c>
      <c r="AH234" s="47">
        <v>2.7645137837929776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81.251987334661933</v>
      </c>
      <c r="AN234" s="47">
        <v>97.421132814259664</v>
      </c>
      <c r="AO234" s="47">
        <v>2.7645137837929776</v>
      </c>
      <c r="AP234" s="61">
        <v>47.556667845870265</v>
      </c>
      <c r="AQ234" s="45">
        <v>121.78147006628957</v>
      </c>
      <c r="AR234" s="47">
        <v>18.267220509943435</v>
      </c>
      <c r="AS234" s="47">
        <f t="shared" si="34"/>
        <v>28314.112473339963</v>
      </c>
      <c r="AT234" s="47">
        <v>103.51424955634614</v>
      </c>
      <c r="AU234" s="47">
        <v>12.349208837213572</v>
      </c>
      <c r="AV234" s="47">
        <v>92.283500598123183</v>
      </c>
      <c r="AW234" s="47">
        <v>23.747967512214345</v>
      </c>
      <c r="AX234" s="47">
        <v>10.461512298097471</v>
      </c>
      <c r="AY234" s="47">
        <v>84.380418299967332</v>
      </c>
      <c r="AZ234" s="61">
        <v>28378.971116546934</v>
      </c>
      <c r="BA234" s="64" t="b">
        <f t="shared" si="28"/>
        <v>1</v>
      </c>
      <c r="BB234" s="45">
        <f t="shared" si="35"/>
        <v>0</v>
      </c>
      <c r="BC234" s="47">
        <v>12.349208837213572</v>
      </c>
      <c r="BD234" s="47">
        <v>10.738442467142237</v>
      </c>
      <c r="BE234" s="47">
        <v>4.0120298791352829E-2</v>
      </c>
      <c r="BF234" s="47">
        <v>0.8254433344313441</v>
      </c>
      <c r="BG234" s="47">
        <v>0.8254433344313441</v>
      </c>
      <c r="BH234" s="61">
        <v>0</v>
      </c>
      <c r="BI234" s="45">
        <v>18.267220509943435</v>
      </c>
      <c r="BJ234" s="47">
        <v>0.50742279194287332</v>
      </c>
      <c r="BK234" s="47">
        <v>5.7698302807302829E-2</v>
      </c>
      <c r="BL234" s="47">
        <v>23.747967512214345</v>
      </c>
      <c r="BM234" s="47">
        <v>28.473813047145082</v>
      </c>
      <c r="BN234" s="47">
        <v>0.8254433344313441</v>
      </c>
      <c r="BO234" s="61">
        <v>13.917093820308473</v>
      </c>
    </row>
    <row r="235" spans="2:67" x14ac:dyDescent="0.3">
      <c r="B235" s="4">
        <v>231</v>
      </c>
      <c r="C235" s="31">
        <v>1</v>
      </c>
      <c r="D235" s="31">
        <v>231</v>
      </c>
      <c r="E235" s="3">
        <v>20</v>
      </c>
      <c r="F235" s="5">
        <v>55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4.4000000000000003E-3</v>
      </c>
      <c r="L235" s="3">
        <v>3.6740819646374767E-4</v>
      </c>
      <c r="M235" s="3">
        <f t="shared" si="27"/>
        <v>3.5000000000000003E-2</v>
      </c>
      <c r="N235" s="5">
        <v>2.9645285516241016E-3</v>
      </c>
      <c r="O235" s="12">
        <f t="shared" si="31"/>
        <v>0.29130200293044783</v>
      </c>
      <c r="P235" s="3">
        <v>1.0702674352295318E-4</v>
      </c>
      <c r="Q235" s="3">
        <v>8.6325582099563915E-4</v>
      </c>
      <c r="R235" s="5">
        <v>0.29033172036592925</v>
      </c>
      <c r="S235" s="45">
        <v>416.66666666666669</v>
      </c>
      <c r="T235" s="46">
        <v>0.15</v>
      </c>
      <c r="U235" s="47">
        <v>62.5</v>
      </c>
      <c r="V235" s="47">
        <f t="shared" si="32"/>
        <v>97421.132814259661</v>
      </c>
      <c r="W235" s="47">
        <v>354.16666666666669</v>
      </c>
      <c r="X235" s="47">
        <v>42.25194259333098</v>
      </c>
      <c r="Y235" s="47">
        <v>317.51662156781111</v>
      </c>
      <c r="Z235" s="47">
        <v>81.70880346658403</v>
      </c>
      <c r="AA235" s="47">
        <v>97968.855356434244</v>
      </c>
      <c r="AB235" s="5">
        <v>1</v>
      </c>
      <c r="AC235" s="45">
        <f t="shared" si="33"/>
        <v>0</v>
      </c>
      <c r="AD235" s="47">
        <v>42.25194259333098</v>
      </c>
      <c r="AE235" s="47">
        <v>36.740819646374767</v>
      </c>
      <c r="AF235" s="47">
        <v>1.7904620629741828E-2</v>
      </c>
      <c r="AG235" s="47">
        <v>2.7645137837929776</v>
      </c>
      <c r="AH235" s="47">
        <v>2.7645137837929776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81.70880346658403</v>
      </c>
      <c r="AN235" s="47">
        <v>97.968855356434247</v>
      </c>
      <c r="AO235" s="47">
        <v>2.7645137837929776</v>
      </c>
      <c r="AP235" s="61">
        <v>47.465761435617779</v>
      </c>
      <c r="AQ235" s="45">
        <v>121.37583455435328</v>
      </c>
      <c r="AR235" s="47">
        <v>18.206375183152989</v>
      </c>
      <c r="AS235" s="47">
        <f t="shared" si="34"/>
        <v>28378.971116546934</v>
      </c>
      <c r="AT235" s="47">
        <v>103.16945937120028</v>
      </c>
      <c r="AU235" s="47">
        <v>12.308075505139614</v>
      </c>
      <c r="AV235" s="47">
        <v>92.493227826412152</v>
      </c>
      <c r="AW235" s="47">
        <v>23.801938106866178</v>
      </c>
      <c r="AX235" s="47">
        <v>10.485287555470356</v>
      </c>
      <c r="AY235" s="47">
        <v>84.572184662721412</v>
      </c>
      <c r="AZ235" s="61">
        <v>28443.466317914354</v>
      </c>
      <c r="BA235" s="64" t="b">
        <f t="shared" si="28"/>
        <v>1</v>
      </c>
      <c r="BB235" s="45">
        <f t="shared" si="35"/>
        <v>0</v>
      </c>
      <c r="BC235" s="47">
        <v>12.308075505139614</v>
      </c>
      <c r="BD235" s="47">
        <v>10.702674352295318</v>
      </c>
      <c r="BE235" s="47">
        <v>3.9986664192177689E-2</v>
      </c>
      <c r="BF235" s="47">
        <v>0.82269390851823687</v>
      </c>
      <c r="BG235" s="47">
        <v>0.82269390851823687</v>
      </c>
      <c r="BH235" s="61">
        <v>0</v>
      </c>
      <c r="BI235" s="45">
        <v>18.206375183152989</v>
      </c>
      <c r="BJ235" s="47">
        <v>0.505732643976472</v>
      </c>
      <c r="BK235" s="47">
        <v>5.7506118556411807E-2</v>
      </c>
      <c r="BL235" s="47">
        <v>23.801938106866178</v>
      </c>
      <c r="BM235" s="47">
        <v>28.538523790132629</v>
      </c>
      <c r="BN235" s="47">
        <v>0.82269390851823687</v>
      </c>
      <c r="BO235" s="61">
        <v>13.844256882984714</v>
      </c>
    </row>
    <row r="236" spans="2:67" x14ac:dyDescent="0.3">
      <c r="B236" s="4">
        <v>232</v>
      </c>
      <c r="C236" s="31">
        <v>1</v>
      </c>
      <c r="D236" s="31">
        <v>232</v>
      </c>
      <c r="E236" s="3">
        <v>20</v>
      </c>
      <c r="F236" s="5">
        <v>55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4.4000000000000003E-3</v>
      </c>
      <c r="L236" s="3">
        <v>3.6740819646374767E-4</v>
      </c>
      <c r="M236" s="3">
        <f t="shared" si="27"/>
        <v>3.5000000000000003E-2</v>
      </c>
      <c r="N236" s="5">
        <v>2.9645285516241016E-3</v>
      </c>
      <c r="O236" s="12">
        <f t="shared" si="31"/>
        <v>0.29033172036592925</v>
      </c>
      <c r="P236" s="3">
        <v>1.0667025375586319E-4</v>
      </c>
      <c r="Q236" s="3">
        <v>8.6038044745407358E-4</v>
      </c>
      <c r="R236" s="5">
        <v>0.2893646696647193</v>
      </c>
      <c r="S236" s="45">
        <v>416.66666666666669</v>
      </c>
      <c r="T236" s="46">
        <v>0.15</v>
      </c>
      <c r="U236" s="47">
        <v>62.5</v>
      </c>
      <c r="V236" s="47">
        <f t="shared" si="32"/>
        <v>97968.855356434244</v>
      </c>
      <c r="W236" s="47">
        <v>354.16666666666669</v>
      </c>
      <c r="X236" s="47">
        <v>42.25194259333098</v>
      </c>
      <c r="Y236" s="47">
        <v>319.29607095088284</v>
      </c>
      <c r="Z236" s="47">
        <v>82.166721792882058</v>
      </c>
      <c r="AA236" s="47">
        <v>98517.899429665587</v>
      </c>
      <c r="AB236" s="5">
        <v>1</v>
      </c>
      <c r="AC236" s="45">
        <f t="shared" si="33"/>
        <v>0</v>
      </c>
      <c r="AD236" s="47">
        <v>42.25194259333098</v>
      </c>
      <c r="AE236" s="47">
        <v>36.740819646374767</v>
      </c>
      <c r="AF236" s="47">
        <v>1.7904620629741828E-2</v>
      </c>
      <c r="AG236" s="47">
        <v>2.7645137837929776</v>
      </c>
      <c r="AH236" s="47">
        <v>2.7645137837929776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82.166721792882058</v>
      </c>
      <c r="AN236" s="47">
        <v>98.51789942966559</v>
      </c>
      <c r="AO236" s="47">
        <v>2.7645137837929776</v>
      </c>
      <c r="AP236" s="61">
        <v>47.374635688684492</v>
      </c>
      <c r="AQ236" s="45">
        <v>120.97155015247053</v>
      </c>
      <c r="AR236" s="47">
        <v>18.145732522870578</v>
      </c>
      <c r="AS236" s="47">
        <f t="shared" si="34"/>
        <v>28443.466317914354</v>
      </c>
      <c r="AT236" s="47">
        <v>102.82581762959995</v>
      </c>
      <c r="AU236" s="47">
        <v>12.267079181924265</v>
      </c>
      <c r="AV236" s="47">
        <v>92.701777585251335</v>
      </c>
      <c r="AW236" s="47">
        <v>23.855605694956068</v>
      </c>
      <c r="AX236" s="47">
        <v>10.508929331657004</v>
      </c>
      <c r="AY236" s="47">
        <v>84.762874393530836</v>
      </c>
      <c r="AZ236" s="61">
        <v>28507.599424527136</v>
      </c>
      <c r="BA236" s="64" t="b">
        <f t="shared" si="28"/>
        <v>1</v>
      </c>
      <c r="BB236" s="45">
        <f t="shared" si="35"/>
        <v>0</v>
      </c>
      <c r="BC236" s="47">
        <v>12.267079181924265</v>
      </c>
      <c r="BD236" s="47">
        <v>10.667025375586318</v>
      </c>
      <c r="BE236" s="47">
        <v>3.9853474709480613E-2</v>
      </c>
      <c r="BF236" s="47">
        <v>0.81995364052371356</v>
      </c>
      <c r="BG236" s="47">
        <v>0.81995364052371356</v>
      </c>
      <c r="BH236" s="61">
        <v>0</v>
      </c>
      <c r="BI236" s="45">
        <v>18.145732522870578</v>
      </c>
      <c r="BJ236" s="47">
        <v>0.50404812563529389</v>
      </c>
      <c r="BK236" s="47">
        <v>5.7314574441963181E-2</v>
      </c>
      <c r="BL236" s="47">
        <v>23.855605694956068</v>
      </c>
      <c r="BM236" s="47">
        <v>28.602871228252411</v>
      </c>
      <c r="BN236" s="47">
        <v>0.81995364052371356</v>
      </c>
      <c r="BO236" s="61">
        <v>13.77168707890462</v>
      </c>
    </row>
    <row r="237" spans="2:67" x14ac:dyDescent="0.3">
      <c r="B237" s="4">
        <v>233</v>
      </c>
      <c r="C237" s="31">
        <v>1</v>
      </c>
      <c r="D237" s="31">
        <v>233</v>
      </c>
      <c r="E237" s="3">
        <v>20</v>
      </c>
      <c r="F237" s="5">
        <v>55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4.4000000000000003E-3</v>
      </c>
      <c r="L237" s="3">
        <v>3.6740819646374767E-4</v>
      </c>
      <c r="M237" s="3">
        <f t="shared" si="27"/>
        <v>3.5000000000000003E-2</v>
      </c>
      <c r="N237" s="5">
        <v>2.9645285516241016E-3</v>
      </c>
      <c r="O237" s="12">
        <f t="shared" si="31"/>
        <v>0.2893646696647193</v>
      </c>
      <c r="P237" s="3">
        <v>1.0631495140184263E-4</v>
      </c>
      <c r="Q237" s="3">
        <v>8.5751465134344161E-4</v>
      </c>
      <c r="R237" s="5">
        <v>0.28840084006197403</v>
      </c>
      <c r="S237" s="45">
        <v>416.66666666666669</v>
      </c>
      <c r="T237" s="46">
        <v>0.15</v>
      </c>
      <c r="U237" s="47">
        <v>62.5</v>
      </c>
      <c r="V237" s="47">
        <f t="shared" si="32"/>
        <v>98517.899429665587</v>
      </c>
      <c r="W237" s="47">
        <v>354.16666666666669</v>
      </c>
      <c r="X237" s="47">
        <v>42.25194259333098</v>
      </c>
      <c r="Y237" s="47">
        <v>321.07981374429028</v>
      </c>
      <c r="Z237" s="47">
        <v>82.625744972902694</v>
      </c>
      <c r="AA237" s="47">
        <v>99068.26822251032</v>
      </c>
      <c r="AB237" s="5">
        <v>1</v>
      </c>
      <c r="AC237" s="45">
        <f t="shared" si="33"/>
        <v>0</v>
      </c>
      <c r="AD237" s="47">
        <v>42.25194259333098</v>
      </c>
      <c r="AE237" s="47">
        <v>36.740819646374767</v>
      </c>
      <c r="AF237" s="47">
        <v>1.7904620629741828E-2</v>
      </c>
      <c r="AG237" s="47">
        <v>2.7645137837929776</v>
      </c>
      <c r="AH237" s="47">
        <v>2.7645137837929776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82.625744972902694</v>
      </c>
      <c r="AN237" s="47">
        <v>99.068268222510326</v>
      </c>
      <c r="AO237" s="47">
        <v>2.7645137837929776</v>
      </c>
      <c r="AP237" s="61">
        <v>47.283290075860364</v>
      </c>
      <c r="AQ237" s="45">
        <v>120.56861236029971</v>
      </c>
      <c r="AR237" s="47">
        <v>18.085291854044957</v>
      </c>
      <c r="AS237" s="47">
        <f t="shared" si="34"/>
        <v>28507.599424527136</v>
      </c>
      <c r="AT237" s="47">
        <v>102.48332050625476</v>
      </c>
      <c r="AU237" s="47">
        <v>12.226219411211902</v>
      </c>
      <c r="AV237" s="47">
        <v>92.909154240125858</v>
      </c>
      <c r="AW237" s="47">
        <v>23.90897139988525</v>
      </c>
      <c r="AX237" s="47">
        <v>10.532438121540862</v>
      </c>
      <c r="AY237" s="47">
        <v>84.952491484024236</v>
      </c>
      <c r="AZ237" s="61">
        <v>28571.371778856854</v>
      </c>
      <c r="BA237" s="64" t="b">
        <f t="shared" si="28"/>
        <v>1</v>
      </c>
      <c r="BB237" s="45">
        <f t="shared" si="35"/>
        <v>0</v>
      </c>
      <c r="BC237" s="47">
        <v>12.226219411211902</v>
      </c>
      <c r="BD237" s="47">
        <v>10.631495140184263</v>
      </c>
      <c r="BE237" s="47">
        <v>3.9720728860646454E-2</v>
      </c>
      <c r="BF237" s="47">
        <v>0.81722249994414264</v>
      </c>
      <c r="BG237" s="47">
        <v>0.81722249994414264</v>
      </c>
      <c r="BH237" s="61">
        <v>0</v>
      </c>
      <c r="BI237" s="45">
        <v>18.085291854044957</v>
      </c>
      <c r="BJ237" s="47">
        <v>0.50236921816791558</v>
      </c>
      <c r="BK237" s="47">
        <v>5.7123668331760025E-2</v>
      </c>
      <c r="BL237" s="47">
        <v>23.90897139988525</v>
      </c>
      <c r="BM237" s="47">
        <v>28.666856708462507</v>
      </c>
      <c r="BN237" s="47">
        <v>0.81722249994414264</v>
      </c>
      <c r="BO237" s="61">
        <v>13.699383495575683</v>
      </c>
    </row>
    <row r="238" spans="2:67" x14ac:dyDescent="0.3">
      <c r="B238" s="4">
        <v>234</v>
      </c>
      <c r="C238" s="31">
        <v>1</v>
      </c>
      <c r="D238" s="31">
        <v>234</v>
      </c>
      <c r="E238" s="3">
        <v>20</v>
      </c>
      <c r="F238" s="5">
        <v>55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4.4000000000000003E-3</v>
      </c>
      <c r="L238" s="3">
        <v>3.6740819646374767E-4</v>
      </c>
      <c r="M238" s="3">
        <f t="shared" si="27"/>
        <v>3.5000000000000003E-2</v>
      </c>
      <c r="N238" s="5">
        <v>2.9645285516241016E-3</v>
      </c>
      <c r="O238" s="12">
        <f t="shared" si="31"/>
        <v>0.28840084006197403</v>
      </c>
      <c r="P238" s="3">
        <v>1.0596083250579963E-4</v>
      </c>
      <c r="Q238" s="3">
        <v>8.5465840076278071E-4</v>
      </c>
      <c r="R238" s="5">
        <v>0.28744022082870546</v>
      </c>
      <c r="S238" s="45">
        <v>416.66666666666669</v>
      </c>
      <c r="T238" s="46">
        <v>0.15</v>
      </c>
      <c r="U238" s="47">
        <v>62.5</v>
      </c>
      <c r="V238" s="47">
        <f t="shared" si="32"/>
        <v>99068.26822251032</v>
      </c>
      <c r="W238" s="47">
        <v>354.16666666666669</v>
      </c>
      <c r="X238" s="47">
        <v>42.25194259333098</v>
      </c>
      <c r="Y238" s="47">
        <v>322.86786030706497</v>
      </c>
      <c r="Z238" s="47">
        <v>83.085875672408932</v>
      </c>
      <c r="AA238" s="47">
        <v>99619.964931218317</v>
      </c>
      <c r="AB238" s="5">
        <v>1</v>
      </c>
      <c r="AC238" s="45">
        <f t="shared" si="33"/>
        <v>0</v>
      </c>
      <c r="AD238" s="47">
        <v>42.25194259333098</v>
      </c>
      <c r="AE238" s="47">
        <v>36.740819646374767</v>
      </c>
      <c r="AF238" s="47">
        <v>1.7904620629741828E-2</v>
      </c>
      <c r="AG238" s="47">
        <v>2.7645137837929776</v>
      </c>
      <c r="AH238" s="47">
        <v>2.7645137837929776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83.085875672408932</v>
      </c>
      <c r="AN238" s="47">
        <v>99.61996493121832</v>
      </c>
      <c r="AO238" s="47">
        <v>2.7645137837929776</v>
      </c>
      <c r="AP238" s="61">
        <v>47.191724066658608</v>
      </c>
      <c r="AQ238" s="45">
        <v>120.16701669248918</v>
      </c>
      <c r="AR238" s="47">
        <v>18.025052503873376</v>
      </c>
      <c r="AS238" s="47">
        <f t="shared" si="34"/>
        <v>28571.371778856854</v>
      </c>
      <c r="AT238" s="47">
        <v>102.1419641886158</v>
      </c>
      <c r="AU238" s="47">
        <v>12.185495738166956</v>
      </c>
      <c r="AV238" s="47">
        <v>93.115362141569321</v>
      </c>
      <c r="AW238" s="47">
        <v>23.962036341207394</v>
      </c>
      <c r="AX238" s="47">
        <v>10.555814418310424</v>
      </c>
      <c r="AY238" s="47">
        <v>85.141039912159087</v>
      </c>
      <c r="AZ238" s="61">
        <v>28634.784718777199</v>
      </c>
      <c r="BA238" s="64" t="b">
        <f t="shared" si="28"/>
        <v>1</v>
      </c>
      <c r="BB238" s="45">
        <f t="shared" si="35"/>
        <v>0</v>
      </c>
      <c r="BC238" s="47">
        <v>12.185495738166956</v>
      </c>
      <c r="BD238" s="47">
        <v>10.596083250579962</v>
      </c>
      <c r="BE238" s="47">
        <v>3.9588425167998466E-2</v>
      </c>
      <c r="BF238" s="47">
        <v>0.81450045637749635</v>
      </c>
      <c r="BG238" s="47">
        <v>0.81450045637749635</v>
      </c>
      <c r="BH238" s="61">
        <v>0</v>
      </c>
      <c r="BI238" s="45">
        <v>18.025052503873376</v>
      </c>
      <c r="BJ238" s="47">
        <v>0.50069590288537169</v>
      </c>
      <c r="BK238" s="47">
        <v>5.6933398100707459E-2</v>
      </c>
      <c r="BL238" s="47">
        <v>23.962036341207394</v>
      </c>
      <c r="BM238" s="47">
        <v>28.730481573107756</v>
      </c>
      <c r="BN238" s="47">
        <v>0.81450045637749635</v>
      </c>
      <c r="BO238" s="61">
        <v>13.627345223565845</v>
      </c>
    </row>
    <row r="239" spans="2:67" x14ac:dyDescent="0.3">
      <c r="B239" s="4">
        <v>235</v>
      </c>
      <c r="C239" s="31">
        <v>1</v>
      </c>
      <c r="D239" s="31">
        <v>235</v>
      </c>
      <c r="E239" s="3">
        <v>20</v>
      </c>
      <c r="F239" s="5">
        <v>55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4.4000000000000003E-3</v>
      </c>
      <c r="L239" s="3">
        <v>3.6740819646374767E-4</v>
      </c>
      <c r="M239" s="3">
        <f t="shared" si="27"/>
        <v>3.5000000000000003E-2</v>
      </c>
      <c r="N239" s="5">
        <v>2.9645285516241016E-3</v>
      </c>
      <c r="O239" s="12">
        <f t="shared" si="31"/>
        <v>0.28744022082870546</v>
      </c>
      <c r="P239" s="3">
        <v>1.0560789312581603E-4</v>
      </c>
      <c r="Q239" s="3">
        <v>8.5181166391738576E-4</v>
      </c>
      <c r="R239" s="5">
        <v>0.28648280127166226</v>
      </c>
      <c r="S239" s="45">
        <v>416.66666666666669</v>
      </c>
      <c r="T239" s="46">
        <v>0.15</v>
      </c>
      <c r="U239" s="47">
        <v>62.5</v>
      </c>
      <c r="V239" s="47">
        <f t="shared" si="32"/>
        <v>99619.964931218317</v>
      </c>
      <c r="W239" s="47">
        <v>354.16666666666669</v>
      </c>
      <c r="X239" s="47">
        <v>42.25194259333098</v>
      </c>
      <c r="Y239" s="47">
        <v>324.66022102323251</v>
      </c>
      <c r="Z239" s="47">
        <v>83.54711656359575</v>
      </c>
      <c r="AA239" s="47">
        <v>100172.9927597513</v>
      </c>
      <c r="AB239" s="5">
        <v>1</v>
      </c>
      <c r="AC239" s="45">
        <f t="shared" si="33"/>
        <v>0</v>
      </c>
      <c r="AD239" s="47">
        <v>42.25194259333098</v>
      </c>
      <c r="AE239" s="47">
        <v>36.740819646374767</v>
      </c>
      <c r="AF239" s="47">
        <v>1.7904620629741828E-2</v>
      </c>
      <c r="AG239" s="47">
        <v>2.7645137837929776</v>
      </c>
      <c r="AH239" s="47">
        <v>2.7645137837929776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83.54711656359575</v>
      </c>
      <c r="AN239" s="47">
        <v>100.17299275975131</v>
      </c>
      <c r="AO239" s="47">
        <v>2.7645137837929776</v>
      </c>
      <c r="AP239" s="61">
        <v>47.099937129312451</v>
      </c>
      <c r="AQ239" s="45">
        <v>119.76675867862728</v>
      </c>
      <c r="AR239" s="47">
        <v>17.96501380179409</v>
      </c>
      <c r="AS239" s="47">
        <f t="shared" si="34"/>
        <v>28634.784718777199</v>
      </c>
      <c r="AT239" s="47">
        <v>101.80174487683318</v>
      </c>
      <c r="AU239" s="47">
        <v>12.144907709468843</v>
      </c>
      <c r="AV239" s="47">
        <v>93.320405625213979</v>
      </c>
      <c r="AW239" s="47">
        <v>24.014801634641483</v>
      </c>
      <c r="AX239" s="47">
        <v>10.579058713464924</v>
      </c>
      <c r="AY239" s="47">
        <v>85.328523642267726</v>
      </c>
      <c r="AZ239" s="61">
        <v>28697.839577579402</v>
      </c>
      <c r="BA239" s="64" t="b">
        <f t="shared" si="28"/>
        <v>1</v>
      </c>
      <c r="BB239" s="45">
        <f t="shared" si="35"/>
        <v>0</v>
      </c>
      <c r="BC239" s="47">
        <v>12.144907709468843</v>
      </c>
      <c r="BD239" s="47">
        <v>10.560789312581603</v>
      </c>
      <c r="BE239" s="47">
        <v>3.9456562158781773E-2</v>
      </c>
      <c r="BF239" s="47">
        <v>0.81178747952301067</v>
      </c>
      <c r="BG239" s="47">
        <v>0.81178747952301067</v>
      </c>
      <c r="BH239" s="61">
        <v>0</v>
      </c>
      <c r="BI239" s="45">
        <v>17.96501380179409</v>
      </c>
      <c r="BJ239" s="47">
        <v>0.49902816116094706</v>
      </c>
      <c r="BK239" s="47">
        <v>5.6743761630788987E-2</v>
      </c>
      <c r="BL239" s="47">
        <v>24.014801634641483</v>
      </c>
      <c r="BM239" s="47">
        <v>28.793747159935229</v>
      </c>
      <c r="BN239" s="47">
        <v>0.81178747952301067</v>
      </c>
      <c r="BO239" s="61">
        <v>13.555571356493195</v>
      </c>
    </row>
    <row r="240" spans="2:67" x14ac:dyDescent="0.3">
      <c r="B240" s="4">
        <v>236</v>
      </c>
      <c r="C240" s="31">
        <v>1</v>
      </c>
      <c r="D240" s="31">
        <v>236</v>
      </c>
      <c r="E240" s="3">
        <v>20</v>
      </c>
      <c r="F240" s="5">
        <v>55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4.4000000000000003E-3</v>
      </c>
      <c r="L240" s="3">
        <v>3.6740819646374767E-4</v>
      </c>
      <c r="M240" s="3">
        <f t="shared" si="27"/>
        <v>3.5000000000000003E-2</v>
      </c>
      <c r="N240" s="5">
        <v>2.9645285516241016E-3</v>
      </c>
      <c r="O240" s="12">
        <f t="shared" si="31"/>
        <v>0.28648280127166226</v>
      </c>
      <c r="P240" s="3">
        <v>1.0525612933310367E-4</v>
      </c>
      <c r="Q240" s="3">
        <v>8.4897440911845478E-4</v>
      </c>
      <c r="R240" s="5">
        <v>0.2855285707332107</v>
      </c>
      <c r="S240" s="45">
        <v>416.66666666666669</v>
      </c>
      <c r="T240" s="46">
        <v>0.15</v>
      </c>
      <c r="U240" s="47">
        <v>62.5</v>
      </c>
      <c r="V240" s="47">
        <f t="shared" si="32"/>
        <v>100172.9927597513</v>
      </c>
      <c r="W240" s="47">
        <v>354.16666666666669</v>
      </c>
      <c r="X240" s="47">
        <v>42.25194259333098</v>
      </c>
      <c r="Y240" s="47">
        <v>326.45690630187283</v>
      </c>
      <c r="Z240" s="47">
        <v>84.009470325105426</v>
      </c>
      <c r="AA240" s="47">
        <v>100727.35491980141</v>
      </c>
      <c r="AB240" s="5">
        <v>1</v>
      </c>
      <c r="AC240" s="45">
        <f t="shared" si="33"/>
        <v>0</v>
      </c>
      <c r="AD240" s="47">
        <v>42.25194259333098</v>
      </c>
      <c r="AE240" s="47">
        <v>36.740819646374767</v>
      </c>
      <c r="AF240" s="47">
        <v>1.7904620629741828E-2</v>
      </c>
      <c r="AG240" s="47">
        <v>2.7645137837929776</v>
      </c>
      <c r="AH240" s="47">
        <v>2.7645137837929776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84.009470325105426</v>
      </c>
      <c r="AN240" s="47">
        <v>100.72735491980141</v>
      </c>
      <c r="AO240" s="47">
        <v>2.7645137837929776</v>
      </c>
      <c r="AP240" s="61">
        <v>47.007928730772036</v>
      </c>
      <c r="AQ240" s="45">
        <v>119.36783386319262</v>
      </c>
      <c r="AR240" s="47">
        <v>17.905175079478891</v>
      </c>
      <c r="AS240" s="47">
        <f t="shared" si="34"/>
        <v>28697.839577579402</v>
      </c>
      <c r="AT240" s="47">
        <v>101.46265878371372</v>
      </c>
      <c r="AU240" s="47">
        <v>12.104454873306921</v>
      </c>
      <c r="AV240" s="47">
        <v>93.524289011840779</v>
      </c>
      <c r="AW240" s="47">
        <v>24.06726839208471</v>
      </c>
      <c r="AX240" s="47">
        <v>10.602171496820018</v>
      </c>
      <c r="AY240" s="47">
        <v>85.514946625102993</v>
      </c>
      <c r="AZ240" s="61">
        <v>28760.537683987641</v>
      </c>
      <c r="BA240" s="64" t="b">
        <f t="shared" si="28"/>
        <v>1</v>
      </c>
      <c r="BB240" s="45">
        <f t="shared" si="35"/>
        <v>0</v>
      </c>
      <c r="BC240" s="47">
        <v>12.104454873306921</v>
      </c>
      <c r="BD240" s="47">
        <v>10.525612933310367</v>
      </c>
      <c r="BE240" s="47">
        <v>3.9325138365147054E-2</v>
      </c>
      <c r="BF240" s="47">
        <v>0.80908353918085052</v>
      </c>
      <c r="BG240" s="47">
        <v>0.80908353918085052</v>
      </c>
      <c r="BH240" s="61">
        <v>0</v>
      </c>
      <c r="BI240" s="45">
        <v>17.905175079478891</v>
      </c>
      <c r="BJ240" s="47">
        <v>0.49736597442996927</v>
      </c>
      <c r="BK240" s="47">
        <v>5.6554756811042869E-2</v>
      </c>
      <c r="BL240" s="47">
        <v>24.06726839208471</v>
      </c>
      <c r="BM240" s="47">
        <v>28.856654802109659</v>
      </c>
      <c r="BN240" s="47">
        <v>0.80908353918085052</v>
      </c>
      <c r="BO240" s="61">
        <v>13.48406099101587</v>
      </c>
    </row>
    <row r="241" spans="2:67" x14ac:dyDescent="0.3">
      <c r="B241" s="4">
        <v>237</v>
      </c>
      <c r="C241" s="31">
        <v>1</v>
      </c>
      <c r="D241" s="31">
        <v>237</v>
      </c>
      <c r="E241" s="3">
        <v>20</v>
      </c>
      <c r="F241" s="5">
        <v>55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4.4000000000000003E-3</v>
      </c>
      <c r="L241" s="3">
        <v>3.6740819646374767E-4</v>
      </c>
      <c r="M241" s="3">
        <f t="shared" si="27"/>
        <v>3.5000000000000003E-2</v>
      </c>
      <c r="N241" s="5">
        <v>2.9645285516241016E-3</v>
      </c>
      <c r="O241" s="12">
        <f t="shared" si="31"/>
        <v>0.2855285707332107</v>
      </c>
      <c r="P241" s="3">
        <v>1.0490553721196054E-4</v>
      </c>
      <c r="Q241" s="3">
        <v>8.4614660478273657E-4</v>
      </c>
      <c r="R241" s="5">
        <v>0.28457751859121599</v>
      </c>
      <c r="S241" s="45">
        <v>416.66666666666669</v>
      </c>
      <c r="T241" s="46">
        <v>0.15</v>
      </c>
      <c r="U241" s="47">
        <v>62.5</v>
      </c>
      <c r="V241" s="47">
        <f t="shared" si="32"/>
        <v>100727.35491980141</v>
      </c>
      <c r="W241" s="47">
        <v>354.16666666666669</v>
      </c>
      <c r="X241" s="47">
        <v>42.25194259333098</v>
      </c>
      <c r="Y241" s="47">
        <v>328.25792657718046</v>
      </c>
      <c r="Z241" s="47">
        <v>84.472939642043272</v>
      </c>
      <c r="AA241" s="47">
        <v>101283.05463080989</v>
      </c>
      <c r="AB241" s="5">
        <v>1</v>
      </c>
      <c r="AC241" s="45">
        <f t="shared" si="33"/>
        <v>0</v>
      </c>
      <c r="AD241" s="47">
        <v>42.25194259333098</v>
      </c>
      <c r="AE241" s="47">
        <v>36.740819646374767</v>
      </c>
      <c r="AF241" s="47">
        <v>1.7904620629741828E-2</v>
      </c>
      <c r="AG241" s="47">
        <v>2.7645137837929776</v>
      </c>
      <c r="AH241" s="47">
        <v>2.7645137837929776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84.472939642043272</v>
      </c>
      <c r="AN241" s="47">
        <v>101.28305463080989</v>
      </c>
      <c r="AO241" s="47">
        <v>2.7645137837929776</v>
      </c>
      <c r="AP241" s="61">
        <v>46.915698336701411</v>
      </c>
      <c r="AQ241" s="45">
        <v>118.97023780550447</v>
      </c>
      <c r="AR241" s="47">
        <v>17.845535670825669</v>
      </c>
      <c r="AS241" s="47">
        <f t="shared" si="34"/>
        <v>28760.537683987641</v>
      </c>
      <c r="AT241" s="47">
        <v>101.1247021346788</v>
      </c>
      <c r="AU241" s="47">
        <v>12.064136779375463</v>
      </c>
      <c r="AV241" s="47">
        <v>93.727016607429249</v>
      </c>
      <c r="AW241" s="47">
        <v>24.119437721625314</v>
      </c>
      <c r="AX241" s="47">
        <v>10.625153256513425</v>
      </c>
      <c r="AY241" s="47">
        <v>85.700312797883925</v>
      </c>
      <c r="AZ241" s="61">
        <v>28822.88036217435</v>
      </c>
      <c r="BA241" s="64" t="b">
        <f t="shared" si="28"/>
        <v>1</v>
      </c>
      <c r="BB241" s="45">
        <f t="shared" si="35"/>
        <v>0</v>
      </c>
      <c r="BC241" s="47">
        <v>12.064136779375463</v>
      </c>
      <c r="BD241" s="47">
        <v>10.490553721196054</v>
      </c>
      <c r="BE241" s="47">
        <v>3.9194152324134174E-2</v>
      </c>
      <c r="BF241" s="47">
        <v>0.80638860525177158</v>
      </c>
      <c r="BG241" s="47">
        <v>0.80638860525177158</v>
      </c>
      <c r="BH241" s="61">
        <v>0</v>
      </c>
      <c r="BI241" s="45">
        <v>17.845535670825669</v>
      </c>
      <c r="BJ241" s="47">
        <v>0.49570932418960201</v>
      </c>
      <c r="BK241" s="47">
        <v>5.6366381537538673E-2</v>
      </c>
      <c r="BL241" s="47">
        <v>24.119437721625314</v>
      </c>
      <c r="BM241" s="47">
        <v>28.919205828228844</v>
      </c>
      <c r="BN241" s="47">
        <v>0.80638860525177158</v>
      </c>
      <c r="BO241" s="61">
        <v>13.412813226821854</v>
      </c>
    </row>
    <row r="242" spans="2:67" x14ac:dyDescent="0.3">
      <c r="B242" s="4">
        <v>238</v>
      </c>
      <c r="C242" s="31">
        <v>1</v>
      </c>
      <c r="D242" s="31">
        <v>238</v>
      </c>
      <c r="E242" s="3">
        <v>20</v>
      </c>
      <c r="F242" s="5">
        <v>55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4.4000000000000003E-3</v>
      </c>
      <c r="L242" s="3">
        <v>3.6740819646374767E-4</v>
      </c>
      <c r="M242" s="3">
        <f t="shared" si="27"/>
        <v>3.5000000000000003E-2</v>
      </c>
      <c r="N242" s="5">
        <v>2.9645285516241016E-3</v>
      </c>
      <c r="O242" s="12">
        <f t="shared" si="31"/>
        <v>0.28457751859121599</v>
      </c>
      <c r="P242" s="3">
        <v>1.0455611285972729E-4</v>
      </c>
      <c r="Q242" s="3">
        <v>8.4332821943217877E-4</v>
      </c>
      <c r="R242" s="5">
        <v>0.28362963425892407</v>
      </c>
      <c r="S242" s="45">
        <v>416.66666666666669</v>
      </c>
      <c r="T242" s="46">
        <v>0.15</v>
      </c>
      <c r="U242" s="47">
        <v>62.5</v>
      </c>
      <c r="V242" s="47">
        <f t="shared" si="32"/>
        <v>101283.05463080989</v>
      </c>
      <c r="W242" s="47">
        <v>354.16666666666669</v>
      </c>
      <c r="X242" s="47">
        <v>42.25194259333098</v>
      </c>
      <c r="Y242" s="47">
        <v>330.06329230852549</v>
      </c>
      <c r="Z242" s="47">
        <v>84.937527205993135</v>
      </c>
      <c r="AA242" s="47">
        <v>101840.09511998575</v>
      </c>
      <c r="AB242" s="5">
        <v>1</v>
      </c>
      <c r="AC242" s="45">
        <f t="shared" si="33"/>
        <v>0</v>
      </c>
      <c r="AD242" s="47">
        <v>42.25194259333098</v>
      </c>
      <c r="AE242" s="47">
        <v>36.740819646374767</v>
      </c>
      <c r="AF242" s="47">
        <v>1.7904620629741828E-2</v>
      </c>
      <c r="AG242" s="47">
        <v>2.7645137837929776</v>
      </c>
      <c r="AH242" s="47">
        <v>2.7645137837929776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84.937527205993135</v>
      </c>
      <c r="AN242" s="47">
        <v>101.84009511998575</v>
      </c>
      <c r="AO242" s="47">
        <v>2.7645137837929776</v>
      </c>
      <c r="AP242" s="61">
        <v>46.823245411475412</v>
      </c>
      <c r="AQ242" s="45">
        <v>118.57396607967334</v>
      </c>
      <c r="AR242" s="47">
        <v>17.786094911951</v>
      </c>
      <c r="AS242" s="47">
        <f t="shared" si="34"/>
        <v>28822.88036217435</v>
      </c>
      <c r="AT242" s="47">
        <v>100.78787116772234</v>
      </c>
      <c r="AU242" s="47">
        <v>12.023952978868637</v>
      </c>
      <c r="AV242" s="47">
        <v>93.928592703207059</v>
      </c>
      <c r="AW242" s="47">
        <v>24.171310727555348</v>
      </c>
      <c r="AX242" s="47">
        <v>10.648004479010559</v>
      </c>
      <c r="AY242" s="47">
        <v>85.884626084341036</v>
      </c>
      <c r="AZ242" s="61">
        <v>28884.868931775505</v>
      </c>
      <c r="BA242" s="64" t="b">
        <f t="shared" si="28"/>
        <v>1</v>
      </c>
      <c r="BB242" s="45">
        <f t="shared" si="35"/>
        <v>0</v>
      </c>
      <c r="BC242" s="47">
        <v>12.023952978868637</v>
      </c>
      <c r="BD242" s="47">
        <v>10.455611285972729</v>
      </c>
      <c r="BE242" s="47">
        <v>3.9063602577655863E-2</v>
      </c>
      <c r="BF242" s="47">
        <v>0.80370264773678191</v>
      </c>
      <c r="BG242" s="47">
        <v>0.80370264773678191</v>
      </c>
      <c r="BH242" s="61">
        <v>0</v>
      </c>
      <c r="BI242" s="45">
        <v>17.786094911951</v>
      </c>
      <c r="BJ242" s="47">
        <v>0.49405819199863893</v>
      </c>
      <c r="BK242" s="47">
        <v>5.6178633713353833E-2</v>
      </c>
      <c r="BL242" s="47">
        <v>24.171310727555348</v>
      </c>
      <c r="BM242" s="47">
        <v>28.981401562338949</v>
      </c>
      <c r="BN242" s="47">
        <v>0.80370264773678191</v>
      </c>
      <c r="BO242" s="61">
        <v>13.341827166618891</v>
      </c>
    </row>
    <row r="243" spans="2:67" x14ac:dyDescent="0.3">
      <c r="B243" s="4">
        <v>239</v>
      </c>
      <c r="C243" s="31">
        <v>1</v>
      </c>
      <c r="D243" s="31">
        <v>239</v>
      </c>
      <c r="E243" s="3">
        <v>20</v>
      </c>
      <c r="F243" s="5">
        <v>55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4.4000000000000003E-3</v>
      </c>
      <c r="L243" s="3">
        <v>3.6740819646374767E-4</v>
      </c>
      <c r="M243" s="3">
        <f t="shared" si="27"/>
        <v>3.5000000000000003E-2</v>
      </c>
      <c r="N243" s="5">
        <v>2.9645285516241016E-3</v>
      </c>
      <c r="O243" s="12">
        <f t="shared" si="31"/>
        <v>0.28362963425892407</v>
      </c>
      <c r="P243" s="3">
        <v>1.0420785238674367E-4</v>
      </c>
      <c r="Q243" s="3">
        <v>8.4051922169357796E-4</v>
      </c>
      <c r="R243" s="5">
        <v>0.28268490718484374</v>
      </c>
      <c r="S243" s="45">
        <v>416.66666666666669</v>
      </c>
      <c r="T243" s="46">
        <v>0.15</v>
      </c>
      <c r="U243" s="47">
        <v>62.5</v>
      </c>
      <c r="V243" s="47">
        <f t="shared" si="32"/>
        <v>101840.09511998575</v>
      </c>
      <c r="W243" s="47">
        <v>354.16666666666669</v>
      </c>
      <c r="X243" s="47">
        <v>42.25194259333098</v>
      </c>
      <c r="Y243" s="47">
        <v>331.87301398051397</v>
      </c>
      <c r="Z243" s="47">
        <v>85.403235715033006</v>
      </c>
      <c r="AA243" s="47">
        <v>102398.47962232458</v>
      </c>
      <c r="AB243" s="5">
        <v>1</v>
      </c>
      <c r="AC243" s="45">
        <f t="shared" si="33"/>
        <v>0</v>
      </c>
      <c r="AD243" s="47">
        <v>42.25194259333098</v>
      </c>
      <c r="AE243" s="47">
        <v>36.740819646374767</v>
      </c>
      <c r="AF243" s="47">
        <v>1.7904620629741828E-2</v>
      </c>
      <c r="AG243" s="47">
        <v>2.7645137837929776</v>
      </c>
      <c r="AH243" s="47">
        <v>2.7645137837929776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85.403235715033006</v>
      </c>
      <c r="AN243" s="47">
        <v>102.39847962232459</v>
      </c>
      <c r="AO243" s="47">
        <v>2.7645137837929776</v>
      </c>
      <c r="AP243" s="61">
        <v>46.730569418176444</v>
      </c>
      <c r="AQ243" s="45">
        <v>118.1790142745517</v>
      </c>
      <c r="AR243" s="47">
        <v>17.726852141182754</v>
      </c>
      <c r="AS243" s="47">
        <f t="shared" si="34"/>
        <v>28884.868931775505</v>
      </c>
      <c r="AT243" s="47">
        <v>100.45216213336894</v>
      </c>
      <c r="AU243" s="47">
        <v>11.983903024475522</v>
      </c>
      <c r="AV243" s="47">
        <v>94.129021575699667</v>
      </c>
      <c r="AW243" s="47">
        <v>24.222888510383417</v>
      </c>
      <c r="AX243" s="47">
        <v>10.670725649110144</v>
      </c>
      <c r="AY243" s="47">
        <v>86.067890394761676</v>
      </c>
      <c r="AZ243" s="61">
        <v>28946.504707905842</v>
      </c>
      <c r="BA243" s="64" t="b">
        <f t="shared" si="28"/>
        <v>1</v>
      </c>
      <c r="BB243" s="45">
        <f t="shared" si="35"/>
        <v>0</v>
      </c>
      <c r="BC243" s="47">
        <v>11.983903024475522</v>
      </c>
      <c r="BD243" s="47">
        <v>10.420785238674368</v>
      </c>
      <c r="BE243" s="47">
        <v>3.8933487672481545E-2</v>
      </c>
      <c r="BF243" s="47">
        <v>0.80102563673681781</v>
      </c>
      <c r="BG243" s="47">
        <v>0.80102563673681781</v>
      </c>
      <c r="BH243" s="61">
        <v>0</v>
      </c>
      <c r="BI243" s="45">
        <v>17.726852141182754</v>
      </c>
      <c r="BJ243" s="47">
        <v>0.49241255947729878</v>
      </c>
      <c r="BK243" s="47">
        <v>5.599151124855032E-2</v>
      </c>
      <c r="BL243" s="47">
        <v>24.222888510383417</v>
      </c>
      <c r="BM243" s="47">
        <v>29.043243323949813</v>
      </c>
      <c r="BN243" s="47">
        <v>0.80102563673681781</v>
      </c>
      <c r="BO243" s="61">
        <v>13.271101916124426</v>
      </c>
    </row>
    <row r="244" spans="2:67" x14ac:dyDescent="0.3">
      <c r="B244" s="4">
        <v>240</v>
      </c>
      <c r="C244" s="31">
        <v>1</v>
      </c>
      <c r="D244" s="31">
        <v>240</v>
      </c>
      <c r="E244" s="3">
        <v>20</v>
      </c>
      <c r="F244" s="5">
        <v>55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4.4000000000000003E-3</v>
      </c>
      <c r="L244" s="3">
        <v>3.6740819646374767E-4</v>
      </c>
      <c r="M244" s="3">
        <f t="shared" si="27"/>
        <v>3.5000000000000003E-2</v>
      </c>
      <c r="N244" s="5">
        <v>2.9645285516241016E-3</v>
      </c>
      <c r="O244" s="12">
        <f t="shared" si="31"/>
        <v>0.28268490718484374</v>
      </c>
      <c r="P244" s="3">
        <v>1.0386075191630534E-4</v>
      </c>
      <c r="Q244" s="3">
        <v>8.3771958029822929E-4</v>
      </c>
      <c r="R244" s="5">
        <v>0.28174332685262921</v>
      </c>
      <c r="S244" s="45">
        <v>416.66666666666669</v>
      </c>
      <c r="T244" s="46">
        <v>0.15</v>
      </c>
      <c r="U244" s="47">
        <v>62.5</v>
      </c>
      <c r="V244" s="47">
        <f t="shared" si="32"/>
        <v>102398.47962232458</v>
      </c>
      <c r="W244" s="47">
        <v>354.16666666666669</v>
      </c>
      <c r="X244" s="47">
        <v>42.25194259333098</v>
      </c>
      <c r="Y244" s="47">
        <v>333.68710210304909</v>
      </c>
      <c r="Z244" s="47">
        <v>85.870067873750813</v>
      </c>
      <c r="AA244" s="47">
        <v>102958.21138062722</v>
      </c>
      <c r="AB244" s="5">
        <v>1</v>
      </c>
      <c r="AC244" s="45">
        <f t="shared" si="33"/>
        <v>0</v>
      </c>
      <c r="AD244" s="47">
        <v>42.25194259333098</v>
      </c>
      <c r="AE244" s="47">
        <v>36.740819646374767</v>
      </c>
      <c r="AF244" s="47">
        <v>1.7904620629741828E-2</v>
      </c>
      <c r="AG244" s="47">
        <v>2.7645137837929776</v>
      </c>
      <c r="AH244" s="47">
        <v>2.7645137837929776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85.870067873750813</v>
      </c>
      <c r="AN244" s="47">
        <v>102.95821138062723</v>
      </c>
      <c r="AO244" s="47">
        <v>2.7645137837929776</v>
      </c>
      <c r="AP244" s="61">
        <v>46.637669818591604</v>
      </c>
      <c r="AQ244" s="45">
        <v>117.78537799368489</v>
      </c>
      <c r="AR244" s="47">
        <v>17.667806699052733</v>
      </c>
      <c r="AS244" s="47">
        <f t="shared" si="34"/>
        <v>28946.504707905842</v>
      </c>
      <c r="AT244" s="47">
        <v>100.11757129463216</v>
      </c>
      <c r="AU244" s="47">
        <v>11.943986470375114</v>
      </c>
      <c r="AV244" s="47">
        <v>94.328307486779593</v>
      </c>
      <c r="AW244" s="47">
        <v>24.274172166847396</v>
      </c>
      <c r="AX244" s="47">
        <v>10.693317249949814</v>
      </c>
      <c r="AY244" s="47">
        <v>86.250109626035126</v>
      </c>
      <c r="AZ244" s="61">
        <v>29007.789001174049</v>
      </c>
      <c r="BA244" s="64" t="b">
        <f t="shared" si="28"/>
        <v>1</v>
      </c>
      <c r="BB244" s="45">
        <f t="shared" si="35"/>
        <v>0</v>
      </c>
      <c r="BC244" s="47">
        <v>11.943986470375114</v>
      </c>
      <c r="BD244" s="47">
        <v>10.386075191630534</v>
      </c>
      <c r="BE244" s="47">
        <v>3.8803806160221131E-2</v>
      </c>
      <c r="BF244" s="47">
        <v>0.79835754245240065</v>
      </c>
      <c r="BG244" s="47">
        <v>0.79835754245240065</v>
      </c>
      <c r="BH244" s="61">
        <v>0</v>
      </c>
      <c r="BI244" s="45">
        <v>17.667806699052733</v>
      </c>
      <c r="BJ244" s="47">
        <v>0.49077240830702046</v>
      </c>
      <c r="BK244" s="47">
        <v>5.5805012060151378E-2</v>
      </c>
      <c r="BL244" s="47">
        <v>24.274172166847396</v>
      </c>
      <c r="BM244" s="47">
        <v>29.104732428050131</v>
      </c>
      <c r="BN244" s="47">
        <v>0.79835754245240065</v>
      </c>
      <c r="BO244" s="61">
        <v>13.200636584055534</v>
      </c>
    </row>
    <row r="245" spans="2:67" x14ac:dyDescent="0.3">
      <c r="B245" s="4">
        <v>241</v>
      </c>
      <c r="C245" s="31">
        <v>1</v>
      </c>
      <c r="D245" s="31">
        <v>241</v>
      </c>
      <c r="E245" s="3">
        <v>21</v>
      </c>
      <c r="F245" s="5">
        <v>56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4.81E-3</v>
      </c>
      <c r="L245" s="3">
        <v>4.017197289483132E-4</v>
      </c>
      <c r="M245" s="3">
        <f t="shared" si="27"/>
        <v>3.5000000000000003E-2</v>
      </c>
      <c r="N245" s="5">
        <v>2.9645285516241016E-3</v>
      </c>
      <c r="O245" s="12">
        <f t="shared" si="31"/>
        <v>0.28174332685262921</v>
      </c>
      <c r="P245" s="3">
        <v>1.1318185289623421E-4</v>
      </c>
      <c r="Q245" s="3">
        <v>8.3490060584974414E-4</v>
      </c>
      <c r="R245" s="5">
        <v>0.28079524439388326</v>
      </c>
      <c r="S245" s="45">
        <v>416.66666666666669</v>
      </c>
      <c r="T245" s="46">
        <v>0.15</v>
      </c>
      <c r="U245" s="47">
        <v>62.5</v>
      </c>
      <c r="V245" s="47">
        <f t="shared" si="32"/>
        <v>102958.21138062722</v>
      </c>
      <c r="W245" s="47">
        <v>354.16666666666669</v>
      </c>
      <c r="X245" s="47">
        <v>46.197768829056017</v>
      </c>
      <c r="Y245" s="47">
        <v>336.90430369077586</v>
      </c>
      <c r="Z245" s="47">
        <v>86.335903818463024</v>
      </c>
      <c r="AA245" s="47">
        <v>103516.74867833717</v>
      </c>
      <c r="AB245" s="5">
        <v>1</v>
      </c>
      <c r="AC245" s="45">
        <f t="shared" si="33"/>
        <v>0</v>
      </c>
      <c r="AD245" s="47">
        <v>46.197768829056017</v>
      </c>
      <c r="AE245" s="47">
        <v>40.17197289483132</v>
      </c>
      <c r="AF245" s="47">
        <v>1.9659065319626631E-2</v>
      </c>
      <c r="AG245" s="47">
        <v>3.0227274997721616</v>
      </c>
      <c r="AH245" s="47">
        <v>3.0227274997721616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86.335903818463024</v>
      </c>
      <c r="AN245" s="47">
        <v>103.51674867833718</v>
      </c>
      <c r="AO245" s="47">
        <v>3.0227274997721616</v>
      </c>
      <c r="AP245" s="61">
        <v>46.804012769243855</v>
      </c>
      <c r="AQ245" s="45">
        <v>117.39305285526217</v>
      </c>
      <c r="AR245" s="47">
        <v>17.608957928289325</v>
      </c>
      <c r="AS245" s="47">
        <f t="shared" si="34"/>
        <v>29007.789001174049</v>
      </c>
      <c r="AT245" s="47">
        <v>99.784094926972855</v>
      </c>
      <c r="AU245" s="47">
        <v>13.015913083066934</v>
      </c>
      <c r="AV245" s="47">
        <v>94.92053935280741</v>
      </c>
      <c r="AW245" s="47">
        <v>24.324564768642304</v>
      </c>
      <c r="AX245" s="47">
        <v>11.716217421207967</v>
      </c>
      <c r="AY245" s="47">
        <v>86.426196187139112</v>
      </c>
      <c r="AZ245" s="61">
        <v>29067.010743993778</v>
      </c>
      <c r="BA245" s="64" t="b">
        <f t="shared" si="28"/>
        <v>1</v>
      </c>
      <c r="BB245" s="45">
        <f t="shared" si="35"/>
        <v>0</v>
      </c>
      <c r="BC245" s="47">
        <v>13.015913083066934</v>
      </c>
      <c r="BD245" s="47">
        <v>11.318185289623422</v>
      </c>
      <c r="BE245" s="47">
        <v>4.246421357239645E-2</v>
      </c>
      <c r="BF245" s="47">
        <v>0.87009600350795435</v>
      </c>
      <c r="BG245" s="47">
        <v>0.87009600350795435</v>
      </c>
      <c r="BH245" s="61">
        <v>0</v>
      </c>
      <c r="BI245" s="45">
        <v>17.608957928289325</v>
      </c>
      <c r="BJ245" s="47">
        <v>0.48913772023025909</v>
      </c>
      <c r="BK245" s="47">
        <v>5.5853146605735537E-2</v>
      </c>
      <c r="BL245" s="47">
        <v>24.324564768642304</v>
      </c>
      <c r="BM245" s="47">
        <v>29.165153157602223</v>
      </c>
      <c r="BN245" s="47">
        <v>0.87009600350795435</v>
      </c>
      <c r="BO245" s="61">
        <v>13.205180969212831</v>
      </c>
    </row>
    <row r="246" spans="2:67" x14ac:dyDescent="0.3">
      <c r="B246" s="4">
        <v>242</v>
      </c>
      <c r="C246" s="31">
        <v>1</v>
      </c>
      <c r="D246" s="31">
        <v>242</v>
      </c>
      <c r="E246" s="3">
        <v>21</v>
      </c>
      <c r="F246" s="5">
        <v>56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4.81E-3</v>
      </c>
      <c r="L246" s="3">
        <v>4.017197289483132E-4</v>
      </c>
      <c r="M246" s="3">
        <f t="shared" si="27"/>
        <v>3.5000000000000003E-2</v>
      </c>
      <c r="N246" s="5">
        <v>2.9645285516241016E-3</v>
      </c>
      <c r="O246" s="12">
        <f t="shared" si="31"/>
        <v>0.28079524439388326</v>
      </c>
      <c r="P246" s="3">
        <v>1.1280098946788614E-4</v>
      </c>
      <c r="Q246" s="3">
        <v>8.3209111741200544E-4</v>
      </c>
      <c r="R246" s="5">
        <v>0.27985035228700339</v>
      </c>
      <c r="S246" s="45">
        <v>416.66666666666669</v>
      </c>
      <c r="T246" s="46">
        <v>0.15</v>
      </c>
      <c r="U246" s="47">
        <v>62.5</v>
      </c>
      <c r="V246" s="47">
        <f t="shared" si="32"/>
        <v>103516.74867833717</v>
      </c>
      <c r="W246" s="47">
        <v>354.16666666666669</v>
      </c>
      <c r="X246" s="47">
        <v>46.197768829056017</v>
      </c>
      <c r="Y246" s="47">
        <v>338.72652291940307</v>
      </c>
      <c r="Z246" s="47">
        <v>86.802870082578508</v>
      </c>
      <c r="AA246" s="47">
        <v>104076.64122901161</v>
      </c>
      <c r="AB246" s="5">
        <v>1</v>
      </c>
      <c r="AC246" s="45">
        <f t="shared" si="33"/>
        <v>0</v>
      </c>
      <c r="AD246" s="47">
        <v>46.197768829056017</v>
      </c>
      <c r="AE246" s="47">
        <v>40.17197289483132</v>
      </c>
      <c r="AF246" s="47">
        <v>1.9659065319626631E-2</v>
      </c>
      <c r="AG246" s="47">
        <v>3.0227274997721616</v>
      </c>
      <c r="AH246" s="47">
        <v>3.0227274997721616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86.802870082578508</v>
      </c>
      <c r="AN246" s="47">
        <v>104.07664122901161</v>
      </c>
      <c r="AO246" s="47">
        <v>3.0227274997721616</v>
      </c>
      <c r="AP246" s="61">
        <v>46.711086482684905</v>
      </c>
      <c r="AQ246" s="45">
        <v>116.99801849745137</v>
      </c>
      <c r="AR246" s="47">
        <v>17.549702774617703</v>
      </c>
      <c r="AS246" s="47">
        <f t="shared" si="34"/>
        <v>29067.010743993778</v>
      </c>
      <c r="AT246" s="47">
        <v>99.448315722833655</v>
      </c>
      <c r="AU246" s="47">
        <v>12.972113788806906</v>
      </c>
      <c r="AV246" s="47">
        <v>95.112796785843742</v>
      </c>
      <c r="AW246" s="47">
        <v>24.373833118928044</v>
      </c>
      <c r="AX246" s="47">
        <v>11.739948111126663</v>
      </c>
      <c r="AY246" s="47">
        <v>86.601248696736377</v>
      </c>
      <c r="AZ246" s="61">
        <v>29125.884712786858</v>
      </c>
      <c r="BA246" s="64" t="b">
        <f t="shared" si="28"/>
        <v>1</v>
      </c>
      <c r="BB246" s="45">
        <f t="shared" si="35"/>
        <v>0</v>
      </c>
      <c r="BC246" s="47">
        <v>12.972113788806906</v>
      </c>
      <c r="BD246" s="47">
        <v>11.280098946788614</v>
      </c>
      <c r="BE246" s="47">
        <v>4.232131905751238E-2</v>
      </c>
      <c r="BF246" s="47">
        <v>0.86716808053790218</v>
      </c>
      <c r="BG246" s="47">
        <v>0.86716808053790218</v>
      </c>
      <c r="BH246" s="61">
        <v>0</v>
      </c>
      <c r="BI246" s="45">
        <v>17.549702774617703</v>
      </c>
      <c r="BJ246" s="47">
        <v>0.48749174373938076</v>
      </c>
      <c r="BK246" s="47">
        <v>5.5665197563058266E-2</v>
      </c>
      <c r="BL246" s="47">
        <v>24.373833118928044</v>
      </c>
      <c r="BM246" s="47">
        <v>29.224225909594821</v>
      </c>
      <c r="BN246" s="47">
        <v>0.86716808053790218</v>
      </c>
      <c r="BO246" s="61">
        <v>13.134651518312504</v>
      </c>
    </row>
    <row r="247" spans="2:67" x14ac:dyDescent="0.3">
      <c r="B247" s="4">
        <v>243</v>
      </c>
      <c r="C247" s="31">
        <v>1</v>
      </c>
      <c r="D247" s="31">
        <v>243</v>
      </c>
      <c r="E247" s="3">
        <v>21</v>
      </c>
      <c r="F247" s="5">
        <v>56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4.81E-3</v>
      </c>
      <c r="L247" s="3">
        <v>4.017197289483132E-4</v>
      </c>
      <c r="M247" s="3">
        <f t="shared" si="27"/>
        <v>3.5000000000000003E-2</v>
      </c>
      <c r="N247" s="5">
        <v>2.9645285516241016E-3</v>
      </c>
      <c r="O247" s="12">
        <f t="shared" si="31"/>
        <v>0.27985035228700339</v>
      </c>
      <c r="P247" s="3">
        <v>1.1242140766682497E-4</v>
      </c>
      <c r="Q247" s="3">
        <v>8.2929108306404264E-4</v>
      </c>
      <c r="R247" s="5">
        <v>0.27890863979627251</v>
      </c>
      <c r="S247" s="45">
        <v>416.66666666666669</v>
      </c>
      <c r="T247" s="46">
        <v>0.15</v>
      </c>
      <c r="U247" s="47">
        <v>62.5</v>
      </c>
      <c r="V247" s="47">
        <f t="shared" si="32"/>
        <v>104076.64122901161</v>
      </c>
      <c r="W247" s="47">
        <v>354.16666666666669</v>
      </c>
      <c r="X247" s="47">
        <v>46.197768829056017</v>
      </c>
      <c r="Y247" s="47">
        <v>340.55316363970439</v>
      </c>
      <c r="Z247" s="47">
        <v>87.270969408740783</v>
      </c>
      <c r="AA247" s="47">
        <v>104637.8923210802</v>
      </c>
      <c r="AB247" s="5">
        <v>1</v>
      </c>
      <c r="AC247" s="45">
        <f t="shared" si="33"/>
        <v>0</v>
      </c>
      <c r="AD247" s="47">
        <v>46.197768829056017</v>
      </c>
      <c r="AE247" s="47">
        <v>40.17197289483132</v>
      </c>
      <c r="AF247" s="47">
        <v>1.9659065319626631E-2</v>
      </c>
      <c r="AG247" s="47">
        <v>3.0227274997721616</v>
      </c>
      <c r="AH247" s="47">
        <v>3.0227274997721616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87.270969408740783</v>
      </c>
      <c r="AN247" s="47">
        <v>104.6378923210802</v>
      </c>
      <c r="AO247" s="47">
        <v>3.0227274997721616</v>
      </c>
      <c r="AP247" s="61">
        <v>46.617934716778592</v>
      </c>
      <c r="AQ247" s="45">
        <v>116.60431345291808</v>
      </c>
      <c r="AR247" s="47">
        <v>17.490647017937711</v>
      </c>
      <c r="AS247" s="47">
        <f t="shared" si="34"/>
        <v>29125.884712786858</v>
      </c>
      <c r="AT247" s="47">
        <v>99.113666434980374</v>
      </c>
      <c r="AU247" s="47">
        <v>12.92846188168487</v>
      </c>
      <c r="AV247" s="47">
        <v>95.303922817024443</v>
      </c>
      <c r="AW247" s="47">
        <v>24.422811533464312</v>
      </c>
      <c r="AX247" s="47">
        <v>11.763539150025448</v>
      </c>
      <c r="AY247" s="47">
        <v>86.775271052486943</v>
      </c>
      <c r="AZ247" s="61">
        <v>29184.412218421199</v>
      </c>
      <c r="BA247" s="64" t="b">
        <f t="shared" si="28"/>
        <v>1</v>
      </c>
      <c r="BB247" s="45">
        <f t="shared" si="35"/>
        <v>0</v>
      </c>
      <c r="BC247" s="47">
        <v>12.92846188168487</v>
      </c>
      <c r="BD247" s="47">
        <v>11.242140766682496</v>
      </c>
      <c r="BE247" s="47">
        <v>4.2178905390868889E-2</v>
      </c>
      <c r="BF247" s="47">
        <v>0.86425001019662118</v>
      </c>
      <c r="BG247" s="47">
        <v>0.86425001019662118</v>
      </c>
      <c r="BH247" s="61">
        <v>0</v>
      </c>
      <c r="BI247" s="45">
        <v>17.490647017937711</v>
      </c>
      <c r="BJ247" s="47">
        <v>0.48585130605382543</v>
      </c>
      <c r="BK247" s="47">
        <v>5.5477880979692411E-2</v>
      </c>
      <c r="BL247" s="47">
        <v>24.422811533464312</v>
      </c>
      <c r="BM247" s="47">
        <v>29.28295102862382</v>
      </c>
      <c r="BN247" s="47">
        <v>0.86425001019662118</v>
      </c>
      <c r="BO247" s="61">
        <v>13.064384107900693</v>
      </c>
    </row>
    <row r="248" spans="2:67" x14ac:dyDescent="0.3">
      <c r="B248" s="4">
        <v>244</v>
      </c>
      <c r="C248" s="31">
        <v>1</v>
      </c>
      <c r="D248" s="31">
        <v>244</v>
      </c>
      <c r="E248" s="3">
        <v>21</v>
      </c>
      <c r="F248" s="5">
        <v>56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4.81E-3</v>
      </c>
      <c r="L248" s="3">
        <v>4.017197289483132E-4</v>
      </c>
      <c r="M248" s="3">
        <f t="shared" si="27"/>
        <v>3.5000000000000003E-2</v>
      </c>
      <c r="N248" s="5">
        <v>2.9645285516241016E-3</v>
      </c>
      <c r="O248" s="12">
        <f t="shared" si="31"/>
        <v>0.27890863979627251</v>
      </c>
      <c r="P248" s="3">
        <v>1.1204310318030131E-4</v>
      </c>
      <c r="Q248" s="3">
        <v>8.2650047099230145E-4</v>
      </c>
      <c r="R248" s="5">
        <v>0.27797009622209989</v>
      </c>
      <c r="S248" s="45">
        <v>416.66666666666669</v>
      </c>
      <c r="T248" s="46">
        <v>0.15</v>
      </c>
      <c r="U248" s="47">
        <v>62.5</v>
      </c>
      <c r="V248" s="47">
        <f t="shared" si="32"/>
        <v>104637.8923210802</v>
      </c>
      <c r="W248" s="47">
        <v>354.16666666666669</v>
      </c>
      <c r="X248" s="47">
        <v>46.197768829056017</v>
      </c>
      <c r="Y248" s="47">
        <v>342.38423658013045</v>
      </c>
      <c r="Z248" s="47">
        <v>87.740204546248279</v>
      </c>
      <c r="AA248" s="47">
        <v>105200.5052509517</v>
      </c>
      <c r="AB248" s="5">
        <v>1</v>
      </c>
      <c r="AC248" s="45">
        <f t="shared" si="33"/>
        <v>0</v>
      </c>
      <c r="AD248" s="47">
        <v>46.197768829056017</v>
      </c>
      <c r="AE248" s="47">
        <v>40.17197289483132</v>
      </c>
      <c r="AF248" s="47">
        <v>1.9659065319626631E-2</v>
      </c>
      <c r="AG248" s="47">
        <v>3.0227274997721616</v>
      </c>
      <c r="AH248" s="47">
        <v>3.0227274997721616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87.740204546248279</v>
      </c>
      <c r="AN248" s="47">
        <v>105.20050525095169</v>
      </c>
      <c r="AO248" s="47">
        <v>3.0227274997721616</v>
      </c>
      <c r="AP248" s="61">
        <v>46.524556924414597</v>
      </c>
      <c r="AQ248" s="45">
        <v>116.21193324844688</v>
      </c>
      <c r="AR248" s="47">
        <v>17.431789987267031</v>
      </c>
      <c r="AS248" s="47">
        <f t="shared" si="34"/>
        <v>29184.412218421199</v>
      </c>
      <c r="AT248" s="47">
        <v>98.780143261179845</v>
      </c>
      <c r="AU248" s="47">
        <v>12.884956865734651</v>
      </c>
      <c r="AV248" s="47">
        <v>95.493921712248991</v>
      </c>
      <c r="AW248" s="47">
        <v>24.471501105440748</v>
      </c>
      <c r="AX248" s="47">
        <v>11.786991064452168</v>
      </c>
      <c r="AY248" s="47">
        <v>86.94826713853935</v>
      </c>
      <c r="AZ248" s="61">
        <v>29242.594567220465</v>
      </c>
      <c r="BA248" s="64" t="b">
        <f t="shared" si="28"/>
        <v>1</v>
      </c>
      <c r="BB248" s="45">
        <f t="shared" si="35"/>
        <v>0</v>
      </c>
      <c r="BC248" s="47">
        <v>12.884956865734651</v>
      </c>
      <c r="BD248" s="47">
        <v>11.204310318030132</v>
      </c>
      <c r="BE248" s="47">
        <v>4.2036970954384058E-2</v>
      </c>
      <c r="BF248" s="47">
        <v>0.86134175932945167</v>
      </c>
      <c r="BG248" s="47">
        <v>0.86134175932945167</v>
      </c>
      <c r="BH248" s="61">
        <v>0</v>
      </c>
      <c r="BI248" s="45">
        <v>17.431789987267031</v>
      </c>
      <c r="BJ248" s="47">
        <v>0.48421638853519539</v>
      </c>
      <c r="BK248" s="47">
        <v>5.5291194727376106E-2</v>
      </c>
      <c r="BL248" s="47">
        <v>24.471501105440748</v>
      </c>
      <c r="BM248" s="47">
        <v>29.341329825423561</v>
      </c>
      <c r="BN248" s="47">
        <v>0.86134175932945167</v>
      </c>
      <c r="BO248" s="61">
        <v>12.994377832805853</v>
      </c>
    </row>
    <row r="249" spans="2:67" x14ac:dyDescent="0.3">
      <c r="B249" s="4">
        <v>245</v>
      </c>
      <c r="C249" s="31">
        <v>1</v>
      </c>
      <c r="D249" s="31">
        <v>245</v>
      </c>
      <c r="E249" s="3">
        <v>21</v>
      </c>
      <c r="F249" s="5">
        <v>56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4.81E-3</v>
      </c>
      <c r="L249" s="3">
        <v>4.017197289483132E-4</v>
      </c>
      <c r="M249" s="3">
        <f t="shared" si="27"/>
        <v>3.5000000000000003E-2</v>
      </c>
      <c r="N249" s="5">
        <v>2.9645285516241016E-3</v>
      </c>
      <c r="O249" s="12">
        <f t="shared" si="31"/>
        <v>0.27797009622209989</v>
      </c>
      <c r="P249" s="3">
        <v>1.1166607171007851E-4</v>
      </c>
      <c r="Q249" s="3">
        <v>8.2371924949028162E-4</v>
      </c>
      <c r="R249" s="5">
        <v>0.27703471090089954</v>
      </c>
      <c r="S249" s="45">
        <v>416.66666666666669</v>
      </c>
      <c r="T249" s="46">
        <v>0.15</v>
      </c>
      <c r="U249" s="47">
        <v>62.5</v>
      </c>
      <c r="V249" s="47">
        <f t="shared" si="32"/>
        <v>105200.5052509517</v>
      </c>
      <c r="W249" s="47">
        <v>354.16666666666669</v>
      </c>
      <c r="X249" s="47">
        <v>46.197768829056017</v>
      </c>
      <c r="Y249" s="47">
        <v>344.21975249516339</v>
      </c>
      <c r="Z249" s="47">
        <v>88.210578251070402</v>
      </c>
      <c r="AA249" s="47">
        <v>105764.4833230334</v>
      </c>
      <c r="AB249" s="5">
        <v>1</v>
      </c>
      <c r="AC249" s="45">
        <f t="shared" si="33"/>
        <v>0</v>
      </c>
      <c r="AD249" s="47">
        <v>46.197768829056017</v>
      </c>
      <c r="AE249" s="47">
        <v>40.17197289483132</v>
      </c>
      <c r="AF249" s="47">
        <v>1.9659065319626631E-2</v>
      </c>
      <c r="AG249" s="47">
        <v>3.0227274997721616</v>
      </c>
      <c r="AH249" s="47">
        <v>3.0227274997721616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88.210578251070402</v>
      </c>
      <c r="AN249" s="47">
        <v>105.7644833230334</v>
      </c>
      <c r="AO249" s="47">
        <v>3.0227274997721616</v>
      </c>
      <c r="AP249" s="61">
        <v>46.43095255715501</v>
      </c>
      <c r="AQ249" s="45">
        <v>115.82087342587496</v>
      </c>
      <c r="AR249" s="47">
        <v>17.373131013881242</v>
      </c>
      <c r="AS249" s="47">
        <f t="shared" si="34"/>
        <v>29242.594567220465</v>
      </c>
      <c r="AT249" s="47">
        <v>98.447742411993715</v>
      </c>
      <c r="AU249" s="47">
        <v>12.841598246659029</v>
      </c>
      <c r="AV249" s="47">
        <v>95.68279772262764</v>
      </c>
      <c r="AW249" s="47">
        <v>24.519902924257025</v>
      </c>
      <c r="AX249" s="47">
        <v>11.810304379129208</v>
      </c>
      <c r="AY249" s="47">
        <v>87.120240825576175</v>
      </c>
      <c r="AZ249" s="61">
        <v>29300.433060979463</v>
      </c>
      <c r="BA249" s="64" t="b">
        <f t="shared" si="28"/>
        <v>1</v>
      </c>
      <c r="BB249" s="45">
        <f t="shared" si="35"/>
        <v>0</v>
      </c>
      <c r="BC249" s="47">
        <v>12.841598246659029</v>
      </c>
      <c r="BD249" s="47">
        <v>11.16660717100785</v>
      </c>
      <c r="BE249" s="47">
        <v>4.1895514135420912E-2</v>
      </c>
      <c r="BF249" s="47">
        <v>0.85844329489329951</v>
      </c>
      <c r="BG249" s="47">
        <v>0.85844329489329951</v>
      </c>
      <c r="BH249" s="61">
        <v>0</v>
      </c>
      <c r="BI249" s="45">
        <v>17.373131013881242</v>
      </c>
      <c r="BJ249" s="47">
        <v>0.48258697260781241</v>
      </c>
      <c r="BK249" s="47">
        <v>5.5105136685009215E-2</v>
      </c>
      <c r="BL249" s="47">
        <v>24.519902924257025</v>
      </c>
      <c r="BM249" s="47">
        <v>29.399363606184274</v>
      </c>
      <c r="BN249" s="47">
        <v>0.85844329489329951</v>
      </c>
      <c r="BO249" s="61">
        <v>12.924631790924488</v>
      </c>
    </row>
    <row r="250" spans="2:67" x14ac:dyDescent="0.3">
      <c r="B250" s="4">
        <v>246</v>
      </c>
      <c r="C250" s="31">
        <v>1</v>
      </c>
      <c r="D250" s="31">
        <v>246</v>
      </c>
      <c r="E250" s="3">
        <v>21</v>
      </c>
      <c r="F250" s="5">
        <v>56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4.81E-3</v>
      </c>
      <c r="L250" s="3">
        <v>4.017197289483132E-4</v>
      </c>
      <c r="M250" s="3">
        <f t="shared" si="27"/>
        <v>3.5000000000000003E-2</v>
      </c>
      <c r="N250" s="5">
        <v>2.9645285516241016E-3</v>
      </c>
      <c r="O250" s="12">
        <f t="shared" si="31"/>
        <v>0.27703471090089954</v>
      </c>
      <c r="P250" s="3">
        <v>1.1129030897238368E-4</v>
      </c>
      <c r="Q250" s="3">
        <v>8.2094738695817767E-4</v>
      </c>
      <c r="R250" s="5">
        <v>0.27610247320496895</v>
      </c>
      <c r="S250" s="45">
        <v>416.66666666666669</v>
      </c>
      <c r="T250" s="46">
        <v>0.15</v>
      </c>
      <c r="U250" s="47">
        <v>62.5</v>
      </c>
      <c r="V250" s="47">
        <f t="shared" si="32"/>
        <v>105764.4833230334</v>
      </c>
      <c r="W250" s="47">
        <v>354.16666666666669</v>
      </c>
      <c r="X250" s="47">
        <v>46.197768829056017</v>
      </c>
      <c r="Y250" s="47">
        <v>346.05972216538055</v>
      </c>
      <c r="Z250" s="47">
        <v>88.682093285863672</v>
      </c>
      <c r="AA250" s="47">
        <v>106329.82984975053</v>
      </c>
      <c r="AB250" s="5">
        <v>1</v>
      </c>
      <c r="AC250" s="45">
        <f t="shared" si="33"/>
        <v>0</v>
      </c>
      <c r="AD250" s="47">
        <v>46.197768829056017</v>
      </c>
      <c r="AE250" s="47">
        <v>40.17197289483132</v>
      </c>
      <c r="AF250" s="47">
        <v>1.9659065319626631E-2</v>
      </c>
      <c r="AG250" s="47">
        <v>3.0227274997721616</v>
      </c>
      <c r="AH250" s="47">
        <v>3.0227274997721616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88.682093285863672</v>
      </c>
      <c r="AN250" s="47">
        <v>106.32982984975054</v>
      </c>
      <c r="AO250" s="47">
        <v>3.0227274997721616</v>
      </c>
      <c r="AP250" s="61">
        <v>46.337121065231145</v>
      </c>
      <c r="AQ250" s="45">
        <v>115.43112954204148</v>
      </c>
      <c r="AR250" s="47">
        <v>17.314669431306221</v>
      </c>
      <c r="AS250" s="47">
        <f t="shared" si="34"/>
        <v>29300.433060979463</v>
      </c>
      <c r="AT250" s="47">
        <v>98.116460110735261</v>
      </c>
      <c r="AU250" s="47">
        <v>12.798385531824122</v>
      </c>
      <c r="AV250" s="47">
        <v>95.87055508453146</v>
      </c>
      <c r="AW250" s="47">
        <v>24.56801807553575</v>
      </c>
      <c r="AX250" s="47">
        <v>11.833479616959677</v>
      </c>
      <c r="AY250" s="47">
        <v>87.291195970860016</v>
      </c>
      <c r="AZ250" s="61">
        <v>29357.928996979546</v>
      </c>
      <c r="BA250" s="64" t="b">
        <f t="shared" si="28"/>
        <v>1</v>
      </c>
      <c r="BB250" s="45">
        <f t="shared" si="35"/>
        <v>0</v>
      </c>
      <c r="BC250" s="47">
        <v>12.798385531824122</v>
      </c>
      <c r="BD250" s="47">
        <v>11.129030897238367</v>
      </c>
      <c r="BE250" s="47">
        <v>4.1754533326769101E-2</v>
      </c>
      <c r="BF250" s="47">
        <v>0.85555458395626194</v>
      </c>
      <c r="BG250" s="47">
        <v>0.85555458395626194</v>
      </c>
      <c r="BH250" s="61">
        <v>0</v>
      </c>
      <c r="BI250" s="45">
        <v>17.314669431306221</v>
      </c>
      <c r="BJ250" s="47">
        <v>0.48096303975850624</v>
      </c>
      <c r="BK250" s="47">
        <v>5.4919704738629234E-2</v>
      </c>
      <c r="BL250" s="47">
        <v>24.56801807553575</v>
      </c>
      <c r="BM250" s="47">
        <v>29.457053672567479</v>
      </c>
      <c r="BN250" s="47">
        <v>0.85555458395626194</v>
      </c>
      <c r="BO250" s="61">
        <v>12.855145083210875</v>
      </c>
    </row>
    <row r="251" spans="2:67" x14ac:dyDescent="0.3">
      <c r="B251" s="4">
        <v>247</v>
      </c>
      <c r="C251" s="31">
        <v>1</v>
      </c>
      <c r="D251" s="31">
        <v>247</v>
      </c>
      <c r="E251" s="3">
        <v>21</v>
      </c>
      <c r="F251" s="5">
        <v>56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4.81E-3</v>
      </c>
      <c r="L251" s="3">
        <v>4.017197289483132E-4</v>
      </c>
      <c r="M251" s="3">
        <f t="shared" si="27"/>
        <v>3.5000000000000003E-2</v>
      </c>
      <c r="N251" s="5">
        <v>2.9645285516241016E-3</v>
      </c>
      <c r="O251" s="12">
        <f t="shared" si="31"/>
        <v>0.27610247320496895</v>
      </c>
      <c r="P251" s="3">
        <v>1.1091581069785903E-4</v>
      </c>
      <c r="Q251" s="3">
        <v>8.1818485190251859E-4</v>
      </c>
      <c r="R251" s="5">
        <v>0.27517337254236862</v>
      </c>
      <c r="S251" s="45">
        <v>416.66666666666669</v>
      </c>
      <c r="T251" s="46">
        <v>0.15</v>
      </c>
      <c r="U251" s="47">
        <v>62.5</v>
      </c>
      <c r="V251" s="47">
        <f t="shared" si="32"/>
        <v>106329.82984975053</v>
      </c>
      <c r="W251" s="47">
        <v>354.16666666666669</v>
      </c>
      <c r="X251" s="47">
        <v>46.197768829056017</v>
      </c>
      <c r="Y251" s="47">
        <v>347.90415639751757</v>
      </c>
      <c r="Z251" s="47">
        <v>89.154752419988071</v>
      </c>
      <c r="AA251" s="47">
        <v>106896.54815156569</v>
      </c>
      <c r="AB251" s="5">
        <v>1</v>
      </c>
      <c r="AC251" s="45">
        <f t="shared" si="33"/>
        <v>0</v>
      </c>
      <c r="AD251" s="47">
        <v>46.197768829056017</v>
      </c>
      <c r="AE251" s="47">
        <v>40.17197289483132</v>
      </c>
      <c r="AF251" s="47">
        <v>1.9659065319626631E-2</v>
      </c>
      <c r="AG251" s="47">
        <v>3.0227274997721616</v>
      </c>
      <c r="AH251" s="47">
        <v>3.0227274997721616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89.154752419988071</v>
      </c>
      <c r="AN251" s="47">
        <v>106.89654815156568</v>
      </c>
      <c r="AO251" s="47">
        <v>3.0227274997721616</v>
      </c>
      <c r="AP251" s="61">
        <v>46.2430618975404</v>
      </c>
      <c r="AQ251" s="45">
        <v>115.04269716873706</v>
      </c>
      <c r="AR251" s="47">
        <v>17.256404575310558</v>
      </c>
      <c r="AS251" s="47">
        <f t="shared" si="34"/>
        <v>29357.928996979546</v>
      </c>
      <c r="AT251" s="47">
        <v>97.786292593426509</v>
      </c>
      <c r="AU251" s="47">
        <v>12.755318230253788</v>
      </c>
      <c r="AV251" s="47">
        <v>96.05719801964257</v>
      </c>
      <c r="AW251" s="47">
        <v>24.615847641135304</v>
      </c>
      <c r="AX251" s="47">
        <v>11.856517299033587</v>
      </c>
      <c r="AY251" s="47">
        <v>87.461136418278883</v>
      </c>
      <c r="AZ251" s="61">
        <v>29415.083668003914</v>
      </c>
      <c r="BA251" s="64" t="b">
        <f t="shared" si="28"/>
        <v>1</v>
      </c>
      <c r="BB251" s="45">
        <f t="shared" si="35"/>
        <v>0</v>
      </c>
      <c r="BC251" s="47">
        <v>12.755318230253788</v>
      </c>
      <c r="BD251" s="47">
        <v>11.091581069785903</v>
      </c>
      <c r="BE251" s="47">
        <v>4.1614026926626593E-2</v>
      </c>
      <c r="BF251" s="47">
        <v>0.85267559369725598</v>
      </c>
      <c r="BG251" s="47">
        <v>0.85267559369725598</v>
      </c>
      <c r="BH251" s="61">
        <v>0</v>
      </c>
      <c r="BI251" s="45">
        <v>17.256404575310558</v>
      </c>
      <c r="BJ251" s="47">
        <v>0.47934457153640447</v>
      </c>
      <c r="BK251" s="47">
        <v>5.473489678138721E-2</v>
      </c>
      <c r="BL251" s="47">
        <v>24.615847641135304</v>
      </c>
      <c r="BM251" s="47">
        <v>29.514401321721337</v>
      </c>
      <c r="BN251" s="47">
        <v>0.85267559369725598</v>
      </c>
      <c r="BO251" s="61">
        <v>12.785916813666759</v>
      </c>
    </row>
    <row r="252" spans="2:67" x14ac:dyDescent="0.3">
      <c r="B252" s="4">
        <v>248</v>
      </c>
      <c r="C252" s="31">
        <v>1</v>
      </c>
      <c r="D252" s="31">
        <v>248</v>
      </c>
      <c r="E252" s="3">
        <v>21</v>
      </c>
      <c r="F252" s="5">
        <v>56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4.81E-3</v>
      </c>
      <c r="L252" s="3">
        <v>4.017197289483132E-4</v>
      </c>
      <c r="M252" s="3">
        <f t="shared" si="27"/>
        <v>3.5000000000000003E-2</v>
      </c>
      <c r="N252" s="5">
        <v>2.9645285516241016E-3</v>
      </c>
      <c r="O252" s="12">
        <f t="shared" si="31"/>
        <v>0.27517337254236862</v>
      </c>
      <c r="P252" s="3">
        <v>1.1054257263151354E-4</v>
      </c>
      <c r="Q252" s="3">
        <v>8.154316129358113E-4</v>
      </c>
      <c r="R252" s="5">
        <v>0.27424739835680134</v>
      </c>
      <c r="S252" s="45">
        <v>416.66666666666669</v>
      </c>
      <c r="T252" s="46">
        <v>0.15</v>
      </c>
      <c r="U252" s="47">
        <v>62.5</v>
      </c>
      <c r="V252" s="47">
        <f t="shared" si="32"/>
        <v>106896.54815156569</v>
      </c>
      <c r="W252" s="47">
        <v>354.16666666666669</v>
      </c>
      <c r="X252" s="47">
        <v>46.197768829056017</v>
      </c>
      <c r="Y252" s="47">
        <v>349.75306602453196</v>
      </c>
      <c r="Z252" s="47">
        <v>89.628558429523196</v>
      </c>
      <c r="AA252" s="47">
        <v>107464.64155699831</v>
      </c>
      <c r="AB252" s="5">
        <v>1</v>
      </c>
      <c r="AC252" s="45">
        <f t="shared" si="33"/>
        <v>0</v>
      </c>
      <c r="AD252" s="47">
        <v>46.197768829056017</v>
      </c>
      <c r="AE252" s="47">
        <v>40.17197289483132</v>
      </c>
      <c r="AF252" s="47">
        <v>1.9659065319626631E-2</v>
      </c>
      <c r="AG252" s="47">
        <v>3.0227274997721616</v>
      </c>
      <c r="AH252" s="47">
        <v>3.0227274997721616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89.628558429523196</v>
      </c>
      <c r="AN252" s="47">
        <v>107.46464155699832</v>
      </c>
      <c r="AO252" s="47">
        <v>3.0227274997721616</v>
      </c>
      <c r="AP252" s="61">
        <v>46.148774501642876</v>
      </c>
      <c r="AQ252" s="45">
        <v>114.6555718926536</v>
      </c>
      <c r="AR252" s="47">
        <v>17.198335783898038</v>
      </c>
      <c r="AS252" s="47">
        <f t="shared" si="34"/>
        <v>29415.083668003914</v>
      </c>
      <c r="AT252" s="47">
        <v>97.457236108755552</v>
      </c>
      <c r="AU252" s="47">
        <v>12.712395852624056</v>
      </c>
      <c r="AV252" s="47">
        <v>96.242730735003789</v>
      </c>
      <c r="AW252" s="47">
        <v>24.663392699162543</v>
      </c>
      <c r="AX252" s="47">
        <v>11.879417944634007</v>
      </c>
      <c r="AY252" s="47">
        <v>87.630065998391601</v>
      </c>
      <c r="AZ252" s="61">
        <v>29471.898362352862</v>
      </c>
      <c r="BA252" s="64" t="b">
        <f t="shared" si="28"/>
        <v>1</v>
      </c>
      <c r="BB252" s="45">
        <f t="shared" si="35"/>
        <v>0</v>
      </c>
      <c r="BC252" s="47">
        <v>12.712395852624056</v>
      </c>
      <c r="BD252" s="47">
        <v>11.054257263151353</v>
      </c>
      <c r="BE252" s="47">
        <v>4.1473993338581573E-2</v>
      </c>
      <c r="BF252" s="47">
        <v>0.84980629140564212</v>
      </c>
      <c r="BG252" s="47">
        <v>0.84980629140564212</v>
      </c>
      <c r="BH252" s="61">
        <v>0</v>
      </c>
      <c r="BI252" s="45">
        <v>17.198335783898038</v>
      </c>
      <c r="BJ252" s="47">
        <v>0.4777315495527234</v>
      </c>
      <c r="BK252" s="47">
        <v>5.4550710713523951E-2</v>
      </c>
      <c r="BL252" s="47">
        <v>24.663392699162543</v>
      </c>
      <c r="BM252" s="47">
        <v>29.571407846296008</v>
      </c>
      <c r="BN252" s="47">
        <v>0.84980629140564212</v>
      </c>
      <c r="BO252" s="61">
        <v>12.716946089331021</v>
      </c>
    </row>
    <row r="253" spans="2:67" x14ac:dyDescent="0.3">
      <c r="B253" s="4">
        <v>249</v>
      </c>
      <c r="C253" s="31">
        <v>1</v>
      </c>
      <c r="D253" s="31">
        <v>249</v>
      </c>
      <c r="E253" s="3">
        <v>21</v>
      </c>
      <c r="F253" s="5">
        <v>56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4.81E-3</v>
      </c>
      <c r="L253" s="3">
        <v>4.017197289483132E-4</v>
      </c>
      <c r="M253" s="3">
        <f t="shared" si="27"/>
        <v>3.5000000000000003E-2</v>
      </c>
      <c r="N253" s="5">
        <v>2.9645285516241016E-3</v>
      </c>
      <c r="O253" s="12">
        <f t="shared" si="31"/>
        <v>0.27424739835680134</v>
      </c>
      <c r="P253" s="3">
        <v>1.1017059053267431E-4</v>
      </c>
      <c r="Q253" s="3">
        <v>8.1268763877618286E-4</v>
      </c>
      <c r="R253" s="5">
        <v>0.27332454012749247</v>
      </c>
      <c r="S253" s="45">
        <v>416.66666666666669</v>
      </c>
      <c r="T253" s="46">
        <v>0.15</v>
      </c>
      <c r="U253" s="47">
        <v>62.5</v>
      </c>
      <c r="V253" s="47">
        <f t="shared" si="32"/>
        <v>107464.64155699831</v>
      </c>
      <c r="W253" s="47">
        <v>354.16666666666669</v>
      </c>
      <c r="X253" s="47">
        <v>46.197768829056017</v>
      </c>
      <c r="Y253" s="47">
        <v>351.60646190566644</v>
      </c>
      <c r="Z253" s="47">
        <v>90.103514097284673</v>
      </c>
      <c r="AA253" s="47">
        <v>108034.11340264432</v>
      </c>
      <c r="AB253" s="5">
        <v>1</v>
      </c>
      <c r="AC253" s="45">
        <f t="shared" si="33"/>
        <v>0</v>
      </c>
      <c r="AD253" s="47">
        <v>46.197768829056017</v>
      </c>
      <c r="AE253" s="47">
        <v>40.17197289483132</v>
      </c>
      <c r="AF253" s="47">
        <v>1.9659065319626631E-2</v>
      </c>
      <c r="AG253" s="47">
        <v>3.0227274997721616</v>
      </c>
      <c r="AH253" s="47">
        <v>3.0227274997721616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90.103514097284673</v>
      </c>
      <c r="AN253" s="47">
        <v>108.03411340264432</v>
      </c>
      <c r="AO253" s="47">
        <v>3.0227274997721616</v>
      </c>
      <c r="AP253" s="61">
        <v>46.054258323758361</v>
      </c>
      <c r="AQ253" s="45">
        <v>114.2697493153339</v>
      </c>
      <c r="AR253" s="47">
        <v>17.140462397300084</v>
      </c>
      <c r="AS253" s="47">
        <f t="shared" si="34"/>
        <v>29471.898362352862</v>
      </c>
      <c r="AT253" s="47">
        <v>97.129286918033813</v>
      </c>
      <c r="AU253" s="47">
        <v>12.669617911257545</v>
      </c>
      <c r="AV253" s="47">
        <v>96.42715742306838</v>
      </c>
      <c r="AW253" s="47">
        <v>24.71065432398559</v>
      </c>
      <c r="AX253" s="47">
        <v>11.902182071243178</v>
      </c>
      <c r="AY253" s="47">
        <v>87.797988528472999</v>
      </c>
      <c r="AZ253" s="61">
        <v>29528.374363859002</v>
      </c>
      <c r="BA253" s="64" t="b">
        <f t="shared" si="28"/>
        <v>1</v>
      </c>
      <c r="BB253" s="45">
        <f t="shared" si="35"/>
        <v>0</v>
      </c>
      <c r="BC253" s="47">
        <v>12.669617911257545</v>
      </c>
      <c r="BD253" s="47">
        <v>11.017059053267431</v>
      </c>
      <c r="BE253" s="47">
        <v>4.1334430971594179E-2</v>
      </c>
      <c r="BF253" s="47">
        <v>0.84694664448085388</v>
      </c>
      <c r="BG253" s="47">
        <v>0.84694664448085388</v>
      </c>
      <c r="BH253" s="61">
        <v>0</v>
      </c>
      <c r="BI253" s="45">
        <v>17.140462397300084</v>
      </c>
      <c r="BJ253" s="47">
        <v>0.47612395548055797</v>
      </c>
      <c r="BK253" s="47">
        <v>5.4367144442345972E-2</v>
      </c>
      <c r="BL253" s="47">
        <v>24.71065432398559</v>
      </c>
      <c r="BM253" s="47">
        <v>29.628074534458847</v>
      </c>
      <c r="BN253" s="47">
        <v>0.84694664448085388</v>
      </c>
      <c r="BO253" s="61">
        <v>12.64823202026947</v>
      </c>
    </row>
    <row r="254" spans="2:67" x14ac:dyDescent="0.3">
      <c r="B254" s="4">
        <v>250</v>
      </c>
      <c r="C254" s="31">
        <v>1</v>
      </c>
      <c r="D254" s="31">
        <v>250</v>
      </c>
      <c r="E254" s="3">
        <v>21</v>
      </c>
      <c r="F254" s="5">
        <v>56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4.81E-3</v>
      </c>
      <c r="L254" s="3">
        <v>4.017197289483132E-4</v>
      </c>
      <c r="M254" s="3">
        <f t="shared" si="27"/>
        <v>3.5000000000000003E-2</v>
      </c>
      <c r="N254" s="5">
        <v>2.9645285516241016E-3</v>
      </c>
      <c r="O254" s="12">
        <f t="shared" si="31"/>
        <v>0.27332454012749247</v>
      </c>
      <c r="P254" s="3">
        <v>1.0979986017493863E-4</v>
      </c>
      <c r="Q254" s="3">
        <v>8.0995289824702587E-4</v>
      </c>
      <c r="R254" s="5">
        <v>0.27240478736907048</v>
      </c>
      <c r="S254" s="45">
        <v>416.66666666666669</v>
      </c>
      <c r="T254" s="46">
        <v>0.15</v>
      </c>
      <c r="U254" s="47">
        <v>62.5</v>
      </c>
      <c r="V254" s="47">
        <f t="shared" si="32"/>
        <v>108034.11340264432</v>
      </c>
      <c r="W254" s="47">
        <v>354.16666666666669</v>
      </c>
      <c r="X254" s="47">
        <v>46.197768829056017</v>
      </c>
      <c r="Y254" s="47">
        <v>353.46435492651324</v>
      </c>
      <c r="Z254" s="47">
        <v>90.579622212840377</v>
      </c>
      <c r="AA254" s="47">
        <v>108604.96703319561</v>
      </c>
      <c r="AB254" s="5">
        <v>1</v>
      </c>
      <c r="AC254" s="45">
        <f t="shared" si="33"/>
        <v>0</v>
      </c>
      <c r="AD254" s="47">
        <v>46.197768829056017</v>
      </c>
      <c r="AE254" s="47">
        <v>40.17197289483132</v>
      </c>
      <c r="AF254" s="47">
        <v>1.9659065319626631E-2</v>
      </c>
      <c r="AG254" s="47">
        <v>3.0227274997721616</v>
      </c>
      <c r="AH254" s="47">
        <v>3.0227274997721616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90.579622212840377</v>
      </c>
      <c r="AN254" s="47">
        <v>108.60496703319562</v>
      </c>
      <c r="AO254" s="47">
        <v>3.0227274997721616</v>
      </c>
      <c r="AP254" s="61">
        <v>45.959512808762753</v>
      </c>
      <c r="AQ254" s="45">
        <v>113.88522505312187</v>
      </c>
      <c r="AR254" s="47">
        <v>17.082783757968279</v>
      </c>
      <c r="AS254" s="47">
        <f t="shared" si="34"/>
        <v>29528.374363859002</v>
      </c>
      <c r="AT254" s="47">
        <v>96.802441295153585</v>
      </c>
      <c r="AU254" s="47">
        <v>12.626983920117942</v>
      </c>
      <c r="AV254" s="47">
        <v>96.610482261749581</v>
      </c>
      <c r="AW254" s="47">
        <v>24.757633586246488</v>
      </c>
      <c r="AX254" s="47">
        <v>11.924810194548643</v>
      </c>
      <c r="AY254" s="47">
        <v>87.96490781255909</v>
      </c>
      <c r="AZ254" s="61">
        <v>29584.51295190243</v>
      </c>
      <c r="BA254" s="64" t="b">
        <f t="shared" si="28"/>
        <v>1</v>
      </c>
      <c r="BB254" s="45">
        <f t="shared" si="35"/>
        <v>0</v>
      </c>
      <c r="BC254" s="47">
        <v>12.626983920117942</v>
      </c>
      <c r="BD254" s="47">
        <v>10.979986017493863</v>
      </c>
      <c r="BE254" s="47">
        <v>4.1195338239978521E-2</v>
      </c>
      <c r="BF254" s="47">
        <v>0.84409662043202893</v>
      </c>
      <c r="BG254" s="47">
        <v>0.84409662043202893</v>
      </c>
      <c r="BH254" s="61">
        <v>0</v>
      </c>
      <c r="BI254" s="45">
        <v>17.082783757968279</v>
      </c>
      <c r="BJ254" s="47">
        <v>0.47452177105467447</v>
      </c>
      <c r="BK254" s="47">
        <v>5.4184195882201858E-2</v>
      </c>
      <c r="BL254" s="47">
        <v>24.757633586246488</v>
      </c>
      <c r="BM254" s="47">
        <v>29.684402669909673</v>
      </c>
      <c r="BN254" s="47">
        <v>0.84409662043202893</v>
      </c>
      <c r="BO254" s="61">
        <v>12.579773719564646</v>
      </c>
    </row>
    <row r="255" spans="2:67" x14ac:dyDescent="0.3">
      <c r="B255" s="4">
        <v>251</v>
      </c>
      <c r="C255" s="31">
        <v>1</v>
      </c>
      <c r="D255" s="31">
        <v>251</v>
      </c>
      <c r="E255" s="3">
        <v>21</v>
      </c>
      <c r="F255" s="5">
        <v>56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4.81E-3</v>
      </c>
      <c r="L255" s="3">
        <v>4.017197289483132E-4</v>
      </c>
      <c r="M255" s="3">
        <f t="shared" si="27"/>
        <v>3.5000000000000003E-2</v>
      </c>
      <c r="N255" s="5">
        <v>2.9645285516241016E-3</v>
      </c>
      <c r="O255" s="12">
        <f t="shared" si="31"/>
        <v>0.27240478736907048</v>
      </c>
      <c r="P255" s="3">
        <v>1.0943037734612589E-4</v>
      </c>
      <c r="Q255" s="3">
        <v>8.0722736027664433E-4</v>
      </c>
      <c r="R255" s="5">
        <v>0.27148812963144769</v>
      </c>
      <c r="S255" s="45">
        <v>416.66666666666669</v>
      </c>
      <c r="T255" s="46">
        <v>0.15</v>
      </c>
      <c r="U255" s="47">
        <v>62.5</v>
      </c>
      <c r="V255" s="47">
        <f t="shared" si="32"/>
        <v>108604.96703319561</v>
      </c>
      <c r="W255" s="47">
        <v>354.16666666666669</v>
      </c>
      <c r="X255" s="47">
        <v>46.197768829056017</v>
      </c>
      <c r="Y255" s="47">
        <v>355.32675599907759</v>
      </c>
      <c r="Z255" s="47">
        <v>91.056885572526937</v>
      </c>
      <c r="AA255" s="47">
        <v>109177.20580145979</v>
      </c>
      <c r="AB255" s="5">
        <v>1</v>
      </c>
      <c r="AC255" s="45">
        <f t="shared" si="33"/>
        <v>0</v>
      </c>
      <c r="AD255" s="47">
        <v>46.197768829056017</v>
      </c>
      <c r="AE255" s="47">
        <v>40.17197289483132</v>
      </c>
      <c r="AF255" s="47">
        <v>1.9659065319626631E-2</v>
      </c>
      <c r="AG255" s="47">
        <v>3.0227274997721616</v>
      </c>
      <c r="AH255" s="47">
        <v>3.0227274997721616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91.056885572526937</v>
      </c>
      <c r="AN255" s="47">
        <v>109.17720580145979</v>
      </c>
      <c r="AO255" s="47">
        <v>3.0227274997721616</v>
      </c>
      <c r="AP255" s="61">
        <v>45.864537400185142</v>
      </c>
      <c r="AQ255" s="45">
        <v>113.50199473711271</v>
      </c>
      <c r="AR255" s="47">
        <v>17.025299210566907</v>
      </c>
      <c r="AS255" s="47">
        <f t="shared" si="34"/>
        <v>29584.51295190243</v>
      </c>
      <c r="AT255" s="47">
        <v>96.476695526545797</v>
      </c>
      <c r="AU255" s="47">
        <v>12.584493394804475</v>
      </c>
      <c r="AV255" s="47">
        <v>96.792709414469883</v>
      </c>
      <c r="AW255" s="47">
        <v>24.804331552873865</v>
      </c>
      <c r="AX255" s="47">
        <v>11.947302828449335</v>
      </c>
      <c r="AY255" s="47">
        <v>88.130827641491919</v>
      </c>
      <c r="AZ255" s="61">
        <v>29640.315401425825</v>
      </c>
      <c r="BA255" s="64" t="b">
        <f t="shared" si="28"/>
        <v>1</v>
      </c>
      <c r="BB255" s="45">
        <f t="shared" si="35"/>
        <v>0</v>
      </c>
      <c r="BC255" s="47">
        <v>12.584493394804475</v>
      </c>
      <c r="BD255" s="47">
        <v>10.943037734612588</v>
      </c>
      <c r="BE255" s="47">
        <v>4.1056713563384632E-2</v>
      </c>
      <c r="BF255" s="47">
        <v>0.84125618687763604</v>
      </c>
      <c r="BG255" s="47">
        <v>0.84125618687763604</v>
      </c>
      <c r="BH255" s="61">
        <v>0</v>
      </c>
      <c r="BI255" s="45">
        <v>17.025299210566907</v>
      </c>
      <c r="BJ255" s="47">
        <v>0.47292497807130296</v>
      </c>
      <c r="BK255" s="47">
        <v>5.4001862954458579E-2</v>
      </c>
      <c r="BL255" s="47">
        <v>24.804331552873865</v>
      </c>
      <c r="BM255" s="47">
        <v>29.740393531895901</v>
      </c>
      <c r="BN255" s="47">
        <v>0.84125618687763604</v>
      </c>
      <c r="BO255" s="61">
        <v>12.511570303305657</v>
      </c>
    </row>
    <row r="256" spans="2:67" x14ac:dyDescent="0.3">
      <c r="B256" s="4">
        <v>252</v>
      </c>
      <c r="C256" s="31">
        <v>1</v>
      </c>
      <c r="D256" s="31">
        <v>252</v>
      </c>
      <c r="E256" s="3">
        <v>21</v>
      </c>
      <c r="F256" s="5">
        <v>56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4.81E-3</v>
      </c>
      <c r="L256" s="3">
        <v>4.017197289483132E-4</v>
      </c>
      <c r="M256" s="3">
        <f t="shared" si="27"/>
        <v>3.5000000000000003E-2</v>
      </c>
      <c r="N256" s="5">
        <v>2.9645285516241016E-3</v>
      </c>
      <c r="O256" s="12">
        <f t="shared" si="31"/>
        <v>0.27148812963144769</v>
      </c>
      <c r="P256" s="3">
        <v>1.0906213784822969E-4</v>
      </c>
      <c r="Q256" s="3">
        <v>8.0451099389789978E-4</v>
      </c>
      <c r="R256" s="5">
        <v>0.27057455649970158</v>
      </c>
      <c r="S256" s="45">
        <v>416.66666666666669</v>
      </c>
      <c r="T256" s="46">
        <v>0.15</v>
      </c>
      <c r="U256" s="47">
        <v>62.5</v>
      </c>
      <c r="V256" s="47">
        <f t="shared" si="32"/>
        <v>109177.20580145979</v>
      </c>
      <c r="W256" s="47">
        <v>354.16666666666669</v>
      </c>
      <c r="X256" s="47">
        <v>46.197768829056017</v>
      </c>
      <c r="Y256" s="47">
        <v>357.19367606184198</v>
      </c>
      <c r="Z256" s="47">
        <v>91.535306979466043</v>
      </c>
      <c r="AA256" s="47">
        <v>109750.83306837978</v>
      </c>
      <c r="AB256" s="5">
        <v>1</v>
      </c>
      <c r="AC256" s="45">
        <f t="shared" si="33"/>
        <v>0</v>
      </c>
      <c r="AD256" s="47">
        <v>46.197768829056017</v>
      </c>
      <c r="AE256" s="47">
        <v>40.17197289483132</v>
      </c>
      <c r="AF256" s="47">
        <v>1.9659065319626631E-2</v>
      </c>
      <c r="AG256" s="47">
        <v>3.0227274997721616</v>
      </c>
      <c r="AH256" s="47">
        <v>3.0227274997721616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91.535306979466043</v>
      </c>
      <c r="AN256" s="47">
        <v>109.75083306837979</v>
      </c>
      <c r="AO256" s="47">
        <v>3.0227274997721616</v>
      </c>
      <c r="AP256" s="61">
        <v>45.769331540204249</v>
      </c>
      <c r="AQ256" s="45">
        <v>113.12005401310321</v>
      </c>
      <c r="AR256" s="47">
        <v>16.968008101965481</v>
      </c>
      <c r="AS256" s="47">
        <f t="shared" si="34"/>
        <v>29640.315401425825</v>
      </c>
      <c r="AT256" s="47">
        <v>96.152045911137733</v>
      </c>
      <c r="AU256" s="47">
        <v>12.542145852546414</v>
      </c>
      <c r="AV256" s="47">
        <v>96.973843030210247</v>
      </c>
      <c r="AW256" s="47">
        <v>24.850749287095525</v>
      </c>
      <c r="AX256" s="47">
        <v>11.969660485061627</v>
      </c>
      <c r="AY256" s="47">
        <v>88.29575179296431</v>
      </c>
      <c r="AZ256" s="61">
        <v>29695.782982949506</v>
      </c>
      <c r="BA256" s="64" t="b">
        <f t="shared" si="28"/>
        <v>1</v>
      </c>
      <c r="BB256" s="45">
        <f t="shared" si="35"/>
        <v>0</v>
      </c>
      <c r="BC256" s="47">
        <v>12.542145852546414</v>
      </c>
      <c r="BD256" s="47">
        <v>10.906213784822969</v>
      </c>
      <c r="BE256" s="47">
        <v>4.0918555366780518E-2</v>
      </c>
      <c r="BF256" s="47">
        <v>0.83842531154511279</v>
      </c>
      <c r="BG256" s="47">
        <v>0.83842531154511279</v>
      </c>
      <c r="BH256" s="61">
        <v>0</v>
      </c>
      <c r="BI256" s="45">
        <v>16.968008101965481</v>
      </c>
      <c r="BJ256" s="47">
        <v>0.47133355838793012</v>
      </c>
      <c r="BK256" s="47">
        <v>5.3820143587477769E-2</v>
      </c>
      <c r="BL256" s="47">
        <v>24.850749287095525</v>
      </c>
      <c r="BM256" s="47">
        <v>29.796048395227668</v>
      </c>
      <c r="BN256" s="47">
        <v>0.83842531154511279</v>
      </c>
      <c r="BO256" s="61">
        <v>12.443620890577996</v>
      </c>
    </row>
    <row r="257" spans="2:67" x14ac:dyDescent="0.3">
      <c r="B257" s="4">
        <v>253</v>
      </c>
      <c r="C257" s="31">
        <v>1</v>
      </c>
      <c r="D257" s="31">
        <v>253</v>
      </c>
      <c r="E257" s="3">
        <v>22</v>
      </c>
      <c r="F257" s="5">
        <v>57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5.28E-3</v>
      </c>
      <c r="L257" s="3">
        <v>4.4106840581170648E-4</v>
      </c>
      <c r="M257" s="3">
        <f t="shared" si="27"/>
        <v>3.5000000000000003E-2</v>
      </c>
      <c r="N257" s="5">
        <v>2.9645285516241016E-3</v>
      </c>
      <c r="O257" s="12">
        <f t="shared" si="31"/>
        <v>0.27057455649970158</v>
      </c>
      <c r="P257" s="3">
        <v>1.1934188828853288E-4</v>
      </c>
      <c r="Q257" s="3">
        <v>8.0177220565115785E-4</v>
      </c>
      <c r="R257" s="5">
        <v>0.26965344240576189</v>
      </c>
      <c r="S257" s="45">
        <v>416.66666666666669</v>
      </c>
      <c r="T257" s="46">
        <v>0.15</v>
      </c>
      <c r="U257" s="47">
        <v>62.5</v>
      </c>
      <c r="V257" s="47">
        <f t="shared" si="32"/>
        <v>109750.83306837978</v>
      </c>
      <c r="W257" s="47">
        <v>354.16666666666669</v>
      </c>
      <c r="X257" s="47">
        <v>50.722866668346242</v>
      </c>
      <c r="Y257" s="47">
        <v>360.11211640572697</v>
      </c>
      <c r="Z257" s="47">
        <v>92.011990820653196</v>
      </c>
      <c r="AA257" s="47">
        <v>110322.37699396317</v>
      </c>
      <c r="AB257" s="5">
        <v>1</v>
      </c>
      <c r="AC257" s="45">
        <f t="shared" si="33"/>
        <v>0</v>
      </c>
      <c r="AD257" s="47">
        <v>50.722866668346242</v>
      </c>
      <c r="AE257" s="47">
        <v>44.106840581170644</v>
      </c>
      <c r="AF257" s="47">
        <v>2.1648510391810791E-2</v>
      </c>
      <c r="AG257" s="47">
        <v>3.3188372987837043</v>
      </c>
      <c r="AH257" s="47">
        <v>3.3188372987837043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92.011990820653196</v>
      </c>
      <c r="AN257" s="47">
        <v>110.32237699396318</v>
      </c>
      <c r="AO257" s="47">
        <v>3.3188372987837043</v>
      </c>
      <c r="AP257" s="61">
        <v>45.971167477060774</v>
      </c>
      <c r="AQ257" s="45">
        <v>112.73939854154233</v>
      </c>
      <c r="AR257" s="47">
        <v>16.91090978123135</v>
      </c>
      <c r="AS257" s="47">
        <f t="shared" si="34"/>
        <v>29695.782982949506</v>
      </c>
      <c r="AT257" s="47">
        <v>95.828488760310975</v>
      </c>
      <c r="AU257" s="47">
        <v>13.72431715318128</v>
      </c>
      <c r="AV257" s="47">
        <v>97.437176186648045</v>
      </c>
      <c r="AW257" s="47">
        <v>24.896103608952739</v>
      </c>
      <c r="AX257" s="47">
        <v>13.166080790938905</v>
      </c>
      <c r="AY257" s="47">
        <v>88.453415535128016</v>
      </c>
      <c r="AZ257" s="61">
        <v>29748.808730808265</v>
      </c>
      <c r="BA257" s="64" t="b">
        <f t="shared" si="28"/>
        <v>1</v>
      </c>
      <c r="BB257" s="45">
        <f t="shared" si="35"/>
        <v>0</v>
      </c>
      <c r="BC257" s="47">
        <v>13.72431715318128</v>
      </c>
      <c r="BD257" s="47">
        <v>11.934188828853287</v>
      </c>
      <c r="BE257" s="47">
        <v>4.4907776752432613E-2</v>
      </c>
      <c r="BF257" s="47">
        <v>0.91751805054021285</v>
      </c>
      <c r="BG257" s="47">
        <v>0.91751805054021285</v>
      </c>
      <c r="BH257" s="61">
        <v>0</v>
      </c>
      <c r="BI257" s="45">
        <v>16.91090978123135</v>
      </c>
      <c r="BJ257" s="47">
        <v>0.46974749392309312</v>
      </c>
      <c r="BK257" s="47">
        <v>5.3797652539515094E-2</v>
      </c>
      <c r="BL257" s="47">
        <v>24.896103608952739</v>
      </c>
      <c r="BM257" s="47">
        <v>29.850428227134469</v>
      </c>
      <c r="BN257" s="47">
        <v>0.91751805054021285</v>
      </c>
      <c r="BO257" s="61">
        <v>12.458153372206255</v>
      </c>
    </row>
    <row r="258" spans="2:67" x14ac:dyDescent="0.3">
      <c r="B258" s="4">
        <v>254</v>
      </c>
      <c r="C258" s="31">
        <v>1</v>
      </c>
      <c r="D258" s="31">
        <v>254</v>
      </c>
      <c r="E258" s="3">
        <v>22</v>
      </c>
      <c r="F258" s="5">
        <v>57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5.28E-3</v>
      </c>
      <c r="L258" s="3">
        <v>4.4106840581170648E-4</v>
      </c>
      <c r="M258" s="3">
        <f t="shared" si="27"/>
        <v>3.5000000000000003E-2</v>
      </c>
      <c r="N258" s="5">
        <v>2.9645285516241016E-3</v>
      </c>
      <c r="O258" s="12">
        <f t="shared" si="31"/>
        <v>0.26965344240576189</v>
      </c>
      <c r="P258" s="3">
        <v>1.189356139635482E-4</v>
      </c>
      <c r="Q258" s="3">
        <v>7.9904274103220654E-4</v>
      </c>
      <c r="R258" s="5">
        <v>0.26873546405076615</v>
      </c>
      <c r="S258" s="45">
        <v>416.66666666666669</v>
      </c>
      <c r="T258" s="46">
        <v>0.15</v>
      </c>
      <c r="U258" s="47">
        <v>62.5</v>
      </c>
      <c r="V258" s="47">
        <f t="shared" si="32"/>
        <v>110322.37699396317</v>
      </c>
      <c r="W258" s="47">
        <v>354.16666666666669</v>
      </c>
      <c r="X258" s="47">
        <v>50.722866668346242</v>
      </c>
      <c r="Y258" s="47">
        <v>361.98228354977016</v>
      </c>
      <c r="Z258" s="47">
        <v>92.489835897926071</v>
      </c>
      <c r="AA258" s="47">
        <v>110895.31324161334</v>
      </c>
      <c r="AB258" s="5">
        <v>1</v>
      </c>
      <c r="AC258" s="45">
        <f t="shared" si="33"/>
        <v>0</v>
      </c>
      <c r="AD258" s="47">
        <v>50.722866668346242</v>
      </c>
      <c r="AE258" s="47">
        <v>44.106840581170644</v>
      </c>
      <c r="AF258" s="47">
        <v>2.1648510391810791E-2</v>
      </c>
      <c r="AG258" s="47">
        <v>3.3188372987837043</v>
      </c>
      <c r="AH258" s="47">
        <v>3.3188372987837043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92.489835897926071</v>
      </c>
      <c r="AN258" s="47">
        <v>110.89531324161335</v>
      </c>
      <c r="AO258" s="47">
        <v>3.3188372987837043</v>
      </c>
      <c r="AP258" s="61">
        <v>45.876076306683458</v>
      </c>
      <c r="AQ258" s="45">
        <v>112.35560100240079</v>
      </c>
      <c r="AR258" s="47">
        <v>16.853340150360118</v>
      </c>
      <c r="AS258" s="47">
        <f t="shared" si="34"/>
        <v>29748.808730808265</v>
      </c>
      <c r="AT258" s="47">
        <v>95.502260852040678</v>
      </c>
      <c r="AU258" s="47">
        <v>13.677595605808042</v>
      </c>
      <c r="AV258" s="47">
        <v>97.609768849093683</v>
      </c>
      <c r="AW258" s="47">
        <v>24.940202637419659</v>
      </c>
      <c r="AX258" s="47">
        <v>13.18940216607122</v>
      </c>
      <c r="AY258" s="47">
        <v>88.610095060203477</v>
      </c>
      <c r="AZ258" s="61">
        <v>29801.503465039899</v>
      </c>
      <c r="BA258" s="64" t="b">
        <f t="shared" si="28"/>
        <v>1</v>
      </c>
      <c r="BB258" s="45">
        <f t="shared" si="35"/>
        <v>0</v>
      </c>
      <c r="BC258" s="47">
        <v>13.677595605808042</v>
      </c>
      <c r="BD258" s="47">
        <v>11.893561396354819</v>
      </c>
      <c r="BE258" s="47">
        <v>4.47548976841666E-2</v>
      </c>
      <c r="BF258" s="47">
        <v>0.9143945535686947</v>
      </c>
      <c r="BG258" s="47">
        <v>0.9143945535686947</v>
      </c>
      <c r="BH258" s="61">
        <v>0</v>
      </c>
      <c r="BI258" s="45">
        <v>16.853340150360118</v>
      </c>
      <c r="BJ258" s="47">
        <v>0.46814833751000334</v>
      </c>
      <c r="BK258" s="47">
        <v>5.3614509761361548E-2</v>
      </c>
      <c r="BL258" s="47">
        <v>24.940202637419659</v>
      </c>
      <c r="BM258" s="47">
        <v>29.903302962266309</v>
      </c>
      <c r="BN258" s="47">
        <v>0.9143945535686947</v>
      </c>
      <c r="BO258" s="61">
        <v>12.390100551333514</v>
      </c>
    </row>
    <row r="259" spans="2:67" x14ac:dyDescent="0.3">
      <c r="B259" s="4">
        <v>255</v>
      </c>
      <c r="C259" s="31">
        <v>1</v>
      </c>
      <c r="D259" s="31">
        <v>255</v>
      </c>
      <c r="E259" s="3">
        <v>22</v>
      </c>
      <c r="F259" s="5">
        <v>57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5.28E-3</v>
      </c>
      <c r="L259" s="3">
        <v>4.4106840581170648E-4</v>
      </c>
      <c r="M259" s="3">
        <f t="shared" si="27"/>
        <v>3.5000000000000003E-2</v>
      </c>
      <c r="N259" s="5">
        <v>2.9645285516241016E-3</v>
      </c>
      <c r="O259" s="12">
        <f t="shared" si="31"/>
        <v>0.26873546405076615</v>
      </c>
      <c r="P259" s="3">
        <v>1.1853072271394058E-4</v>
      </c>
      <c r="Q259" s="3">
        <v>7.9632256830071847E-4</v>
      </c>
      <c r="R259" s="5">
        <v>0.2678206107597515</v>
      </c>
      <c r="S259" s="45">
        <v>416.66666666666669</v>
      </c>
      <c r="T259" s="46">
        <v>0.15</v>
      </c>
      <c r="U259" s="47">
        <v>62.5</v>
      </c>
      <c r="V259" s="47">
        <f t="shared" si="32"/>
        <v>110895.31324161334</v>
      </c>
      <c r="W259" s="47">
        <v>354.16666666666669</v>
      </c>
      <c r="X259" s="47">
        <v>50.722866668346242</v>
      </c>
      <c r="Y259" s="47">
        <v>363.85700655534322</v>
      </c>
      <c r="Z259" s="47">
        <v>92.968845040139186</v>
      </c>
      <c r="AA259" s="47">
        <v>111469.64520312687</v>
      </c>
      <c r="AB259" s="5">
        <v>1</v>
      </c>
      <c r="AC259" s="45">
        <f t="shared" si="33"/>
        <v>0</v>
      </c>
      <c r="AD259" s="47">
        <v>50.722866668346242</v>
      </c>
      <c r="AE259" s="47">
        <v>44.106840581170644</v>
      </c>
      <c r="AF259" s="47">
        <v>2.1648510391810791E-2</v>
      </c>
      <c r="AG259" s="47">
        <v>3.3188372987837043</v>
      </c>
      <c r="AH259" s="47">
        <v>3.3188372987837043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92.968845040139186</v>
      </c>
      <c r="AN259" s="47">
        <v>111.46964520312687</v>
      </c>
      <c r="AO259" s="47">
        <v>3.3188372987837043</v>
      </c>
      <c r="AP259" s="61">
        <v>45.780753487383066</v>
      </c>
      <c r="AQ259" s="45">
        <v>111.97311002115256</v>
      </c>
      <c r="AR259" s="47">
        <v>16.795966503172885</v>
      </c>
      <c r="AS259" s="47">
        <f t="shared" si="34"/>
        <v>29801.503465039899</v>
      </c>
      <c r="AT259" s="47">
        <v>95.177143517979687</v>
      </c>
      <c r="AU259" s="47">
        <v>13.631033112103166</v>
      </c>
      <c r="AV259" s="47">
        <v>97.781281504772394</v>
      </c>
      <c r="AW259" s="47">
        <v>24.984025714125462</v>
      </c>
      <c r="AX259" s="47">
        <v>13.21257760659311</v>
      </c>
      <c r="AY259" s="47">
        <v>88.765794155723455</v>
      </c>
      <c r="AZ259" s="61">
        <v>29853.86845947411</v>
      </c>
      <c r="BA259" s="64" t="b">
        <f t="shared" si="28"/>
        <v>1</v>
      </c>
      <c r="BB259" s="45">
        <f t="shared" si="35"/>
        <v>0</v>
      </c>
      <c r="BC259" s="47">
        <v>13.631033112103166</v>
      </c>
      <c r="BD259" s="47">
        <v>11.853072271394057</v>
      </c>
      <c r="BE259" s="47">
        <v>4.460253906049181E-2</v>
      </c>
      <c r="BF259" s="47">
        <v>0.91128168988480074</v>
      </c>
      <c r="BG259" s="47">
        <v>0.91128168988480074</v>
      </c>
      <c r="BH259" s="61">
        <v>0</v>
      </c>
      <c r="BI259" s="45">
        <v>16.795966503172885</v>
      </c>
      <c r="BJ259" s="47">
        <v>0.46655462508813572</v>
      </c>
      <c r="BK259" s="47">
        <v>5.3431990454225919E-2</v>
      </c>
      <c r="BL259" s="47">
        <v>24.984025714125462</v>
      </c>
      <c r="BM259" s="47">
        <v>29.95584683123656</v>
      </c>
      <c r="BN259" s="47">
        <v>0.91128168988480074</v>
      </c>
      <c r="BO259" s="61">
        <v>12.322304441312676</v>
      </c>
    </row>
    <row r="260" spans="2:67" x14ac:dyDescent="0.3">
      <c r="B260" s="4">
        <v>256</v>
      </c>
      <c r="C260" s="31">
        <v>1</v>
      </c>
      <c r="D260" s="31">
        <v>256</v>
      </c>
      <c r="E260" s="3">
        <v>22</v>
      </c>
      <c r="F260" s="5">
        <v>57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5.28E-3</v>
      </c>
      <c r="L260" s="3">
        <v>4.4106840581170648E-4</v>
      </c>
      <c r="M260" s="3">
        <f t="shared" si="27"/>
        <v>3.5000000000000003E-2</v>
      </c>
      <c r="N260" s="5">
        <v>2.9645285516241016E-3</v>
      </c>
      <c r="O260" s="12">
        <f t="shared" si="31"/>
        <v>0.2678206107597515</v>
      </c>
      <c r="P260" s="3">
        <v>1.1812720983132116E-4</v>
      </c>
      <c r="Q260" s="3">
        <v>7.9361165582441967E-4</v>
      </c>
      <c r="R260" s="5">
        <v>0.26690887189409573</v>
      </c>
      <c r="S260" s="45">
        <v>416.66666666666669</v>
      </c>
      <c r="T260" s="46">
        <v>0.15</v>
      </c>
      <c r="U260" s="47">
        <v>62.5</v>
      </c>
      <c r="V260" s="47">
        <f t="shared" si="32"/>
        <v>111469.64520312687</v>
      </c>
      <c r="W260" s="47">
        <v>354.16666666666669</v>
      </c>
      <c r="X260" s="47">
        <v>50.722866668346242</v>
      </c>
      <c r="Y260" s="47">
        <v>365.73629652085219</v>
      </c>
      <c r="Z260" s="47">
        <v>93.44902108303836</v>
      </c>
      <c r="AA260" s="47">
        <v>112045.376278563</v>
      </c>
      <c r="AB260" s="5">
        <v>1</v>
      </c>
      <c r="AC260" s="45">
        <f t="shared" si="33"/>
        <v>0</v>
      </c>
      <c r="AD260" s="47">
        <v>50.722866668346242</v>
      </c>
      <c r="AE260" s="47">
        <v>44.106840581170644</v>
      </c>
      <c r="AF260" s="47">
        <v>2.1648510391810791E-2</v>
      </c>
      <c r="AG260" s="47">
        <v>3.3188372987837043</v>
      </c>
      <c r="AH260" s="47">
        <v>3.3188372987837043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93.44902108303836</v>
      </c>
      <c r="AN260" s="47">
        <v>112.045376278563</v>
      </c>
      <c r="AO260" s="47">
        <v>3.3188372987837043</v>
      </c>
      <c r="AP260" s="61">
        <v>45.685198454846102</v>
      </c>
      <c r="AQ260" s="45">
        <v>111.59192114989646</v>
      </c>
      <c r="AR260" s="47">
        <v>16.738788172484469</v>
      </c>
      <c r="AS260" s="47">
        <f t="shared" si="34"/>
        <v>29853.86845947411</v>
      </c>
      <c r="AT260" s="47">
        <v>94.853132977411988</v>
      </c>
      <c r="AU260" s="47">
        <v>13.584629130601932</v>
      </c>
      <c r="AV260" s="47">
        <v>97.951718311223786</v>
      </c>
      <c r="AW260" s="47">
        <v>25.027573901360118</v>
      </c>
      <c r="AX260" s="47">
        <v>13.235607674287088</v>
      </c>
      <c r="AY260" s="47">
        <v>88.920516595900153</v>
      </c>
      <c r="AZ260" s="61">
        <v>29905.904983460598</v>
      </c>
      <c r="BA260" s="64" t="b">
        <f t="shared" si="28"/>
        <v>1</v>
      </c>
      <c r="BB260" s="45">
        <f t="shared" si="35"/>
        <v>0</v>
      </c>
      <c r="BC260" s="47">
        <v>13.584629130601932</v>
      </c>
      <c r="BD260" s="47">
        <v>11.812720983132115</v>
      </c>
      <c r="BE260" s="47">
        <v>4.4450699109664205E-2</v>
      </c>
      <c r="BF260" s="47">
        <v>0.90817942328974088</v>
      </c>
      <c r="BG260" s="47">
        <v>0.90817942328974088</v>
      </c>
      <c r="BH260" s="61">
        <v>0</v>
      </c>
      <c r="BI260" s="45">
        <v>16.738788172484469</v>
      </c>
      <c r="BJ260" s="47">
        <v>0.46496633812456867</v>
      </c>
      <c r="BK260" s="47">
        <v>5.3250092495632423E-2</v>
      </c>
      <c r="BL260" s="47">
        <v>25.027573901360118</v>
      </c>
      <c r="BM260" s="47">
        <v>30.008061107730914</v>
      </c>
      <c r="BN260" s="47">
        <v>0.90817942328974088</v>
      </c>
      <c r="BO260" s="61">
        <v>12.25476414377448</v>
      </c>
    </row>
    <row r="261" spans="2:67" x14ac:dyDescent="0.3">
      <c r="B261" s="4">
        <v>257</v>
      </c>
      <c r="C261" s="31">
        <v>1</v>
      </c>
      <c r="D261" s="31">
        <v>257</v>
      </c>
      <c r="E261" s="3">
        <v>22</v>
      </c>
      <c r="F261" s="5">
        <v>57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5.28E-3</v>
      </c>
      <c r="L261" s="3">
        <v>4.4106840581170648E-4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0.26690887189409573</v>
      </c>
      <c r="P261" s="3">
        <v>1.1772507062332979E-4</v>
      </c>
      <c r="Q261" s="3">
        <v>7.9090997207872157E-4</v>
      </c>
      <c r="R261" s="5">
        <v>0.26600023685139368</v>
      </c>
      <c r="S261" s="45">
        <v>416.66666666666669</v>
      </c>
      <c r="T261" s="46">
        <v>0.15</v>
      </c>
      <c r="U261" s="47">
        <v>62.5</v>
      </c>
      <c r="V261" s="47">
        <f t="shared" si="32"/>
        <v>112045.376278563</v>
      </c>
      <c r="W261" s="47">
        <v>354.16666666666669</v>
      </c>
      <c r="X261" s="47">
        <v>50.722866668346242</v>
      </c>
      <c r="Y261" s="47">
        <v>367.62016457173956</v>
      </c>
      <c r="Z261" s="47">
        <v>93.930366869277535</v>
      </c>
      <c r="AA261" s="47">
        <v>112622.50987626378</v>
      </c>
      <c r="AB261" s="5">
        <v>1</v>
      </c>
      <c r="AC261" s="45">
        <f t="shared" si="33"/>
        <v>0</v>
      </c>
      <c r="AD261" s="47">
        <v>50.722866668346242</v>
      </c>
      <c r="AE261" s="47">
        <v>44.106840581170644</v>
      </c>
      <c r="AF261" s="47">
        <v>2.1648510391810791E-2</v>
      </c>
      <c r="AG261" s="47">
        <v>3.3188372987837043</v>
      </c>
      <c r="AH261" s="47">
        <v>3.3188372987837043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93.930366869277535</v>
      </c>
      <c r="AN261" s="47">
        <v>112.62250987626378</v>
      </c>
      <c r="AO261" s="47">
        <v>3.3188372987837043</v>
      </c>
      <c r="AP261" s="61">
        <v>45.589410643384511</v>
      </c>
      <c r="AQ261" s="45">
        <v>111.21202995587323</v>
      </c>
      <c r="AR261" s="47">
        <v>16.681804493380984</v>
      </c>
      <c r="AS261" s="47">
        <f t="shared" si="34"/>
        <v>29905.904983460598</v>
      </c>
      <c r="AT261" s="47">
        <v>94.53022546249224</v>
      </c>
      <c r="AU261" s="47">
        <v>13.538383121682926</v>
      </c>
      <c r="AV261" s="47">
        <v>98.12108341136441</v>
      </c>
      <c r="AW261" s="47">
        <v>25.070848257677309</v>
      </c>
      <c r="AX261" s="47">
        <v>13.258492928959754</v>
      </c>
      <c r="AY261" s="47">
        <v>89.074266141670947</v>
      </c>
      <c r="AZ261" s="61">
        <v>29957.614301884463</v>
      </c>
      <c r="BA261" s="64" t="b">
        <f t="shared" si="28"/>
        <v>1</v>
      </c>
      <c r="BB261" s="45">
        <f t="shared" si="35"/>
        <v>0</v>
      </c>
      <c r="BC261" s="47">
        <v>13.538383121682926</v>
      </c>
      <c r="BD261" s="47">
        <v>11.772507062332979</v>
      </c>
      <c r="BE261" s="47">
        <v>4.4299376065971334E-2</v>
      </c>
      <c r="BF261" s="47">
        <v>0.90508771770795948</v>
      </c>
      <c r="BG261" s="47">
        <v>0.90508771770795948</v>
      </c>
      <c r="BH261" s="61">
        <v>0</v>
      </c>
      <c r="BI261" s="45">
        <v>16.681804493380984</v>
      </c>
      <c r="BJ261" s="47">
        <v>0.46338345814947185</v>
      </c>
      <c r="BK261" s="47">
        <v>5.3068813770330785E-2</v>
      </c>
      <c r="BL261" s="47">
        <v>25.070848257677309</v>
      </c>
      <c r="BM261" s="47">
        <v>30.059947060955221</v>
      </c>
      <c r="BN261" s="47">
        <v>0.90508771770795948</v>
      </c>
      <c r="BO261" s="61">
        <v>12.187478763431889</v>
      </c>
    </row>
    <row r="262" spans="2:67" x14ac:dyDescent="0.3">
      <c r="B262" s="4">
        <v>258</v>
      </c>
      <c r="C262" s="31">
        <v>1</v>
      </c>
      <c r="D262" s="31">
        <v>258</v>
      </c>
      <c r="E262" s="3">
        <v>22</v>
      </c>
      <c r="F262" s="5">
        <v>57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5.28E-3</v>
      </c>
      <c r="L262" s="3">
        <v>4.4106840581170648E-4</v>
      </c>
      <c r="M262" s="3">
        <f t="shared" si="36"/>
        <v>3.5000000000000003E-2</v>
      </c>
      <c r="N262" s="5">
        <v>2.9645285516241016E-3</v>
      </c>
      <c r="O262" s="12">
        <f t="shared" si="31"/>
        <v>0.26600023685139368</v>
      </c>
      <c r="P262" s="3">
        <v>1.1732430041358054E-4</v>
      </c>
      <c r="Q262" s="3">
        <v>7.8821748564635475E-4</v>
      </c>
      <c r="R262" s="5">
        <v>0.26509469506533379</v>
      </c>
      <c r="S262" s="45">
        <v>416.66666666666669</v>
      </c>
      <c r="T262" s="46">
        <v>0.15</v>
      </c>
      <c r="U262" s="47">
        <v>62.5</v>
      </c>
      <c r="V262" s="47">
        <f t="shared" si="32"/>
        <v>112622.50987626378</v>
      </c>
      <c r="W262" s="47">
        <v>354.16666666666669</v>
      </c>
      <c r="X262" s="47">
        <v>50.722866668346242</v>
      </c>
      <c r="Y262" s="47">
        <v>369.50862186055025</v>
      </c>
      <c r="Z262" s="47">
        <v>94.412885248435543</v>
      </c>
      <c r="AA262" s="47">
        <v>113201.04941287421</v>
      </c>
      <c r="AB262" s="5">
        <v>1</v>
      </c>
      <c r="AC262" s="45">
        <f t="shared" si="33"/>
        <v>0</v>
      </c>
      <c r="AD262" s="47">
        <v>50.722866668346242</v>
      </c>
      <c r="AE262" s="47">
        <v>44.106840581170644</v>
      </c>
      <c r="AF262" s="47">
        <v>2.1648510391810791E-2</v>
      </c>
      <c r="AG262" s="47">
        <v>3.3188372987837043</v>
      </c>
      <c r="AH262" s="47">
        <v>3.3188372987837043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94.412885248435543</v>
      </c>
      <c r="AN262" s="47">
        <v>113.20104941287421</v>
      </c>
      <c r="AO262" s="47">
        <v>3.3188372987837043</v>
      </c>
      <c r="AP262" s="61">
        <v>45.49338948593207</v>
      </c>
      <c r="AQ262" s="45">
        <v>110.83343202141404</v>
      </c>
      <c r="AR262" s="47">
        <v>16.625014803212103</v>
      </c>
      <c r="AS262" s="47">
        <f t="shared" si="34"/>
        <v>29957.614301884463</v>
      </c>
      <c r="AT262" s="47">
        <v>94.20841721820193</v>
      </c>
      <c r="AU262" s="47">
        <v>13.492294547561762</v>
      </c>
      <c r="AV262" s="47">
        <v>98.289380933538013</v>
      </c>
      <c r="AW262" s="47">
        <v>25.113849837907196</v>
      </c>
      <c r="AX262" s="47">
        <v>13.281233928448572</v>
      </c>
      <c r="AY262" s="47">
        <v>89.227046540744084</v>
      </c>
      <c r="AZ262" s="61">
        <v>30008.997675181534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13.492294547561762</v>
      </c>
      <c r="BD262" s="47">
        <v>11.732430041358054</v>
      </c>
      <c r="BE262" s="47">
        <v>4.4148568169711702E-2</v>
      </c>
      <c r="BF262" s="47">
        <v>0.9020065371867102</v>
      </c>
      <c r="BG262" s="47">
        <v>0.9020065371867102</v>
      </c>
      <c r="BH262" s="61">
        <v>0</v>
      </c>
      <c r="BI262" s="45">
        <v>16.625014803212103</v>
      </c>
      <c r="BJ262" s="47">
        <v>0.46180596675589186</v>
      </c>
      <c r="BK262" s="47">
        <v>5.2888152170271693E-2</v>
      </c>
      <c r="BL262" s="47">
        <v>25.113849837907196</v>
      </c>
      <c r="BM262" s="47">
        <v>30.111505955650859</v>
      </c>
      <c r="BN262" s="47">
        <v>0.9020065371867102</v>
      </c>
      <c r="BO262" s="61">
        <v>12.120447408069529</v>
      </c>
    </row>
    <row r="263" spans="2:67" x14ac:dyDescent="0.3">
      <c r="B263" s="4">
        <v>259</v>
      </c>
      <c r="C263" s="31">
        <v>1</v>
      </c>
      <c r="D263" s="31">
        <v>259</v>
      </c>
      <c r="E263" s="3">
        <v>22</v>
      </c>
      <c r="F263" s="5">
        <v>57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5.28E-3</v>
      </c>
      <c r="L263" s="3">
        <v>4.4106840581170648E-4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0.26509469506533379</v>
      </c>
      <c r="P263" s="3">
        <v>1.1692489454160722E-4</v>
      </c>
      <c r="Q263" s="3">
        <v>7.8553416521700257E-4</v>
      </c>
      <c r="R263" s="5">
        <v>0.26419223600557518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113201.04941287421</v>
      </c>
      <c r="W263" s="47">
        <v>354.16666666666669</v>
      </c>
      <c r="X263" s="47">
        <v>50.722866668346242</v>
      </c>
      <c r="Y263" s="47">
        <v>371.40167956699759</v>
      </c>
      <c r="Z263" s="47">
        <v>94.896579077032939</v>
      </c>
      <c r="AA263" s="47">
        <v>113780.99831336251</v>
      </c>
      <c r="AB263" s="5">
        <v>1</v>
      </c>
      <c r="AC263" s="45">
        <f t="shared" ref="AC263:AC326" si="42">AI262</f>
        <v>0</v>
      </c>
      <c r="AD263" s="47">
        <v>50.722866668346242</v>
      </c>
      <c r="AE263" s="47">
        <v>44.106840581170644</v>
      </c>
      <c r="AF263" s="47">
        <v>2.1648510391810791E-2</v>
      </c>
      <c r="AG263" s="47">
        <v>3.3188372987837043</v>
      </c>
      <c r="AH263" s="47">
        <v>3.3188372987837043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94.896579077032939</v>
      </c>
      <c r="AN263" s="47">
        <v>113.7809983133625</v>
      </c>
      <c r="AO263" s="47">
        <v>3.3188372987837043</v>
      </c>
      <c r="AP263" s="61">
        <v>45.39713441404119</v>
      </c>
      <c r="AQ263" s="45">
        <v>110.45612294388908</v>
      </c>
      <c r="AR263" s="47">
        <v>16.568418441583361</v>
      </c>
      <c r="AS263" s="47">
        <f t="shared" ref="AS263:AS326" si="43">AZ262</f>
        <v>30008.997675181534</v>
      </c>
      <c r="AT263" s="47">
        <v>93.887704502305724</v>
      </c>
      <c r="AU263" s="47">
        <v>13.44636287228483</v>
      </c>
      <c r="AV263" s="47">
        <v>98.456614991565601</v>
      </c>
      <c r="AW263" s="47">
        <v>25.156579693169267</v>
      </c>
      <c r="AX263" s="47">
        <v>13.30383122862864</v>
      </c>
      <c r="AY263" s="47">
        <v>89.378861527643991</v>
      </c>
      <c r="AZ263" s="61">
        <v>30060.056359353683</v>
      </c>
      <c r="BA263" s="64" t="b">
        <f t="shared" si="37"/>
        <v>1</v>
      </c>
      <c r="BB263" s="45">
        <f t="shared" ref="BB263:BB326" si="44">BH262</f>
        <v>0</v>
      </c>
      <c r="BC263" s="47">
        <v>13.44636287228483</v>
      </c>
      <c r="BD263" s="47">
        <v>11.692489454160722</v>
      </c>
      <c r="BE263" s="47">
        <v>4.399827366717439E-2</v>
      </c>
      <c r="BF263" s="47">
        <v>0.89893584589564135</v>
      </c>
      <c r="BG263" s="47">
        <v>0.89893584589564135</v>
      </c>
      <c r="BH263" s="61">
        <v>0</v>
      </c>
      <c r="BI263" s="45">
        <v>16.568418441583361</v>
      </c>
      <c r="BJ263" s="47">
        <v>0.46023384559953789</v>
      </c>
      <c r="BK263" s="47">
        <v>5.2708105594582257E-2</v>
      </c>
      <c r="BL263" s="47">
        <v>25.156579693169267</v>
      </c>
      <c r="BM263" s="47">
        <v>30.162739052110091</v>
      </c>
      <c r="BN263" s="47">
        <v>0.89893584589564135</v>
      </c>
      <c r="BO263" s="61">
        <v>12.053669188533219</v>
      </c>
    </row>
    <row r="264" spans="2:67" x14ac:dyDescent="0.3">
      <c r="B264" s="4">
        <v>260</v>
      </c>
      <c r="C264" s="31">
        <v>1</v>
      </c>
      <c r="D264" s="31">
        <v>260</v>
      </c>
      <c r="E264" s="3">
        <v>22</v>
      </c>
      <c r="F264" s="5">
        <v>57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5.28E-3</v>
      </c>
      <c r="L264" s="3">
        <v>4.4106840581170648E-4</v>
      </c>
      <c r="M264" s="3">
        <f t="shared" si="36"/>
        <v>3.5000000000000003E-2</v>
      </c>
      <c r="N264" s="5">
        <v>2.9645285516241016E-3</v>
      </c>
      <c r="O264" s="12">
        <f t="shared" si="40"/>
        <v>0.26419223600557518</v>
      </c>
      <c r="P264" s="3">
        <v>1.1652684836280916E-4</v>
      </c>
      <c r="Q264" s="3">
        <v>7.8285997958693816E-4</v>
      </c>
      <c r="R264" s="5">
        <v>0.26329284917762541</v>
      </c>
      <c r="S264" s="45">
        <v>416.66666666666669</v>
      </c>
      <c r="T264" s="46">
        <v>0.15</v>
      </c>
      <c r="U264" s="47">
        <v>62.5</v>
      </c>
      <c r="V264" s="47">
        <f t="shared" si="41"/>
        <v>113780.99831336251</v>
      </c>
      <c r="W264" s="47">
        <v>354.16666666666669</v>
      </c>
      <c r="X264" s="47">
        <v>50.722866668346242</v>
      </c>
      <c r="Y264" s="47">
        <v>373.29934889802951</v>
      </c>
      <c r="Z264" s="47">
        <v>95.381451218549046</v>
      </c>
      <c r="AA264" s="47">
        <v>114362.36001104031</v>
      </c>
      <c r="AB264" s="5">
        <v>1</v>
      </c>
      <c r="AC264" s="45">
        <f t="shared" si="42"/>
        <v>0</v>
      </c>
      <c r="AD264" s="47">
        <v>50.722866668346242</v>
      </c>
      <c r="AE264" s="47">
        <v>44.106840581170644</v>
      </c>
      <c r="AF264" s="47">
        <v>2.1648510391810791E-2</v>
      </c>
      <c r="AG264" s="47">
        <v>3.3188372987837043</v>
      </c>
      <c r="AH264" s="47">
        <v>3.3188372987837043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95.381451218549046</v>
      </c>
      <c r="AN264" s="47">
        <v>114.36236001104031</v>
      </c>
      <c r="AO264" s="47">
        <v>3.3188372987837043</v>
      </c>
      <c r="AP264" s="61">
        <v>45.300644857879476</v>
      </c>
      <c r="AQ264" s="45">
        <v>110.08009833565633</v>
      </c>
      <c r="AR264" s="47">
        <v>16.512014750348449</v>
      </c>
      <c r="AS264" s="47">
        <f t="shared" si="43"/>
        <v>30060.056359353683</v>
      </c>
      <c r="AT264" s="47">
        <v>93.568083585307875</v>
      </c>
      <c r="AU264" s="47">
        <v>13.400587561723054</v>
      </c>
      <c r="AV264" s="47">
        <v>98.622789684795322</v>
      </c>
      <c r="AW264" s="47">
        <v>25.199038870885058</v>
      </c>
      <c r="AX264" s="47">
        <v>13.326285383419426</v>
      </c>
      <c r="AY264" s="47">
        <v>89.529714823756706</v>
      </c>
      <c r="AZ264" s="61">
        <v>30110.791605984006</v>
      </c>
      <c r="BA264" s="64" t="b">
        <f t="shared" si="37"/>
        <v>1</v>
      </c>
      <c r="BB264" s="45">
        <f t="shared" si="44"/>
        <v>0</v>
      </c>
      <c r="BC264" s="47">
        <v>13.400587561723054</v>
      </c>
      <c r="BD264" s="47">
        <v>11.652684836280915</v>
      </c>
      <c r="BE264" s="47">
        <v>4.3848490810618569E-2</v>
      </c>
      <c r="BF264" s="47">
        <v>0.89587560812637834</v>
      </c>
      <c r="BG264" s="47">
        <v>0.89587560812637834</v>
      </c>
      <c r="BH264" s="61">
        <v>0</v>
      </c>
      <c r="BI264" s="45">
        <v>16.512014750348449</v>
      </c>
      <c r="BJ264" s="47">
        <v>0.45866707639856807</v>
      </c>
      <c r="BK264" s="47">
        <v>5.2528671949541486E-2</v>
      </c>
      <c r="BL264" s="47">
        <v>25.199038870885058</v>
      </c>
      <c r="BM264" s="47">
        <v>30.213647606191316</v>
      </c>
      <c r="BN264" s="47">
        <v>0.89587560812637834</v>
      </c>
      <c r="BO264" s="61">
        <v>11.987143218719542</v>
      </c>
    </row>
    <row r="265" spans="2:67" x14ac:dyDescent="0.3">
      <c r="B265" s="4">
        <v>261</v>
      </c>
      <c r="C265" s="31">
        <v>1</v>
      </c>
      <c r="D265" s="31">
        <v>261</v>
      </c>
      <c r="E265" s="3">
        <v>22</v>
      </c>
      <c r="F265" s="5">
        <v>57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5.28E-3</v>
      </c>
      <c r="L265" s="3">
        <v>4.4106840581170648E-4</v>
      </c>
      <c r="M265" s="3">
        <f t="shared" si="36"/>
        <v>3.5000000000000003E-2</v>
      </c>
      <c r="N265" s="5">
        <v>2.9645285516241016E-3</v>
      </c>
      <c r="O265" s="12">
        <f t="shared" si="40"/>
        <v>0.26329284917762541</v>
      </c>
      <c r="P265" s="3">
        <v>1.1613015724839732E-4</v>
      </c>
      <c r="Q265" s="3">
        <v>7.8019489765866149E-4</v>
      </c>
      <c r="R265" s="5">
        <v>0.26239652412271836</v>
      </c>
      <c r="S265" s="45">
        <v>416.66666666666669</v>
      </c>
      <c r="T265" s="46">
        <v>0.15</v>
      </c>
      <c r="U265" s="47">
        <v>62.5</v>
      </c>
      <c r="V265" s="47">
        <f t="shared" si="41"/>
        <v>114362.36001104031</v>
      </c>
      <c r="W265" s="47">
        <v>354.16666666666669</v>
      </c>
      <c r="X265" s="47">
        <v>50.722866668346242</v>
      </c>
      <c r="Y265" s="47">
        <v>375.2016410878947</v>
      </c>
      <c r="Z265" s="47">
        <v>95.86750454343877</v>
      </c>
      <c r="AA265" s="47">
        <v>114945.13794758309</v>
      </c>
      <c r="AB265" s="5">
        <v>1</v>
      </c>
      <c r="AC265" s="45">
        <f t="shared" si="42"/>
        <v>0</v>
      </c>
      <c r="AD265" s="47">
        <v>50.722866668346242</v>
      </c>
      <c r="AE265" s="47">
        <v>44.106840581170644</v>
      </c>
      <c r="AF265" s="47">
        <v>2.1648510391810791E-2</v>
      </c>
      <c r="AG265" s="47">
        <v>3.3188372987837043</v>
      </c>
      <c r="AH265" s="47">
        <v>3.3188372987837043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95.86750454343877</v>
      </c>
      <c r="AN265" s="47">
        <v>114.94513794758309</v>
      </c>
      <c r="AO265" s="47">
        <v>3.3188372987837043</v>
      </c>
      <c r="AP265" s="61">
        <v>45.203920246226417</v>
      </c>
      <c r="AQ265" s="45">
        <v>109.70535382401059</v>
      </c>
      <c r="AR265" s="47">
        <v>16.455803073601587</v>
      </c>
      <c r="AS265" s="47">
        <f t="shared" si="43"/>
        <v>30110.791605984006</v>
      </c>
      <c r="AT265" s="47">
        <v>93.249550750409</v>
      </c>
      <c r="AU265" s="47">
        <v>13.354968083565691</v>
      </c>
      <c r="AV265" s="47">
        <v>98.787909098152184</v>
      </c>
      <c r="AW265" s="47">
        <v>25.241228414790836</v>
      </c>
      <c r="AX265" s="47">
        <v>13.348596944791488</v>
      </c>
      <c r="AY265" s="47">
        <v>89.679610137374937</v>
      </c>
      <c r="AZ265" s="61">
        <v>30161.204662252047</v>
      </c>
      <c r="BA265" s="64" t="b">
        <f t="shared" si="37"/>
        <v>1</v>
      </c>
      <c r="BB265" s="45">
        <f t="shared" si="44"/>
        <v>0</v>
      </c>
      <c r="BC265" s="47">
        <v>13.354968083565691</v>
      </c>
      <c r="BD265" s="47">
        <v>11.61301572483973</v>
      </c>
      <c r="BE265" s="47">
        <v>4.3699217858253252E-2</v>
      </c>
      <c r="BF265" s="47">
        <v>0.89282578829210679</v>
      </c>
      <c r="BG265" s="47">
        <v>0.89282578829210679</v>
      </c>
      <c r="BH265" s="61">
        <v>0</v>
      </c>
      <c r="BI265" s="45">
        <v>16.455803073601587</v>
      </c>
      <c r="BJ265" s="47">
        <v>0.45710564093337752</v>
      </c>
      <c r="BK265" s="47">
        <v>5.2349849148556088E-2</v>
      </c>
      <c r="BL265" s="47">
        <v>25.241228414790836</v>
      </c>
      <c r="BM265" s="47">
        <v>30.264232869334343</v>
      </c>
      <c r="BN265" s="47">
        <v>0.89282578829210679</v>
      </c>
      <c r="BO265" s="61">
        <v>11.920868615565368</v>
      </c>
    </row>
    <row r="266" spans="2:67" x14ac:dyDescent="0.3">
      <c r="B266" s="4">
        <v>262</v>
      </c>
      <c r="C266" s="31">
        <v>1</v>
      </c>
      <c r="D266" s="31">
        <v>262</v>
      </c>
      <c r="E266" s="3">
        <v>22</v>
      </c>
      <c r="F266" s="5">
        <v>57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5.28E-3</v>
      </c>
      <c r="L266" s="3">
        <v>4.4106840581170648E-4</v>
      </c>
      <c r="M266" s="3">
        <f t="shared" si="36"/>
        <v>3.5000000000000003E-2</v>
      </c>
      <c r="N266" s="5">
        <v>2.9645285516241016E-3</v>
      </c>
      <c r="O266" s="12">
        <f t="shared" si="40"/>
        <v>0.26239652412271836</v>
      </c>
      <c r="P266" s="3">
        <v>1.1573481658534036E-4</v>
      </c>
      <c r="Q266" s="3">
        <v>7.7753888844053667E-4</v>
      </c>
      <c r="R266" s="5">
        <v>0.26150325041769251</v>
      </c>
      <c r="S266" s="45">
        <v>416.66666666666669</v>
      </c>
      <c r="T266" s="46">
        <v>0.15</v>
      </c>
      <c r="U266" s="47">
        <v>62.5</v>
      </c>
      <c r="V266" s="47">
        <f t="shared" si="41"/>
        <v>114945.13794758309</v>
      </c>
      <c r="W266" s="47">
        <v>354.16666666666669</v>
      </c>
      <c r="X266" s="47">
        <v>50.722866668346242</v>
      </c>
      <c r="Y266" s="47">
        <v>377.10856739820957</v>
      </c>
      <c r="Z266" s="47">
        <v>96.354741929149682</v>
      </c>
      <c r="AA266" s="47">
        <v>115529.33557305048</v>
      </c>
      <c r="AB266" s="5">
        <v>1</v>
      </c>
      <c r="AC266" s="45">
        <f t="shared" si="42"/>
        <v>0</v>
      </c>
      <c r="AD266" s="47">
        <v>50.722866668346242</v>
      </c>
      <c r="AE266" s="47">
        <v>44.106840581170644</v>
      </c>
      <c r="AF266" s="47">
        <v>2.1648510391810791E-2</v>
      </c>
      <c r="AG266" s="47">
        <v>3.3188372987837043</v>
      </c>
      <c r="AH266" s="47">
        <v>3.3188372987837043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96.354741929149682</v>
      </c>
      <c r="AN266" s="47">
        <v>115.52933557305049</v>
      </c>
      <c r="AO266" s="47">
        <v>3.3188372987837043</v>
      </c>
      <c r="AP266" s="61">
        <v>45.106960006469947</v>
      </c>
      <c r="AQ266" s="45">
        <v>109.33188505113266</v>
      </c>
      <c r="AR266" s="47">
        <v>16.399782757669897</v>
      </c>
      <c r="AS266" s="47">
        <f t="shared" si="43"/>
        <v>30161.204662252047</v>
      </c>
      <c r="AT266" s="47">
        <v>92.932102293462762</v>
      </c>
      <c r="AU266" s="47">
        <v>13.309503907314141</v>
      </c>
      <c r="AV266" s="47">
        <v>98.951977302187629</v>
      </c>
      <c r="AW266" s="47">
        <v>25.283149364950319</v>
      </c>
      <c r="AX266" s="47">
        <v>13.370766462773176</v>
      </c>
      <c r="AY266" s="47">
        <v>89.828551163743029</v>
      </c>
      <c r="AZ266" s="61">
        <v>30211.296770948917</v>
      </c>
      <c r="BA266" s="64" t="b">
        <f t="shared" si="37"/>
        <v>1</v>
      </c>
      <c r="BB266" s="45">
        <f t="shared" si="44"/>
        <v>0</v>
      </c>
      <c r="BC266" s="47">
        <v>13.309503907314141</v>
      </c>
      <c r="BD266" s="47">
        <v>11.573481658534035</v>
      </c>
      <c r="BE266" s="47">
        <v>4.3550453074217017E-2</v>
      </c>
      <c r="BF266" s="47">
        <v>0.88978635092716152</v>
      </c>
      <c r="BG266" s="47">
        <v>0.88978635092716152</v>
      </c>
      <c r="BH266" s="61">
        <v>0</v>
      </c>
      <c r="BI266" s="45">
        <v>16.399782757669897</v>
      </c>
      <c r="BJ266" s="47">
        <v>0.45554952104638613</v>
      </c>
      <c r="BK266" s="47">
        <v>5.2171635112136135E-2</v>
      </c>
      <c r="BL266" s="47">
        <v>25.283149364950319</v>
      </c>
      <c r="BM266" s="47">
        <v>30.314496088575567</v>
      </c>
      <c r="BN266" s="47">
        <v>0.88978635092716152</v>
      </c>
      <c r="BO266" s="61">
        <v>11.854844499037563</v>
      </c>
    </row>
    <row r="267" spans="2:67" x14ac:dyDescent="0.3">
      <c r="B267" s="4">
        <v>263</v>
      </c>
      <c r="C267" s="31">
        <v>1</v>
      </c>
      <c r="D267" s="31">
        <v>263</v>
      </c>
      <c r="E267" s="3">
        <v>22</v>
      </c>
      <c r="F267" s="5">
        <v>57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5.28E-3</v>
      </c>
      <c r="L267" s="3">
        <v>4.4106840581170648E-4</v>
      </c>
      <c r="M267" s="3">
        <f t="shared" si="36"/>
        <v>3.5000000000000003E-2</v>
      </c>
      <c r="N267" s="5">
        <v>2.9645285516241016E-3</v>
      </c>
      <c r="O267" s="12">
        <f t="shared" si="40"/>
        <v>0.26150325041769251</v>
      </c>
      <c r="P267" s="3">
        <v>1.1534082177631111E-4</v>
      </c>
      <c r="Q267" s="3">
        <v>7.7489192104643302E-4</v>
      </c>
      <c r="R267" s="5">
        <v>0.26061301767486977</v>
      </c>
      <c r="S267" s="45">
        <v>416.66666666666669</v>
      </c>
      <c r="T267" s="46">
        <v>0.15</v>
      </c>
      <c r="U267" s="47">
        <v>62.5</v>
      </c>
      <c r="V267" s="47">
        <f t="shared" si="41"/>
        <v>115529.33557305048</v>
      </c>
      <c r="W267" s="47">
        <v>354.16666666666669</v>
      </c>
      <c r="X267" s="47">
        <v>50.722866668346242</v>
      </c>
      <c r="Y267" s="47">
        <v>379.02013911802436</v>
      </c>
      <c r="Z267" s="47">
        <v>96.843166260139029</v>
      </c>
      <c r="AA267" s="47">
        <v>116114.9563459067</v>
      </c>
      <c r="AB267" s="5">
        <v>1</v>
      </c>
      <c r="AC267" s="45">
        <f t="shared" si="42"/>
        <v>0</v>
      </c>
      <c r="AD267" s="47">
        <v>50.722866668346242</v>
      </c>
      <c r="AE267" s="47">
        <v>44.106840581170644</v>
      </c>
      <c r="AF267" s="47">
        <v>2.1648510391810791E-2</v>
      </c>
      <c r="AG267" s="47">
        <v>3.3188372987837043</v>
      </c>
      <c r="AH267" s="47">
        <v>3.3188372987837043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96.843166260139029</v>
      </c>
      <c r="AN267" s="47">
        <v>116.11495634590671</v>
      </c>
      <c r="AO267" s="47">
        <v>3.3188372987837043</v>
      </c>
      <c r="AP267" s="61">
        <v>45.009763564603077</v>
      </c>
      <c r="AQ267" s="45">
        <v>108.95968767403855</v>
      </c>
      <c r="AR267" s="47">
        <v>16.343953151105783</v>
      </c>
      <c r="AS267" s="47">
        <f t="shared" si="43"/>
        <v>30211.296770948917</v>
      </c>
      <c r="AT267" s="47">
        <v>92.615734522932769</v>
      </c>
      <c r="AU267" s="47">
        <v>13.264194504275777</v>
      </c>
      <c r="AV267" s="47">
        <v>99.114998353128939</v>
      </c>
      <c r="AW267" s="47">
        <v>25.324802757767255</v>
      </c>
      <c r="AX267" s="47">
        <v>13.392794485457308</v>
      </c>
      <c r="AY267" s="47">
        <v>89.976541585101941</v>
      </c>
      <c r="AZ267" s="61">
        <v>30261.069170492374</v>
      </c>
      <c r="BA267" s="64" t="b">
        <f t="shared" si="37"/>
        <v>1</v>
      </c>
      <c r="BB267" s="45">
        <f t="shared" si="44"/>
        <v>0</v>
      </c>
      <c r="BC267" s="47">
        <v>13.264194504275777</v>
      </c>
      <c r="BD267" s="47">
        <v>11.53408217763111</v>
      </c>
      <c r="BE267" s="47">
        <v>4.3402194728557816E-2</v>
      </c>
      <c r="BF267" s="47">
        <v>0.88675726068661243</v>
      </c>
      <c r="BG267" s="47">
        <v>0.88675726068661243</v>
      </c>
      <c r="BH267" s="61">
        <v>0</v>
      </c>
      <c r="BI267" s="45">
        <v>16.343953151105783</v>
      </c>
      <c r="BJ267" s="47">
        <v>0.45399869864182735</v>
      </c>
      <c r="BK267" s="47">
        <v>5.1994027767870869E-2</v>
      </c>
      <c r="BL267" s="47">
        <v>25.324802757767255</v>
      </c>
      <c r="BM267" s="47">
        <v>30.364438506563076</v>
      </c>
      <c r="BN267" s="47">
        <v>0.88675726068661243</v>
      </c>
      <c r="BO267" s="61">
        <v>11.789069992122618</v>
      </c>
    </row>
    <row r="268" spans="2:67" x14ac:dyDescent="0.3">
      <c r="B268" s="4">
        <v>264</v>
      </c>
      <c r="C268" s="31">
        <v>1</v>
      </c>
      <c r="D268" s="31">
        <v>264</v>
      </c>
      <c r="E268" s="3">
        <v>22</v>
      </c>
      <c r="F268" s="5">
        <v>57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5.28E-3</v>
      </c>
      <c r="L268" s="3">
        <v>4.4106840581170648E-4</v>
      </c>
      <c r="M268" s="3">
        <f t="shared" si="36"/>
        <v>3.5000000000000003E-2</v>
      </c>
      <c r="N268" s="5">
        <v>2.9645285516241016E-3</v>
      </c>
      <c r="O268" s="12">
        <f t="shared" si="40"/>
        <v>0.26061301767486977</v>
      </c>
      <c r="P268" s="3">
        <v>1.1494816823963289E-4</v>
      </c>
      <c r="Q268" s="3">
        <v>7.722539646953647E-4</v>
      </c>
      <c r="R268" s="5">
        <v>0.25972581554193475</v>
      </c>
      <c r="S268" s="45">
        <v>416.66666666666669</v>
      </c>
      <c r="T268" s="46">
        <v>0.15</v>
      </c>
      <c r="U268" s="47">
        <v>62.5</v>
      </c>
      <c r="V268" s="47">
        <f t="shared" si="41"/>
        <v>116114.9563459067</v>
      </c>
      <c r="W268" s="47">
        <v>354.16666666666669</v>
      </c>
      <c r="X268" s="47">
        <v>50.722866668346242</v>
      </c>
      <c r="Y268" s="47">
        <v>380.93636756389049</v>
      </c>
      <c r="Z268" s="47">
        <v>97.332780427890768</v>
      </c>
      <c r="AA268" s="47">
        <v>116702.00373304101</v>
      </c>
      <c r="AB268" s="5">
        <v>1</v>
      </c>
      <c r="AC268" s="45">
        <f t="shared" si="42"/>
        <v>0</v>
      </c>
      <c r="AD268" s="47">
        <v>50.722866668346242</v>
      </c>
      <c r="AE268" s="47">
        <v>44.106840581170644</v>
      </c>
      <c r="AF268" s="47">
        <v>2.1648510391810791E-2</v>
      </c>
      <c r="AG268" s="47">
        <v>3.3188372987837043</v>
      </c>
      <c r="AH268" s="47">
        <v>3.3188372987837043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97.332780427890768</v>
      </c>
      <c r="AN268" s="47">
        <v>116.70200373304101</v>
      </c>
      <c r="AO268" s="47">
        <v>3.3188372987837043</v>
      </c>
      <c r="AP268" s="61">
        <v>44.912330345220511</v>
      </c>
      <c r="AQ268" s="45">
        <v>108.58875736452907</v>
      </c>
      <c r="AR268" s="47">
        <v>16.28831360467936</v>
      </c>
      <c r="AS268" s="47">
        <f t="shared" si="43"/>
        <v>30261.069170492374</v>
      </c>
      <c r="AT268" s="47">
        <v>92.300443759849713</v>
      </c>
      <c r="AU268" s="47">
        <v>13.219039347557782</v>
      </c>
      <c r="AV268" s="47">
        <v>99.276976292928424</v>
      </c>
      <c r="AW268" s="47">
        <v>25.366189625997993</v>
      </c>
      <c r="AX268" s="47">
        <v>13.414681559007802</v>
      </c>
      <c r="AY268" s="47">
        <v>90.123585070733753</v>
      </c>
      <c r="AZ268" s="61">
        <v>30310.523094941855</v>
      </c>
      <c r="BA268" s="64" t="b">
        <f t="shared" si="37"/>
        <v>1</v>
      </c>
      <c r="BB268" s="45">
        <f t="shared" si="44"/>
        <v>0</v>
      </c>
      <c r="BC268" s="47">
        <v>13.219039347557782</v>
      </c>
      <c r="BD268" s="47">
        <v>11.494816823963289</v>
      </c>
      <c r="BE268" s="47">
        <v>4.3254441097212833E-2</v>
      </c>
      <c r="BF268" s="47">
        <v>0.88373848234585306</v>
      </c>
      <c r="BG268" s="47">
        <v>0.88373848234585306</v>
      </c>
      <c r="BH268" s="61">
        <v>0</v>
      </c>
      <c r="BI268" s="45">
        <v>16.28831360467936</v>
      </c>
      <c r="BJ268" s="47">
        <v>0.45245315568553784</v>
      </c>
      <c r="BK268" s="47">
        <v>5.1817025050404593E-2</v>
      </c>
      <c r="BL268" s="47">
        <v>25.366189625997993</v>
      </c>
      <c r="BM268" s="47">
        <v>30.414061361571736</v>
      </c>
      <c r="BN268" s="47">
        <v>0.88373848234585306</v>
      </c>
      <c r="BO268" s="61">
        <v>11.723544220816338</v>
      </c>
    </row>
    <row r="269" spans="2:67" x14ac:dyDescent="0.3">
      <c r="B269" s="4">
        <v>265</v>
      </c>
      <c r="C269" s="31">
        <v>1</v>
      </c>
      <c r="D269" s="31">
        <v>265</v>
      </c>
      <c r="E269" s="3">
        <v>23</v>
      </c>
      <c r="F269" s="5">
        <v>58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5.7999999999999996E-3</v>
      </c>
      <c r="L269" s="3">
        <v>4.8462297579621172E-4</v>
      </c>
      <c r="M269" s="3">
        <f t="shared" si="36"/>
        <v>3.5000000000000003E-2</v>
      </c>
      <c r="N269" s="5">
        <v>2.9645285516241016E-3</v>
      </c>
      <c r="O269" s="12">
        <f t="shared" si="40"/>
        <v>0.25972581554193475</v>
      </c>
      <c r="P269" s="3">
        <v>1.258690976190304E-4</v>
      </c>
      <c r="Q269" s="3">
        <v>7.6959145323426167E-4</v>
      </c>
      <c r="R269" s="5">
        <v>0.25883035499108148</v>
      </c>
      <c r="S269" s="45">
        <v>416.66666666666669</v>
      </c>
      <c r="T269" s="46">
        <v>0.15</v>
      </c>
      <c r="U269" s="47">
        <v>62.5</v>
      </c>
      <c r="V269" s="47">
        <f t="shared" si="41"/>
        <v>116702.00373304101</v>
      </c>
      <c r="W269" s="47">
        <v>354.16666666666669</v>
      </c>
      <c r="X269" s="47">
        <v>55.731642216564346</v>
      </c>
      <c r="Y269" s="47">
        <v>383.59331956805772</v>
      </c>
      <c r="Z269" s="47">
        <v>97.82002673088266</v>
      </c>
      <c r="AA269" s="47">
        <v>117286.21205032829</v>
      </c>
      <c r="AB269" s="5">
        <v>1</v>
      </c>
      <c r="AC269" s="45">
        <f t="shared" si="42"/>
        <v>0</v>
      </c>
      <c r="AD269" s="47">
        <v>55.731642216564346</v>
      </c>
      <c r="AE269" s="47">
        <v>48.462297579621172</v>
      </c>
      <c r="AF269" s="47">
        <v>2.3833004986836031E-2</v>
      </c>
      <c r="AG269" s="47">
        <v>3.6465888209650048</v>
      </c>
      <c r="AH269" s="47">
        <v>3.6465888209650048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97.82002673088266</v>
      </c>
      <c r="AN269" s="47">
        <v>117.2862120503283</v>
      </c>
      <c r="AO269" s="47">
        <v>3.6465888209650048</v>
      </c>
      <c r="AP269" s="61">
        <v>45.143510633487367</v>
      </c>
      <c r="AQ269" s="45">
        <v>108.21908980913948</v>
      </c>
      <c r="AR269" s="47">
        <v>16.232863471370923</v>
      </c>
      <c r="AS269" s="47">
        <f t="shared" si="43"/>
        <v>30310.523094941855</v>
      </c>
      <c r="AT269" s="47">
        <v>91.986226337768557</v>
      </c>
      <c r="AU269" s="47">
        <v>14.474946226188495</v>
      </c>
      <c r="AV269" s="47">
        <v>99.629087761251341</v>
      </c>
      <c r="AW269" s="47">
        <v>25.406386219012237</v>
      </c>
      <c r="AX269" s="47">
        <v>14.762709673929006</v>
      </c>
      <c r="AY269" s="47">
        <v>90.262466376153526</v>
      </c>
      <c r="AZ269" s="61">
        <v>30357.23190054559</v>
      </c>
      <c r="BA269" s="64" t="b">
        <f t="shared" si="37"/>
        <v>1</v>
      </c>
      <c r="BB269" s="45">
        <f t="shared" si="44"/>
        <v>0</v>
      </c>
      <c r="BC269" s="47">
        <v>14.474946226188495</v>
      </c>
      <c r="BD269" s="47">
        <v>12.586909761903039</v>
      </c>
      <c r="BE269" s="47">
        <v>4.745702437049424E-2</v>
      </c>
      <c r="BF269" s="47">
        <v>0.96774674432797503</v>
      </c>
      <c r="BG269" s="47">
        <v>0.96774674432797503</v>
      </c>
      <c r="BH269" s="61">
        <v>0</v>
      </c>
      <c r="BI269" s="45">
        <v>16.232863471370923</v>
      </c>
      <c r="BJ269" s="47">
        <v>0.4509128742047479</v>
      </c>
      <c r="BK269" s="47">
        <v>5.1742120654555732E-2</v>
      </c>
      <c r="BL269" s="47">
        <v>25.406386219012237</v>
      </c>
      <c r="BM269" s="47">
        <v>30.462257076595812</v>
      </c>
      <c r="BN269" s="47">
        <v>0.96774674432797503</v>
      </c>
      <c r="BO269" s="61">
        <v>11.745568604565129</v>
      </c>
    </row>
    <row r="270" spans="2:67" x14ac:dyDescent="0.3">
      <c r="B270" s="4">
        <v>266</v>
      </c>
      <c r="C270" s="31">
        <v>1</v>
      </c>
      <c r="D270" s="31">
        <v>266</v>
      </c>
      <c r="E270" s="3">
        <v>23</v>
      </c>
      <c r="F270" s="5">
        <v>58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5.7999999999999996E-3</v>
      </c>
      <c r="L270" s="3">
        <v>4.8462297579621172E-4</v>
      </c>
      <c r="M270" s="3">
        <f t="shared" si="36"/>
        <v>3.5000000000000003E-2</v>
      </c>
      <c r="N270" s="5">
        <v>2.9645285516241016E-3</v>
      </c>
      <c r="O270" s="12">
        <f t="shared" si="40"/>
        <v>0.25883035499108148</v>
      </c>
      <c r="P270" s="3">
        <v>1.2543513686216778E-4</v>
      </c>
      <c r="Q270" s="3">
        <v>7.6693812135345798E-4</v>
      </c>
      <c r="R270" s="5">
        <v>0.25793798173286581</v>
      </c>
      <c r="S270" s="45">
        <v>416.66666666666669</v>
      </c>
      <c r="T270" s="46">
        <v>0.15</v>
      </c>
      <c r="U270" s="47">
        <v>62.5</v>
      </c>
      <c r="V270" s="47">
        <f t="shared" si="41"/>
        <v>117286.21205032829</v>
      </c>
      <c r="W270" s="47">
        <v>354.16666666666669</v>
      </c>
      <c r="X270" s="47">
        <v>55.731642216564346</v>
      </c>
      <c r="Y270" s="47">
        <v>385.50868339170961</v>
      </c>
      <c r="Z270" s="47">
        <v>98.308463131808438</v>
      </c>
      <c r="AA270" s="47">
        <v>117871.84729503831</v>
      </c>
      <c r="AB270" s="5">
        <v>1</v>
      </c>
      <c r="AC270" s="45">
        <f t="shared" si="42"/>
        <v>0</v>
      </c>
      <c r="AD270" s="47">
        <v>55.731642216564346</v>
      </c>
      <c r="AE270" s="47">
        <v>48.462297579621172</v>
      </c>
      <c r="AF270" s="47">
        <v>2.3833004986836031E-2</v>
      </c>
      <c r="AG270" s="47">
        <v>3.6465888209650048</v>
      </c>
      <c r="AH270" s="47">
        <v>3.6465888209650048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98.308463131808438</v>
      </c>
      <c r="AN270" s="47">
        <v>117.87184729503832</v>
      </c>
      <c r="AO270" s="47">
        <v>3.6465888209650048</v>
      </c>
      <c r="AP270" s="61">
        <v>45.046311789703111</v>
      </c>
      <c r="AQ270" s="45">
        <v>107.84598124628396</v>
      </c>
      <c r="AR270" s="47">
        <v>16.176897186942593</v>
      </c>
      <c r="AS270" s="47">
        <f t="shared" si="43"/>
        <v>30357.23190054559</v>
      </c>
      <c r="AT270" s="47">
        <v>91.669084059341358</v>
      </c>
      <c r="AU270" s="47">
        <v>14.425040739149292</v>
      </c>
      <c r="AV270" s="47">
        <v>99.781349374420174</v>
      </c>
      <c r="AW270" s="47">
        <v>25.445214411033504</v>
      </c>
      <c r="AX270" s="47">
        <v>14.785271297649603</v>
      </c>
      <c r="AY270" s="47">
        <v>90.400413124917932</v>
      </c>
      <c r="AZ270" s="61">
        <v>30403.626394406605</v>
      </c>
      <c r="BA270" s="64" t="b">
        <f t="shared" si="37"/>
        <v>1</v>
      </c>
      <c r="BB270" s="45">
        <f t="shared" si="44"/>
        <v>0</v>
      </c>
      <c r="BC270" s="47">
        <v>14.425040739149292</v>
      </c>
      <c r="BD270" s="47">
        <v>12.543513686216777</v>
      </c>
      <c r="BE270" s="47">
        <v>4.7293406082893563E-2</v>
      </c>
      <c r="BF270" s="47">
        <v>0.9644102295077045</v>
      </c>
      <c r="BG270" s="47">
        <v>0.9644102295077045</v>
      </c>
      <c r="BH270" s="61">
        <v>0</v>
      </c>
      <c r="BI270" s="45">
        <v>16.176897186942593</v>
      </c>
      <c r="BJ270" s="47">
        <v>0.44935825519284989</v>
      </c>
      <c r="BK270" s="47">
        <v>5.1563728576868077E-2</v>
      </c>
      <c r="BL270" s="47">
        <v>25.445214411033504</v>
      </c>
      <c r="BM270" s="47">
        <v>30.508812078829315</v>
      </c>
      <c r="BN270" s="47">
        <v>0.9644102295077045</v>
      </c>
      <c r="BO270" s="61">
        <v>11.679915222038508</v>
      </c>
    </row>
    <row r="271" spans="2:67" x14ac:dyDescent="0.3">
      <c r="B271" s="4">
        <v>267</v>
      </c>
      <c r="C271" s="31">
        <v>1</v>
      </c>
      <c r="D271" s="31">
        <v>267</v>
      </c>
      <c r="E271" s="3">
        <v>23</v>
      </c>
      <c r="F271" s="5">
        <v>58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5.7999999999999996E-3</v>
      </c>
      <c r="L271" s="3">
        <v>4.8462297579621172E-4</v>
      </c>
      <c r="M271" s="3">
        <f t="shared" si="36"/>
        <v>3.5000000000000003E-2</v>
      </c>
      <c r="N271" s="5">
        <v>2.9645285516241016E-3</v>
      </c>
      <c r="O271" s="12">
        <f t="shared" si="40"/>
        <v>0.25793798173286581</v>
      </c>
      <c r="P271" s="3">
        <v>1.2500267227825033E-4</v>
      </c>
      <c r="Q271" s="3">
        <v>7.6429393740437839E-4</v>
      </c>
      <c r="R271" s="5">
        <v>0.25704868512318313</v>
      </c>
      <c r="S271" s="45">
        <v>416.66666666666669</v>
      </c>
      <c r="T271" s="46">
        <v>0.15</v>
      </c>
      <c r="U271" s="47">
        <v>62.5</v>
      </c>
      <c r="V271" s="47">
        <f t="shared" si="41"/>
        <v>117871.84729503831</v>
      </c>
      <c r="W271" s="47">
        <v>354.16666666666669</v>
      </c>
      <c r="X271" s="47">
        <v>55.731642216564346</v>
      </c>
      <c r="Y271" s="47">
        <v>387.42872548693629</v>
      </c>
      <c r="Z271" s="47">
        <v>98.798092537479477</v>
      </c>
      <c r="AA271" s="47">
        <v>118458.9129524379</v>
      </c>
      <c r="AB271" s="5">
        <v>1</v>
      </c>
      <c r="AC271" s="45">
        <f t="shared" si="42"/>
        <v>0</v>
      </c>
      <c r="AD271" s="47">
        <v>55.731642216564346</v>
      </c>
      <c r="AE271" s="47">
        <v>48.462297579621172</v>
      </c>
      <c r="AF271" s="47">
        <v>2.3833004986836031E-2</v>
      </c>
      <c r="AG271" s="47">
        <v>3.6465888209650048</v>
      </c>
      <c r="AH271" s="47">
        <v>3.6465888209650048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98.798092537479477</v>
      </c>
      <c r="AN271" s="47">
        <v>118.4589129524379</v>
      </c>
      <c r="AO271" s="47">
        <v>3.6465888209650048</v>
      </c>
      <c r="AP271" s="61">
        <v>44.948875537974587</v>
      </c>
      <c r="AQ271" s="45">
        <v>107.47415905536076</v>
      </c>
      <c r="AR271" s="47">
        <v>16.121123858304113</v>
      </c>
      <c r="AS271" s="47">
        <f t="shared" si="43"/>
        <v>30403.626394406605</v>
      </c>
      <c r="AT271" s="47">
        <v>91.353035197056641</v>
      </c>
      <c r="AU271" s="47">
        <v>14.375307311998787</v>
      </c>
      <c r="AV271" s="47">
        <v>99.932583517436385</v>
      </c>
      <c r="AW271" s="47">
        <v>25.483780588174245</v>
      </c>
      <c r="AX271" s="47">
        <v>14.807680674231309</v>
      </c>
      <c r="AY271" s="47">
        <v>90.537429001060858</v>
      </c>
      <c r="AZ271" s="61">
        <v>30449.707815545629</v>
      </c>
      <c r="BA271" s="64" t="b">
        <f t="shared" si="37"/>
        <v>1</v>
      </c>
      <c r="BB271" s="45">
        <f t="shared" si="44"/>
        <v>0</v>
      </c>
      <c r="BC271" s="47">
        <v>14.375307311998787</v>
      </c>
      <c r="BD271" s="47">
        <v>12.500267227825033</v>
      </c>
      <c r="BE271" s="47">
        <v>4.7130351904492572E-2</v>
      </c>
      <c r="BF271" s="47">
        <v>0.9610852180391235</v>
      </c>
      <c r="BG271" s="47">
        <v>0.9610852180391235</v>
      </c>
      <c r="BH271" s="61">
        <v>0</v>
      </c>
      <c r="BI271" s="45">
        <v>16.121123858304113</v>
      </c>
      <c r="BJ271" s="47">
        <v>0.44780899606400321</v>
      </c>
      <c r="BK271" s="47">
        <v>5.1385951544195563E-2</v>
      </c>
      <c r="BL271" s="47">
        <v>25.483780588174245</v>
      </c>
      <c r="BM271" s="47">
        <v>30.555052925221066</v>
      </c>
      <c r="BN271" s="47">
        <v>0.9610852180391235</v>
      </c>
      <c r="BO271" s="61">
        <v>11.614513694776608</v>
      </c>
    </row>
    <row r="272" spans="2:67" x14ac:dyDescent="0.3">
      <c r="B272" s="4">
        <v>268</v>
      </c>
      <c r="C272" s="31">
        <v>1</v>
      </c>
      <c r="D272" s="31">
        <v>268</v>
      </c>
      <c r="E272" s="3">
        <v>23</v>
      </c>
      <c r="F272" s="5">
        <v>58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5.7999999999999996E-3</v>
      </c>
      <c r="L272" s="3">
        <v>4.8462297579621172E-4</v>
      </c>
      <c r="M272" s="3">
        <f t="shared" si="36"/>
        <v>3.5000000000000003E-2</v>
      </c>
      <c r="N272" s="5">
        <v>2.9645285516241016E-3</v>
      </c>
      <c r="O272" s="12">
        <f t="shared" si="40"/>
        <v>0.25704868512318313</v>
      </c>
      <c r="P272" s="3">
        <v>1.2457169870890041E-4</v>
      </c>
      <c r="Q272" s="3">
        <v>7.6165886984756303E-4</v>
      </c>
      <c r="R272" s="5">
        <v>0.25616245455462666</v>
      </c>
      <c r="S272" s="45">
        <v>416.66666666666669</v>
      </c>
      <c r="T272" s="46">
        <v>0.15</v>
      </c>
      <c r="U272" s="47">
        <v>62.5</v>
      </c>
      <c r="V272" s="47">
        <f t="shared" si="41"/>
        <v>118458.9129524379</v>
      </c>
      <c r="W272" s="47">
        <v>354.16666666666669</v>
      </c>
      <c r="X272" s="47">
        <v>55.731642216564346</v>
      </c>
      <c r="Y272" s="47">
        <v>389.35345728040477</v>
      </c>
      <c r="Z272" s="47">
        <v>99.288917861807008</v>
      </c>
      <c r="AA272" s="47">
        <v>119047.41251630661</v>
      </c>
      <c r="AB272" s="5">
        <v>1</v>
      </c>
      <c r="AC272" s="45">
        <f t="shared" si="42"/>
        <v>0</v>
      </c>
      <c r="AD272" s="47">
        <v>55.731642216564346</v>
      </c>
      <c r="AE272" s="47">
        <v>48.462297579621172</v>
      </c>
      <c r="AF272" s="47">
        <v>2.3833004986836031E-2</v>
      </c>
      <c r="AG272" s="47">
        <v>3.6465888209650048</v>
      </c>
      <c r="AH272" s="47">
        <v>3.6465888209650048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99.288917861807008</v>
      </c>
      <c r="AN272" s="47">
        <v>119.04741251630661</v>
      </c>
      <c r="AO272" s="47">
        <v>3.6465888209650048</v>
      </c>
      <c r="AP272" s="61">
        <v>44.851201298433423</v>
      </c>
      <c r="AQ272" s="45">
        <v>107.10361880132631</v>
      </c>
      <c r="AR272" s="47">
        <v>16.065542820198946</v>
      </c>
      <c r="AS272" s="47">
        <f t="shared" si="43"/>
        <v>30449.707815545629</v>
      </c>
      <c r="AT272" s="47">
        <v>91.038075981127363</v>
      </c>
      <c r="AU272" s="47">
        <v>14.325745351523548</v>
      </c>
      <c r="AV272" s="47">
        <v>100.08279424209303</v>
      </c>
      <c r="AW272" s="47">
        <v>25.522085783681106</v>
      </c>
      <c r="AX272" s="47">
        <v>14.829938404055458</v>
      </c>
      <c r="AY272" s="47">
        <v>90.673517675446291</v>
      </c>
      <c r="AZ272" s="61">
        <v>30495.477398554147</v>
      </c>
      <c r="BA272" s="64" t="b">
        <f t="shared" si="37"/>
        <v>1</v>
      </c>
      <c r="BB272" s="45">
        <f t="shared" si="44"/>
        <v>0</v>
      </c>
      <c r="BC272" s="47">
        <v>14.325745351523548</v>
      </c>
      <c r="BD272" s="47">
        <v>12.457169870890043</v>
      </c>
      <c r="BE272" s="47">
        <v>4.6967859890403599E-2</v>
      </c>
      <c r="BF272" s="47">
        <v>0.95777167026195398</v>
      </c>
      <c r="BG272" s="47">
        <v>0.95777167026195398</v>
      </c>
      <c r="BH272" s="61">
        <v>0</v>
      </c>
      <c r="BI272" s="45">
        <v>16.065542820198946</v>
      </c>
      <c r="BJ272" s="47">
        <v>0.44626507833885964</v>
      </c>
      <c r="BK272" s="47">
        <v>5.1208787436038364E-2</v>
      </c>
      <c r="BL272" s="47">
        <v>25.522085783681106</v>
      </c>
      <c r="BM272" s="47">
        <v>30.600980854633786</v>
      </c>
      <c r="BN272" s="47">
        <v>0.95777167026195398</v>
      </c>
      <c r="BO272" s="61">
        <v>11.549363128605401</v>
      </c>
    </row>
    <row r="273" spans="2:67" x14ac:dyDescent="0.3">
      <c r="B273" s="4">
        <v>269</v>
      </c>
      <c r="C273" s="31">
        <v>1</v>
      </c>
      <c r="D273" s="31">
        <v>269</v>
      </c>
      <c r="E273" s="3">
        <v>23</v>
      </c>
      <c r="F273" s="5">
        <v>58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5.7999999999999996E-3</v>
      </c>
      <c r="L273" s="3">
        <v>4.8462297579621172E-4</v>
      </c>
      <c r="M273" s="3">
        <f t="shared" si="36"/>
        <v>3.5000000000000003E-2</v>
      </c>
      <c r="N273" s="5">
        <v>2.9645285516241016E-3</v>
      </c>
      <c r="O273" s="12">
        <f t="shared" si="40"/>
        <v>0.25616245455462666</v>
      </c>
      <c r="P273" s="3">
        <v>1.2414221101352503E-4</v>
      </c>
      <c r="Q273" s="3">
        <v>7.5903288725229071E-4</v>
      </c>
      <c r="R273" s="5">
        <v>0.25527927945636086</v>
      </c>
      <c r="S273" s="45">
        <v>416.66666666666669</v>
      </c>
      <c r="T273" s="46">
        <v>0.15</v>
      </c>
      <c r="U273" s="47">
        <v>62.5</v>
      </c>
      <c r="V273" s="47">
        <f t="shared" si="41"/>
        <v>119047.41251630661</v>
      </c>
      <c r="W273" s="47">
        <v>354.16666666666669</v>
      </c>
      <c r="X273" s="47">
        <v>55.731642216564346</v>
      </c>
      <c r="Y273" s="47">
        <v>391.2828902266919</v>
      </c>
      <c r="Z273" s="47">
        <v>99.780942025819513</v>
      </c>
      <c r="AA273" s="47">
        <v>119637.3494889576</v>
      </c>
      <c r="AB273" s="5">
        <v>1</v>
      </c>
      <c r="AC273" s="45">
        <f t="shared" si="42"/>
        <v>0</v>
      </c>
      <c r="AD273" s="47">
        <v>55.731642216564346</v>
      </c>
      <c r="AE273" s="47">
        <v>48.462297579621172</v>
      </c>
      <c r="AF273" s="47">
        <v>2.3833004986836031E-2</v>
      </c>
      <c r="AG273" s="47">
        <v>3.6465888209650048</v>
      </c>
      <c r="AH273" s="47">
        <v>3.6465888209650048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99.780942025819513</v>
      </c>
      <c r="AN273" s="47">
        <v>119.6373494889576</v>
      </c>
      <c r="AO273" s="47">
        <v>3.6465888209650048</v>
      </c>
      <c r="AP273" s="61">
        <v>44.753288489794926</v>
      </c>
      <c r="AQ273" s="45">
        <v>106.73435606442779</v>
      </c>
      <c r="AR273" s="47">
        <v>16.010153409664166</v>
      </c>
      <c r="AS273" s="47">
        <f t="shared" si="43"/>
        <v>30495.477398554147</v>
      </c>
      <c r="AT273" s="47">
        <v>90.724202654763616</v>
      </c>
      <c r="AU273" s="47">
        <v>14.276354266555376</v>
      </c>
      <c r="AV273" s="47">
        <v>100.23198558569749</v>
      </c>
      <c r="AW273" s="47">
        <v>25.56013102710671</v>
      </c>
      <c r="AX273" s="47">
        <v>14.852045085356949</v>
      </c>
      <c r="AY273" s="47">
        <v>90.808682805814442</v>
      </c>
      <c r="AZ273" s="61">
        <v>30540.936373609777</v>
      </c>
      <c r="BA273" s="64" t="b">
        <f t="shared" si="37"/>
        <v>1</v>
      </c>
      <c r="BB273" s="45">
        <f t="shared" si="44"/>
        <v>0</v>
      </c>
      <c r="BC273" s="47">
        <v>14.276354266555376</v>
      </c>
      <c r="BD273" s="47">
        <v>12.414221101352503</v>
      </c>
      <c r="BE273" s="47">
        <v>4.6805928102444418E-2</v>
      </c>
      <c r="BF273" s="47">
        <v>0.95446954665265904</v>
      </c>
      <c r="BG273" s="47">
        <v>0.95446954665265904</v>
      </c>
      <c r="BH273" s="61">
        <v>0</v>
      </c>
      <c r="BI273" s="45">
        <v>16.010153409664166</v>
      </c>
      <c r="BJ273" s="47">
        <v>0.44472648360178246</v>
      </c>
      <c r="BK273" s="47">
        <v>5.1032234139207537E-2</v>
      </c>
      <c r="BL273" s="47">
        <v>25.56013102710671</v>
      </c>
      <c r="BM273" s="47">
        <v>30.646597101501087</v>
      </c>
      <c r="BN273" s="47">
        <v>0.95446954665265904</v>
      </c>
      <c r="BO273" s="61">
        <v>11.484462632459872</v>
      </c>
    </row>
    <row r="274" spans="2:67" x14ac:dyDescent="0.3">
      <c r="B274" s="4">
        <v>270</v>
      </c>
      <c r="C274" s="31">
        <v>1</v>
      </c>
      <c r="D274" s="31">
        <v>270</v>
      </c>
      <c r="E274" s="3">
        <v>23</v>
      </c>
      <c r="F274" s="5">
        <v>58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5.7999999999999996E-3</v>
      </c>
      <c r="L274" s="3">
        <v>4.8462297579621172E-4</v>
      </c>
      <c r="M274" s="3">
        <f t="shared" si="36"/>
        <v>3.5000000000000003E-2</v>
      </c>
      <c r="N274" s="5">
        <v>2.9645285516241016E-3</v>
      </c>
      <c r="O274" s="12">
        <f t="shared" si="40"/>
        <v>0.25527927945636086</v>
      </c>
      <c r="P274" s="3">
        <v>1.2371420406925434E-4</v>
      </c>
      <c r="Q274" s="3">
        <v>7.5641595829620495E-4</v>
      </c>
      <c r="R274" s="5">
        <v>0.25439914929399537</v>
      </c>
      <c r="S274" s="45">
        <v>416.66666666666669</v>
      </c>
      <c r="T274" s="46">
        <v>0.15</v>
      </c>
      <c r="U274" s="47">
        <v>62.5</v>
      </c>
      <c r="V274" s="47">
        <f t="shared" si="41"/>
        <v>119637.3494889576</v>
      </c>
      <c r="W274" s="47">
        <v>354.16666666666669</v>
      </c>
      <c r="X274" s="47">
        <v>55.731642216564346</v>
      </c>
      <c r="Y274" s="47">
        <v>393.21703580835225</v>
      </c>
      <c r="Z274" s="47">
        <v>100.27416795768005</v>
      </c>
      <c r="AA274" s="47">
        <v>120228.72738125837</v>
      </c>
      <c r="AB274" s="5">
        <v>1</v>
      </c>
      <c r="AC274" s="45">
        <f t="shared" si="42"/>
        <v>0</v>
      </c>
      <c r="AD274" s="47">
        <v>55.731642216564346</v>
      </c>
      <c r="AE274" s="47">
        <v>48.462297579621172</v>
      </c>
      <c r="AF274" s="47">
        <v>2.3833004986836031E-2</v>
      </c>
      <c r="AG274" s="47">
        <v>3.6465888209650048</v>
      </c>
      <c r="AH274" s="47">
        <v>3.6465888209650048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100.27416795768005</v>
      </c>
      <c r="AN274" s="47">
        <v>120.22872738125838</v>
      </c>
      <c r="AO274" s="47">
        <v>3.6465888209650048</v>
      </c>
      <c r="AP274" s="61">
        <v>44.655136529354678</v>
      </c>
      <c r="AQ274" s="45">
        <v>106.36636644015036</v>
      </c>
      <c r="AR274" s="47">
        <v>15.954954966022553</v>
      </c>
      <c r="AS274" s="47">
        <f t="shared" si="43"/>
        <v>30540.936373609777</v>
      </c>
      <c r="AT274" s="47">
        <v>90.411411474127817</v>
      </c>
      <c r="AU274" s="47">
        <v>14.227133467964249</v>
      </c>
      <c r="AV274" s="47">
        <v>100.38016157112175</v>
      </c>
      <c r="AW274" s="47">
        <v>25.59791734432255</v>
      </c>
      <c r="AX274" s="47">
        <v>14.874001314231675</v>
      </c>
      <c r="AY274" s="47">
        <v>90.942928036827297</v>
      </c>
      <c r="AZ274" s="61">
        <v>30586.085966491679</v>
      </c>
      <c r="BA274" s="64" t="b">
        <f t="shared" si="37"/>
        <v>1</v>
      </c>
      <c r="BB274" s="45">
        <f t="shared" si="44"/>
        <v>0</v>
      </c>
      <c r="BC274" s="47">
        <v>14.227133467964249</v>
      </c>
      <c r="BD274" s="47">
        <v>12.371420406925434</v>
      </c>
      <c r="BE274" s="47">
        <v>4.6644554609115083E-2</v>
      </c>
      <c r="BF274" s="47">
        <v>0.9511788078239648</v>
      </c>
      <c r="BG274" s="47">
        <v>0.9511788078239648</v>
      </c>
      <c r="BH274" s="61">
        <v>0</v>
      </c>
      <c r="BI274" s="45">
        <v>15.954954966022553</v>
      </c>
      <c r="BJ274" s="47">
        <v>0.44319319350062658</v>
      </c>
      <c r="BK274" s="47">
        <v>5.0856289547799791E-2</v>
      </c>
      <c r="BL274" s="47">
        <v>25.59791734432255</v>
      </c>
      <c r="BM274" s="47">
        <v>30.691902895842883</v>
      </c>
      <c r="BN274" s="47">
        <v>0.9511788078239648</v>
      </c>
      <c r="BO274" s="61">
        <v>11.419811318373359</v>
      </c>
    </row>
    <row r="275" spans="2:67" x14ac:dyDescent="0.3">
      <c r="B275" s="4">
        <v>271</v>
      </c>
      <c r="C275" s="31">
        <v>1</v>
      </c>
      <c r="D275" s="31">
        <v>271</v>
      </c>
      <c r="E275" s="3">
        <v>23</v>
      </c>
      <c r="F275" s="5">
        <v>58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5.7999999999999996E-3</v>
      </c>
      <c r="L275" s="3">
        <v>4.8462297579621172E-4</v>
      </c>
      <c r="M275" s="3">
        <f t="shared" si="36"/>
        <v>3.5000000000000003E-2</v>
      </c>
      <c r="N275" s="5">
        <v>2.9645285516241016E-3</v>
      </c>
      <c r="O275" s="12">
        <f t="shared" si="40"/>
        <v>0.25439914929399537</v>
      </c>
      <c r="P275" s="3">
        <v>1.2328767277088078E-4</v>
      </c>
      <c r="Q275" s="3">
        <v>7.5380805176493914E-4</v>
      </c>
      <c r="R275" s="5">
        <v>0.25352205356945956</v>
      </c>
      <c r="S275" s="45">
        <v>416.66666666666669</v>
      </c>
      <c r="T275" s="46">
        <v>0.15</v>
      </c>
      <c r="U275" s="47">
        <v>62.5</v>
      </c>
      <c r="V275" s="47">
        <f t="shared" si="41"/>
        <v>120228.72738125837</v>
      </c>
      <c r="W275" s="47">
        <v>354.16666666666669</v>
      </c>
      <c r="X275" s="47">
        <v>55.731642216564346</v>
      </c>
      <c r="Y275" s="47">
        <v>395.15590553598645</v>
      </c>
      <c r="Z275" s="47">
        <v>100.76859859270373</v>
      </c>
      <c r="AA275" s="47">
        <v>120821.54971265176</v>
      </c>
      <c r="AB275" s="5">
        <v>1</v>
      </c>
      <c r="AC275" s="45">
        <f t="shared" si="42"/>
        <v>0</v>
      </c>
      <c r="AD275" s="47">
        <v>55.731642216564346</v>
      </c>
      <c r="AE275" s="47">
        <v>48.462297579621172</v>
      </c>
      <c r="AF275" s="47">
        <v>2.3833004986836031E-2</v>
      </c>
      <c r="AG275" s="47">
        <v>3.6465888209650048</v>
      </c>
      <c r="AH275" s="47">
        <v>3.6465888209650048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100.76859859270373</v>
      </c>
      <c r="AN275" s="47">
        <v>120.82154971265176</v>
      </c>
      <c r="AO275" s="47">
        <v>3.6465888209650048</v>
      </c>
      <c r="AP275" s="61">
        <v>44.556744832984961</v>
      </c>
      <c r="AQ275" s="45">
        <v>105.99964553916475</v>
      </c>
      <c r="AR275" s="47">
        <v>15.899946830874711</v>
      </c>
      <c r="AS275" s="47">
        <f t="shared" si="43"/>
        <v>30586.085966491679</v>
      </c>
      <c r="AT275" s="47">
        <v>90.099698708290035</v>
      </c>
      <c r="AU275" s="47">
        <v>14.178082368651289</v>
      </c>
      <c r="AV275" s="47">
        <v>100.52732620685289</v>
      </c>
      <c r="AW275" s="47">
        <v>25.635445757531812</v>
      </c>
      <c r="AX275" s="47">
        <v>14.895807684644046</v>
      </c>
      <c r="AY275" s="47">
        <v>91.076257000114353</v>
      </c>
      <c r="AZ275" s="61">
        <v>30630.927398595883</v>
      </c>
      <c r="BA275" s="64" t="b">
        <f t="shared" si="37"/>
        <v>1</v>
      </c>
      <c r="BB275" s="45">
        <f t="shared" si="44"/>
        <v>0</v>
      </c>
      <c r="BC275" s="47">
        <v>14.178082368651289</v>
      </c>
      <c r="BD275" s="47">
        <v>12.328767277088078</v>
      </c>
      <c r="BE275" s="47">
        <v>4.648373748557489E-2</v>
      </c>
      <c r="BF275" s="47">
        <v>0.94789941452439297</v>
      </c>
      <c r="BG275" s="47">
        <v>0.94789941452439297</v>
      </c>
      <c r="BH275" s="61">
        <v>0</v>
      </c>
      <c r="BI275" s="45">
        <v>15.899946830874711</v>
      </c>
      <c r="BJ275" s="47">
        <v>0.4416651897465198</v>
      </c>
      <c r="BK275" s="47">
        <v>5.0680951563172399E-2</v>
      </c>
      <c r="BL275" s="47">
        <v>25.635445757531812</v>
      </c>
      <c r="BM275" s="47">
        <v>30.736899463280778</v>
      </c>
      <c r="BN275" s="47">
        <v>0.94789941452439297</v>
      </c>
      <c r="BO275" s="61">
        <v>11.355408301466788</v>
      </c>
    </row>
    <row r="276" spans="2:67" x14ac:dyDescent="0.3">
      <c r="B276" s="4">
        <v>272</v>
      </c>
      <c r="C276" s="31">
        <v>1</v>
      </c>
      <c r="D276" s="31">
        <v>272</v>
      </c>
      <c r="E276" s="3">
        <v>23</v>
      </c>
      <c r="F276" s="5">
        <v>58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5.7999999999999996E-3</v>
      </c>
      <c r="L276" s="3">
        <v>4.8462297579621172E-4</v>
      </c>
      <c r="M276" s="3">
        <f t="shared" si="36"/>
        <v>3.5000000000000003E-2</v>
      </c>
      <c r="N276" s="5">
        <v>2.9645285516241016E-3</v>
      </c>
      <c r="O276" s="12">
        <f t="shared" si="40"/>
        <v>0.25352205356945956</v>
      </c>
      <c r="P276" s="3">
        <v>1.2286261203079809E-4</v>
      </c>
      <c r="Q276" s="3">
        <v>7.5120913655174536E-4</v>
      </c>
      <c r="R276" s="5">
        <v>0.252647981820877</v>
      </c>
      <c r="S276" s="45">
        <v>416.66666666666669</v>
      </c>
      <c r="T276" s="46">
        <v>0.15</v>
      </c>
      <c r="U276" s="47">
        <v>62.5</v>
      </c>
      <c r="V276" s="47">
        <f t="shared" si="41"/>
        <v>120821.54971265176</v>
      </c>
      <c r="W276" s="47">
        <v>354.16666666666669</v>
      </c>
      <c r="X276" s="47">
        <v>55.731642216564346</v>
      </c>
      <c r="Y276" s="47">
        <v>397.09951094830978</v>
      </c>
      <c r="Z276" s="47">
        <v>101.26423687337514</v>
      </c>
      <c r="AA276" s="47">
        <v>121415.82001117679</v>
      </c>
      <c r="AB276" s="5">
        <v>1</v>
      </c>
      <c r="AC276" s="45">
        <f t="shared" si="42"/>
        <v>0</v>
      </c>
      <c r="AD276" s="47">
        <v>55.731642216564346</v>
      </c>
      <c r="AE276" s="47">
        <v>48.462297579621172</v>
      </c>
      <c r="AF276" s="47">
        <v>2.3833004986836031E-2</v>
      </c>
      <c r="AG276" s="47">
        <v>3.6465888209650048</v>
      </c>
      <c r="AH276" s="47">
        <v>3.6465888209650048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101.26423687337514</v>
      </c>
      <c r="AN276" s="47">
        <v>121.41582001117679</v>
      </c>
      <c r="AO276" s="47">
        <v>3.6465888209650048</v>
      </c>
      <c r="AP276" s="61">
        <v>44.458112815131344</v>
      </c>
      <c r="AQ276" s="45">
        <v>105.63418898727483</v>
      </c>
      <c r="AR276" s="47">
        <v>15.845128348091222</v>
      </c>
      <c r="AS276" s="47">
        <f t="shared" si="43"/>
        <v>30630.927398595883</v>
      </c>
      <c r="AT276" s="47">
        <v>89.789060639183603</v>
      </c>
      <c r="AU276" s="47">
        <v>14.129200383541781</v>
      </c>
      <c r="AV276" s="47">
        <v>100.67348348704313</v>
      </c>
      <c r="AW276" s="47">
        <v>25.672717285282143</v>
      </c>
      <c r="AX276" s="47">
        <v>14.91746478843436</v>
      </c>
      <c r="AY276" s="47">
        <v>91.208673314317849</v>
      </c>
      <c r="AZ276" s="61">
        <v>30675.461886950536</v>
      </c>
      <c r="BA276" s="64" t="b">
        <f t="shared" si="37"/>
        <v>1</v>
      </c>
      <c r="BB276" s="45">
        <f t="shared" si="44"/>
        <v>0</v>
      </c>
      <c r="BC276" s="47">
        <v>14.129200383541781</v>
      </c>
      <c r="BD276" s="47">
        <v>12.286261203079809</v>
      </c>
      <c r="BE276" s="47">
        <v>4.632347481361946E-2</v>
      </c>
      <c r="BF276" s="47">
        <v>0.94463132763779567</v>
      </c>
      <c r="BG276" s="47">
        <v>0.94463132763779567</v>
      </c>
      <c r="BH276" s="61">
        <v>0</v>
      </c>
      <c r="BI276" s="45">
        <v>15.845128348091222</v>
      </c>
      <c r="BJ276" s="47">
        <v>0.44014245411364517</v>
      </c>
      <c r="BK276" s="47">
        <v>5.050621809391817E-2</v>
      </c>
      <c r="BL276" s="47">
        <v>25.672717285282143</v>
      </c>
      <c r="BM276" s="47">
        <v>30.781588025053424</v>
      </c>
      <c r="BN276" s="47">
        <v>0.94463132763779567</v>
      </c>
      <c r="BO276" s="61">
        <v>11.291252699938015</v>
      </c>
    </row>
    <row r="277" spans="2:67" x14ac:dyDescent="0.3">
      <c r="B277" s="4">
        <v>273</v>
      </c>
      <c r="C277" s="31">
        <v>1</v>
      </c>
      <c r="D277" s="31">
        <v>273</v>
      </c>
      <c r="E277" s="3">
        <v>23</v>
      </c>
      <c r="F277" s="5">
        <v>58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5.7999999999999996E-3</v>
      </c>
      <c r="L277" s="3">
        <v>4.8462297579621172E-4</v>
      </c>
      <c r="M277" s="3">
        <f t="shared" si="36"/>
        <v>3.5000000000000003E-2</v>
      </c>
      <c r="N277" s="5">
        <v>2.9645285516241016E-3</v>
      </c>
      <c r="O277" s="12">
        <f t="shared" si="40"/>
        <v>0.252647981820877</v>
      </c>
      <c r="P277" s="3">
        <v>1.2243901677894061E-4</v>
      </c>
      <c r="Q277" s="3">
        <v>7.4861918165712289E-4</v>
      </c>
      <c r="R277" s="5">
        <v>0.25177692362244092</v>
      </c>
      <c r="S277" s="45">
        <v>416.66666666666669</v>
      </c>
      <c r="T277" s="46">
        <v>0.15</v>
      </c>
      <c r="U277" s="47">
        <v>62.5</v>
      </c>
      <c r="V277" s="47">
        <f t="shared" si="41"/>
        <v>121415.82001117679</v>
      </c>
      <c r="W277" s="47">
        <v>354.16666666666669</v>
      </c>
      <c r="X277" s="47">
        <v>55.731642216564346</v>
      </c>
      <c r="Y277" s="47">
        <v>399.04786361222085</v>
      </c>
      <c r="Z277" s="47">
        <v>101.76108574936596</v>
      </c>
      <c r="AA277" s="47">
        <v>122011.54181348976</v>
      </c>
      <c r="AB277" s="5">
        <v>1</v>
      </c>
      <c r="AC277" s="45">
        <f t="shared" si="42"/>
        <v>0</v>
      </c>
      <c r="AD277" s="47">
        <v>55.731642216564346</v>
      </c>
      <c r="AE277" s="47">
        <v>48.462297579621172</v>
      </c>
      <c r="AF277" s="47">
        <v>2.3833004986836031E-2</v>
      </c>
      <c r="AG277" s="47">
        <v>3.6465888209650048</v>
      </c>
      <c r="AH277" s="47">
        <v>3.6465888209650048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101.76108574936596</v>
      </c>
      <c r="AN277" s="47">
        <v>122.01154181348977</v>
      </c>
      <c r="AO277" s="47">
        <v>3.6465888209650048</v>
      </c>
      <c r="AP277" s="61">
        <v>44.359239888809213</v>
      </c>
      <c r="AQ277" s="45">
        <v>105.26999242536542</v>
      </c>
      <c r="AR277" s="47">
        <v>15.790498863804812</v>
      </c>
      <c r="AS277" s="47">
        <f t="shared" si="43"/>
        <v>30675.461886950536</v>
      </c>
      <c r="AT277" s="47">
        <v>89.479493561560602</v>
      </c>
      <c r="AU277" s="47">
        <v>14.08048692957817</v>
      </c>
      <c r="AV277" s="47">
        <v>100.81863739155973</v>
      </c>
      <c r="AW277" s="47">
        <v>25.709732942478396</v>
      </c>
      <c r="AX277" s="47">
        <v>14.93897321532622</v>
      </c>
      <c r="AY277" s="47">
        <v>91.340180585138128</v>
      </c>
      <c r="AZ277" s="61">
        <v>30719.690644231134</v>
      </c>
      <c r="BA277" s="64" t="b">
        <f t="shared" si="37"/>
        <v>1</v>
      </c>
      <c r="BB277" s="45">
        <f t="shared" si="44"/>
        <v>0</v>
      </c>
      <c r="BC277" s="47">
        <v>14.08048692957817</v>
      </c>
      <c r="BD277" s="47">
        <v>12.243901677894062</v>
      </c>
      <c r="BE277" s="47">
        <v>4.616376468165783E-2</v>
      </c>
      <c r="BF277" s="47">
        <v>0.94137450818288271</v>
      </c>
      <c r="BG277" s="47">
        <v>0.94137450818288271</v>
      </c>
      <c r="BH277" s="61">
        <v>0</v>
      </c>
      <c r="BI277" s="45">
        <v>15.790498863804812</v>
      </c>
      <c r="BJ277" s="47">
        <v>0.43862496843902266</v>
      </c>
      <c r="BK277" s="47">
        <v>5.0332087055840455E-2</v>
      </c>
      <c r="BL277" s="47">
        <v>25.709732942478396</v>
      </c>
      <c r="BM277" s="47">
        <v>30.825969798031739</v>
      </c>
      <c r="BN277" s="47">
        <v>0.94137450818288271</v>
      </c>
      <c r="BO277" s="61">
        <v>11.227343635051174</v>
      </c>
    </row>
    <row r="278" spans="2:67" x14ac:dyDescent="0.3">
      <c r="B278" s="4">
        <v>274</v>
      </c>
      <c r="C278" s="31">
        <v>1</v>
      </c>
      <c r="D278" s="31">
        <v>274</v>
      </c>
      <c r="E278" s="3">
        <v>23</v>
      </c>
      <c r="F278" s="5">
        <v>58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5.7999999999999996E-3</v>
      </c>
      <c r="L278" s="3">
        <v>4.8462297579621172E-4</v>
      </c>
      <c r="M278" s="3">
        <f t="shared" si="36"/>
        <v>3.5000000000000003E-2</v>
      </c>
      <c r="N278" s="5">
        <v>2.9645285516241016E-3</v>
      </c>
      <c r="O278" s="12">
        <f t="shared" si="40"/>
        <v>0.25177692362244092</v>
      </c>
      <c r="P278" s="3">
        <v>1.2201688196272283E-4</v>
      </c>
      <c r="Q278" s="3">
        <v>7.4603815618844811E-4</v>
      </c>
      <c r="R278" s="5">
        <v>0.25090886858428973</v>
      </c>
      <c r="S278" s="45">
        <v>416.66666666666669</v>
      </c>
      <c r="T278" s="46">
        <v>0.15</v>
      </c>
      <c r="U278" s="47">
        <v>62.5</v>
      </c>
      <c r="V278" s="47">
        <f t="shared" si="41"/>
        <v>122011.54181348976</v>
      </c>
      <c r="W278" s="47">
        <v>354.16666666666669</v>
      </c>
      <c r="X278" s="47">
        <v>55.731642216564346</v>
      </c>
      <c r="Y278" s="47">
        <v>401.00097512287033</v>
      </c>
      <c r="Z278" s="47">
        <v>102.25914817755228</v>
      </c>
      <c r="AA278" s="47">
        <v>122608.71866488519</v>
      </c>
      <c r="AB278" s="5">
        <v>1</v>
      </c>
      <c r="AC278" s="45">
        <f t="shared" si="42"/>
        <v>0</v>
      </c>
      <c r="AD278" s="47">
        <v>55.731642216564346</v>
      </c>
      <c r="AE278" s="47">
        <v>48.462297579621172</v>
      </c>
      <c r="AF278" s="47">
        <v>2.3833004986836031E-2</v>
      </c>
      <c r="AG278" s="47">
        <v>3.6465888209650048</v>
      </c>
      <c r="AH278" s="47">
        <v>3.6465888209650048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102.25914817755228</v>
      </c>
      <c r="AN278" s="47">
        <v>122.6087186648852</v>
      </c>
      <c r="AO278" s="47">
        <v>3.6465888209650048</v>
      </c>
      <c r="AP278" s="61">
        <v>44.260125465600083</v>
      </c>
      <c r="AQ278" s="45">
        <v>104.90705150935038</v>
      </c>
      <c r="AR278" s="47">
        <v>15.736057726402557</v>
      </c>
      <c r="AS278" s="47">
        <f t="shared" si="43"/>
        <v>30719.690644231134</v>
      </c>
      <c r="AT278" s="47">
        <v>89.170993782947832</v>
      </c>
      <c r="AU278" s="47">
        <v>14.031941425713125</v>
      </c>
      <c r="AV278" s="47">
        <v>100.96279188603479</v>
      </c>
      <c r="AW278" s="47">
        <v>25.746493740395337</v>
      </c>
      <c r="AX278" s="47">
        <v>14.960333552933921</v>
      </c>
      <c r="AY278" s="47">
        <v>91.470782405378699</v>
      </c>
      <c r="AZ278" s="61">
        <v>30763.61487877569</v>
      </c>
      <c r="BA278" s="64" t="b">
        <f t="shared" si="37"/>
        <v>1</v>
      </c>
      <c r="BB278" s="45">
        <f t="shared" si="44"/>
        <v>0</v>
      </c>
      <c r="BC278" s="47">
        <v>14.031941425713125</v>
      </c>
      <c r="BD278" s="47">
        <v>12.201688196272283</v>
      </c>
      <c r="BE278" s="47">
        <v>4.600460518468967E-2</v>
      </c>
      <c r="BF278" s="47">
        <v>0.93812891731276593</v>
      </c>
      <c r="BG278" s="47">
        <v>0.93812891731276593</v>
      </c>
      <c r="BH278" s="61">
        <v>0</v>
      </c>
      <c r="BI278" s="45">
        <v>15.736057726402557</v>
      </c>
      <c r="BJ278" s="47">
        <v>0.43711271462229334</v>
      </c>
      <c r="BK278" s="47">
        <v>5.0158556371928356E-2</v>
      </c>
      <c r="BL278" s="47">
        <v>25.746493740395337</v>
      </c>
      <c r="BM278" s="47">
        <v>30.870045994734149</v>
      </c>
      <c r="BN278" s="47">
        <v>0.93812891731276593</v>
      </c>
      <c r="BO278" s="61">
        <v>11.163680231126142</v>
      </c>
    </row>
    <row r="279" spans="2:67" x14ac:dyDescent="0.3">
      <c r="B279" s="4">
        <v>275</v>
      </c>
      <c r="C279" s="31">
        <v>1</v>
      </c>
      <c r="D279" s="31">
        <v>275</v>
      </c>
      <c r="E279" s="3">
        <v>23</v>
      </c>
      <c r="F279" s="5">
        <v>58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5.7999999999999996E-3</v>
      </c>
      <c r="L279" s="3">
        <v>4.8462297579621172E-4</v>
      </c>
      <c r="M279" s="3">
        <f t="shared" si="36"/>
        <v>3.5000000000000003E-2</v>
      </c>
      <c r="N279" s="5">
        <v>2.9645285516241016E-3</v>
      </c>
      <c r="O279" s="12">
        <f t="shared" si="40"/>
        <v>0.25090886858428973</v>
      </c>
      <c r="P279" s="3">
        <v>1.2159620254697911E-4</v>
      </c>
      <c r="Q279" s="3">
        <v>7.434660293596069E-4</v>
      </c>
      <c r="R279" s="5">
        <v>0.25004380635238316</v>
      </c>
      <c r="S279" s="45">
        <v>416.66666666666669</v>
      </c>
      <c r="T279" s="46">
        <v>0.15</v>
      </c>
      <c r="U279" s="47">
        <v>62.5</v>
      </c>
      <c r="V279" s="47">
        <f t="shared" si="41"/>
        <v>122608.71866488519</v>
      </c>
      <c r="W279" s="47">
        <v>354.16666666666669</v>
      </c>
      <c r="X279" s="47">
        <v>55.731642216564346</v>
      </c>
      <c r="Y279" s="47">
        <v>402.95885710373005</v>
      </c>
      <c r="Z279" s="47">
        <v>102.75842712203253</v>
      </c>
      <c r="AA279" s="47">
        <v>123207.35411931701</v>
      </c>
      <c r="AB279" s="5">
        <v>1</v>
      </c>
      <c r="AC279" s="45">
        <f t="shared" si="42"/>
        <v>0</v>
      </c>
      <c r="AD279" s="47">
        <v>55.731642216564346</v>
      </c>
      <c r="AE279" s="47">
        <v>48.462297579621172</v>
      </c>
      <c r="AF279" s="47">
        <v>2.3833004986836031E-2</v>
      </c>
      <c r="AG279" s="47">
        <v>3.6465888209650048</v>
      </c>
      <c r="AH279" s="47">
        <v>3.6465888209650048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102.75842712203253</v>
      </c>
      <c r="AN279" s="47">
        <v>123.20735411931702</v>
      </c>
      <c r="AO279" s="47">
        <v>3.6465888209650048</v>
      </c>
      <c r="AP279" s="61">
        <v>44.160768955648507</v>
      </c>
      <c r="AQ279" s="45">
        <v>104.54536191012073</v>
      </c>
      <c r="AR279" s="47">
        <v>15.681804286518108</v>
      </c>
      <c r="AS279" s="47">
        <f t="shared" si="43"/>
        <v>30763.61487877569</v>
      </c>
      <c r="AT279" s="47">
        <v>88.863557623602617</v>
      </c>
      <c r="AU279" s="47">
        <v>13.983563292902597</v>
      </c>
      <c r="AV279" s="47">
        <v>101.10595092191491</v>
      </c>
      <c r="AW279" s="47">
        <v>25.783000686690254</v>
      </c>
      <c r="AX279" s="47">
        <v>14.981546386769782</v>
      </c>
      <c r="AY279" s="47">
        <v>91.600482354991186</v>
      </c>
      <c r="AZ279" s="61">
        <v>30807.235794599852</v>
      </c>
      <c r="BA279" s="64" t="b">
        <f t="shared" si="37"/>
        <v>1</v>
      </c>
      <c r="BB279" s="45">
        <f t="shared" si="44"/>
        <v>0</v>
      </c>
      <c r="BC279" s="47">
        <v>13.983563292902597</v>
      </c>
      <c r="BD279" s="47">
        <v>12.159620254697911</v>
      </c>
      <c r="BE279" s="47">
        <v>4.5845994424282527E-2</v>
      </c>
      <c r="BF279" s="47">
        <v>0.93489451631448406</v>
      </c>
      <c r="BG279" s="47">
        <v>0.93489451631448406</v>
      </c>
      <c r="BH279" s="61">
        <v>0</v>
      </c>
      <c r="BI279" s="45">
        <v>15.681804286518108</v>
      </c>
      <c r="BJ279" s="47">
        <v>0.43560567462550309</v>
      </c>
      <c r="BK279" s="47">
        <v>4.9985623972331902E-2</v>
      </c>
      <c r="BL279" s="47">
        <v>25.783000686690254</v>
      </c>
      <c r="BM279" s="47">
        <v>30.913817823341763</v>
      </c>
      <c r="BN279" s="47">
        <v>0.93489451631448406</v>
      </c>
      <c r="BO279" s="61">
        <v>11.100261615527915</v>
      </c>
    </row>
    <row r="280" spans="2:67" x14ac:dyDescent="0.3">
      <c r="B280" s="4">
        <v>276</v>
      </c>
      <c r="C280" s="31">
        <v>1</v>
      </c>
      <c r="D280" s="31">
        <v>276</v>
      </c>
      <c r="E280" s="3">
        <v>23</v>
      </c>
      <c r="F280" s="5">
        <v>58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5.7999999999999996E-3</v>
      </c>
      <c r="L280" s="3">
        <v>4.8462297579621172E-4</v>
      </c>
      <c r="M280" s="3">
        <f t="shared" si="36"/>
        <v>3.5000000000000003E-2</v>
      </c>
      <c r="N280" s="5">
        <v>2.9645285516241016E-3</v>
      </c>
      <c r="O280" s="12">
        <f t="shared" si="40"/>
        <v>0.25004380635238316</v>
      </c>
      <c r="P280" s="3">
        <v>1.2117697351390364E-4</v>
      </c>
      <c r="Q280" s="3">
        <v>7.4090277049062637E-4</v>
      </c>
      <c r="R280" s="5">
        <v>0.24918172660837862</v>
      </c>
      <c r="S280" s="45">
        <v>416.66666666666669</v>
      </c>
      <c r="T280" s="46">
        <v>0.15</v>
      </c>
      <c r="U280" s="47">
        <v>62.5</v>
      </c>
      <c r="V280" s="47">
        <f t="shared" si="41"/>
        <v>123207.35411931701</v>
      </c>
      <c r="W280" s="47">
        <v>354.16666666666669</v>
      </c>
      <c r="X280" s="47">
        <v>55.731642216564346</v>
      </c>
      <c r="Y280" s="47">
        <v>404.92152120666213</v>
      </c>
      <c r="Z280" s="47">
        <v>103.25892555414482</v>
      </c>
      <c r="AA280" s="47">
        <v>123807.45173941964</v>
      </c>
      <c r="AB280" s="5">
        <v>1</v>
      </c>
      <c r="AC280" s="45">
        <f t="shared" si="42"/>
        <v>0</v>
      </c>
      <c r="AD280" s="47">
        <v>55.731642216564346</v>
      </c>
      <c r="AE280" s="47">
        <v>48.462297579621172</v>
      </c>
      <c r="AF280" s="47">
        <v>2.3833004986836031E-2</v>
      </c>
      <c r="AG280" s="47">
        <v>3.6465888209650048</v>
      </c>
      <c r="AH280" s="47">
        <v>3.6465888209650048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103.25892555414482</v>
      </c>
      <c r="AN280" s="47">
        <v>123.80745173941965</v>
      </c>
      <c r="AO280" s="47">
        <v>3.6465888209650048</v>
      </c>
      <c r="AP280" s="61">
        <v>44.061169767658171</v>
      </c>
      <c r="AQ280" s="45">
        <v>104.18491931349298</v>
      </c>
      <c r="AR280" s="47">
        <v>15.627737897023948</v>
      </c>
      <c r="AS280" s="47">
        <f t="shared" si="43"/>
        <v>30807.235794599852</v>
      </c>
      <c r="AT280" s="47">
        <v>88.557181416469035</v>
      </c>
      <c r="AU280" s="47">
        <v>13.935351954098918</v>
      </c>
      <c r="AV280" s="47">
        <v>101.24811843651054</v>
      </c>
      <c r="AW280" s="47">
        <v>25.819254785415609</v>
      </c>
      <c r="AX280" s="47">
        <v>15.002612300251482</v>
      </c>
      <c r="AY280" s="47">
        <v>91.729284001120064</v>
      </c>
      <c r="AZ280" s="61">
        <v>30850.554591411943</v>
      </c>
      <c r="BA280" s="64" t="b">
        <f t="shared" si="37"/>
        <v>1</v>
      </c>
      <c r="BB280" s="45">
        <f t="shared" si="44"/>
        <v>0</v>
      </c>
      <c r="BC280" s="47">
        <v>13.935351954098918</v>
      </c>
      <c r="BD280" s="47">
        <v>12.117697351390364</v>
      </c>
      <c r="BE280" s="47">
        <v>4.5687930508549225E-2</v>
      </c>
      <c r="BF280" s="47">
        <v>0.93167126660855171</v>
      </c>
      <c r="BG280" s="47">
        <v>0.93167126660855171</v>
      </c>
      <c r="BH280" s="61">
        <v>0</v>
      </c>
      <c r="BI280" s="45">
        <v>15.627737897023948</v>
      </c>
      <c r="BJ280" s="47">
        <v>0.43410383047288748</v>
      </c>
      <c r="BK280" s="47">
        <v>4.9813287794337371E-2</v>
      </c>
      <c r="BL280" s="47">
        <v>25.819254785415609</v>
      </c>
      <c r="BM280" s="47">
        <v>30.957286487713471</v>
      </c>
      <c r="BN280" s="47">
        <v>0.93167126660855171</v>
      </c>
      <c r="BO280" s="61">
        <v>11.037086918656088</v>
      </c>
    </row>
    <row r="281" spans="2:67" x14ac:dyDescent="0.3">
      <c r="B281" s="4">
        <v>277</v>
      </c>
      <c r="C281" s="31">
        <v>1</v>
      </c>
      <c r="D281" s="31">
        <v>277</v>
      </c>
      <c r="E281" s="3">
        <v>24</v>
      </c>
      <c r="F281" s="5">
        <v>59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6.3899999999999998E-3</v>
      </c>
      <c r="L281" s="3">
        <v>5.3406595609117868E-4</v>
      </c>
      <c r="M281" s="3">
        <f t="shared" si="36"/>
        <v>3.5000000000000003E-2</v>
      </c>
      <c r="N281" s="5">
        <v>2.9645285516241016E-3</v>
      </c>
      <c r="O281" s="12">
        <f t="shared" si="40"/>
        <v>0.24918172660837862</v>
      </c>
      <c r="P281" s="3">
        <v>1.3307947706155444E-4</v>
      </c>
      <c r="Q281" s="3">
        <v>7.383118251641453E-4</v>
      </c>
      <c r="R281" s="5">
        <v>0.2483103353061529</v>
      </c>
      <c r="S281" s="45">
        <v>416.66666666666669</v>
      </c>
      <c r="T281" s="46">
        <v>0.15</v>
      </c>
      <c r="U281" s="47">
        <v>62.5</v>
      </c>
      <c r="V281" s="47">
        <f t="shared" si="41"/>
        <v>123807.45173941964</v>
      </c>
      <c r="W281" s="47">
        <v>354.16666666666669</v>
      </c>
      <c r="X281" s="47">
        <v>61.417584950485548</v>
      </c>
      <c r="Y281" s="47">
        <v>407.4688787204276</v>
      </c>
      <c r="Z281" s="47">
        <v>103.75639141654688</v>
      </c>
      <c r="AA281" s="47">
        <v>124403.9133084397</v>
      </c>
      <c r="AB281" s="5">
        <v>1</v>
      </c>
      <c r="AC281" s="45">
        <f t="shared" si="42"/>
        <v>0</v>
      </c>
      <c r="AD281" s="47">
        <v>61.417584950485548</v>
      </c>
      <c r="AE281" s="47">
        <v>53.406595609117872</v>
      </c>
      <c r="AF281" s="47">
        <v>2.6303171330665922E-2</v>
      </c>
      <c r="AG281" s="47">
        <v>4.0186462563491707</v>
      </c>
      <c r="AH281" s="47">
        <v>4.0186462563491707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103.75639141654688</v>
      </c>
      <c r="AN281" s="47">
        <v>124.40391330843971</v>
      </c>
      <c r="AO281" s="47">
        <v>4.0186462563491707</v>
      </c>
      <c r="AP281" s="61">
        <v>44.334524563628548</v>
      </c>
      <c r="AQ281" s="45">
        <v>103.82571942015777</v>
      </c>
      <c r="AR281" s="47">
        <v>15.573857913023664</v>
      </c>
      <c r="AS281" s="47">
        <f t="shared" si="43"/>
        <v>30850.554591411943</v>
      </c>
      <c r="AT281" s="47">
        <v>88.251861507134095</v>
      </c>
      <c r="AU281" s="47">
        <v>15.304139862078758</v>
      </c>
      <c r="AV281" s="47">
        <v>101.53379873873567</v>
      </c>
      <c r="AW281" s="47">
        <v>25.854196759829779</v>
      </c>
      <c r="AX281" s="47">
        <v>16.555607727498028</v>
      </c>
      <c r="AY281" s="47">
        <v>91.848880292315783</v>
      </c>
      <c r="AZ281" s="61">
        <v>30890.777427016092</v>
      </c>
      <c r="BA281" s="64" t="b">
        <f t="shared" si="37"/>
        <v>1</v>
      </c>
      <c r="BB281" s="45">
        <f t="shared" si="44"/>
        <v>0</v>
      </c>
      <c r="BC281" s="47">
        <v>15.304139862078758</v>
      </c>
      <c r="BD281" s="47">
        <v>13.307947706155444</v>
      </c>
      <c r="BE281" s="47">
        <v>5.0249400630460281E-2</v>
      </c>
      <c r="BF281" s="47">
        <v>1.0232207782768872</v>
      </c>
      <c r="BG281" s="47">
        <v>1.0232207782768872</v>
      </c>
      <c r="BH281" s="61">
        <v>0</v>
      </c>
      <c r="BI281" s="45">
        <v>15.573857913023664</v>
      </c>
      <c r="BJ281" s="47">
        <v>0.43260716425065737</v>
      </c>
      <c r="BK281" s="47">
        <v>4.9714572774298145E-2</v>
      </c>
      <c r="BL281" s="47">
        <v>25.854196759829779</v>
      </c>
      <c r="BM281" s="47">
        <v>30.999181915036058</v>
      </c>
      <c r="BN281" s="47">
        <v>1.0232207782768872</v>
      </c>
      <c r="BO281" s="61">
        <v>11.069200944617915</v>
      </c>
    </row>
    <row r="282" spans="2:67" x14ac:dyDescent="0.3">
      <c r="B282" s="4">
        <v>278</v>
      </c>
      <c r="C282" s="31">
        <v>1</v>
      </c>
      <c r="D282" s="31">
        <v>278</v>
      </c>
      <c r="E282" s="3">
        <v>24</v>
      </c>
      <c r="F282" s="5">
        <v>59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6.3899999999999998E-3</v>
      </c>
      <c r="L282" s="3">
        <v>5.3406595609117868E-4</v>
      </c>
      <c r="M282" s="3">
        <f t="shared" si="36"/>
        <v>3.5000000000000003E-2</v>
      </c>
      <c r="N282" s="5">
        <v>2.9645285516241016E-3</v>
      </c>
      <c r="O282" s="12">
        <f t="shared" si="40"/>
        <v>0.2483103353061529</v>
      </c>
      <c r="P282" s="3">
        <v>1.3261409663260172E-4</v>
      </c>
      <c r="Q282" s="3">
        <v>7.3572994040262932E-4</v>
      </c>
      <c r="R282" s="5">
        <v>0.24744199126911767</v>
      </c>
      <c r="S282" s="45">
        <v>416.66666666666669</v>
      </c>
      <c r="T282" s="46">
        <v>0.15</v>
      </c>
      <c r="U282" s="47">
        <v>62.5</v>
      </c>
      <c r="V282" s="47">
        <f t="shared" si="41"/>
        <v>124403.9133084397</v>
      </c>
      <c r="W282" s="47">
        <v>354.16666666666669</v>
      </c>
      <c r="X282" s="47">
        <v>61.417584950485548</v>
      </c>
      <c r="Y282" s="47">
        <v>409.4272923661776</v>
      </c>
      <c r="Z282" s="47">
        <v>104.25507473543506</v>
      </c>
      <c r="AA282" s="47">
        <v>125001.83460778663</v>
      </c>
      <c r="AB282" s="5">
        <v>1</v>
      </c>
      <c r="AC282" s="45">
        <f t="shared" si="42"/>
        <v>0</v>
      </c>
      <c r="AD282" s="47">
        <v>61.417584950485548</v>
      </c>
      <c r="AE282" s="47">
        <v>53.406595609117872</v>
      </c>
      <c r="AF282" s="47">
        <v>2.6303171330665922E-2</v>
      </c>
      <c r="AG282" s="47">
        <v>4.0186462563491707</v>
      </c>
      <c r="AH282" s="47">
        <v>4.0186462563491707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104.25507473543506</v>
      </c>
      <c r="AN282" s="47">
        <v>125.00183460778663</v>
      </c>
      <c r="AO282" s="47">
        <v>4.0186462563491707</v>
      </c>
      <c r="AP282" s="61">
        <v>44.235286583169795</v>
      </c>
      <c r="AQ282" s="45">
        <v>103.46263971089705</v>
      </c>
      <c r="AR282" s="47">
        <v>15.519395956634556</v>
      </c>
      <c r="AS282" s="47">
        <f t="shared" si="43"/>
        <v>30890.777427016092</v>
      </c>
      <c r="AT282" s="47">
        <v>87.943243754262497</v>
      </c>
      <c r="AU282" s="47">
        <v>15.250621112749197</v>
      </c>
      <c r="AV282" s="47">
        <v>101.66502825093538</v>
      </c>
      <c r="AW282" s="47">
        <v>25.887612564923788</v>
      </c>
      <c r="AX282" s="47">
        <v>16.577005373929435</v>
      </c>
      <c r="AY282" s="47">
        <v>91.967592326205761</v>
      </c>
      <c r="AZ282" s="61">
        <v>30930.702867643486</v>
      </c>
      <c r="BA282" s="64" t="b">
        <f t="shared" si="37"/>
        <v>1</v>
      </c>
      <c r="BB282" s="45">
        <f t="shared" si="44"/>
        <v>0</v>
      </c>
      <c r="BC282" s="47">
        <v>15.250621112749197</v>
      </c>
      <c r="BD282" s="47">
        <v>13.261409663260173</v>
      </c>
      <c r="BE282" s="47">
        <v>5.0073677910951825E-2</v>
      </c>
      <c r="BF282" s="47">
        <v>1.0196425636999882</v>
      </c>
      <c r="BG282" s="47">
        <v>1.0196425636999882</v>
      </c>
      <c r="BH282" s="61">
        <v>0</v>
      </c>
      <c r="BI282" s="45">
        <v>15.519395956634556</v>
      </c>
      <c r="BJ282" s="47">
        <v>0.43109433212873777</v>
      </c>
      <c r="BK282" s="47">
        <v>4.9540720353821593E-2</v>
      </c>
      <c r="BL282" s="47">
        <v>25.887612564923788</v>
      </c>
      <c r="BM282" s="47">
        <v>31.039247465343767</v>
      </c>
      <c r="BN282" s="47">
        <v>1.0196425636999882</v>
      </c>
      <c r="BO282" s="61">
        <v>11.00585000813965</v>
      </c>
    </row>
    <row r="283" spans="2:67" x14ac:dyDescent="0.3">
      <c r="B283" s="4">
        <v>279</v>
      </c>
      <c r="C283" s="31">
        <v>1</v>
      </c>
      <c r="D283" s="31">
        <v>279</v>
      </c>
      <c r="E283" s="3">
        <v>24</v>
      </c>
      <c r="F283" s="5">
        <v>59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6.3899999999999998E-3</v>
      </c>
      <c r="L283" s="3">
        <v>5.3406595609117868E-4</v>
      </c>
      <c r="M283" s="3">
        <f t="shared" si="36"/>
        <v>3.5000000000000003E-2</v>
      </c>
      <c r="N283" s="5">
        <v>2.9645285516241016E-3</v>
      </c>
      <c r="O283" s="12">
        <f t="shared" si="40"/>
        <v>0.24744199126911767</v>
      </c>
      <c r="P283" s="3">
        <v>1.3215034364424643E-4</v>
      </c>
      <c r="Q283" s="3">
        <v>7.3315708452118065E-4</v>
      </c>
      <c r="R283" s="5">
        <v>0.24657668384095224</v>
      </c>
      <c r="S283" s="45">
        <v>416.66666666666669</v>
      </c>
      <c r="T283" s="46">
        <v>0.15</v>
      </c>
      <c r="U283" s="47">
        <v>62.5</v>
      </c>
      <c r="V283" s="47">
        <f t="shared" si="41"/>
        <v>125001.83460778663</v>
      </c>
      <c r="W283" s="47">
        <v>354.16666666666669</v>
      </c>
      <c r="X283" s="47">
        <v>61.417584950485548</v>
      </c>
      <c r="Y283" s="47">
        <v>411.39049887024362</v>
      </c>
      <c r="Z283" s="47">
        <v>104.75497849031088</v>
      </c>
      <c r="AA283" s="47">
        <v>125601.21920988275</v>
      </c>
      <c r="AB283" s="5">
        <v>1</v>
      </c>
      <c r="AC283" s="45">
        <f t="shared" si="42"/>
        <v>0</v>
      </c>
      <c r="AD283" s="47">
        <v>61.417584950485548</v>
      </c>
      <c r="AE283" s="47">
        <v>53.406595609117872</v>
      </c>
      <c r="AF283" s="47">
        <v>2.6303171330665922E-2</v>
      </c>
      <c r="AG283" s="47">
        <v>4.0186462563491707</v>
      </c>
      <c r="AH283" s="47">
        <v>4.0186462563491707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104.75497849031088</v>
      </c>
      <c r="AN283" s="47">
        <v>125.60121920988276</v>
      </c>
      <c r="AO283" s="47">
        <v>4.0186462563491707</v>
      </c>
      <c r="AP283" s="61">
        <v>44.135805735949489</v>
      </c>
      <c r="AQ283" s="45">
        <v>103.10082969546571</v>
      </c>
      <c r="AR283" s="47">
        <v>15.465124454319854</v>
      </c>
      <c r="AS283" s="47">
        <f t="shared" si="43"/>
        <v>30930.702867643486</v>
      </c>
      <c r="AT283" s="47">
        <v>87.635705241145843</v>
      </c>
      <c r="AU283" s="47">
        <v>15.197289519088338</v>
      </c>
      <c r="AV283" s="47">
        <v>101.79528422964832</v>
      </c>
      <c r="AW283" s="47">
        <v>25.920780472995997</v>
      </c>
      <c r="AX283" s="47">
        <v>16.598244280722252</v>
      </c>
      <c r="AY283" s="47">
        <v>92.085423688222903</v>
      </c>
      <c r="AZ283" s="61">
        <v>30970.332119153252</v>
      </c>
      <c r="BA283" s="64" t="b">
        <f t="shared" si="37"/>
        <v>1</v>
      </c>
      <c r="BB283" s="45">
        <f t="shared" si="44"/>
        <v>0</v>
      </c>
      <c r="BC283" s="47">
        <v>15.197289519088338</v>
      </c>
      <c r="BD283" s="47">
        <v>13.215034364424643</v>
      </c>
      <c r="BE283" s="47">
        <v>4.9898569695771063E-2</v>
      </c>
      <c r="BF283" s="47">
        <v>1.0160768621797334</v>
      </c>
      <c r="BG283" s="47">
        <v>1.0160768621797334</v>
      </c>
      <c r="BH283" s="61">
        <v>0</v>
      </c>
      <c r="BI283" s="45">
        <v>15.465124454319854</v>
      </c>
      <c r="BJ283" s="47">
        <v>0.42958679039777381</v>
      </c>
      <c r="BK283" s="47">
        <v>4.936747589721599E-2</v>
      </c>
      <c r="BL283" s="47">
        <v>25.920780472995997</v>
      </c>
      <c r="BM283" s="47">
        <v>31.079015787122344</v>
      </c>
      <c r="BN283" s="47">
        <v>1.0160768621797334</v>
      </c>
      <c r="BO283" s="61">
        <v>10.942746687872681</v>
      </c>
    </row>
    <row r="284" spans="2:67" x14ac:dyDescent="0.3">
      <c r="B284" s="4">
        <v>280</v>
      </c>
      <c r="C284" s="31">
        <v>1</v>
      </c>
      <c r="D284" s="31">
        <v>280</v>
      </c>
      <c r="E284" s="3">
        <v>24</v>
      </c>
      <c r="F284" s="5">
        <v>59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6.3899999999999998E-3</v>
      </c>
      <c r="L284" s="3">
        <v>5.3406595609117868E-4</v>
      </c>
      <c r="M284" s="3">
        <f t="shared" si="36"/>
        <v>3.5000000000000003E-2</v>
      </c>
      <c r="N284" s="5">
        <v>2.9645285516241016E-3</v>
      </c>
      <c r="O284" s="12">
        <f t="shared" si="40"/>
        <v>0.24657668384095224</v>
      </c>
      <c r="P284" s="3">
        <v>1.3168821240531044E-4</v>
      </c>
      <c r="Q284" s="3">
        <v>7.3059322594570429E-4</v>
      </c>
      <c r="R284" s="5">
        <v>0.24571440240260123</v>
      </c>
      <c r="S284" s="45">
        <v>416.66666666666669</v>
      </c>
      <c r="T284" s="46">
        <v>0.15</v>
      </c>
      <c r="U284" s="47">
        <v>62.5</v>
      </c>
      <c r="V284" s="47">
        <f t="shared" si="41"/>
        <v>125601.21920988275</v>
      </c>
      <c r="W284" s="47">
        <v>354.16666666666669</v>
      </c>
      <c r="X284" s="47">
        <v>61.417584950485548</v>
      </c>
      <c r="Y284" s="47">
        <v>413.35850996226759</v>
      </c>
      <c r="Z284" s="47">
        <v>105.25610566796769</v>
      </c>
      <c r="AA284" s="47">
        <v>126202.07069589324</v>
      </c>
      <c r="AB284" s="5">
        <v>1</v>
      </c>
      <c r="AC284" s="45">
        <f t="shared" si="42"/>
        <v>0</v>
      </c>
      <c r="AD284" s="47">
        <v>61.417584950485548</v>
      </c>
      <c r="AE284" s="47">
        <v>53.406595609117872</v>
      </c>
      <c r="AF284" s="47">
        <v>2.6303171330665922E-2</v>
      </c>
      <c r="AG284" s="47">
        <v>4.0186462563491707</v>
      </c>
      <c r="AH284" s="47">
        <v>4.0186462563491707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105.25610566796769</v>
      </c>
      <c r="AN284" s="47">
        <v>126.20207069589324</v>
      </c>
      <c r="AO284" s="47">
        <v>4.0186462563491707</v>
      </c>
      <c r="AP284" s="61">
        <v>44.036081427595832</v>
      </c>
      <c r="AQ284" s="45">
        <v>102.74028493373011</v>
      </c>
      <c r="AR284" s="47">
        <v>15.411042740059516</v>
      </c>
      <c r="AS284" s="47">
        <f t="shared" si="43"/>
        <v>30970.332119153252</v>
      </c>
      <c r="AT284" s="47">
        <v>87.329242193670595</v>
      </c>
      <c r="AU284" s="47">
        <v>15.144144426610701</v>
      </c>
      <c r="AV284" s="47">
        <v>101.92457062393269</v>
      </c>
      <c r="AW284" s="47">
        <v>25.953701489620205</v>
      </c>
      <c r="AX284" s="47">
        <v>16.619325091790717</v>
      </c>
      <c r="AY284" s="47">
        <v>92.202377950740058</v>
      </c>
      <c r="AZ284" s="61">
        <v>31009.6663830121</v>
      </c>
      <c r="BA284" s="64" t="b">
        <f t="shared" si="37"/>
        <v>1</v>
      </c>
      <c r="BB284" s="45">
        <f t="shared" si="44"/>
        <v>0</v>
      </c>
      <c r="BC284" s="47">
        <v>15.144144426610701</v>
      </c>
      <c r="BD284" s="47">
        <v>13.168821240531045</v>
      </c>
      <c r="BE284" s="47">
        <v>4.9724073835989438E-2</v>
      </c>
      <c r="BF284" s="47">
        <v>1.0125236299578229</v>
      </c>
      <c r="BG284" s="47">
        <v>1.0125236299578229</v>
      </c>
      <c r="BH284" s="61">
        <v>0</v>
      </c>
      <c r="BI284" s="45">
        <v>15.411042740059516</v>
      </c>
      <c r="BJ284" s="47">
        <v>0.4280845205572088</v>
      </c>
      <c r="BK284" s="47">
        <v>4.9194837278424823E-2</v>
      </c>
      <c r="BL284" s="47">
        <v>25.953701489620205</v>
      </c>
      <c r="BM284" s="47">
        <v>31.118488086054771</v>
      </c>
      <c r="BN284" s="47">
        <v>1.0125236299578229</v>
      </c>
      <c r="BO284" s="61">
        <v>10.879890090303988</v>
      </c>
    </row>
    <row r="285" spans="2:67" x14ac:dyDescent="0.3">
      <c r="B285" s="4">
        <v>281</v>
      </c>
      <c r="C285" s="31">
        <v>1</v>
      </c>
      <c r="D285" s="31">
        <v>281</v>
      </c>
      <c r="E285" s="3">
        <v>24</v>
      </c>
      <c r="F285" s="5">
        <v>59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6.3899999999999998E-3</v>
      </c>
      <c r="L285" s="3">
        <v>5.3406595609117868E-4</v>
      </c>
      <c r="M285" s="3">
        <f t="shared" si="36"/>
        <v>3.5000000000000003E-2</v>
      </c>
      <c r="N285" s="5">
        <v>2.9645285516241016E-3</v>
      </c>
      <c r="O285" s="12">
        <f t="shared" si="40"/>
        <v>0.24571440240260123</v>
      </c>
      <c r="P285" s="3">
        <v>1.3122769724451783E-4</v>
      </c>
      <c r="Q285" s="3">
        <v>7.2803833321251983E-4</v>
      </c>
      <c r="R285" s="5">
        <v>0.24485513637214418</v>
      </c>
      <c r="S285" s="45">
        <v>416.66666666666669</v>
      </c>
      <c r="T285" s="46">
        <v>0.15</v>
      </c>
      <c r="U285" s="47">
        <v>62.5</v>
      </c>
      <c r="V285" s="47">
        <f t="shared" si="41"/>
        <v>126202.07069589324</v>
      </c>
      <c r="W285" s="47">
        <v>354.16666666666669</v>
      </c>
      <c r="X285" s="47">
        <v>61.417584950485548</v>
      </c>
      <c r="Y285" s="47">
        <v>415.33133740059759</v>
      </c>
      <c r="Z285" s="47">
        <v>105.75845926250837</v>
      </c>
      <c r="AA285" s="47">
        <v>126804.39265574752</v>
      </c>
      <c r="AB285" s="5">
        <v>1</v>
      </c>
      <c r="AC285" s="45">
        <f t="shared" si="42"/>
        <v>0</v>
      </c>
      <c r="AD285" s="47">
        <v>61.417584950485548</v>
      </c>
      <c r="AE285" s="47">
        <v>53.406595609117872</v>
      </c>
      <c r="AF285" s="47">
        <v>2.6303171330665922E-2</v>
      </c>
      <c r="AG285" s="47">
        <v>4.0186462563491707</v>
      </c>
      <c r="AH285" s="47">
        <v>4.0186462563491707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105.75845926250837</v>
      </c>
      <c r="AN285" s="47">
        <v>126.80439265574752</v>
      </c>
      <c r="AO285" s="47">
        <v>4.0186462563491707</v>
      </c>
      <c r="AP285" s="61">
        <v>43.936113062282217</v>
      </c>
      <c r="AQ285" s="45">
        <v>102.38100100108385</v>
      </c>
      <c r="AR285" s="47">
        <v>15.357150150162576</v>
      </c>
      <c r="AS285" s="47">
        <f t="shared" si="43"/>
        <v>31009.6663830121</v>
      </c>
      <c r="AT285" s="47">
        <v>87.023850850921278</v>
      </c>
      <c r="AU285" s="47">
        <v>15.091185183119551</v>
      </c>
      <c r="AV285" s="47">
        <v>102.05289136846051</v>
      </c>
      <c r="AW285" s="47">
        <v>25.986376616706966</v>
      </c>
      <c r="AX285" s="47">
        <v>16.640248448703318</v>
      </c>
      <c r="AY285" s="47">
        <v>92.318458673115899</v>
      </c>
      <c r="AZ285" s="61">
        <v>31048.706856309836</v>
      </c>
      <c r="BA285" s="64" t="b">
        <f t="shared" si="37"/>
        <v>1</v>
      </c>
      <c r="BB285" s="45">
        <f t="shared" si="44"/>
        <v>0</v>
      </c>
      <c r="BC285" s="47">
        <v>15.091185183119551</v>
      </c>
      <c r="BD285" s="47">
        <v>13.122769724451784</v>
      </c>
      <c r="BE285" s="47">
        <v>4.9550188190193238E-2</v>
      </c>
      <c r="BF285" s="47">
        <v>1.0089828234289802</v>
      </c>
      <c r="BG285" s="47">
        <v>1.0089828234289802</v>
      </c>
      <c r="BH285" s="61">
        <v>0</v>
      </c>
      <c r="BI285" s="45">
        <v>15.357150150162576</v>
      </c>
      <c r="BJ285" s="47">
        <v>0.42658750417118274</v>
      </c>
      <c r="BK285" s="47">
        <v>4.9022802378826419E-2</v>
      </c>
      <c r="BL285" s="47">
        <v>25.986376616706966</v>
      </c>
      <c r="BM285" s="47">
        <v>31.157665563431799</v>
      </c>
      <c r="BN285" s="47">
        <v>1.0089828234289802</v>
      </c>
      <c r="BO285" s="61">
        <v>10.817279325074367</v>
      </c>
    </row>
    <row r="286" spans="2:67" x14ac:dyDescent="0.3">
      <c r="B286" s="4">
        <v>282</v>
      </c>
      <c r="C286" s="31">
        <v>1</v>
      </c>
      <c r="D286" s="31">
        <v>282</v>
      </c>
      <c r="E286" s="3">
        <v>24</v>
      </c>
      <c r="F286" s="5">
        <v>59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6.3899999999999998E-3</v>
      </c>
      <c r="L286" s="3">
        <v>5.3406595609117868E-4</v>
      </c>
      <c r="M286" s="3">
        <f t="shared" si="36"/>
        <v>3.5000000000000003E-2</v>
      </c>
      <c r="N286" s="5">
        <v>2.9645285516241016E-3</v>
      </c>
      <c r="O286" s="12">
        <f t="shared" si="40"/>
        <v>0.24485513637214418</v>
      </c>
      <c r="P286" s="3">
        <v>1.3076879251042512E-4</v>
      </c>
      <c r="Q286" s="3">
        <v>7.2549237496797594E-4</v>
      </c>
      <c r="R286" s="5">
        <v>0.24399887520466579</v>
      </c>
      <c r="S286" s="45">
        <v>416.66666666666669</v>
      </c>
      <c r="T286" s="46">
        <v>0.15</v>
      </c>
      <c r="U286" s="47">
        <v>62.5</v>
      </c>
      <c r="V286" s="47">
        <f t="shared" si="41"/>
        <v>126804.39265574752</v>
      </c>
      <c r="W286" s="47">
        <v>354.16666666666669</v>
      </c>
      <c r="X286" s="47">
        <v>61.417584950485548</v>
      </c>
      <c r="Y286" s="47">
        <v>417.30899297235806</v>
      </c>
      <c r="Z286" s="47">
        <v>106.2620422753634</v>
      </c>
      <c r="AA286" s="47">
        <v>127408.18868816071</v>
      </c>
      <c r="AB286" s="5">
        <v>1</v>
      </c>
      <c r="AC286" s="45">
        <f t="shared" si="42"/>
        <v>0</v>
      </c>
      <c r="AD286" s="47">
        <v>61.417584950485548</v>
      </c>
      <c r="AE286" s="47">
        <v>53.406595609117872</v>
      </c>
      <c r="AF286" s="47">
        <v>2.6303171330665922E-2</v>
      </c>
      <c r="AG286" s="47">
        <v>4.0186462563491707</v>
      </c>
      <c r="AH286" s="47">
        <v>4.0186462563491707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106.2620422753634</v>
      </c>
      <c r="AN286" s="47">
        <v>127.40818868816071</v>
      </c>
      <c r="AO286" s="47">
        <v>4.0186462563491707</v>
      </c>
      <c r="AP286" s="61">
        <v>43.835900042724077</v>
      </c>
      <c r="AQ286" s="45">
        <v>102.02297348839342</v>
      </c>
      <c r="AR286" s="47">
        <v>15.303446023259012</v>
      </c>
      <c r="AS286" s="47">
        <f t="shared" si="43"/>
        <v>31048.706856309836</v>
      </c>
      <c r="AT286" s="47">
        <v>86.719527465134405</v>
      </c>
      <c r="AU286" s="47">
        <v>15.038411138698889</v>
      </c>
      <c r="AV286" s="47">
        <v>102.18025038356842</v>
      </c>
      <c r="AW286" s="47">
        <v>26.018806852516533</v>
      </c>
      <c r="AX286" s="47">
        <v>16.661014990691104</v>
      </c>
      <c r="AY286" s="47">
        <v>92.433669401741298</v>
      </c>
      <c r="AZ286" s="61">
        <v>31087.454731774891</v>
      </c>
      <c r="BA286" s="64" t="b">
        <f t="shared" si="37"/>
        <v>1</v>
      </c>
      <c r="BB286" s="45">
        <f t="shared" si="44"/>
        <v>0</v>
      </c>
      <c r="BC286" s="47">
        <v>15.038411138698889</v>
      </c>
      <c r="BD286" s="47">
        <v>13.076879251042513</v>
      </c>
      <c r="BE286" s="47">
        <v>4.9376910624457288E-2</v>
      </c>
      <c r="BF286" s="47">
        <v>1.0054543991404166</v>
      </c>
      <c r="BG286" s="47">
        <v>1.0054543991404166</v>
      </c>
      <c r="BH286" s="61">
        <v>0</v>
      </c>
      <c r="BI286" s="45">
        <v>15.303446023259012</v>
      </c>
      <c r="BJ286" s="47">
        <v>0.42509572286830594</v>
      </c>
      <c r="BK286" s="47">
        <v>4.8851369087207983E-2</v>
      </c>
      <c r="BL286" s="47">
        <v>26.018806852516533</v>
      </c>
      <c r="BM286" s="47">
        <v>31.196549416167468</v>
      </c>
      <c r="BN286" s="47">
        <v>1.0054543991404166</v>
      </c>
      <c r="BO286" s="61">
        <v>10.754913504967393</v>
      </c>
    </row>
    <row r="287" spans="2:67" x14ac:dyDescent="0.3">
      <c r="B287" s="4">
        <v>283</v>
      </c>
      <c r="C287" s="31">
        <v>1</v>
      </c>
      <c r="D287" s="31">
        <v>283</v>
      </c>
      <c r="E287" s="3">
        <v>24</v>
      </c>
      <c r="F287" s="5">
        <v>59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6.3899999999999998E-3</v>
      </c>
      <c r="L287" s="3">
        <v>5.3406595609117868E-4</v>
      </c>
      <c r="M287" s="3">
        <f t="shared" si="36"/>
        <v>3.5000000000000003E-2</v>
      </c>
      <c r="N287" s="5">
        <v>2.9645285516241016E-3</v>
      </c>
      <c r="O287" s="12">
        <f t="shared" si="40"/>
        <v>0.24399887520466579</v>
      </c>
      <c r="P287" s="3">
        <v>1.3031149257135201E-4</v>
      </c>
      <c r="Q287" s="3">
        <v>7.2295531996806534E-4</v>
      </c>
      <c r="R287" s="5">
        <v>0.24314560839212637</v>
      </c>
      <c r="S287" s="45">
        <v>416.66666666666669</v>
      </c>
      <c r="T287" s="46">
        <v>0.15</v>
      </c>
      <c r="U287" s="47">
        <v>62.5</v>
      </c>
      <c r="V287" s="47">
        <f t="shared" si="41"/>
        <v>127408.18868816071</v>
      </c>
      <c r="W287" s="47">
        <v>354.16666666666669</v>
      </c>
      <c r="X287" s="47">
        <v>61.417584950485548</v>
      </c>
      <c r="Y287" s="47">
        <v>419.29148849352032</v>
      </c>
      <c r="Z287" s="47">
        <v>106.76685771530867</v>
      </c>
      <c r="AA287" s="47">
        <v>128013.4624006551</v>
      </c>
      <c r="AB287" s="5">
        <v>1</v>
      </c>
      <c r="AC287" s="45">
        <f t="shared" si="42"/>
        <v>0</v>
      </c>
      <c r="AD287" s="47">
        <v>61.417584950485548</v>
      </c>
      <c r="AE287" s="47">
        <v>53.406595609117872</v>
      </c>
      <c r="AF287" s="47">
        <v>2.6303171330665922E-2</v>
      </c>
      <c r="AG287" s="47">
        <v>4.0186462563491707</v>
      </c>
      <c r="AH287" s="47">
        <v>4.0186462563491707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106.76685771530867</v>
      </c>
      <c r="AN287" s="47">
        <v>128.0134624006551</v>
      </c>
      <c r="AO287" s="47">
        <v>4.0186462563491707</v>
      </c>
      <c r="AP287" s="61">
        <v>43.735441770174958</v>
      </c>
      <c r="AQ287" s="45">
        <v>101.66619800194408</v>
      </c>
      <c r="AR287" s="47">
        <v>15.249929700291611</v>
      </c>
      <c r="AS287" s="47">
        <f t="shared" si="43"/>
        <v>31087.454731774891</v>
      </c>
      <c r="AT287" s="47">
        <v>86.416268301652465</v>
      </c>
      <c r="AU287" s="47">
        <v>14.985821645705483</v>
      </c>
      <c r="AV287" s="47">
        <v>102.30665157530854</v>
      </c>
      <c r="AW287" s="47">
        <v>26.05099319167179</v>
      </c>
      <c r="AX287" s="47">
        <v>16.681625354655939</v>
      </c>
      <c r="AY287" s="47">
        <v>92.548013670085069</v>
      </c>
      <c r="AZ287" s="61">
        <v>31125.91119778973</v>
      </c>
      <c r="BA287" s="64" t="b">
        <f t="shared" si="37"/>
        <v>1</v>
      </c>
      <c r="BB287" s="45">
        <f t="shared" si="44"/>
        <v>0</v>
      </c>
      <c r="BC287" s="47">
        <v>14.985821645705483</v>
      </c>
      <c r="BD287" s="47">
        <v>13.031149257135203</v>
      </c>
      <c r="BE287" s="47">
        <v>4.9204239012318775E-2</v>
      </c>
      <c r="BF287" s="47">
        <v>1.0019383137912996</v>
      </c>
      <c r="BG287" s="47">
        <v>1.0019383137912996</v>
      </c>
      <c r="BH287" s="61">
        <v>0</v>
      </c>
      <c r="BI287" s="45">
        <v>15.249929700291611</v>
      </c>
      <c r="BJ287" s="47">
        <v>0.4236091583414337</v>
      </c>
      <c r="BK287" s="47">
        <v>4.868053529973964E-2</v>
      </c>
      <c r="BL287" s="47">
        <v>26.05099319167179</v>
      </c>
      <c r="BM287" s="47">
        <v>31.235140836814619</v>
      </c>
      <c r="BN287" s="47">
        <v>1.0019383137912996</v>
      </c>
      <c r="BO287" s="61">
        <v>10.692791745898386</v>
      </c>
    </row>
    <row r="288" spans="2:67" x14ac:dyDescent="0.3">
      <c r="B288" s="4">
        <v>284</v>
      </c>
      <c r="C288" s="31">
        <v>1</v>
      </c>
      <c r="D288" s="31">
        <v>284</v>
      </c>
      <c r="E288" s="3">
        <v>24</v>
      </c>
      <c r="F288" s="5">
        <v>59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6.3899999999999998E-3</v>
      </c>
      <c r="L288" s="3">
        <v>5.3406595609117868E-4</v>
      </c>
      <c r="M288" s="3">
        <f t="shared" si="36"/>
        <v>3.5000000000000003E-2</v>
      </c>
      <c r="N288" s="5">
        <v>2.9645285516241016E-3</v>
      </c>
      <c r="O288" s="12">
        <f t="shared" si="40"/>
        <v>0.24314560839212637</v>
      </c>
      <c r="P288" s="3">
        <v>1.298557918153123E-4</v>
      </c>
      <c r="Q288" s="3">
        <v>7.2042713707804113E-4</v>
      </c>
      <c r="R288" s="5">
        <v>0.24229532546323301</v>
      </c>
      <c r="S288" s="45">
        <v>416.66666666666669</v>
      </c>
      <c r="T288" s="46">
        <v>0.15</v>
      </c>
      <c r="U288" s="47">
        <v>62.5</v>
      </c>
      <c r="V288" s="47">
        <f t="shared" si="41"/>
        <v>128013.4624006551</v>
      </c>
      <c r="W288" s="47">
        <v>354.16666666666669</v>
      </c>
      <c r="X288" s="47">
        <v>61.417584950485548</v>
      </c>
      <c r="Y288" s="47">
        <v>421.27883580897316</v>
      </c>
      <c r="Z288" s="47">
        <v>107.27290859848357</v>
      </c>
      <c r="AA288" s="47">
        <v>128620.21740958178</v>
      </c>
      <c r="AB288" s="5">
        <v>1</v>
      </c>
      <c r="AC288" s="45">
        <f t="shared" si="42"/>
        <v>0</v>
      </c>
      <c r="AD288" s="47">
        <v>61.417584950485548</v>
      </c>
      <c r="AE288" s="47">
        <v>53.406595609117872</v>
      </c>
      <c r="AF288" s="47">
        <v>2.6303171330665922E-2</v>
      </c>
      <c r="AG288" s="47">
        <v>4.0186462563491707</v>
      </c>
      <c r="AH288" s="47">
        <v>4.0186462563491707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107.27290859848357</v>
      </c>
      <c r="AN288" s="47">
        <v>128.62021740958178</v>
      </c>
      <c r="AO288" s="47">
        <v>4.0186462563491707</v>
      </c>
      <c r="AP288" s="61">
        <v>43.634737644423154</v>
      </c>
      <c r="AQ288" s="45">
        <v>101.31067016338599</v>
      </c>
      <c r="AR288" s="47">
        <v>15.196600524507899</v>
      </c>
      <c r="AS288" s="47">
        <f t="shared" si="43"/>
        <v>31125.91119778973</v>
      </c>
      <c r="AT288" s="47">
        <v>86.114069638878092</v>
      </c>
      <c r="AU288" s="47">
        <v>14.933416058760914</v>
      </c>
      <c r="AV288" s="47">
        <v>102.432098835499</v>
      </c>
      <c r="AW288" s="47">
        <v>26.082936625171126</v>
      </c>
      <c r="AX288" s="47">
        <v>16.702080175178779</v>
      </c>
      <c r="AY288" s="47">
        <v>92.661494998739784</v>
      </c>
      <c r="AZ288" s="61">
        <v>31164.077438406257</v>
      </c>
      <c r="BA288" s="64" t="b">
        <f t="shared" si="37"/>
        <v>1</v>
      </c>
      <c r="BB288" s="45">
        <f t="shared" si="44"/>
        <v>0</v>
      </c>
      <c r="BC288" s="47">
        <v>14.933416058760914</v>
      </c>
      <c r="BD288" s="47">
        <v>12.98557918153123</v>
      </c>
      <c r="BE288" s="47">
        <v>4.9032171234751142E-2</v>
      </c>
      <c r="BF288" s="47">
        <v>0.99843452423221724</v>
      </c>
      <c r="BG288" s="47">
        <v>0.99843452423221724</v>
      </c>
      <c r="BH288" s="61">
        <v>0</v>
      </c>
      <c r="BI288" s="45">
        <v>15.196600524507899</v>
      </c>
      <c r="BJ288" s="47">
        <v>0.42212779234744169</v>
      </c>
      <c r="BK288" s="47">
        <v>4.8510298919948625E-2</v>
      </c>
      <c r="BL288" s="47">
        <v>26.082936625171126</v>
      </c>
      <c r="BM288" s="47">
        <v>31.273441013580328</v>
      </c>
      <c r="BN288" s="47">
        <v>0.99843452423221724</v>
      </c>
      <c r="BO288" s="61">
        <v>10.630913166903415</v>
      </c>
    </row>
    <row r="289" spans="2:67" x14ac:dyDescent="0.3">
      <c r="B289" s="4">
        <v>285</v>
      </c>
      <c r="C289" s="31">
        <v>1</v>
      </c>
      <c r="D289" s="31">
        <v>285</v>
      </c>
      <c r="E289" s="3">
        <v>24</v>
      </c>
      <c r="F289" s="5">
        <v>59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6.3899999999999998E-3</v>
      </c>
      <c r="L289" s="3">
        <v>5.3406595609117868E-4</v>
      </c>
      <c r="M289" s="3">
        <f t="shared" si="36"/>
        <v>3.5000000000000003E-2</v>
      </c>
      <c r="N289" s="5">
        <v>2.9645285516241016E-3</v>
      </c>
      <c r="O289" s="12">
        <f t="shared" si="40"/>
        <v>0.24229532546323301</v>
      </c>
      <c r="P289" s="3">
        <v>1.2940168464994485E-4</v>
      </c>
      <c r="Q289" s="3">
        <v>7.1790779527203545E-4</v>
      </c>
      <c r="R289" s="5">
        <v>0.24144801598331103</v>
      </c>
      <c r="S289" s="45">
        <v>416.66666666666669</v>
      </c>
      <c r="T289" s="46">
        <v>0.15</v>
      </c>
      <c r="U289" s="47">
        <v>62.5</v>
      </c>
      <c r="V289" s="47">
        <f t="shared" si="41"/>
        <v>128620.21740958178</v>
      </c>
      <c r="W289" s="47">
        <v>354.16666666666669</v>
      </c>
      <c r="X289" s="47">
        <v>61.417584950485548</v>
      </c>
      <c r="Y289" s="47">
        <v>423.27104679259349</v>
      </c>
      <c r="Z289" s="47">
        <v>107.7801979484088</v>
      </c>
      <c r="AA289" s="47">
        <v>129228.45734014215</v>
      </c>
      <c r="AB289" s="5">
        <v>1</v>
      </c>
      <c r="AC289" s="45">
        <f t="shared" si="42"/>
        <v>0</v>
      </c>
      <c r="AD289" s="47">
        <v>61.417584950485548</v>
      </c>
      <c r="AE289" s="47">
        <v>53.406595609117872</v>
      </c>
      <c r="AF289" s="47">
        <v>2.6303171330665922E-2</v>
      </c>
      <c r="AG289" s="47">
        <v>4.0186462563491707</v>
      </c>
      <c r="AH289" s="47">
        <v>4.0186462563491707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107.7801979484088</v>
      </c>
      <c r="AN289" s="47">
        <v>129.22845734014214</v>
      </c>
      <c r="AO289" s="47">
        <v>4.0186462563491707</v>
      </c>
      <c r="AP289" s="61">
        <v>43.533787063788026</v>
      </c>
      <c r="AQ289" s="45">
        <v>100.95638560968042</v>
      </c>
      <c r="AR289" s="47">
        <v>15.143457841452063</v>
      </c>
      <c r="AS289" s="47">
        <f t="shared" si="43"/>
        <v>31164.077438406257</v>
      </c>
      <c r="AT289" s="47">
        <v>85.812927768228363</v>
      </c>
      <c r="AU289" s="47">
        <v>14.881193734743658</v>
      </c>
      <c r="AV289" s="47">
        <v>102.55659604177427</v>
      </c>
      <c r="AW289" s="47">
        <v>26.114638140401258</v>
      </c>
      <c r="AX289" s="47">
        <v>16.722380084527845</v>
      </c>
      <c r="AY289" s="47">
        <v>92.774116895467287</v>
      </c>
      <c r="AZ289" s="61">
        <v>31201.954633361118</v>
      </c>
      <c r="BA289" s="64" t="b">
        <f t="shared" si="37"/>
        <v>1</v>
      </c>
      <c r="BB289" s="45">
        <f t="shared" si="44"/>
        <v>0</v>
      </c>
      <c r="BC289" s="47">
        <v>14.881193734743658</v>
      </c>
      <c r="BD289" s="47">
        <v>12.940168464994485</v>
      </c>
      <c r="BE289" s="47">
        <v>4.8860705180138103E-2</v>
      </c>
      <c r="BF289" s="47">
        <v>0.99494298746465515</v>
      </c>
      <c r="BG289" s="47">
        <v>0.99494298746465515</v>
      </c>
      <c r="BH289" s="61">
        <v>0</v>
      </c>
      <c r="BI289" s="45">
        <v>15.143457841452063</v>
      </c>
      <c r="BJ289" s="47">
        <v>0.4206516067070018</v>
      </c>
      <c r="BK289" s="47">
        <v>4.834065785869357E-2</v>
      </c>
      <c r="BL289" s="47">
        <v>26.114638140401258</v>
      </c>
      <c r="BM289" s="47">
        <v>31.311451130341265</v>
      </c>
      <c r="BN289" s="47">
        <v>0.99494298746465515</v>
      </c>
      <c r="BO289" s="61">
        <v>10.569276890128405</v>
      </c>
    </row>
    <row r="290" spans="2:67" x14ac:dyDescent="0.3">
      <c r="B290" s="4">
        <v>286</v>
      </c>
      <c r="C290" s="31">
        <v>1</v>
      </c>
      <c r="D290" s="31">
        <v>286</v>
      </c>
      <c r="E290" s="3">
        <v>24</v>
      </c>
      <c r="F290" s="5">
        <v>59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6.3899999999999998E-3</v>
      </c>
      <c r="L290" s="3">
        <v>5.3406595609117868E-4</v>
      </c>
      <c r="M290" s="3">
        <f t="shared" si="36"/>
        <v>3.5000000000000003E-2</v>
      </c>
      <c r="N290" s="5">
        <v>2.9645285516241016E-3</v>
      </c>
      <c r="O290" s="12">
        <f t="shared" si="40"/>
        <v>0.24144801598331103</v>
      </c>
      <c r="P290" s="3">
        <v>1.2894916550244519E-4</v>
      </c>
      <c r="Q290" s="3">
        <v>7.1539726363267786E-4</v>
      </c>
      <c r="R290" s="5">
        <v>0.24060366955417592</v>
      </c>
      <c r="S290" s="45">
        <v>416.66666666666669</v>
      </c>
      <c r="T290" s="46">
        <v>0.15</v>
      </c>
      <c r="U290" s="47">
        <v>62.5</v>
      </c>
      <c r="V290" s="47">
        <f t="shared" si="41"/>
        <v>129228.45734014215</v>
      </c>
      <c r="W290" s="47">
        <v>354.16666666666669</v>
      </c>
      <c r="X290" s="47">
        <v>61.417584950485548</v>
      </c>
      <c r="Y290" s="47">
        <v>425.26813334731742</v>
      </c>
      <c r="Z290" s="47">
        <v>108.28872879600472</v>
      </c>
      <c r="AA290" s="47">
        <v>129838.18582640965</v>
      </c>
      <c r="AB290" s="5">
        <v>1</v>
      </c>
      <c r="AC290" s="45">
        <f t="shared" si="42"/>
        <v>0</v>
      </c>
      <c r="AD290" s="47">
        <v>61.417584950485548</v>
      </c>
      <c r="AE290" s="47">
        <v>53.406595609117872</v>
      </c>
      <c r="AF290" s="47">
        <v>2.6303171330665922E-2</v>
      </c>
      <c r="AG290" s="47">
        <v>4.0186462563491707</v>
      </c>
      <c r="AH290" s="47">
        <v>4.0186462563491707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108.28872879600472</v>
      </c>
      <c r="AN290" s="47">
        <v>129.83818582640964</v>
      </c>
      <c r="AO290" s="47">
        <v>4.0186462563491707</v>
      </c>
      <c r="AP290" s="61">
        <v>43.432589425116447</v>
      </c>
      <c r="AQ290" s="45">
        <v>100.60333999304626</v>
      </c>
      <c r="AR290" s="47">
        <v>15.090500998956939</v>
      </c>
      <c r="AS290" s="47">
        <f t="shared" si="43"/>
        <v>31201.954633361118</v>
      </c>
      <c r="AT290" s="47">
        <v>85.512838994089321</v>
      </c>
      <c r="AU290" s="47">
        <v>14.829154032781197</v>
      </c>
      <c r="AV290" s="47">
        <v>102.68014705763544</v>
      </c>
      <c r="AW290" s="47">
        <v>26.146098721150054</v>
      </c>
      <c r="AX290" s="47">
        <v>16.742525712666851</v>
      </c>
      <c r="AY290" s="47">
        <v>92.885882855244162</v>
      </c>
      <c r="AZ290" s="61">
        <v>31239.543958091002</v>
      </c>
      <c r="BA290" s="64" t="b">
        <f t="shared" si="37"/>
        <v>1</v>
      </c>
      <c r="BB290" s="45">
        <f t="shared" si="44"/>
        <v>0</v>
      </c>
      <c r="BC290" s="47">
        <v>14.829154032781197</v>
      </c>
      <c r="BD290" s="47">
        <v>12.89491655024452</v>
      </c>
      <c r="BE290" s="47">
        <v>4.8689838744247711E-2</v>
      </c>
      <c r="BF290" s="47">
        <v>0.99146366064046232</v>
      </c>
      <c r="BG290" s="47">
        <v>0.99146366064046232</v>
      </c>
      <c r="BH290" s="61">
        <v>0</v>
      </c>
      <c r="BI290" s="45">
        <v>15.090500998956939</v>
      </c>
      <c r="BJ290" s="47">
        <v>0.41918058330435948</v>
      </c>
      <c r="BK290" s="47">
        <v>4.8171610034138855E-2</v>
      </c>
      <c r="BL290" s="47">
        <v>26.146098721150054</v>
      </c>
      <c r="BM290" s="47">
        <v>31.349172366659062</v>
      </c>
      <c r="BN290" s="47">
        <v>0.99146366064046232</v>
      </c>
      <c r="BO290" s="61">
        <v>10.507882040818174</v>
      </c>
    </row>
    <row r="291" spans="2:67" x14ac:dyDescent="0.3">
      <c r="B291" s="4">
        <v>287</v>
      </c>
      <c r="C291" s="31">
        <v>1</v>
      </c>
      <c r="D291" s="31">
        <v>287</v>
      </c>
      <c r="E291" s="3">
        <v>24</v>
      </c>
      <c r="F291" s="5">
        <v>59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6.3899999999999998E-3</v>
      </c>
      <c r="L291" s="3">
        <v>5.3406595609117868E-4</v>
      </c>
      <c r="M291" s="3">
        <f t="shared" si="36"/>
        <v>3.5000000000000003E-2</v>
      </c>
      <c r="N291" s="5">
        <v>2.9645285516241016E-3</v>
      </c>
      <c r="O291" s="12">
        <f t="shared" si="40"/>
        <v>0.24060366955417592</v>
      </c>
      <c r="P291" s="3">
        <v>1.2849822881949699E-4</v>
      </c>
      <c r="Q291" s="3">
        <v>7.1289551135071661E-4</v>
      </c>
      <c r="R291" s="5">
        <v>0.23976227581400572</v>
      </c>
      <c r="S291" s="45">
        <v>416.66666666666669</v>
      </c>
      <c r="T291" s="46">
        <v>0.15</v>
      </c>
      <c r="U291" s="47">
        <v>62.5</v>
      </c>
      <c r="V291" s="47">
        <f t="shared" si="41"/>
        <v>129838.18582640965</v>
      </c>
      <c r="W291" s="47">
        <v>354.16666666666669</v>
      </c>
      <c r="X291" s="47">
        <v>61.417584950485548</v>
      </c>
      <c r="Y291" s="47">
        <v>427.27010740521121</v>
      </c>
      <c r="Z291" s="47">
        <v>108.79850417960921</v>
      </c>
      <c r="AA291" s="47">
        <v>130449.40651135145</v>
      </c>
      <c r="AB291" s="5">
        <v>1</v>
      </c>
      <c r="AC291" s="45">
        <f t="shared" si="42"/>
        <v>0</v>
      </c>
      <c r="AD291" s="47">
        <v>61.417584950485548</v>
      </c>
      <c r="AE291" s="47">
        <v>53.406595609117872</v>
      </c>
      <c r="AF291" s="47">
        <v>2.6303171330665922E-2</v>
      </c>
      <c r="AG291" s="47">
        <v>4.0186462563491707</v>
      </c>
      <c r="AH291" s="47">
        <v>4.0186462563491707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108.79850417960921</v>
      </c>
      <c r="AN291" s="47">
        <v>130.44940651135144</v>
      </c>
      <c r="AO291" s="47">
        <v>4.0186462563491707</v>
      </c>
      <c r="AP291" s="61">
        <v>43.331144123779154</v>
      </c>
      <c r="AQ291" s="45">
        <v>100.25152898090664</v>
      </c>
      <c r="AR291" s="47">
        <v>15.037729347135995</v>
      </c>
      <c r="AS291" s="47">
        <f t="shared" si="43"/>
        <v>31239.543958091002</v>
      </c>
      <c r="AT291" s="47">
        <v>85.213799633770648</v>
      </c>
      <c r="AU291" s="47">
        <v>14.777296314242152</v>
      </c>
      <c r="AV291" s="47">
        <v>102.80275573250017</v>
      </c>
      <c r="AW291" s="47">
        <v>26.177319347619193</v>
      </c>
      <c r="AX291" s="47">
        <v>16.762517687263134</v>
      </c>
      <c r="AY291" s="47">
        <v>92.996796360306931</v>
      </c>
      <c r="AZ291" s="61">
        <v>31276.84658374784</v>
      </c>
      <c r="BA291" s="64" t="b">
        <f t="shared" si="37"/>
        <v>1</v>
      </c>
      <c r="BB291" s="45">
        <f t="shared" si="44"/>
        <v>0</v>
      </c>
      <c r="BC291" s="47">
        <v>14.777296314242152</v>
      </c>
      <c r="BD291" s="47">
        <v>12.849822881949699</v>
      </c>
      <c r="BE291" s="47">
        <v>4.8519569830206555E-2</v>
      </c>
      <c r="BF291" s="47">
        <v>0.98799650106132997</v>
      </c>
      <c r="BG291" s="47">
        <v>0.98799650106132997</v>
      </c>
      <c r="BH291" s="61">
        <v>0</v>
      </c>
      <c r="BI291" s="45">
        <v>15.037729347135995</v>
      </c>
      <c r="BJ291" s="47">
        <v>0.41771470408711103</v>
      </c>
      <c r="BK291" s="47">
        <v>4.8003153371729071E-2</v>
      </c>
      <c r="BL291" s="47">
        <v>26.177319347619193</v>
      </c>
      <c r="BM291" s="47">
        <v>31.386605897795565</v>
      </c>
      <c r="BN291" s="47">
        <v>0.98799650106132997</v>
      </c>
      <c r="BO291" s="61">
        <v>10.446727747305568</v>
      </c>
    </row>
    <row r="292" spans="2:67" x14ac:dyDescent="0.3">
      <c r="B292" s="4">
        <v>288</v>
      </c>
      <c r="C292" s="31">
        <v>1</v>
      </c>
      <c r="D292" s="31">
        <v>288</v>
      </c>
      <c r="E292" s="3">
        <v>24</v>
      </c>
      <c r="F292" s="5">
        <v>59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6.3899999999999998E-3</v>
      </c>
      <c r="L292" s="3">
        <v>5.3406595609117868E-4</v>
      </c>
      <c r="M292" s="3">
        <f t="shared" si="36"/>
        <v>3.5000000000000003E-2</v>
      </c>
      <c r="N292" s="5">
        <v>2.9645285516241016E-3</v>
      </c>
      <c r="O292" s="12">
        <f t="shared" si="40"/>
        <v>0.23976227581400572</v>
      </c>
      <c r="P292" s="3">
        <v>1.2804886906720385E-4</v>
      </c>
      <c r="Q292" s="3">
        <v>7.1040250772463984E-4</v>
      </c>
      <c r="R292" s="5">
        <v>0.23892382443721388</v>
      </c>
      <c r="S292" s="45">
        <v>416.66666666666669</v>
      </c>
      <c r="T292" s="46">
        <v>0.15</v>
      </c>
      <c r="U292" s="47">
        <v>62.5</v>
      </c>
      <c r="V292" s="47">
        <f t="shared" si="41"/>
        <v>130449.40651135145</v>
      </c>
      <c r="W292" s="47">
        <v>354.16666666666669</v>
      </c>
      <c r="X292" s="47">
        <v>61.417584950485548</v>
      </c>
      <c r="Y292" s="47">
        <v>429.27698092754275</v>
      </c>
      <c r="Z292" s="47">
        <v>109.30952714499598</v>
      </c>
      <c r="AA292" s="47">
        <v>131062.12304685017</v>
      </c>
      <c r="AB292" s="5">
        <v>1</v>
      </c>
      <c r="AC292" s="45">
        <f t="shared" si="42"/>
        <v>0</v>
      </c>
      <c r="AD292" s="47">
        <v>61.417584950485548</v>
      </c>
      <c r="AE292" s="47">
        <v>53.406595609117872</v>
      </c>
      <c r="AF292" s="47">
        <v>2.6303171330665922E-2</v>
      </c>
      <c r="AG292" s="47">
        <v>4.0186462563491707</v>
      </c>
      <c r="AH292" s="47">
        <v>4.0186462563491707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109.30952714499598</v>
      </c>
      <c r="AN292" s="47">
        <v>131.06212304685019</v>
      </c>
      <c r="AO292" s="47">
        <v>4.0186462563491707</v>
      </c>
      <c r="AP292" s="61">
        <v>43.229450553667164</v>
      </c>
      <c r="AQ292" s="45">
        <v>99.900948255835715</v>
      </c>
      <c r="AR292" s="47">
        <v>14.985142238375358</v>
      </c>
      <c r="AS292" s="47">
        <f t="shared" si="43"/>
        <v>31276.84658374784</v>
      </c>
      <c r="AT292" s="47">
        <v>84.915806017460369</v>
      </c>
      <c r="AU292" s="47">
        <v>14.725619942728443</v>
      </c>
      <c r="AV292" s="47">
        <v>102.92442590175264</v>
      </c>
      <c r="AW292" s="47">
        <v>26.208300996436936</v>
      </c>
      <c r="AX292" s="47">
        <v>16.782356633695795</v>
      </c>
      <c r="AY292" s="47">
        <v>93.106860880197203</v>
      </c>
      <c r="AZ292" s="61">
        <v>31313.863677213994</v>
      </c>
      <c r="BA292" s="64" t="b">
        <f t="shared" si="37"/>
        <v>1</v>
      </c>
      <c r="BB292" s="45">
        <f t="shared" si="44"/>
        <v>0</v>
      </c>
      <c r="BC292" s="47">
        <v>14.725619942728443</v>
      </c>
      <c r="BD292" s="47">
        <v>12.804886906720386</v>
      </c>
      <c r="BE292" s="47">
        <v>4.8349896348474003E-2</v>
      </c>
      <c r="BF292" s="47">
        <v>0.98454146617826566</v>
      </c>
      <c r="BG292" s="47">
        <v>0.98454146617826566</v>
      </c>
      <c r="BH292" s="61">
        <v>0</v>
      </c>
      <c r="BI292" s="45">
        <v>14.985142238375358</v>
      </c>
      <c r="BJ292" s="47">
        <v>0.41625395106598223</v>
      </c>
      <c r="BK292" s="47">
        <v>4.7835285804163526E-2</v>
      </c>
      <c r="BL292" s="47">
        <v>26.208300996436936</v>
      </c>
      <c r="BM292" s="47">
        <v>31.42375289472805</v>
      </c>
      <c r="BN292" s="47">
        <v>0.98454146617826566</v>
      </c>
      <c r="BO292" s="61">
        <v>10.385813141000694</v>
      </c>
    </row>
    <row r="293" spans="2:67" x14ac:dyDescent="0.3">
      <c r="B293" s="4">
        <v>289</v>
      </c>
      <c r="C293" s="31">
        <v>1</v>
      </c>
      <c r="D293" s="31">
        <v>289</v>
      </c>
      <c r="E293" s="3">
        <v>25</v>
      </c>
      <c r="F293" s="5">
        <v>60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7.0400000000000003E-3</v>
      </c>
      <c r="L293" s="3">
        <v>5.8856820258645914E-4</v>
      </c>
      <c r="M293" s="3">
        <f t="shared" si="36"/>
        <v>3.5000000000000003E-2</v>
      </c>
      <c r="N293" s="5">
        <v>2.9645285516241016E-3</v>
      </c>
      <c r="O293" s="12">
        <f t="shared" si="40"/>
        <v>0.23892382443721388</v>
      </c>
      <c r="P293" s="3">
        <v>1.4062296590409371E-4</v>
      </c>
      <c r="Q293" s="3">
        <v>7.0787961840990804E-4</v>
      </c>
      <c r="R293" s="5">
        <v>0.2380753218528999</v>
      </c>
      <c r="S293" s="45">
        <v>416.66666666666669</v>
      </c>
      <c r="T293" s="46">
        <v>0.15</v>
      </c>
      <c r="U293" s="47">
        <v>62.5</v>
      </c>
      <c r="V293" s="47">
        <f t="shared" si="41"/>
        <v>131062.12304685017</v>
      </c>
      <c r="W293" s="47">
        <v>354.16666666666669</v>
      </c>
      <c r="X293" s="47">
        <v>67.685343297442799</v>
      </c>
      <c r="Y293" s="47">
        <v>431.47934590148071</v>
      </c>
      <c r="Z293" s="47">
        <v>109.81673643010073</v>
      </c>
      <c r="AA293" s="47">
        <v>131670.26697969079</v>
      </c>
      <c r="AB293" s="5">
        <v>1</v>
      </c>
      <c r="AC293" s="45">
        <f t="shared" si="42"/>
        <v>0</v>
      </c>
      <c r="AD293" s="47">
        <v>67.685343297442799</v>
      </c>
      <c r="AE293" s="47">
        <v>58.856820258645911</v>
      </c>
      <c r="AF293" s="47">
        <v>2.9001643103258735E-2</v>
      </c>
      <c r="AG293" s="47">
        <v>4.4287623409500734</v>
      </c>
      <c r="AH293" s="47">
        <v>4.4287623409500734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109.81673643010073</v>
      </c>
      <c r="AN293" s="47">
        <v>131.67026697969078</v>
      </c>
      <c r="AO293" s="47">
        <v>4.4287623409500734</v>
      </c>
      <c r="AP293" s="61">
        <v>43.538729676156549</v>
      </c>
      <c r="AQ293" s="45">
        <v>99.551593515505786</v>
      </c>
      <c r="AR293" s="47">
        <v>14.932739027325868</v>
      </c>
      <c r="AS293" s="47">
        <f t="shared" si="43"/>
        <v>31313.863677213994</v>
      </c>
      <c r="AT293" s="47">
        <v>84.61885448817992</v>
      </c>
      <c r="AU293" s="47">
        <v>16.171641078970776</v>
      </c>
      <c r="AV293" s="47">
        <v>103.09069548844873</v>
      </c>
      <c r="AW293" s="47">
        <v>26.237834655093042</v>
      </c>
      <c r="AX293" s="47">
        <v>18.515863464067881</v>
      </c>
      <c r="AY293" s="47">
        <v>93.206698345513757</v>
      </c>
      <c r="AZ293" s="61">
        <v>31347.441189646976</v>
      </c>
      <c r="BA293" s="64" t="b">
        <f t="shared" si="37"/>
        <v>1</v>
      </c>
      <c r="BB293" s="45">
        <f t="shared" si="44"/>
        <v>0</v>
      </c>
      <c r="BC293" s="47">
        <v>16.171641078970776</v>
      </c>
      <c r="BD293" s="47">
        <v>14.062296590409369</v>
      </c>
      <c r="BE293" s="47">
        <v>5.3123740053151888E-2</v>
      </c>
      <c r="BF293" s="47">
        <v>1.0812341143072792</v>
      </c>
      <c r="BG293" s="47">
        <v>1.0812341143072792</v>
      </c>
      <c r="BH293" s="61">
        <v>0</v>
      </c>
      <c r="BI293" s="45">
        <v>14.932739027325868</v>
      </c>
      <c r="BJ293" s="47">
        <v>0.41479830631460751</v>
      </c>
      <c r="BK293" s="47">
        <v>4.7691344694323123E-2</v>
      </c>
      <c r="BL293" s="47">
        <v>26.237834655093042</v>
      </c>
      <c r="BM293" s="47">
        <v>31.459163751456721</v>
      </c>
      <c r="BN293" s="47">
        <v>1.0812341143072792</v>
      </c>
      <c r="BO293" s="61">
        <v>10.425537083649182</v>
      </c>
    </row>
    <row r="294" spans="2:67" x14ac:dyDescent="0.3">
      <c r="B294" s="4">
        <v>290</v>
      </c>
      <c r="C294" s="31">
        <v>1</v>
      </c>
      <c r="D294" s="31">
        <v>290</v>
      </c>
      <c r="E294" s="3">
        <v>25</v>
      </c>
      <c r="F294" s="5">
        <v>60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7.0400000000000003E-3</v>
      </c>
      <c r="L294" s="3">
        <v>5.8856820258645914E-4</v>
      </c>
      <c r="M294" s="3">
        <f t="shared" si="36"/>
        <v>3.5000000000000003E-2</v>
      </c>
      <c r="N294" s="5">
        <v>2.9645285516241016E-3</v>
      </c>
      <c r="O294" s="12">
        <f t="shared" si="40"/>
        <v>0.2380753218528999</v>
      </c>
      <c r="P294" s="3">
        <v>1.4012356426315405E-4</v>
      </c>
      <c r="Q294" s="3">
        <v>7.0536568876300573E-4</v>
      </c>
      <c r="R294" s="5">
        <v>0.23722983259987374</v>
      </c>
      <c r="S294" s="45">
        <v>416.66666666666669</v>
      </c>
      <c r="T294" s="46">
        <v>0.15</v>
      </c>
      <c r="U294" s="47">
        <v>62.5</v>
      </c>
      <c r="V294" s="47">
        <f t="shared" si="41"/>
        <v>131670.26697969079</v>
      </c>
      <c r="W294" s="47">
        <v>354.16666666666669</v>
      </c>
      <c r="X294" s="47">
        <v>67.685343297442799</v>
      </c>
      <c r="Y294" s="47">
        <v>433.47709492678752</v>
      </c>
      <c r="Z294" s="47">
        <v>110.32518783165567</v>
      </c>
      <c r="AA294" s="47">
        <v>132279.90021015515</v>
      </c>
      <c r="AB294" s="5">
        <v>1</v>
      </c>
      <c r="AC294" s="45">
        <f t="shared" si="42"/>
        <v>0</v>
      </c>
      <c r="AD294" s="47">
        <v>67.685343297442799</v>
      </c>
      <c r="AE294" s="47">
        <v>58.856820258645911</v>
      </c>
      <c r="AF294" s="47">
        <v>2.9001643103258735E-2</v>
      </c>
      <c r="AG294" s="47">
        <v>4.4287623409500734</v>
      </c>
      <c r="AH294" s="47">
        <v>4.4287623409500734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110.32518783165567</v>
      </c>
      <c r="AN294" s="47">
        <v>132.27990021015515</v>
      </c>
      <c r="AO294" s="47">
        <v>4.4287623409500734</v>
      </c>
      <c r="AP294" s="61">
        <v>43.437547847247117</v>
      </c>
      <c r="AQ294" s="45">
        <v>99.198050772041626</v>
      </c>
      <c r="AR294" s="47">
        <v>14.879707615806243</v>
      </c>
      <c r="AS294" s="47">
        <f t="shared" si="43"/>
        <v>31347.441189646976</v>
      </c>
      <c r="AT294" s="47">
        <v>84.318343156235386</v>
      </c>
      <c r="AU294" s="47">
        <v>16.114209890262714</v>
      </c>
      <c r="AV294" s="47">
        <v>103.20019889055443</v>
      </c>
      <c r="AW294" s="47">
        <v>26.265704601502918</v>
      </c>
      <c r="AX294" s="47">
        <v>18.535531097821178</v>
      </c>
      <c r="AY294" s="47">
        <v>93.305702921237241</v>
      </c>
      <c r="AZ294" s="61">
        <v>31380.738583182938</v>
      </c>
      <c r="BA294" s="64" t="b">
        <f t="shared" si="37"/>
        <v>1</v>
      </c>
      <c r="BB294" s="45">
        <f t="shared" si="44"/>
        <v>0</v>
      </c>
      <c r="BC294" s="47">
        <v>16.114209890262714</v>
      </c>
      <c r="BD294" s="47">
        <v>14.012356426315405</v>
      </c>
      <c r="BE294" s="47">
        <v>5.2935078956546304E-2</v>
      </c>
      <c r="BF294" s="47">
        <v>1.0773942714519278</v>
      </c>
      <c r="BG294" s="47">
        <v>1.0773942714519278</v>
      </c>
      <c r="BH294" s="61">
        <v>0</v>
      </c>
      <c r="BI294" s="45">
        <v>14.879707615806243</v>
      </c>
      <c r="BJ294" s="47">
        <v>0.41332521155017349</v>
      </c>
      <c r="BK294" s="47">
        <v>4.7521975945443176E-2</v>
      </c>
      <c r="BL294" s="47">
        <v>26.265704601502918</v>
      </c>
      <c r="BM294" s="47">
        <v>31.492579817202166</v>
      </c>
      <c r="BN294" s="47">
        <v>1.0773942714519278</v>
      </c>
      <c r="BO294" s="61">
        <v>10.364423435954189</v>
      </c>
    </row>
    <row r="295" spans="2:67" x14ac:dyDescent="0.3">
      <c r="B295" s="4">
        <v>291</v>
      </c>
      <c r="C295" s="31">
        <v>1</v>
      </c>
      <c r="D295" s="31">
        <v>291</v>
      </c>
      <c r="E295" s="3">
        <v>25</v>
      </c>
      <c r="F295" s="5">
        <v>60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7.0400000000000003E-3</v>
      </c>
      <c r="L295" s="3">
        <v>5.8856820258645914E-4</v>
      </c>
      <c r="M295" s="3">
        <f t="shared" si="36"/>
        <v>3.5000000000000003E-2</v>
      </c>
      <c r="N295" s="5">
        <v>2.9645285516241016E-3</v>
      </c>
      <c r="O295" s="12">
        <f t="shared" si="40"/>
        <v>0.23722983259987374</v>
      </c>
      <c r="P295" s="3">
        <v>1.3962593617319427E-4</v>
      </c>
      <c r="Q295" s="3">
        <v>7.0286068696499902E-4</v>
      </c>
      <c r="R295" s="5">
        <v>0.23638734597673552</v>
      </c>
      <c r="S295" s="45">
        <v>416.66666666666669</v>
      </c>
      <c r="T295" s="46">
        <v>0.15</v>
      </c>
      <c r="U295" s="47">
        <v>62.5</v>
      </c>
      <c r="V295" s="47">
        <f t="shared" si="41"/>
        <v>132279.90021015515</v>
      </c>
      <c r="W295" s="47">
        <v>354.16666666666669</v>
      </c>
      <c r="X295" s="47">
        <v>67.685343297442799</v>
      </c>
      <c r="Y295" s="47">
        <v>435.47973628549698</v>
      </c>
      <c r="Z295" s="47">
        <v>110.83488439150823</v>
      </c>
      <c r="AA295" s="47">
        <v>132891.02638541834</v>
      </c>
      <c r="AB295" s="5">
        <v>1</v>
      </c>
      <c r="AC295" s="45">
        <f t="shared" si="42"/>
        <v>0</v>
      </c>
      <c r="AD295" s="47">
        <v>67.685343297442799</v>
      </c>
      <c r="AE295" s="47">
        <v>58.856820258645911</v>
      </c>
      <c r="AF295" s="47">
        <v>2.9001643103258735E-2</v>
      </c>
      <c r="AG295" s="47">
        <v>4.4287623409500734</v>
      </c>
      <c r="AH295" s="47">
        <v>4.4287623409500734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110.83488439150823</v>
      </c>
      <c r="AN295" s="47">
        <v>132.89102638541834</v>
      </c>
      <c r="AO295" s="47">
        <v>4.4287623409500734</v>
      </c>
      <c r="AP295" s="61">
        <v>43.33611823183648</v>
      </c>
      <c r="AQ295" s="45">
        <v>98.845763583280728</v>
      </c>
      <c r="AR295" s="47">
        <v>14.826864537492108</v>
      </c>
      <c r="AS295" s="47">
        <f t="shared" si="43"/>
        <v>31380.738583182938</v>
      </c>
      <c r="AT295" s="47">
        <v>84.018899045788615</v>
      </c>
      <c r="AU295" s="47">
        <v>16.056982659917342</v>
      </c>
      <c r="AV295" s="47">
        <v>103.30878493964507</v>
      </c>
      <c r="AW295" s="47">
        <v>26.293341070423711</v>
      </c>
      <c r="AX295" s="47">
        <v>18.5550339680806</v>
      </c>
      <c r="AY295" s="47">
        <v>93.403878096738453</v>
      </c>
      <c r="AZ295" s="61">
        <v>31413.75703137321</v>
      </c>
      <c r="BA295" s="64" t="b">
        <f t="shared" si="37"/>
        <v>1</v>
      </c>
      <c r="BB295" s="45">
        <f t="shared" si="44"/>
        <v>0</v>
      </c>
      <c r="BC295" s="47">
        <v>16.056982659917342</v>
      </c>
      <c r="BD295" s="47">
        <v>13.962593617319426</v>
      </c>
      <c r="BE295" s="47">
        <v>5.2747087861889697E-2</v>
      </c>
      <c r="BF295" s="47">
        <v>1.0735680652299029</v>
      </c>
      <c r="BG295" s="47">
        <v>1.0735680652299029</v>
      </c>
      <c r="BH295" s="61">
        <v>0</v>
      </c>
      <c r="BI295" s="45">
        <v>14.826864537492108</v>
      </c>
      <c r="BJ295" s="47">
        <v>0.41185734826366976</v>
      </c>
      <c r="BK295" s="47">
        <v>4.7353208684595929E-2</v>
      </c>
      <c r="BL295" s="47">
        <v>26.293341070423711</v>
      </c>
      <c r="BM295" s="47">
        <v>31.525715943438197</v>
      </c>
      <c r="BN295" s="47">
        <v>1.0735680652299029</v>
      </c>
      <c r="BO295" s="61">
        <v>10.303553590128452</v>
      </c>
    </row>
    <row r="296" spans="2:67" x14ac:dyDescent="0.3">
      <c r="B296" s="4">
        <v>292</v>
      </c>
      <c r="C296" s="31">
        <v>1</v>
      </c>
      <c r="D296" s="31">
        <v>292</v>
      </c>
      <c r="E296" s="3">
        <v>25</v>
      </c>
      <c r="F296" s="5">
        <v>60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7.0400000000000003E-3</v>
      </c>
      <c r="L296" s="3">
        <v>5.8856820258645914E-4</v>
      </c>
      <c r="M296" s="3">
        <f t="shared" si="36"/>
        <v>3.5000000000000003E-2</v>
      </c>
      <c r="N296" s="5">
        <v>2.9645285516241016E-3</v>
      </c>
      <c r="O296" s="12">
        <f t="shared" si="40"/>
        <v>0.23638734597673552</v>
      </c>
      <c r="P296" s="3">
        <v>1.3913007533571068E-4</v>
      </c>
      <c r="Q296" s="3">
        <v>7.003645813099549E-4</v>
      </c>
      <c r="R296" s="5">
        <v>0.23554785132008987</v>
      </c>
      <c r="S296" s="45">
        <v>416.66666666666669</v>
      </c>
      <c r="T296" s="46">
        <v>0.15</v>
      </c>
      <c r="U296" s="47">
        <v>62.5</v>
      </c>
      <c r="V296" s="47">
        <f t="shared" si="41"/>
        <v>132891.02638541834</v>
      </c>
      <c r="W296" s="47">
        <v>354.16666666666669</v>
      </c>
      <c r="X296" s="47">
        <v>67.685343297442799</v>
      </c>
      <c r="Y296" s="47">
        <v>437.48728195855648</v>
      </c>
      <c r="Z296" s="47">
        <v>111.3458291589551</v>
      </c>
      <c r="AA296" s="47">
        <v>133503.64916158715</v>
      </c>
      <c r="AB296" s="5">
        <v>1</v>
      </c>
      <c r="AC296" s="45">
        <f t="shared" si="42"/>
        <v>0</v>
      </c>
      <c r="AD296" s="47">
        <v>67.685343297442799</v>
      </c>
      <c r="AE296" s="47">
        <v>58.856820258645911</v>
      </c>
      <c r="AF296" s="47">
        <v>2.9001643103258735E-2</v>
      </c>
      <c r="AG296" s="47">
        <v>4.4287623409500734</v>
      </c>
      <c r="AH296" s="47">
        <v>4.4287623409500734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111.3458291589551</v>
      </c>
      <c r="AN296" s="47">
        <v>133.50364916158716</v>
      </c>
      <c r="AO296" s="47">
        <v>4.4287623409500734</v>
      </c>
      <c r="AP296" s="61">
        <v>43.234440223114518</v>
      </c>
      <c r="AQ296" s="45">
        <v>98.494727490306474</v>
      </c>
      <c r="AR296" s="47">
        <v>14.774209123545971</v>
      </c>
      <c r="AS296" s="47">
        <f t="shared" si="43"/>
        <v>31413.75703137321</v>
      </c>
      <c r="AT296" s="47">
        <v>83.720518366760501</v>
      </c>
      <c r="AU296" s="47">
        <v>15.999958663606728</v>
      </c>
      <c r="AV296" s="47">
        <v>103.4164574807584</v>
      </c>
      <c r="AW296" s="47">
        <v>26.320745040464271</v>
      </c>
      <c r="AX296" s="47">
        <v>18.574372765443815</v>
      </c>
      <c r="AY296" s="47">
        <v>93.501227348405621</v>
      </c>
      <c r="AZ296" s="61">
        <v>31446.497703402809</v>
      </c>
      <c r="BA296" s="64" t="b">
        <f t="shared" si="37"/>
        <v>1</v>
      </c>
      <c r="BB296" s="45">
        <f t="shared" si="44"/>
        <v>0</v>
      </c>
      <c r="BC296" s="47">
        <v>15.999958663606728</v>
      </c>
      <c r="BD296" s="47">
        <v>13.913007533571067</v>
      </c>
      <c r="BE296" s="47">
        <v>5.2559764389769351E-2</v>
      </c>
      <c r="BF296" s="47">
        <v>1.0697554472127153</v>
      </c>
      <c r="BG296" s="47">
        <v>1.0697554472127153</v>
      </c>
      <c r="BH296" s="61">
        <v>0</v>
      </c>
      <c r="BI296" s="45">
        <v>14.774209123545971</v>
      </c>
      <c r="BJ296" s="47">
        <v>0.41039469787627703</v>
      </c>
      <c r="BK296" s="47">
        <v>4.7185040775685701E-2</v>
      </c>
      <c r="BL296" s="47">
        <v>26.320745040464271</v>
      </c>
      <c r="BM296" s="47">
        <v>31.558573303516823</v>
      </c>
      <c r="BN296" s="47">
        <v>1.0697554472127153</v>
      </c>
      <c r="BO296" s="61">
        <v>10.242926650605542</v>
      </c>
    </row>
    <row r="297" spans="2:67" x14ac:dyDescent="0.3">
      <c r="B297" s="4">
        <v>293</v>
      </c>
      <c r="C297" s="31">
        <v>1</v>
      </c>
      <c r="D297" s="31">
        <v>293</v>
      </c>
      <c r="E297" s="3">
        <v>25</v>
      </c>
      <c r="F297" s="5">
        <v>60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7.0400000000000003E-3</v>
      </c>
      <c r="L297" s="3">
        <v>5.8856820258645914E-4</v>
      </c>
      <c r="M297" s="3">
        <f t="shared" si="36"/>
        <v>3.5000000000000003E-2</v>
      </c>
      <c r="N297" s="5">
        <v>2.9645285516241016E-3</v>
      </c>
      <c r="O297" s="12">
        <f t="shared" si="40"/>
        <v>0.23554785132008987</v>
      </c>
      <c r="P297" s="3">
        <v>1.3863597547456781E-4</v>
      </c>
      <c r="Q297" s="3">
        <v>6.9787734020453865E-4</v>
      </c>
      <c r="R297" s="5">
        <v>0.23471133800441077</v>
      </c>
      <c r="S297" s="45">
        <v>416.66666666666669</v>
      </c>
      <c r="T297" s="46">
        <v>0.15</v>
      </c>
      <c r="U297" s="47">
        <v>62.5</v>
      </c>
      <c r="V297" s="47">
        <f t="shared" si="41"/>
        <v>133503.64916158715</v>
      </c>
      <c r="W297" s="47">
        <v>354.16666666666669</v>
      </c>
      <c r="X297" s="47">
        <v>67.685343297442799</v>
      </c>
      <c r="Y297" s="47">
        <v>439.49974395625395</v>
      </c>
      <c r="Z297" s="47">
        <v>111.85802519076053</v>
      </c>
      <c r="AA297" s="47">
        <v>134117.77220372186</v>
      </c>
      <c r="AB297" s="5">
        <v>1</v>
      </c>
      <c r="AC297" s="45">
        <f t="shared" si="42"/>
        <v>0</v>
      </c>
      <c r="AD297" s="47">
        <v>67.685343297442799</v>
      </c>
      <c r="AE297" s="47">
        <v>58.856820258645911</v>
      </c>
      <c r="AF297" s="47">
        <v>2.9001643103258735E-2</v>
      </c>
      <c r="AG297" s="47">
        <v>4.4287623409500734</v>
      </c>
      <c r="AH297" s="47">
        <v>4.4287623409500734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111.85802519076053</v>
      </c>
      <c r="AN297" s="47">
        <v>134.11777220372187</v>
      </c>
      <c r="AO297" s="47">
        <v>4.4287623409500734</v>
      </c>
      <c r="AP297" s="61">
        <v>43.132513212785256</v>
      </c>
      <c r="AQ297" s="45">
        <v>98.144938050037453</v>
      </c>
      <c r="AR297" s="47">
        <v>14.721740707505617</v>
      </c>
      <c r="AS297" s="47">
        <f t="shared" si="43"/>
        <v>31446.497703402809</v>
      </c>
      <c r="AT297" s="47">
        <v>83.423197342531836</v>
      </c>
      <c r="AU297" s="47">
        <v>15.943137179575299</v>
      </c>
      <c r="AV297" s="47">
        <v>103.52322034462473</v>
      </c>
      <c r="AW297" s="47">
        <v>26.347917486591992</v>
      </c>
      <c r="AX297" s="47">
        <v>18.593548177938761</v>
      </c>
      <c r="AY297" s="47">
        <v>93.597754139691133</v>
      </c>
      <c r="AZ297" s="61">
        <v>31478.961764106167</v>
      </c>
      <c r="BA297" s="64" t="b">
        <f t="shared" si="37"/>
        <v>1</v>
      </c>
      <c r="BB297" s="45">
        <f t="shared" si="44"/>
        <v>0</v>
      </c>
      <c r="BC297" s="47">
        <v>15.943137179575299</v>
      </c>
      <c r="BD297" s="47">
        <v>13.863597547456781</v>
      </c>
      <c r="BE297" s="47">
        <v>5.2373106169222687E-2</v>
      </c>
      <c r="BF297" s="47">
        <v>1.0659563691438703</v>
      </c>
      <c r="BG297" s="47">
        <v>1.0659563691438703</v>
      </c>
      <c r="BH297" s="61">
        <v>0</v>
      </c>
      <c r="BI297" s="45">
        <v>14.721740707505617</v>
      </c>
      <c r="BJ297" s="47">
        <v>0.40893724187515612</v>
      </c>
      <c r="BK297" s="47">
        <v>4.7017470090202844E-2</v>
      </c>
      <c r="BL297" s="47">
        <v>26.347917486591992</v>
      </c>
      <c r="BM297" s="47">
        <v>31.59115306642396</v>
      </c>
      <c r="BN297" s="47">
        <v>1.0659563691438703</v>
      </c>
      <c r="BO297" s="61">
        <v>10.18254172503257</v>
      </c>
    </row>
    <row r="298" spans="2:67" x14ac:dyDescent="0.3">
      <c r="B298" s="4">
        <v>294</v>
      </c>
      <c r="C298" s="31">
        <v>1</v>
      </c>
      <c r="D298" s="31">
        <v>294</v>
      </c>
      <c r="E298" s="3">
        <v>25</v>
      </c>
      <c r="F298" s="5">
        <v>60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7.0400000000000003E-3</v>
      </c>
      <c r="L298" s="3">
        <v>5.8856820258645914E-4</v>
      </c>
      <c r="M298" s="3">
        <f t="shared" si="36"/>
        <v>3.5000000000000003E-2</v>
      </c>
      <c r="N298" s="5">
        <v>2.9645285516241016E-3</v>
      </c>
      <c r="O298" s="12">
        <f t="shared" si="40"/>
        <v>0.23471133800441077</v>
      </c>
      <c r="P298" s="3">
        <v>1.3814363033591893E-4</v>
      </c>
      <c r="Q298" s="3">
        <v>6.9539893216761497E-4</v>
      </c>
      <c r="R298" s="5">
        <v>0.23387779544190723</v>
      </c>
      <c r="S298" s="45">
        <v>416.66666666666669</v>
      </c>
      <c r="T298" s="46">
        <v>0.15</v>
      </c>
      <c r="U298" s="47">
        <v>62.5</v>
      </c>
      <c r="V298" s="47">
        <f t="shared" si="41"/>
        <v>134117.77220372186</v>
      </c>
      <c r="W298" s="47">
        <v>354.16666666666669</v>
      </c>
      <c r="X298" s="47">
        <v>67.685343297442799</v>
      </c>
      <c r="Y298" s="47">
        <v>441.51713431828961</v>
      </c>
      <c r="Z298" s="47">
        <v>112.3714755511745</v>
      </c>
      <c r="AA298" s="47">
        <v>134733.39918585823</v>
      </c>
      <c r="AB298" s="5">
        <v>1</v>
      </c>
      <c r="AC298" s="45">
        <f t="shared" si="42"/>
        <v>0</v>
      </c>
      <c r="AD298" s="47">
        <v>67.685343297442799</v>
      </c>
      <c r="AE298" s="47">
        <v>58.856820258645911</v>
      </c>
      <c r="AF298" s="47">
        <v>2.9001643103258735E-2</v>
      </c>
      <c r="AG298" s="47">
        <v>4.4287623409500734</v>
      </c>
      <c r="AH298" s="47">
        <v>4.4287623409500734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112.3714755511745</v>
      </c>
      <c r="AN298" s="47">
        <v>134.73339918585825</v>
      </c>
      <c r="AO298" s="47">
        <v>4.4287623409500734</v>
      </c>
      <c r="AP298" s="61">
        <v>43.030336591062849</v>
      </c>
      <c r="AQ298" s="45">
        <v>97.796390835171152</v>
      </c>
      <c r="AR298" s="47">
        <v>14.669458625275674</v>
      </c>
      <c r="AS298" s="47">
        <f t="shared" si="43"/>
        <v>31478.961764106167</v>
      </c>
      <c r="AT298" s="47">
        <v>83.126932209895486</v>
      </c>
      <c r="AU298" s="47">
        <v>15.886517488630675</v>
      </c>
      <c r="AV298" s="47">
        <v>103.62907734771836</v>
      </c>
      <c r="AW298" s="47">
        <v>26.37485938014596</v>
      </c>
      <c r="AX298" s="47">
        <v>18.612560891032899</v>
      </c>
      <c r="AY298" s="47">
        <v>93.693461921158317</v>
      </c>
      <c r="AZ298" s="61">
        <v>31511.150373982815</v>
      </c>
      <c r="BA298" s="64" t="b">
        <f t="shared" si="37"/>
        <v>1</v>
      </c>
      <c r="BB298" s="45">
        <f t="shared" si="44"/>
        <v>0</v>
      </c>
      <c r="BC298" s="47">
        <v>15.886517488630675</v>
      </c>
      <c r="BD298" s="47">
        <v>13.814363033591892</v>
      </c>
      <c r="BE298" s="47">
        <v>5.2187110837707239E-2</v>
      </c>
      <c r="BF298" s="47">
        <v>1.0621707829382452</v>
      </c>
      <c r="BG298" s="47">
        <v>1.0621707829382452</v>
      </c>
      <c r="BH298" s="61">
        <v>0</v>
      </c>
      <c r="BI298" s="45">
        <v>14.669458625275674</v>
      </c>
      <c r="BJ298" s="47">
        <v>0.4074849618132132</v>
      </c>
      <c r="BK298" s="47">
        <v>4.6850494507196777E-2</v>
      </c>
      <c r="BL298" s="47">
        <v>26.37485938014596</v>
      </c>
      <c r="BM298" s="47">
        <v>31.623456396795177</v>
      </c>
      <c r="BN298" s="47">
        <v>1.0621707829382452</v>
      </c>
      <c r="BO298" s="61">
        <v>10.122397924258685</v>
      </c>
    </row>
    <row r="299" spans="2:67" x14ac:dyDescent="0.3">
      <c r="B299" s="4">
        <v>295</v>
      </c>
      <c r="C299" s="31">
        <v>1</v>
      </c>
      <c r="D299" s="31">
        <v>295</v>
      </c>
      <c r="E299" s="3">
        <v>25</v>
      </c>
      <c r="F299" s="5">
        <v>60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7.0400000000000003E-3</v>
      </c>
      <c r="L299" s="3">
        <v>5.8856820258645914E-4</v>
      </c>
      <c r="M299" s="3">
        <f t="shared" si="36"/>
        <v>3.5000000000000003E-2</v>
      </c>
      <c r="N299" s="5">
        <v>2.9645285516241016E-3</v>
      </c>
      <c r="O299" s="12">
        <f t="shared" si="40"/>
        <v>0.23387779544190723</v>
      </c>
      <c r="P299" s="3">
        <v>1.3765303368812692E-4</v>
      </c>
      <c r="Q299" s="3">
        <v>6.92929325829849E-4</v>
      </c>
      <c r="R299" s="5">
        <v>0.23304721308238927</v>
      </c>
      <c r="S299" s="45">
        <v>416.66666666666669</v>
      </c>
      <c r="T299" s="46">
        <v>0.15</v>
      </c>
      <c r="U299" s="47">
        <v>62.5</v>
      </c>
      <c r="V299" s="47">
        <f t="shared" si="41"/>
        <v>134733.39918585823</v>
      </c>
      <c r="W299" s="47">
        <v>354.16666666666669</v>
      </c>
      <c r="X299" s="47">
        <v>67.685343297442799</v>
      </c>
      <c r="Y299" s="47">
        <v>443.53946511384794</v>
      </c>
      <c r="Z299" s="47">
        <v>112.88618331195107</v>
      </c>
      <c r="AA299" s="47">
        <v>135350.53379102933</v>
      </c>
      <c r="AB299" s="5">
        <v>1</v>
      </c>
      <c r="AC299" s="45">
        <f t="shared" si="42"/>
        <v>0</v>
      </c>
      <c r="AD299" s="47">
        <v>67.685343297442799</v>
      </c>
      <c r="AE299" s="47">
        <v>58.856820258645911</v>
      </c>
      <c r="AF299" s="47">
        <v>2.9001643103258735E-2</v>
      </c>
      <c r="AG299" s="47">
        <v>4.4287623409500734</v>
      </c>
      <c r="AH299" s="47">
        <v>4.4287623409500734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112.88618331195107</v>
      </c>
      <c r="AN299" s="47">
        <v>135.35053379102933</v>
      </c>
      <c r="AO299" s="47">
        <v>4.4287623409500734</v>
      </c>
      <c r="AP299" s="61">
        <v>42.92790974666832</v>
      </c>
      <c r="AQ299" s="45">
        <v>97.449081434128018</v>
      </c>
      <c r="AR299" s="47">
        <v>14.617362215119202</v>
      </c>
      <c r="AS299" s="47">
        <f t="shared" si="43"/>
        <v>31511.150373982815</v>
      </c>
      <c r="AT299" s="47">
        <v>82.831719219008818</v>
      </c>
      <c r="AU299" s="47">
        <v>15.830098874134594</v>
      </c>
      <c r="AV299" s="47">
        <v>103.73403229230892</v>
      </c>
      <c r="AW299" s="47">
        <v>26.401571688849998</v>
      </c>
      <c r="AX299" s="47">
        <v>18.631411587642425</v>
      </c>
      <c r="AY299" s="47">
        <v>93.788354130527665</v>
      </c>
      <c r="AZ299" s="61">
        <v>31543.064689212977</v>
      </c>
      <c r="BA299" s="64" t="b">
        <f t="shared" si="37"/>
        <v>1</v>
      </c>
      <c r="BB299" s="45">
        <f t="shared" si="44"/>
        <v>0</v>
      </c>
      <c r="BC299" s="47">
        <v>15.830098874134594</v>
      </c>
      <c r="BD299" s="47">
        <v>13.76530336881269</v>
      </c>
      <c r="BE299" s="47">
        <v>5.2001776041070785E-2</v>
      </c>
      <c r="BF299" s="47">
        <v>1.0583986406814871</v>
      </c>
      <c r="BG299" s="47">
        <v>1.0583986406814871</v>
      </c>
      <c r="BH299" s="61">
        <v>0</v>
      </c>
      <c r="BI299" s="45">
        <v>14.617362215119202</v>
      </c>
      <c r="BJ299" s="47">
        <v>0.40603783930886678</v>
      </c>
      <c r="BK299" s="47">
        <v>4.6684111913249171E-2</v>
      </c>
      <c r="BL299" s="47">
        <v>26.401571688849998</v>
      </c>
      <c r="BM299" s="47">
        <v>31.655484454931312</v>
      </c>
      <c r="BN299" s="47">
        <v>1.0583986406814871</v>
      </c>
      <c r="BO299" s="61">
        <v>10.062494362323759</v>
      </c>
    </row>
    <row r="300" spans="2:67" x14ac:dyDescent="0.3">
      <c r="B300" s="4">
        <v>296</v>
      </c>
      <c r="C300" s="31">
        <v>1</v>
      </c>
      <c r="D300" s="31">
        <v>296</v>
      </c>
      <c r="E300" s="3">
        <v>25</v>
      </c>
      <c r="F300" s="5">
        <v>60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7.0400000000000003E-3</v>
      </c>
      <c r="L300" s="3">
        <v>5.8856820258645914E-4</v>
      </c>
      <c r="M300" s="3">
        <f t="shared" si="36"/>
        <v>3.5000000000000003E-2</v>
      </c>
      <c r="N300" s="5">
        <v>2.9645285516241016E-3</v>
      </c>
      <c r="O300" s="12">
        <f t="shared" si="40"/>
        <v>0.23304721308238927</v>
      </c>
      <c r="P300" s="3">
        <v>1.3716417932168541E-4</v>
      </c>
      <c r="Q300" s="3">
        <v>6.904684899333096E-4</v>
      </c>
      <c r="R300" s="5">
        <v>0.23221958041313426</v>
      </c>
      <c r="S300" s="45">
        <v>416.66666666666669</v>
      </c>
      <c r="T300" s="46">
        <v>0.15</v>
      </c>
      <c r="U300" s="47">
        <v>62.5</v>
      </c>
      <c r="V300" s="47">
        <f t="shared" si="41"/>
        <v>135350.53379102933</v>
      </c>
      <c r="W300" s="47">
        <v>354.16666666666669</v>
      </c>
      <c r="X300" s="47">
        <v>67.685343297442799</v>
      </c>
      <c r="Y300" s="47">
        <v>445.56674844166963</v>
      </c>
      <c r="Z300" s="47">
        <v>113.40215155236685</v>
      </c>
      <c r="AA300" s="47">
        <v>135969.17971128784</v>
      </c>
      <c r="AB300" s="5">
        <v>1</v>
      </c>
      <c r="AC300" s="45">
        <f t="shared" si="42"/>
        <v>0</v>
      </c>
      <c r="AD300" s="47">
        <v>67.685343297442799</v>
      </c>
      <c r="AE300" s="47">
        <v>58.856820258645911</v>
      </c>
      <c r="AF300" s="47">
        <v>2.9001643103258735E-2</v>
      </c>
      <c r="AG300" s="47">
        <v>4.4287623409500734</v>
      </c>
      <c r="AH300" s="47">
        <v>4.4287623409500734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113.40215155236685</v>
      </c>
      <c r="AN300" s="47">
        <v>135.96917971128784</v>
      </c>
      <c r="AO300" s="47">
        <v>4.4287623409500734</v>
      </c>
      <c r="AP300" s="61">
        <v>42.825232066825606</v>
      </c>
      <c r="AQ300" s="45">
        <v>97.103005450995525</v>
      </c>
      <c r="AR300" s="47">
        <v>14.56545081764933</v>
      </c>
      <c r="AS300" s="47">
        <f t="shared" si="43"/>
        <v>31543.064689212977</v>
      </c>
      <c r="AT300" s="47">
        <v>82.537554633346204</v>
      </c>
      <c r="AU300" s="47">
        <v>15.77388062199382</v>
      </c>
      <c r="AV300" s="47">
        <v>103.83808896651259</v>
      </c>
      <c r="AW300" s="47">
        <v>26.4280553768257</v>
      </c>
      <c r="AX300" s="47">
        <v>18.650100948141461</v>
      </c>
      <c r="AY300" s="47">
        <v>93.882434192723224</v>
      </c>
      <c r="AZ300" s="61">
        <v>31574.705861673152</v>
      </c>
      <c r="BA300" s="64" t="b">
        <f t="shared" si="37"/>
        <v>1</v>
      </c>
      <c r="BB300" s="45">
        <f t="shared" si="44"/>
        <v>0</v>
      </c>
      <c r="BC300" s="47">
        <v>15.77388062199382</v>
      </c>
      <c r="BD300" s="47">
        <v>13.71641793216854</v>
      </c>
      <c r="BE300" s="47">
        <v>5.1817099433521495E-2</v>
      </c>
      <c r="BF300" s="47">
        <v>1.0546398946294011</v>
      </c>
      <c r="BG300" s="47">
        <v>1.0546398946294011</v>
      </c>
      <c r="BH300" s="61">
        <v>0</v>
      </c>
      <c r="BI300" s="45">
        <v>14.56545081764933</v>
      </c>
      <c r="BJ300" s="47">
        <v>0.40459585604581477</v>
      </c>
      <c r="BK300" s="47">
        <v>4.6518320202447207E-2</v>
      </c>
      <c r="BL300" s="47">
        <v>26.4280553768257</v>
      </c>
      <c r="BM300" s="47">
        <v>31.687238396814177</v>
      </c>
      <c r="BN300" s="47">
        <v>1.0546398946294011</v>
      </c>
      <c r="BO300" s="61">
        <v>10.002830156446885</v>
      </c>
    </row>
    <row r="301" spans="2:67" x14ac:dyDescent="0.3">
      <c r="B301" s="4">
        <v>297</v>
      </c>
      <c r="C301" s="31">
        <v>1</v>
      </c>
      <c r="D301" s="31">
        <v>297</v>
      </c>
      <c r="E301" s="3">
        <v>25</v>
      </c>
      <c r="F301" s="5">
        <v>60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7.0400000000000003E-3</v>
      </c>
      <c r="L301" s="3">
        <v>5.8856820258645914E-4</v>
      </c>
      <c r="M301" s="3">
        <f t="shared" si="36"/>
        <v>3.5000000000000003E-2</v>
      </c>
      <c r="N301" s="5">
        <v>2.9645285516241016E-3</v>
      </c>
      <c r="O301" s="12">
        <f t="shared" si="40"/>
        <v>0.23221958041313426</v>
      </c>
      <c r="P301" s="3">
        <v>1.3667706104914014E-4</v>
      </c>
      <c r="Q301" s="3">
        <v>6.8801639333107329E-4</v>
      </c>
      <c r="R301" s="5">
        <v>0.23139488695875404</v>
      </c>
      <c r="S301" s="45">
        <v>416.66666666666669</v>
      </c>
      <c r="T301" s="46">
        <v>0.15</v>
      </c>
      <c r="U301" s="47">
        <v>62.5</v>
      </c>
      <c r="V301" s="47">
        <f t="shared" si="41"/>
        <v>135969.17971128784</v>
      </c>
      <c r="W301" s="47">
        <v>354.16666666666669</v>
      </c>
      <c r="X301" s="47">
        <v>67.685343297442799</v>
      </c>
      <c r="Y301" s="47">
        <v>447.59899643012471</v>
      </c>
      <c r="Z301" s="47">
        <v>113.91938335923932</v>
      </c>
      <c r="AA301" s="47">
        <v>136589.34064772795</v>
      </c>
      <c r="AB301" s="5">
        <v>1</v>
      </c>
      <c r="AC301" s="45">
        <f t="shared" si="42"/>
        <v>0</v>
      </c>
      <c r="AD301" s="47">
        <v>67.685343297442799</v>
      </c>
      <c r="AE301" s="47">
        <v>58.856820258645911</v>
      </c>
      <c r="AF301" s="47">
        <v>2.9001643103258735E-2</v>
      </c>
      <c r="AG301" s="47">
        <v>4.4287623409500734</v>
      </c>
      <c r="AH301" s="47">
        <v>4.4287623409500734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113.91938335923932</v>
      </c>
      <c r="AN301" s="47">
        <v>136.58934064772797</v>
      </c>
      <c r="AO301" s="47">
        <v>4.4287623409500734</v>
      </c>
      <c r="AP301" s="61">
        <v>42.72230293725795</v>
      </c>
      <c r="AQ301" s="45">
        <v>96.758158505472608</v>
      </c>
      <c r="AR301" s="47">
        <v>14.513723775820891</v>
      </c>
      <c r="AS301" s="47">
        <f t="shared" si="43"/>
        <v>31574.705861673152</v>
      </c>
      <c r="AT301" s="47">
        <v>82.244434729651715</v>
      </c>
      <c r="AU301" s="47">
        <v>15.717862020651117</v>
      </c>
      <c r="AV301" s="47">
        <v>103.94125114434303</v>
      </c>
      <c r="AW301" s="47">
        <v>26.454311404605416</v>
      </c>
      <c r="AX301" s="47">
        <v>18.668629650371219</v>
      </c>
      <c r="AY301" s="47">
        <v>93.975705519918691</v>
      </c>
      <c r="AZ301" s="61">
        <v>31606.0750389516</v>
      </c>
      <c r="BA301" s="64" t="b">
        <f t="shared" si="37"/>
        <v>1</v>
      </c>
      <c r="BB301" s="45">
        <f t="shared" si="44"/>
        <v>0</v>
      </c>
      <c r="BC301" s="47">
        <v>15.717862020651117</v>
      </c>
      <c r="BD301" s="47">
        <v>13.667706104914014</v>
      </c>
      <c r="BE301" s="47">
        <v>5.1633078677598296E-2</v>
      </c>
      <c r="BF301" s="47">
        <v>1.0508944972073504</v>
      </c>
      <c r="BG301" s="47">
        <v>1.0508944972073504</v>
      </c>
      <c r="BH301" s="61">
        <v>0</v>
      </c>
      <c r="BI301" s="45">
        <v>14.513723775820891</v>
      </c>
      <c r="BJ301" s="47">
        <v>0.40315899377280262</v>
      </c>
      <c r="BK301" s="47">
        <v>4.635311727635686E-2</v>
      </c>
      <c r="BL301" s="47">
        <v>26.454311404605416</v>
      </c>
      <c r="BM301" s="47">
        <v>31.718719374122053</v>
      </c>
      <c r="BN301" s="47">
        <v>1.0508944972073504</v>
      </c>
      <c r="BO301" s="61">
        <v>9.9434044270151585</v>
      </c>
    </row>
    <row r="302" spans="2:67" x14ac:dyDescent="0.3">
      <c r="B302" s="4">
        <v>298</v>
      </c>
      <c r="C302" s="31">
        <v>1</v>
      </c>
      <c r="D302" s="31">
        <v>298</v>
      </c>
      <c r="E302" s="3">
        <v>25</v>
      </c>
      <c r="F302" s="5">
        <v>60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7.0400000000000003E-3</v>
      </c>
      <c r="L302" s="3">
        <v>5.8856820258645914E-4</v>
      </c>
      <c r="M302" s="3">
        <f t="shared" si="36"/>
        <v>3.5000000000000003E-2</v>
      </c>
      <c r="N302" s="5">
        <v>2.9645285516241016E-3</v>
      </c>
      <c r="O302" s="12">
        <f t="shared" si="40"/>
        <v>0.23139488695875404</v>
      </c>
      <c r="P302" s="3">
        <v>1.3619167270501075E-4</v>
      </c>
      <c r="Q302" s="3">
        <v>6.8557300498683037E-4</v>
      </c>
      <c r="R302" s="5">
        <v>0.23057312228106219</v>
      </c>
      <c r="S302" s="45">
        <v>416.66666666666669</v>
      </c>
      <c r="T302" s="46">
        <v>0.15</v>
      </c>
      <c r="U302" s="47">
        <v>62.5</v>
      </c>
      <c r="V302" s="47">
        <f t="shared" si="41"/>
        <v>136589.34064772795</v>
      </c>
      <c r="W302" s="47">
        <v>354.16666666666669</v>
      </c>
      <c r="X302" s="47">
        <v>67.685343297442799</v>
      </c>
      <c r="Y302" s="47">
        <v>449.63622123728453</v>
      </c>
      <c r="Z302" s="47">
        <v>114.43788182694539</v>
      </c>
      <c r="AA302" s="47">
        <v>137211.02031050751</v>
      </c>
      <c r="AB302" s="5">
        <v>1</v>
      </c>
      <c r="AC302" s="45">
        <f t="shared" si="42"/>
        <v>0</v>
      </c>
      <c r="AD302" s="47">
        <v>67.685343297442799</v>
      </c>
      <c r="AE302" s="47">
        <v>58.856820258645911</v>
      </c>
      <c r="AF302" s="47">
        <v>2.9001643103258735E-2</v>
      </c>
      <c r="AG302" s="47">
        <v>4.4287623409500734</v>
      </c>
      <c r="AH302" s="47">
        <v>4.4287623409500734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114.43788182694539</v>
      </c>
      <c r="AN302" s="47">
        <v>137.21102031050751</v>
      </c>
      <c r="AO302" s="47">
        <v>4.4287623409500734</v>
      </c>
      <c r="AP302" s="61">
        <v>42.619121742184461</v>
      </c>
      <c r="AQ302" s="45">
        <v>96.414536232814186</v>
      </c>
      <c r="AR302" s="47">
        <v>14.462180434922127</v>
      </c>
      <c r="AS302" s="47">
        <f t="shared" si="43"/>
        <v>31606.0750389516</v>
      </c>
      <c r="AT302" s="47">
        <v>81.952355797892068</v>
      </c>
      <c r="AU302" s="47">
        <v>15.662042361076237</v>
      </c>
      <c r="AV302" s="47">
        <v>104.04352258576226</v>
      </c>
      <c r="AW302" s="47">
        <v>26.480340729145151</v>
      </c>
      <c r="AX302" s="47">
        <v>18.686998369649128</v>
      </c>
      <c r="AY302" s="47">
        <v>94.068171511583188</v>
      </c>
      <c r="AZ302" s="61">
        <v>31637.173364363804</v>
      </c>
      <c r="BA302" s="64" t="b">
        <f t="shared" si="37"/>
        <v>1</v>
      </c>
      <c r="BB302" s="45">
        <f t="shared" si="44"/>
        <v>0</v>
      </c>
      <c r="BC302" s="47">
        <v>15.662042361076237</v>
      </c>
      <c r="BD302" s="47">
        <v>13.619167270501075</v>
      </c>
      <c r="BE302" s="47">
        <v>5.144971144414124E-2</v>
      </c>
      <c r="BF302" s="47">
        <v>1.0471624010096516</v>
      </c>
      <c r="BG302" s="47">
        <v>1.0471624010096516</v>
      </c>
      <c r="BH302" s="61">
        <v>0</v>
      </c>
      <c r="BI302" s="45">
        <v>14.462180434922127</v>
      </c>
      <c r="BJ302" s="47">
        <v>0.40172723430339252</v>
      </c>
      <c r="BK302" s="47">
        <v>4.6188501043996424E-2</v>
      </c>
      <c r="BL302" s="47">
        <v>26.480340729145151</v>
      </c>
      <c r="BM302" s="47">
        <v>31.749928534245189</v>
      </c>
      <c r="BN302" s="47">
        <v>1.0471624010096516</v>
      </c>
      <c r="BO302" s="61">
        <v>9.8842162975723422</v>
      </c>
    </row>
    <row r="303" spans="2:67" x14ac:dyDescent="0.3">
      <c r="B303" s="4">
        <v>299</v>
      </c>
      <c r="C303" s="31">
        <v>1</v>
      </c>
      <c r="D303" s="31">
        <v>299</v>
      </c>
      <c r="E303" s="3">
        <v>25</v>
      </c>
      <c r="F303" s="5">
        <v>60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7.0400000000000003E-3</v>
      </c>
      <c r="L303" s="3">
        <v>5.8856820258645914E-4</v>
      </c>
      <c r="M303" s="3">
        <f t="shared" si="36"/>
        <v>3.5000000000000003E-2</v>
      </c>
      <c r="N303" s="5">
        <v>2.9645285516241016E-3</v>
      </c>
      <c r="O303" s="12">
        <f t="shared" si="40"/>
        <v>0.23057312228106219</v>
      </c>
      <c r="P303" s="3">
        <v>1.3570800814571263E-4</v>
      </c>
      <c r="Q303" s="3">
        <v>6.8313829397449212E-4</v>
      </c>
      <c r="R303" s="5">
        <v>0.22975427597894199</v>
      </c>
      <c r="S303" s="45">
        <v>416.66666666666669</v>
      </c>
      <c r="T303" s="46">
        <v>0.15</v>
      </c>
      <c r="U303" s="47">
        <v>62.5</v>
      </c>
      <c r="V303" s="47">
        <f t="shared" si="41"/>
        <v>137211.02031050751</v>
      </c>
      <c r="W303" s="47">
        <v>354.16666666666669</v>
      </c>
      <c r="X303" s="47">
        <v>67.685343297442799</v>
      </c>
      <c r="Y303" s="47">
        <v>451.67843505099444</v>
      </c>
      <c r="Z303" s="47">
        <v>114.95765005743978</v>
      </c>
      <c r="AA303" s="47">
        <v>137834.22241887028</v>
      </c>
      <c r="AB303" s="5">
        <v>1</v>
      </c>
      <c r="AC303" s="45">
        <f t="shared" si="42"/>
        <v>0</v>
      </c>
      <c r="AD303" s="47">
        <v>67.685343297442799</v>
      </c>
      <c r="AE303" s="47">
        <v>58.856820258645911</v>
      </c>
      <c r="AF303" s="47">
        <v>2.9001643103258735E-2</v>
      </c>
      <c r="AG303" s="47">
        <v>4.4287623409500734</v>
      </c>
      <c r="AH303" s="47">
        <v>4.4287623409500734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114.95765005743978</v>
      </c>
      <c r="AN303" s="47">
        <v>137.8342224188703</v>
      </c>
      <c r="AO303" s="47">
        <v>4.4287623409500734</v>
      </c>
      <c r="AP303" s="61">
        <v>42.515687864316078</v>
      </c>
      <c r="AQ303" s="45">
        <v>96.072134283775924</v>
      </c>
      <c r="AR303" s="47">
        <v>14.410820142566386</v>
      </c>
      <c r="AS303" s="47">
        <f t="shared" si="43"/>
        <v>31637.173364363804</v>
      </c>
      <c r="AT303" s="47">
        <v>81.66131414120953</v>
      </c>
      <c r="AU303" s="47">
        <v>15.606420936756951</v>
      </c>
      <c r="AV303" s="47">
        <v>104.14490703673124</v>
      </c>
      <c r="AW303" s="47">
        <v>26.506144303837488</v>
      </c>
      <c r="AX303" s="47">
        <v>18.705207778777925</v>
      </c>
      <c r="AY303" s="47">
        <v>94.159835554527277</v>
      </c>
      <c r="AZ303" s="61">
        <v>31668.001976967844</v>
      </c>
      <c r="BA303" s="64" t="b">
        <f t="shared" si="37"/>
        <v>1</v>
      </c>
      <c r="BB303" s="45">
        <f t="shared" si="44"/>
        <v>0</v>
      </c>
      <c r="BC303" s="47">
        <v>15.606420936756951</v>
      </c>
      <c r="BD303" s="47">
        <v>13.570800814571262</v>
      </c>
      <c r="BE303" s="47">
        <v>5.1266995412262061E-2</v>
      </c>
      <c r="BF303" s="47">
        <v>1.0434435587989754</v>
      </c>
      <c r="BG303" s="47">
        <v>1.0434435587989754</v>
      </c>
      <c r="BH303" s="61">
        <v>0</v>
      </c>
      <c r="BI303" s="45">
        <v>14.410820142566386</v>
      </c>
      <c r="BJ303" s="47">
        <v>0.40030055951573301</v>
      </c>
      <c r="BK303" s="47">
        <v>4.6024469421809995E-2</v>
      </c>
      <c r="BL303" s="47">
        <v>26.506144303837488</v>
      </c>
      <c r="BM303" s="47">
        <v>31.780867020301304</v>
      </c>
      <c r="BN303" s="47">
        <v>1.0434435587989754</v>
      </c>
      <c r="BO303" s="61">
        <v>9.8252648948076189</v>
      </c>
    </row>
    <row r="304" spans="2:67" x14ac:dyDescent="0.3">
      <c r="B304" s="4">
        <v>300</v>
      </c>
      <c r="C304" s="31">
        <v>1</v>
      </c>
      <c r="D304" s="31">
        <v>300</v>
      </c>
      <c r="E304" s="3">
        <v>25</v>
      </c>
      <c r="F304" s="5">
        <v>60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7.0400000000000003E-3</v>
      </c>
      <c r="L304" s="3">
        <v>5.8856820258645914E-4</v>
      </c>
      <c r="M304" s="3">
        <f t="shared" si="36"/>
        <v>3.5000000000000003E-2</v>
      </c>
      <c r="N304" s="5">
        <v>2.9645285516241016E-3</v>
      </c>
      <c r="O304" s="12">
        <f t="shared" si="40"/>
        <v>0.22975427597894199</v>
      </c>
      <c r="P304" s="3">
        <v>1.3522606124947918E-4</v>
      </c>
      <c r="Q304" s="3">
        <v>6.8071222947779927E-4</v>
      </c>
      <c r="R304" s="5">
        <v>0.22893833768821473</v>
      </c>
      <c r="S304" s="45">
        <v>416.66666666666669</v>
      </c>
      <c r="T304" s="46">
        <v>0.15</v>
      </c>
      <c r="U304" s="47">
        <v>62.5</v>
      </c>
      <c r="V304" s="47">
        <f t="shared" si="41"/>
        <v>137834.22241887028</v>
      </c>
      <c r="W304" s="47">
        <v>354.16666666666669</v>
      </c>
      <c r="X304" s="47">
        <v>67.685343297442799</v>
      </c>
      <c r="Y304" s="47">
        <v>453.72565008894696</v>
      </c>
      <c r="Z304" s="47">
        <v>115.47869116027373</v>
      </c>
      <c r="AA304" s="47">
        <v>138458.95070116819</v>
      </c>
      <c r="AB304" s="5">
        <v>1</v>
      </c>
      <c r="AC304" s="45">
        <f t="shared" si="42"/>
        <v>0</v>
      </c>
      <c r="AD304" s="47">
        <v>67.685343297442799</v>
      </c>
      <c r="AE304" s="47">
        <v>58.856820258645911</v>
      </c>
      <c r="AF304" s="47">
        <v>2.9001643103258735E-2</v>
      </c>
      <c r="AG304" s="47">
        <v>4.4287623409500734</v>
      </c>
      <c r="AH304" s="47">
        <v>4.4287623409500734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115.47869116027373</v>
      </c>
      <c r="AN304" s="47">
        <v>138.45895070116819</v>
      </c>
      <c r="AO304" s="47">
        <v>4.4287623409500734</v>
      </c>
      <c r="AP304" s="61">
        <v>42.412000684852131</v>
      </c>
      <c r="AQ304" s="45">
        <v>95.730948324559165</v>
      </c>
      <c r="AR304" s="47">
        <v>14.359642248683874</v>
      </c>
      <c r="AS304" s="47">
        <f t="shared" si="43"/>
        <v>31668.001976967844</v>
      </c>
      <c r="AT304" s="47">
        <v>81.371306075875296</v>
      </c>
      <c r="AU304" s="47">
        <v>15.550997043690105</v>
      </c>
      <c r="AV304" s="47">
        <v>104.24540822926028</v>
      </c>
      <c r="AW304" s="47">
        <v>26.531723078524408</v>
      </c>
      <c r="AX304" s="47">
        <v>18.723258548054698</v>
      </c>
      <c r="AY304" s="47">
        <v>94.250701022948434</v>
      </c>
      <c r="AZ304" s="61">
        <v>31698.562011579757</v>
      </c>
      <c r="BA304" s="64" t="b">
        <f t="shared" si="37"/>
        <v>1</v>
      </c>
      <c r="BB304" s="45">
        <f t="shared" si="44"/>
        <v>0</v>
      </c>
      <c r="BC304" s="47">
        <v>15.550997043690105</v>
      </c>
      <c r="BD304" s="47">
        <v>13.522606124947917</v>
      </c>
      <c r="BE304" s="47">
        <v>5.1084928269314794E-2</v>
      </c>
      <c r="BF304" s="47">
        <v>1.0397379235057513</v>
      </c>
      <c r="BG304" s="47">
        <v>1.0397379235057513</v>
      </c>
      <c r="BH304" s="61">
        <v>0</v>
      </c>
      <c r="BI304" s="45">
        <v>14.359642248683874</v>
      </c>
      <c r="BJ304" s="47">
        <v>0.39887895135232992</v>
      </c>
      <c r="BK304" s="47">
        <v>4.586102033364111E-2</v>
      </c>
      <c r="BL304" s="47">
        <v>26.531723078524408</v>
      </c>
      <c r="BM304" s="47">
        <v>31.811535971150921</v>
      </c>
      <c r="BN304" s="47">
        <v>1.0397379235057513</v>
      </c>
      <c r="BO304" s="61">
        <v>9.766549348544423</v>
      </c>
    </row>
    <row r="305" spans="2:67" x14ac:dyDescent="0.3">
      <c r="B305" s="4">
        <v>301</v>
      </c>
      <c r="C305" s="31">
        <v>1</v>
      </c>
      <c r="D305" s="31">
        <v>301</v>
      </c>
      <c r="E305" s="3">
        <v>26</v>
      </c>
      <c r="F305" s="5">
        <v>61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7.7799999999999996E-3</v>
      </c>
      <c r="L305" s="3">
        <v>6.5065673870468022E-4</v>
      </c>
      <c r="M305" s="3">
        <f t="shared" si="36"/>
        <v>3.5000000000000003E-2</v>
      </c>
      <c r="N305" s="5">
        <v>2.9645285516241016E-3</v>
      </c>
      <c r="O305" s="12">
        <f t="shared" si="40"/>
        <v>0.22893833768821473</v>
      </c>
      <c r="P305" s="3">
        <v>1.4896027216468457E-4</v>
      </c>
      <c r="Q305" s="3">
        <v>6.7825264165818282E-4</v>
      </c>
      <c r="R305" s="5">
        <v>0.22811112477439185</v>
      </c>
      <c r="S305" s="45">
        <v>416.66666666666669</v>
      </c>
      <c r="T305" s="46">
        <v>0.15</v>
      </c>
      <c r="U305" s="47">
        <v>62.5</v>
      </c>
      <c r="V305" s="47">
        <f t="shared" si="41"/>
        <v>138458.95070116819</v>
      </c>
      <c r="W305" s="47">
        <v>354.16666666666669</v>
      </c>
      <c r="X305" s="47">
        <v>74.825524951038219</v>
      </c>
      <c r="Y305" s="47">
        <v>455.86594133395425</v>
      </c>
      <c r="Z305" s="47">
        <v>115.99513148684814</v>
      </c>
      <c r="AA305" s="47">
        <v>139078.16265273091</v>
      </c>
      <c r="AB305" s="5">
        <v>1</v>
      </c>
      <c r="AC305" s="45">
        <f t="shared" si="42"/>
        <v>0</v>
      </c>
      <c r="AD305" s="47">
        <v>74.825524951038219</v>
      </c>
      <c r="AE305" s="47">
        <v>65.065673870468018</v>
      </c>
      <c r="AF305" s="47">
        <v>3.2068894902943505E-2</v>
      </c>
      <c r="AG305" s="47">
        <v>4.895959987736572</v>
      </c>
      <c r="AH305" s="47">
        <v>4.895959987736572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115.99513148684814</v>
      </c>
      <c r="AN305" s="47">
        <v>139.07816265273092</v>
      </c>
      <c r="AO305" s="47">
        <v>4.895959987736572</v>
      </c>
      <c r="AP305" s="61">
        <v>42.776475548816791</v>
      </c>
      <c r="AQ305" s="45">
        <v>95.390974036756134</v>
      </c>
      <c r="AR305" s="47">
        <v>14.30864610551342</v>
      </c>
      <c r="AS305" s="47">
        <f t="shared" si="43"/>
        <v>31698.562011579757</v>
      </c>
      <c r="AT305" s="47">
        <v>81.082327931242716</v>
      </c>
      <c r="AU305" s="47">
        <v>17.130431298938724</v>
      </c>
      <c r="AV305" s="47">
        <v>104.36519081766819</v>
      </c>
      <c r="AW305" s="47">
        <v>26.555732582524779</v>
      </c>
      <c r="AX305" s="47">
        <v>20.717120960914961</v>
      </c>
      <c r="AY305" s="47">
        <v>94.330131216180689</v>
      </c>
      <c r="AZ305" s="61">
        <v>31725.276114270109</v>
      </c>
      <c r="BA305" s="64" t="b">
        <f t="shared" si="37"/>
        <v>1</v>
      </c>
      <c r="BB305" s="45">
        <f t="shared" si="44"/>
        <v>0</v>
      </c>
      <c r="BC305" s="47">
        <v>17.130431298938724</v>
      </c>
      <c r="BD305" s="47">
        <v>14.896027216468456</v>
      </c>
      <c r="BE305" s="47">
        <v>5.6287129427764281E-2</v>
      </c>
      <c r="BF305" s="47">
        <v>1.1453456059490164</v>
      </c>
      <c r="BG305" s="47">
        <v>1.1453456059490164</v>
      </c>
      <c r="BH305" s="61">
        <v>0</v>
      </c>
      <c r="BI305" s="45">
        <v>14.30864610551342</v>
      </c>
      <c r="BJ305" s="47">
        <v>0.3974623918198173</v>
      </c>
      <c r="BK305" s="47">
        <v>4.5709333555109533E-2</v>
      </c>
      <c r="BL305" s="47">
        <v>26.555732582524779</v>
      </c>
      <c r="BM305" s="47">
        <v>31.840323366447365</v>
      </c>
      <c r="BN305" s="47">
        <v>1.1453456059490164</v>
      </c>
      <c r="BO305" s="61">
        <v>9.817647869275147</v>
      </c>
    </row>
    <row r="306" spans="2:67" x14ac:dyDescent="0.3">
      <c r="B306" s="4">
        <v>302</v>
      </c>
      <c r="C306" s="31">
        <v>1</v>
      </c>
      <c r="D306" s="31">
        <v>302</v>
      </c>
      <c r="E306" s="3">
        <v>26</v>
      </c>
      <c r="F306" s="5">
        <v>61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7.7799999999999996E-3</v>
      </c>
      <c r="L306" s="3">
        <v>6.5065673870468022E-4</v>
      </c>
      <c r="M306" s="3">
        <f t="shared" si="36"/>
        <v>3.5000000000000003E-2</v>
      </c>
      <c r="N306" s="5">
        <v>2.9645285516241016E-3</v>
      </c>
      <c r="O306" s="12">
        <f t="shared" si="40"/>
        <v>0.22811112477439185</v>
      </c>
      <c r="P306" s="3">
        <v>1.4842204050796219E-4</v>
      </c>
      <c r="Q306" s="3">
        <v>6.7580194095999641E-4</v>
      </c>
      <c r="R306" s="5">
        <v>0.22728690079292388</v>
      </c>
      <c r="S306" s="45">
        <v>416.66666666666669</v>
      </c>
      <c r="T306" s="46">
        <v>0.15</v>
      </c>
      <c r="U306" s="47">
        <v>62.5</v>
      </c>
      <c r="V306" s="47">
        <f t="shared" si="41"/>
        <v>139078.16265273091</v>
      </c>
      <c r="W306" s="47">
        <v>354.16666666666669</v>
      </c>
      <c r="X306" s="47">
        <v>74.825524951038219</v>
      </c>
      <c r="Y306" s="47">
        <v>457.90054645583399</v>
      </c>
      <c r="Z306" s="47">
        <v>116.51283695075197</v>
      </c>
      <c r="AA306" s="47">
        <v>139698.89150395163</v>
      </c>
      <c r="AB306" s="5">
        <v>1</v>
      </c>
      <c r="AC306" s="45">
        <f t="shared" si="42"/>
        <v>0</v>
      </c>
      <c r="AD306" s="47">
        <v>74.825524951038219</v>
      </c>
      <c r="AE306" s="47">
        <v>65.065673870468018</v>
      </c>
      <c r="AF306" s="47">
        <v>3.2068894902943505E-2</v>
      </c>
      <c r="AG306" s="47">
        <v>4.895959987736572</v>
      </c>
      <c r="AH306" s="47">
        <v>4.895959987736572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116.51283695075197</v>
      </c>
      <c r="AN306" s="47">
        <v>139.69889150395164</v>
      </c>
      <c r="AO306" s="47">
        <v>4.895959987736572</v>
      </c>
      <c r="AP306" s="61">
        <v>42.67345216149991</v>
      </c>
      <c r="AQ306" s="45">
        <v>95.046301989329947</v>
      </c>
      <c r="AR306" s="47">
        <v>14.256945298399492</v>
      </c>
      <c r="AS306" s="47">
        <f t="shared" si="43"/>
        <v>31725.276114270109</v>
      </c>
      <c r="AT306" s="47">
        <v>80.789356690930447</v>
      </c>
      <c r="AU306" s="47">
        <v>17.068534658415651</v>
      </c>
      <c r="AV306" s="47">
        <v>104.45220868684845</v>
      </c>
      <c r="AW306" s="47">
        <v>26.577874287491227</v>
      </c>
      <c r="AX306" s="47">
        <v>20.73439453371682</v>
      </c>
      <c r="AY306" s="47">
        <v>94.408782028329995</v>
      </c>
      <c r="AZ306" s="61">
        <v>31751.728094139937</v>
      </c>
      <c r="BA306" s="64" t="b">
        <f t="shared" si="37"/>
        <v>1</v>
      </c>
      <c r="BB306" s="45">
        <f t="shared" si="44"/>
        <v>0</v>
      </c>
      <c r="BC306" s="47">
        <v>17.068534658415651</v>
      </c>
      <c r="BD306" s="47">
        <v>14.842204050796218</v>
      </c>
      <c r="BE306" s="47">
        <v>5.608374959713025E-2</v>
      </c>
      <c r="BF306" s="47">
        <v>1.1412071786082816</v>
      </c>
      <c r="BG306" s="47">
        <v>1.1412071786082816</v>
      </c>
      <c r="BH306" s="61">
        <v>0</v>
      </c>
      <c r="BI306" s="45">
        <v>14.256945298399492</v>
      </c>
      <c r="BJ306" s="47">
        <v>0.39602625828887483</v>
      </c>
      <c r="BK306" s="47">
        <v>4.5544174013108674E-2</v>
      </c>
      <c r="BL306" s="47">
        <v>26.577874287491227</v>
      </c>
      <c r="BM306" s="47">
        <v>31.866871270702145</v>
      </c>
      <c r="BN306" s="47">
        <v>1.1412071786082816</v>
      </c>
      <c r="BO306" s="61">
        <v>9.758673409521089</v>
      </c>
    </row>
    <row r="307" spans="2:67" x14ac:dyDescent="0.3">
      <c r="B307" s="4">
        <v>303</v>
      </c>
      <c r="C307" s="31">
        <v>1</v>
      </c>
      <c r="D307" s="31">
        <v>303</v>
      </c>
      <c r="E307" s="3">
        <v>26</v>
      </c>
      <c r="F307" s="5">
        <v>61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7.7799999999999996E-3</v>
      </c>
      <c r="L307" s="3">
        <v>6.5065673870468022E-4</v>
      </c>
      <c r="M307" s="3">
        <f t="shared" si="36"/>
        <v>3.5000000000000003E-2</v>
      </c>
      <c r="N307" s="5">
        <v>2.9645285516241016E-3</v>
      </c>
      <c r="O307" s="12">
        <f t="shared" si="40"/>
        <v>0.22728690079292388</v>
      </c>
      <c r="P307" s="3">
        <v>1.4788575362021804E-4</v>
      </c>
      <c r="Q307" s="3">
        <v>6.7336009527179188E-4</v>
      </c>
      <c r="R307" s="5">
        <v>0.22646565494403187</v>
      </c>
      <c r="S307" s="45">
        <v>416.66666666666669</v>
      </c>
      <c r="T307" s="46">
        <v>0.15</v>
      </c>
      <c r="U307" s="47">
        <v>62.5</v>
      </c>
      <c r="V307" s="47">
        <f t="shared" si="41"/>
        <v>139698.89150395163</v>
      </c>
      <c r="W307" s="47">
        <v>354.16666666666669</v>
      </c>
      <c r="X307" s="47">
        <v>74.825524951038219</v>
      </c>
      <c r="Y307" s="47">
        <v>459.94013580291437</v>
      </c>
      <c r="Z307" s="47">
        <v>117.03181065122514</v>
      </c>
      <c r="AA307" s="47">
        <v>140321.14097081896</v>
      </c>
      <c r="AB307" s="5">
        <v>1</v>
      </c>
      <c r="AC307" s="45">
        <f t="shared" si="42"/>
        <v>0</v>
      </c>
      <c r="AD307" s="47">
        <v>74.825524951038219</v>
      </c>
      <c r="AE307" s="47">
        <v>65.065673870468018</v>
      </c>
      <c r="AF307" s="47">
        <v>3.2068894902943505E-2</v>
      </c>
      <c r="AG307" s="47">
        <v>4.895959987736572</v>
      </c>
      <c r="AH307" s="47">
        <v>4.895959987736572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117.03181065122514</v>
      </c>
      <c r="AN307" s="47">
        <v>140.32114097081896</v>
      </c>
      <c r="AO307" s="47">
        <v>4.895959987736572</v>
      </c>
      <c r="AP307" s="61">
        <v>42.570176395105761</v>
      </c>
      <c r="AQ307" s="45">
        <v>94.702875330384956</v>
      </c>
      <c r="AR307" s="47">
        <v>14.205431299557743</v>
      </c>
      <c r="AS307" s="47">
        <f t="shared" si="43"/>
        <v>31751.728094139937</v>
      </c>
      <c r="AT307" s="47">
        <v>80.497444030827211</v>
      </c>
      <c r="AU307" s="47">
        <v>17.006861666325072</v>
      </c>
      <c r="AV307" s="47">
        <v>104.53836801692044</v>
      </c>
      <c r="AW307" s="47">
        <v>26.599797537101136</v>
      </c>
      <c r="AX307" s="47">
        <v>20.751497681318313</v>
      </c>
      <c r="AY307" s="47">
        <v>94.486656852756724</v>
      </c>
      <c r="AZ307" s="61">
        <v>31777.919092450182</v>
      </c>
      <c r="BA307" s="64" t="b">
        <f t="shared" si="37"/>
        <v>1</v>
      </c>
      <c r="BB307" s="45">
        <f t="shared" si="44"/>
        <v>0</v>
      </c>
      <c r="BC307" s="47">
        <v>17.006861666325072</v>
      </c>
      <c r="BD307" s="47">
        <v>14.788575362021804</v>
      </c>
      <c r="BE307" s="47">
        <v>5.5881104629970847E-2</v>
      </c>
      <c r="BF307" s="47">
        <v>1.1370837044666193</v>
      </c>
      <c r="BG307" s="47">
        <v>1.1370837044666193</v>
      </c>
      <c r="BH307" s="61">
        <v>0</v>
      </c>
      <c r="BI307" s="45">
        <v>14.205431299557743</v>
      </c>
      <c r="BJ307" s="47">
        <v>0.39459531387660401</v>
      </c>
      <c r="BK307" s="47">
        <v>4.5379611234879942E-2</v>
      </c>
      <c r="BL307" s="47">
        <v>26.599797537101136</v>
      </c>
      <c r="BM307" s="47">
        <v>31.893157246984416</v>
      </c>
      <c r="BN307" s="47">
        <v>1.1370837044666193</v>
      </c>
      <c r="BO307" s="61">
        <v>9.6999395914993585</v>
      </c>
    </row>
    <row r="308" spans="2:67" x14ac:dyDescent="0.3">
      <c r="B308" s="4">
        <v>304</v>
      </c>
      <c r="C308" s="31">
        <v>1</v>
      </c>
      <c r="D308" s="31">
        <v>304</v>
      </c>
      <c r="E308" s="3">
        <v>26</v>
      </c>
      <c r="F308" s="5">
        <v>61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7.7799999999999996E-3</v>
      </c>
      <c r="L308" s="3">
        <v>6.5065673870468022E-4</v>
      </c>
      <c r="M308" s="3">
        <f t="shared" si="36"/>
        <v>3.5000000000000003E-2</v>
      </c>
      <c r="N308" s="5">
        <v>2.9645285516241016E-3</v>
      </c>
      <c r="O308" s="12">
        <f t="shared" si="40"/>
        <v>0.22646565494403187</v>
      </c>
      <c r="P308" s="3">
        <v>1.4735140447450323E-4</v>
      </c>
      <c r="Q308" s="3">
        <v>6.7092707259814774E-4</v>
      </c>
      <c r="R308" s="5">
        <v>0.22564737646695923</v>
      </c>
      <c r="S308" s="45">
        <v>416.66666666666669</v>
      </c>
      <c r="T308" s="46">
        <v>0.15</v>
      </c>
      <c r="U308" s="47">
        <v>62.5</v>
      </c>
      <c r="V308" s="47">
        <f t="shared" si="41"/>
        <v>140321.14097081896</v>
      </c>
      <c r="W308" s="47">
        <v>354.16666666666669</v>
      </c>
      <c r="X308" s="47">
        <v>74.825524951038219</v>
      </c>
      <c r="Y308" s="47">
        <v>461.98472158518177</v>
      </c>
      <c r="Z308" s="47">
        <v>117.5520556950998</v>
      </c>
      <c r="AA308" s="47">
        <v>140944.91477842466</v>
      </c>
      <c r="AB308" s="5">
        <v>1</v>
      </c>
      <c r="AC308" s="45">
        <f t="shared" si="42"/>
        <v>0</v>
      </c>
      <c r="AD308" s="47">
        <v>74.825524951038219</v>
      </c>
      <c r="AE308" s="47">
        <v>65.065673870468018</v>
      </c>
      <c r="AF308" s="47">
        <v>3.2068894902943505E-2</v>
      </c>
      <c r="AG308" s="47">
        <v>4.895959987736572</v>
      </c>
      <c r="AH308" s="47">
        <v>4.895959987736572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117.5520556950998</v>
      </c>
      <c r="AN308" s="47">
        <v>140.94491477842467</v>
      </c>
      <c r="AO308" s="47">
        <v>4.895959987736572</v>
      </c>
      <c r="AP308" s="61">
        <v>42.466647631374684</v>
      </c>
      <c r="AQ308" s="45">
        <v>94.360689560013284</v>
      </c>
      <c r="AR308" s="47">
        <v>14.154103434001993</v>
      </c>
      <c r="AS308" s="47">
        <f t="shared" si="43"/>
        <v>31777.919092450182</v>
      </c>
      <c r="AT308" s="47">
        <v>80.206586126011288</v>
      </c>
      <c r="AU308" s="47">
        <v>16.945411514567869</v>
      </c>
      <c r="AV308" s="47">
        <v>104.6236725479239</v>
      </c>
      <c r="AW308" s="47">
        <v>26.621503283007957</v>
      </c>
      <c r="AX308" s="47">
        <v>20.768431146139942</v>
      </c>
      <c r="AY308" s="47">
        <v>94.563759069883417</v>
      </c>
      <c r="AZ308" s="61">
        <v>31803.85024611052</v>
      </c>
      <c r="BA308" s="64" t="b">
        <f t="shared" si="37"/>
        <v>1</v>
      </c>
      <c r="BB308" s="45">
        <f t="shared" si="44"/>
        <v>0</v>
      </c>
      <c r="BC308" s="47">
        <v>16.945411514567869</v>
      </c>
      <c r="BD308" s="47">
        <v>14.73514044745032</v>
      </c>
      <c r="BE308" s="47">
        <v>5.5679191871035948E-2</v>
      </c>
      <c r="BF308" s="47">
        <v>1.1329751294942927</v>
      </c>
      <c r="BG308" s="47">
        <v>1.1329751294942927</v>
      </c>
      <c r="BH308" s="61">
        <v>0</v>
      </c>
      <c r="BI308" s="45">
        <v>14.154103434001993</v>
      </c>
      <c r="BJ308" s="47">
        <v>0.3931695398333887</v>
      </c>
      <c r="BK308" s="47">
        <v>4.5215643064162828E-2</v>
      </c>
      <c r="BL308" s="47">
        <v>26.621503283007957</v>
      </c>
      <c r="BM308" s="47">
        <v>31.9191824363267</v>
      </c>
      <c r="BN308" s="47">
        <v>1.1329751294942927</v>
      </c>
      <c r="BO308" s="61">
        <v>9.6414455134083159</v>
      </c>
    </row>
    <row r="309" spans="2:67" x14ac:dyDescent="0.3">
      <c r="B309" s="4">
        <v>305</v>
      </c>
      <c r="C309" s="31">
        <v>1</v>
      </c>
      <c r="D309" s="31">
        <v>305</v>
      </c>
      <c r="E309" s="3">
        <v>26</v>
      </c>
      <c r="F309" s="5">
        <v>61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7.7799999999999996E-3</v>
      </c>
      <c r="L309" s="3">
        <v>6.5065673870468022E-4</v>
      </c>
      <c r="M309" s="3">
        <f t="shared" si="36"/>
        <v>3.5000000000000003E-2</v>
      </c>
      <c r="N309" s="5">
        <v>2.9645285516241016E-3</v>
      </c>
      <c r="O309" s="12">
        <f t="shared" si="40"/>
        <v>0.22564737646695923</v>
      </c>
      <c r="P309" s="3">
        <v>1.4681898606925891E-4</v>
      </c>
      <c r="Q309" s="3">
        <v>6.685028410592502E-4</v>
      </c>
      <c r="R309" s="5">
        <v>0.22483205463983075</v>
      </c>
      <c r="S309" s="45">
        <v>416.66666666666669</v>
      </c>
      <c r="T309" s="46">
        <v>0.15</v>
      </c>
      <c r="U309" s="47">
        <v>62.5</v>
      </c>
      <c r="V309" s="47">
        <f t="shared" si="41"/>
        <v>140944.91477842466</v>
      </c>
      <c r="W309" s="47">
        <v>354.16666666666669</v>
      </c>
      <c r="X309" s="47">
        <v>74.825524951038219</v>
      </c>
      <c r="Y309" s="47">
        <v>464.03431604253365</v>
      </c>
      <c r="Z309" s="47">
        <v>118.07357519681899</v>
      </c>
      <c r="AA309" s="47">
        <v>141570.21666098599</v>
      </c>
      <c r="AB309" s="5">
        <v>1</v>
      </c>
      <c r="AC309" s="45">
        <f t="shared" si="42"/>
        <v>0</v>
      </c>
      <c r="AD309" s="47">
        <v>74.825524951038219</v>
      </c>
      <c r="AE309" s="47">
        <v>65.065673870468018</v>
      </c>
      <c r="AF309" s="47">
        <v>3.2068894902943505E-2</v>
      </c>
      <c r="AG309" s="47">
        <v>4.895959987736572</v>
      </c>
      <c r="AH309" s="47">
        <v>4.895959987736572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118.07357519681899</v>
      </c>
      <c r="AN309" s="47">
        <v>141.57021666098598</v>
      </c>
      <c r="AO309" s="47">
        <v>4.895959987736572</v>
      </c>
      <c r="AP309" s="61">
        <v>42.362865250532593</v>
      </c>
      <c r="AQ309" s="45">
        <v>94.019740194566353</v>
      </c>
      <c r="AR309" s="47">
        <v>14.102961029184952</v>
      </c>
      <c r="AS309" s="47">
        <f t="shared" si="43"/>
        <v>31803.85024611052</v>
      </c>
      <c r="AT309" s="47">
        <v>79.916779165381399</v>
      </c>
      <c r="AU309" s="47">
        <v>16.884183397964772</v>
      </c>
      <c r="AV309" s="47">
        <v>104.70812600563703</v>
      </c>
      <c r="AW309" s="47">
        <v>26.642992473236315</v>
      </c>
      <c r="AX309" s="47">
        <v>20.78519566777117</v>
      </c>
      <c r="AY309" s="47">
        <v>94.640092047242277</v>
      </c>
      <c r="AZ309" s="61">
        <v>31829.522687695327</v>
      </c>
      <c r="BA309" s="64" t="b">
        <f t="shared" si="37"/>
        <v>1</v>
      </c>
      <c r="BB309" s="45">
        <f t="shared" si="44"/>
        <v>0</v>
      </c>
      <c r="BC309" s="47">
        <v>16.884183397964772</v>
      </c>
      <c r="BD309" s="47">
        <v>14.681898606925889</v>
      </c>
      <c r="BE309" s="47">
        <v>5.5478008674669475E-2</v>
      </c>
      <c r="BF309" s="47">
        <v>1.1288813998567762</v>
      </c>
      <c r="BG309" s="47">
        <v>1.1288813998567762</v>
      </c>
      <c r="BH309" s="61">
        <v>0</v>
      </c>
      <c r="BI309" s="45">
        <v>14.102961029184952</v>
      </c>
      <c r="BJ309" s="47">
        <v>0.39174891747735985</v>
      </c>
      <c r="BK309" s="47">
        <v>4.5052267352487928E-2</v>
      </c>
      <c r="BL309" s="47">
        <v>26.642992473236315</v>
      </c>
      <c r="BM309" s="47">
        <v>31.944947975410486</v>
      </c>
      <c r="BN309" s="47">
        <v>1.1288813998567762</v>
      </c>
      <c r="BO309" s="61">
        <v>9.5831902767426875</v>
      </c>
    </row>
    <row r="310" spans="2:67" x14ac:dyDescent="0.3">
      <c r="B310" s="4">
        <v>306</v>
      </c>
      <c r="C310" s="31">
        <v>1</v>
      </c>
      <c r="D310" s="31">
        <v>306</v>
      </c>
      <c r="E310" s="3">
        <v>26</v>
      </c>
      <c r="F310" s="5">
        <v>61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7.7799999999999996E-3</v>
      </c>
      <c r="L310" s="3">
        <v>6.5065673870468022E-4</v>
      </c>
      <c r="M310" s="3">
        <f t="shared" si="36"/>
        <v>3.5000000000000003E-2</v>
      </c>
      <c r="N310" s="5">
        <v>2.9645285516241016E-3</v>
      </c>
      <c r="O310" s="12">
        <f t="shared" si="40"/>
        <v>0.22483205463983075</v>
      </c>
      <c r="P310" s="3">
        <v>1.4628849142822475E-4</v>
      </c>
      <c r="Q310" s="3">
        <v>6.6608736889047534E-4</v>
      </c>
      <c r="R310" s="5">
        <v>0.22401967877951204</v>
      </c>
      <c r="S310" s="45">
        <v>416.66666666666669</v>
      </c>
      <c r="T310" s="46">
        <v>0.15</v>
      </c>
      <c r="U310" s="47">
        <v>62.5</v>
      </c>
      <c r="V310" s="47">
        <f t="shared" si="41"/>
        <v>141570.21666098599</v>
      </c>
      <c r="W310" s="47">
        <v>354.16666666666669</v>
      </c>
      <c r="X310" s="47">
        <v>74.825524951038219</v>
      </c>
      <c r="Y310" s="47">
        <v>466.08893144485188</v>
      </c>
      <c r="Z310" s="47">
        <v>118.59637227845538</v>
      </c>
      <c r="AA310" s="47">
        <v>142197.05036186799</v>
      </c>
      <c r="AB310" s="5">
        <v>1</v>
      </c>
      <c r="AC310" s="45">
        <f t="shared" si="42"/>
        <v>0</v>
      </c>
      <c r="AD310" s="47">
        <v>74.825524951038219</v>
      </c>
      <c r="AE310" s="47">
        <v>65.065673870468018</v>
      </c>
      <c r="AF310" s="47">
        <v>3.2068894902943505E-2</v>
      </c>
      <c r="AG310" s="47">
        <v>4.895959987736572</v>
      </c>
      <c r="AH310" s="47">
        <v>4.895959987736572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118.59637227845538</v>
      </c>
      <c r="AN310" s="47">
        <v>142.19705036186801</v>
      </c>
      <c r="AO310" s="47">
        <v>4.895959987736572</v>
      </c>
      <c r="AP310" s="61">
        <v>42.258828631286946</v>
      </c>
      <c r="AQ310" s="45">
        <v>93.680022766596153</v>
      </c>
      <c r="AR310" s="47">
        <v>14.052003414989422</v>
      </c>
      <c r="AS310" s="47">
        <f t="shared" si="43"/>
        <v>31829.522687695327</v>
      </c>
      <c r="AT310" s="47">
        <v>79.628019351606724</v>
      </c>
      <c r="AU310" s="47">
        <v>16.823176514245844</v>
      </c>
      <c r="AV310" s="47">
        <v>104.79173210162878</v>
      </c>
      <c r="AW310" s="47">
        <v>26.664266052195263</v>
      </c>
      <c r="AX310" s="47">
        <v>20.801791982980877</v>
      </c>
      <c r="AY310" s="47">
        <v>94.715659139522643</v>
      </c>
      <c r="AZ310" s="61">
        <v>31854.937545459623</v>
      </c>
      <c r="BA310" s="64" t="b">
        <f t="shared" si="37"/>
        <v>1</v>
      </c>
      <c r="BB310" s="45">
        <f t="shared" si="44"/>
        <v>0</v>
      </c>
      <c r="BC310" s="47">
        <v>16.823176514245844</v>
      </c>
      <c r="BD310" s="47">
        <v>14.628849142822473</v>
      </c>
      <c r="BE310" s="47">
        <v>5.5277552404774825E-2</v>
      </c>
      <c r="BF310" s="47">
        <v>1.1248024619140731</v>
      </c>
      <c r="BG310" s="47">
        <v>1.1248024619140731</v>
      </c>
      <c r="BH310" s="61">
        <v>0</v>
      </c>
      <c r="BI310" s="45">
        <v>14.052003414989422</v>
      </c>
      <c r="BJ310" s="47">
        <v>0.39033342819415068</v>
      </c>
      <c r="BK310" s="47">
        <v>4.4889481959148818E-2</v>
      </c>
      <c r="BL310" s="47">
        <v>26.664266052195263</v>
      </c>
      <c r="BM310" s="47">
        <v>31.970454996582273</v>
      </c>
      <c r="BN310" s="47">
        <v>1.1248024619140731</v>
      </c>
      <c r="BO310" s="61">
        <v>9.5251729862814791</v>
      </c>
    </row>
    <row r="311" spans="2:67" x14ac:dyDescent="0.3">
      <c r="B311" s="4">
        <v>307</v>
      </c>
      <c r="C311" s="31">
        <v>1</v>
      </c>
      <c r="D311" s="31">
        <v>307</v>
      </c>
      <c r="E311" s="3">
        <v>26</v>
      </c>
      <c r="F311" s="5">
        <v>61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7.7799999999999996E-3</v>
      </c>
      <c r="L311" s="3">
        <v>6.5065673870468022E-4</v>
      </c>
      <c r="M311" s="3">
        <f t="shared" si="36"/>
        <v>3.5000000000000003E-2</v>
      </c>
      <c r="N311" s="5">
        <v>2.9645285516241016E-3</v>
      </c>
      <c r="O311" s="12">
        <f t="shared" si="40"/>
        <v>0.22401967877951204</v>
      </c>
      <c r="P311" s="3">
        <v>1.4575991360034736E-4</v>
      </c>
      <c r="Q311" s="3">
        <v>6.6368062444197278E-4</v>
      </c>
      <c r="R311" s="5">
        <v>0.22321023824146971</v>
      </c>
      <c r="S311" s="45">
        <v>416.66666666666669</v>
      </c>
      <c r="T311" s="46">
        <v>0.15</v>
      </c>
      <c r="U311" s="47">
        <v>62.5</v>
      </c>
      <c r="V311" s="47">
        <f t="shared" si="41"/>
        <v>142197.05036186799</v>
      </c>
      <c r="W311" s="47">
        <v>354.16666666666669</v>
      </c>
      <c r="X311" s="47">
        <v>74.825524951038219</v>
      </c>
      <c r="Y311" s="47">
        <v>468.14858009207632</v>
      </c>
      <c r="Z311" s="47">
        <v>119.12045006972973</v>
      </c>
      <c r="AA311" s="47">
        <v>142825.41963360595</v>
      </c>
      <c r="AB311" s="5">
        <v>1</v>
      </c>
      <c r="AC311" s="45">
        <f t="shared" si="42"/>
        <v>0</v>
      </c>
      <c r="AD311" s="47">
        <v>74.825524951038219</v>
      </c>
      <c r="AE311" s="47">
        <v>65.065673870468018</v>
      </c>
      <c r="AF311" s="47">
        <v>3.2068894902943505E-2</v>
      </c>
      <c r="AG311" s="47">
        <v>4.895959987736572</v>
      </c>
      <c r="AH311" s="47">
        <v>4.895959987736572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119.12045006972973</v>
      </c>
      <c r="AN311" s="47">
        <v>142.82541963360595</v>
      </c>
      <c r="AO311" s="47">
        <v>4.895959987736572</v>
      </c>
      <c r="AP311" s="61">
        <v>42.154537150823359</v>
      </c>
      <c r="AQ311" s="45">
        <v>93.341532824796687</v>
      </c>
      <c r="AR311" s="47">
        <v>14.001229923719503</v>
      </c>
      <c r="AS311" s="47">
        <f t="shared" si="43"/>
        <v>31854.937545459623</v>
      </c>
      <c r="AT311" s="47">
        <v>79.34030290107718</v>
      </c>
      <c r="AU311" s="47">
        <v>16.762390064039945</v>
      </c>
      <c r="AV311" s="47">
        <v>104.87449453331114</v>
      </c>
      <c r="AW311" s="47">
        <v>26.685324960691645</v>
      </c>
      <c r="AX311" s="47">
        <v>20.818220825727671</v>
      </c>
      <c r="AY311" s="47">
        <v>94.79046368861799</v>
      </c>
      <c r="AZ311" s="61">
        <v>31880.095943354936</v>
      </c>
      <c r="BA311" s="64" t="b">
        <f t="shared" si="37"/>
        <v>1</v>
      </c>
      <c r="BB311" s="45">
        <f t="shared" si="44"/>
        <v>0</v>
      </c>
      <c r="BC311" s="47">
        <v>16.762390064039945</v>
      </c>
      <c r="BD311" s="47">
        <v>14.575991360034735</v>
      </c>
      <c r="BE311" s="47">
        <v>5.5077820434780246E-2</v>
      </c>
      <c r="BF311" s="47">
        <v>1.1207382622199953</v>
      </c>
      <c r="BG311" s="47">
        <v>1.1207382622199953</v>
      </c>
      <c r="BH311" s="61">
        <v>0</v>
      </c>
      <c r="BI311" s="45">
        <v>14.001229923719503</v>
      </c>
      <c r="BJ311" s="47">
        <v>0.3889230534366529</v>
      </c>
      <c r="BK311" s="47">
        <v>4.4727284751173997E-2</v>
      </c>
      <c r="BL311" s="47">
        <v>26.685324960691645</v>
      </c>
      <c r="BM311" s="47">
        <v>31.995704627869415</v>
      </c>
      <c r="BN311" s="47">
        <v>1.1207382622199953</v>
      </c>
      <c r="BO311" s="61">
        <v>9.4673927500762503</v>
      </c>
    </row>
    <row r="312" spans="2:67" x14ac:dyDescent="0.3">
      <c r="B312" s="4">
        <v>308</v>
      </c>
      <c r="C312" s="31">
        <v>1</v>
      </c>
      <c r="D312" s="31">
        <v>308</v>
      </c>
      <c r="E312" s="3">
        <v>26</v>
      </c>
      <c r="F312" s="5">
        <v>61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7.7799999999999996E-3</v>
      </c>
      <c r="L312" s="3">
        <v>6.5065673870468022E-4</v>
      </c>
      <c r="M312" s="3">
        <f t="shared" si="36"/>
        <v>3.5000000000000003E-2</v>
      </c>
      <c r="N312" s="5">
        <v>2.9645285516241016E-3</v>
      </c>
      <c r="O312" s="12">
        <f t="shared" si="40"/>
        <v>0.22321023824146971</v>
      </c>
      <c r="P312" s="3">
        <v>1.4523324565968938E-4</v>
      </c>
      <c r="Q312" s="3">
        <v>6.6128257617825172E-4</v>
      </c>
      <c r="R312" s="5">
        <v>0.22240372241963177</v>
      </c>
      <c r="S312" s="45">
        <v>416.66666666666669</v>
      </c>
      <c r="T312" s="46">
        <v>0.15</v>
      </c>
      <c r="U312" s="47">
        <v>62.5</v>
      </c>
      <c r="V312" s="47">
        <f t="shared" si="41"/>
        <v>142825.41963360595</v>
      </c>
      <c r="W312" s="47">
        <v>354.16666666666669</v>
      </c>
      <c r="X312" s="47">
        <v>74.825524951038219</v>
      </c>
      <c r="Y312" s="47">
        <v>470.21327431427812</v>
      </c>
      <c r="Z312" s="47">
        <v>119.64581170802988</v>
      </c>
      <c r="AA312" s="47">
        <v>143455.32823792781</v>
      </c>
      <c r="AB312" s="5">
        <v>1</v>
      </c>
      <c r="AC312" s="45">
        <f t="shared" si="42"/>
        <v>0</v>
      </c>
      <c r="AD312" s="47">
        <v>74.825524951038219</v>
      </c>
      <c r="AE312" s="47">
        <v>65.065673870468018</v>
      </c>
      <c r="AF312" s="47">
        <v>3.2068894902943505E-2</v>
      </c>
      <c r="AG312" s="47">
        <v>4.895959987736572</v>
      </c>
      <c r="AH312" s="47">
        <v>4.895959987736572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119.64581170802988</v>
      </c>
      <c r="AN312" s="47">
        <v>143.4553282379278</v>
      </c>
      <c r="AO312" s="47">
        <v>4.895959987736572</v>
      </c>
      <c r="AP312" s="61">
        <v>42.049990184801658</v>
      </c>
      <c r="AQ312" s="45">
        <v>93.004265933945717</v>
      </c>
      <c r="AR312" s="47">
        <v>13.950639890091857</v>
      </c>
      <c r="AS312" s="47">
        <f t="shared" si="43"/>
        <v>31880.095943354936</v>
      </c>
      <c r="AT312" s="47">
        <v>79.053626043853853</v>
      </c>
      <c r="AU312" s="47">
        <v>16.701823250864276</v>
      </c>
      <c r="AV312" s="47">
        <v>104.95641698399115</v>
      </c>
      <c r="AW312" s="47">
        <v>26.706170135943264</v>
      </c>
      <c r="AX312" s="47">
        <v>20.83448292717026</v>
      </c>
      <c r="AY312" s="47">
        <v>94.864509023673222</v>
      </c>
      <c r="AZ312" s="61">
        <v>31904.999001045133</v>
      </c>
      <c r="BA312" s="64" t="b">
        <f t="shared" si="37"/>
        <v>1</v>
      </c>
      <c r="BB312" s="45">
        <f t="shared" si="44"/>
        <v>0</v>
      </c>
      <c r="BC312" s="47">
        <v>16.701823250864276</v>
      </c>
      <c r="BD312" s="47">
        <v>14.523324565968936</v>
      </c>
      <c r="BE312" s="47">
        <v>5.4878810147604505E-2</v>
      </c>
      <c r="BF312" s="47">
        <v>1.1166887475214722</v>
      </c>
      <c r="BG312" s="47">
        <v>1.1166887475214722</v>
      </c>
      <c r="BH312" s="61">
        <v>0</v>
      </c>
      <c r="BI312" s="45">
        <v>13.950639890091857</v>
      </c>
      <c r="BJ312" s="47">
        <v>0.38751777472477389</v>
      </c>
      <c r="BK312" s="47">
        <v>4.4565673603298918E-2</v>
      </c>
      <c r="BL312" s="47">
        <v>26.706170135943264</v>
      </c>
      <c r="BM312" s="47">
        <v>32.020697992996105</v>
      </c>
      <c r="BN312" s="47">
        <v>1.1166887475214722</v>
      </c>
      <c r="BO312" s="61">
        <v>9.4098486794390155</v>
      </c>
    </row>
    <row r="313" spans="2:67" x14ac:dyDescent="0.3">
      <c r="B313" s="4">
        <v>309</v>
      </c>
      <c r="C313" s="31">
        <v>1</v>
      </c>
      <c r="D313" s="31">
        <v>309</v>
      </c>
      <c r="E313" s="3">
        <v>26</v>
      </c>
      <c r="F313" s="5">
        <v>61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7.7799999999999996E-3</v>
      </c>
      <c r="L313" s="3">
        <v>6.5065673870468022E-4</v>
      </c>
      <c r="M313" s="3">
        <f t="shared" si="36"/>
        <v>3.5000000000000003E-2</v>
      </c>
      <c r="N313" s="5">
        <v>2.9645285516241016E-3</v>
      </c>
      <c r="O313" s="12">
        <f t="shared" si="40"/>
        <v>0.22240372241963177</v>
      </c>
      <c r="P313" s="3">
        <v>1.4470848070533858E-4</v>
      </c>
      <c r="Q313" s="3">
        <v>6.5889319267776656E-4</v>
      </c>
      <c r="R313" s="5">
        <v>0.22160012074624869</v>
      </c>
      <c r="S313" s="45">
        <v>416.66666666666669</v>
      </c>
      <c r="T313" s="46">
        <v>0.15</v>
      </c>
      <c r="U313" s="47">
        <v>62.5</v>
      </c>
      <c r="V313" s="47">
        <f t="shared" si="41"/>
        <v>143455.32823792781</v>
      </c>
      <c r="W313" s="47">
        <v>354.16666666666669</v>
      </c>
      <c r="X313" s="47">
        <v>74.825524951038219</v>
      </c>
      <c r="Y313" s="47">
        <v>472.28302647173393</v>
      </c>
      <c r="Z313" s="47">
        <v>120.1724603384293</v>
      </c>
      <c r="AA313" s="47">
        <v>144086.77994577674</v>
      </c>
      <c r="AB313" s="5">
        <v>1</v>
      </c>
      <c r="AC313" s="45">
        <f t="shared" si="42"/>
        <v>0</v>
      </c>
      <c r="AD313" s="47">
        <v>74.825524951038219</v>
      </c>
      <c r="AE313" s="47">
        <v>65.065673870468018</v>
      </c>
      <c r="AF313" s="47">
        <v>3.2068894902943505E-2</v>
      </c>
      <c r="AG313" s="47">
        <v>4.895959987736572</v>
      </c>
      <c r="AH313" s="47">
        <v>4.895959987736572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120.1724603384293</v>
      </c>
      <c r="AN313" s="47">
        <v>144.08677994577675</v>
      </c>
      <c r="AO313" s="47">
        <v>4.895959987736572</v>
      </c>
      <c r="AP313" s="61">
        <v>41.945187107352126</v>
      </c>
      <c r="AQ313" s="45">
        <v>92.668217674846574</v>
      </c>
      <c r="AR313" s="47">
        <v>13.900232651226986</v>
      </c>
      <c r="AS313" s="47">
        <f t="shared" si="43"/>
        <v>31904.999001045133</v>
      </c>
      <c r="AT313" s="47">
        <v>78.767985023619588</v>
      </c>
      <c r="AU313" s="47">
        <v>16.641475281113934</v>
      </c>
      <c r="AV313" s="47">
        <v>105.03750312292271</v>
      </c>
      <c r="AW313" s="47">
        <v>26.726802511592137</v>
      </c>
      <c r="AX313" s="47">
        <v>20.85057901567772</v>
      </c>
      <c r="AY313" s="47">
        <v>94.937798461131266</v>
      </c>
      <c r="AZ313" s="61">
        <v>31929.647833922161</v>
      </c>
      <c r="BA313" s="64" t="b">
        <f t="shared" si="37"/>
        <v>1</v>
      </c>
      <c r="BB313" s="45">
        <f t="shared" si="44"/>
        <v>0</v>
      </c>
      <c r="BC313" s="47">
        <v>16.641475281113934</v>
      </c>
      <c r="BD313" s="47">
        <v>14.470848070533856</v>
      </c>
      <c r="BE313" s="47">
        <v>5.4680518935622542E-2</v>
      </c>
      <c r="BF313" s="47">
        <v>1.1126538647578501</v>
      </c>
      <c r="BG313" s="47">
        <v>1.1126538647578501</v>
      </c>
      <c r="BH313" s="61">
        <v>0</v>
      </c>
      <c r="BI313" s="45">
        <v>13.900232651226986</v>
      </c>
      <c r="BJ313" s="47">
        <v>0.38611757364519411</v>
      </c>
      <c r="BK313" s="47">
        <v>4.4404646397938188E-2</v>
      </c>
      <c r="BL313" s="47">
        <v>26.726802511592137</v>
      </c>
      <c r="BM313" s="47">
        <v>32.0454362113991</v>
      </c>
      <c r="BN313" s="47">
        <v>1.1126538647578501</v>
      </c>
      <c r="BO313" s="61">
        <v>9.3525398889306182</v>
      </c>
    </row>
    <row r="314" spans="2:67" x14ac:dyDescent="0.3">
      <c r="B314" s="4">
        <v>310</v>
      </c>
      <c r="C314" s="31">
        <v>1</v>
      </c>
      <c r="D314" s="31">
        <v>310</v>
      </c>
      <c r="E314" s="3">
        <v>26</v>
      </c>
      <c r="F314" s="5">
        <v>61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7.7799999999999996E-3</v>
      </c>
      <c r="L314" s="3">
        <v>6.5065673870468022E-4</v>
      </c>
      <c r="M314" s="3">
        <f t="shared" si="36"/>
        <v>3.5000000000000003E-2</v>
      </c>
      <c r="N314" s="5">
        <v>2.9645285516241016E-3</v>
      </c>
      <c r="O314" s="12">
        <f t="shared" si="40"/>
        <v>0.22160012074624869</v>
      </c>
      <c r="P314" s="3">
        <v>1.4418561186131751E-4</v>
      </c>
      <c r="Q314" s="3">
        <v>6.5651244263250632E-4</v>
      </c>
      <c r="R314" s="5">
        <v>0.22079942269175484</v>
      </c>
      <c r="S314" s="45">
        <v>416.66666666666669</v>
      </c>
      <c r="T314" s="46">
        <v>0.15</v>
      </c>
      <c r="U314" s="47">
        <v>62.5</v>
      </c>
      <c r="V314" s="47">
        <f t="shared" si="41"/>
        <v>144086.77994577674</v>
      </c>
      <c r="W314" s="47">
        <v>354.16666666666669</v>
      </c>
      <c r="X314" s="47">
        <v>74.825524951038219</v>
      </c>
      <c r="Y314" s="47">
        <v>474.35784895499955</v>
      </c>
      <c r="Z314" s="47">
        <v>120.70039911370613</v>
      </c>
      <c r="AA314" s="47">
        <v>144719.77853733365</v>
      </c>
      <c r="AB314" s="5">
        <v>1</v>
      </c>
      <c r="AC314" s="45">
        <f t="shared" si="42"/>
        <v>0</v>
      </c>
      <c r="AD314" s="47">
        <v>74.825524951038219</v>
      </c>
      <c r="AE314" s="47">
        <v>65.065673870468018</v>
      </c>
      <c r="AF314" s="47">
        <v>3.2068894902943505E-2</v>
      </c>
      <c r="AG314" s="47">
        <v>4.895959987736572</v>
      </c>
      <c r="AH314" s="47">
        <v>4.895959987736572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120.70039911370613</v>
      </c>
      <c r="AN314" s="47">
        <v>144.71977853733367</v>
      </c>
      <c r="AO314" s="47">
        <v>4.895959987736572</v>
      </c>
      <c r="AP314" s="61">
        <v>41.840127291072037</v>
      </c>
      <c r="AQ314" s="45">
        <v>92.333383644270285</v>
      </c>
      <c r="AR314" s="47">
        <v>13.850007546640542</v>
      </c>
      <c r="AS314" s="47">
        <f t="shared" si="43"/>
        <v>31929.647833922161</v>
      </c>
      <c r="AT314" s="47">
        <v>78.483376097629744</v>
      </c>
      <c r="AU314" s="47">
        <v>16.581345364051511</v>
      </c>
      <c r="AV314" s="47">
        <v>105.1177566053583</v>
      </c>
      <c r="AW314" s="47">
        <v>26.747223017717584</v>
      </c>
      <c r="AX314" s="47">
        <v>20.866509816839734</v>
      </c>
      <c r="AY314" s="47">
        <v>95.0103353047799</v>
      </c>
      <c r="AZ314" s="61">
        <v>31954.043553121759</v>
      </c>
      <c r="BA314" s="64" t="b">
        <f t="shared" si="37"/>
        <v>1</v>
      </c>
      <c r="BB314" s="45">
        <f t="shared" si="44"/>
        <v>0</v>
      </c>
      <c r="BC314" s="47">
        <v>16.581345364051511</v>
      </c>
      <c r="BD314" s="47">
        <v>14.41856118613175</v>
      </c>
      <c r="BE314" s="47">
        <v>5.4482944200631309E-2</v>
      </c>
      <c r="BF314" s="47">
        <v>1.1086335610601961</v>
      </c>
      <c r="BG314" s="47">
        <v>1.1086335610601961</v>
      </c>
      <c r="BH314" s="61">
        <v>0</v>
      </c>
      <c r="BI314" s="45">
        <v>13.850007546640542</v>
      </c>
      <c r="BJ314" s="47">
        <v>0.38472243185112626</v>
      </c>
      <c r="BK314" s="47">
        <v>4.4244201025157782E-2</v>
      </c>
      <c r="BL314" s="47">
        <v>26.747223017717584</v>
      </c>
      <c r="BM314" s="47">
        <v>32.069920398243511</v>
      </c>
      <c r="BN314" s="47">
        <v>1.1086335610601961</v>
      </c>
      <c r="BO314" s="61">
        <v>9.2954654963488483</v>
      </c>
    </row>
    <row r="315" spans="2:67" x14ac:dyDescent="0.3">
      <c r="B315" s="4">
        <v>311</v>
      </c>
      <c r="C315" s="31">
        <v>1</v>
      </c>
      <c r="D315" s="31">
        <v>311</v>
      </c>
      <c r="E315" s="3">
        <v>26</v>
      </c>
      <c r="F315" s="5">
        <v>61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7.7799999999999996E-3</v>
      </c>
      <c r="L315" s="3">
        <v>6.5065673870468022E-4</v>
      </c>
      <c r="M315" s="3">
        <f t="shared" si="36"/>
        <v>3.5000000000000003E-2</v>
      </c>
      <c r="N315" s="5">
        <v>2.9645285516241016E-3</v>
      </c>
      <c r="O315" s="12">
        <f t="shared" si="40"/>
        <v>0.22079942269175484</v>
      </c>
      <c r="P315" s="3">
        <v>1.4366463227649337E-4</v>
      </c>
      <c r="Q315" s="3">
        <v>6.5414029484758352E-4</v>
      </c>
      <c r="R315" s="5">
        <v>0.22000161776463076</v>
      </c>
      <c r="S315" s="45">
        <v>416.66666666666669</v>
      </c>
      <c r="T315" s="46">
        <v>0.15</v>
      </c>
      <c r="U315" s="47">
        <v>62.5</v>
      </c>
      <c r="V315" s="47">
        <f t="shared" si="41"/>
        <v>144719.77853733365</v>
      </c>
      <c r="W315" s="47">
        <v>354.16666666666669</v>
      </c>
      <c r="X315" s="47">
        <v>74.825524951038219</v>
      </c>
      <c r="Y315" s="47">
        <v>476.43775418498427</v>
      </c>
      <c r="Z315" s="47">
        <v>121.22963119436189</v>
      </c>
      <c r="AA315" s="47">
        <v>145354.32780203992</v>
      </c>
      <c r="AB315" s="5">
        <v>1</v>
      </c>
      <c r="AC315" s="45">
        <f t="shared" si="42"/>
        <v>0</v>
      </c>
      <c r="AD315" s="47">
        <v>74.825524951038219</v>
      </c>
      <c r="AE315" s="47">
        <v>65.065673870468018</v>
      </c>
      <c r="AF315" s="47">
        <v>3.2068894902943505E-2</v>
      </c>
      <c r="AG315" s="47">
        <v>4.895959987736572</v>
      </c>
      <c r="AH315" s="47">
        <v>4.895959987736572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121.22963119436189</v>
      </c>
      <c r="AN315" s="47">
        <v>145.35432780203993</v>
      </c>
      <c r="AO315" s="47">
        <v>4.895959987736572</v>
      </c>
      <c r="AP315" s="61">
        <v>41.734810107021531</v>
      </c>
      <c r="AQ315" s="45">
        <v>91.999759454897855</v>
      </c>
      <c r="AR315" s="47">
        <v>13.799963918234678</v>
      </c>
      <c r="AS315" s="47">
        <f t="shared" si="43"/>
        <v>31954.043553121759</v>
      </c>
      <c r="AT315" s="47">
        <v>78.199795536663174</v>
      </c>
      <c r="AU315" s="47">
        <v>16.521432711796738</v>
      </c>
      <c r="AV315" s="47">
        <v>105.19718107260033</v>
      </c>
      <c r="AW315" s="47">
        <v>26.767432580849356</v>
      </c>
      <c r="AX315" s="47">
        <v>20.882276053476858</v>
      </c>
      <c r="AY315" s="47">
        <v>95.08212284579831</v>
      </c>
      <c r="AZ315" s="61">
        <v>31978.187265539098</v>
      </c>
      <c r="BA315" s="64" t="b">
        <f t="shared" si="37"/>
        <v>1</v>
      </c>
      <c r="BB315" s="45">
        <f t="shared" si="44"/>
        <v>0</v>
      </c>
      <c r="BC315" s="47">
        <v>16.521432711796738</v>
      </c>
      <c r="BD315" s="47">
        <v>14.366463227649337</v>
      </c>
      <c r="BE315" s="47">
        <v>5.4286083353815739E-2</v>
      </c>
      <c r="BF315" s="47">
        <v>1.1046277837506082</v>
      </c>
      <c r="BG315" s="47">
        <v>1.1046277837506082</v>
      </c>
      <c r="BH315" s="61">
        <v>0</v>
      </c>
      <c r="BI315" s="45">
        <v>13.799963918234678</v>
      </c>
      <c r="BJ315" s="47">
        <v>0.38333233106207443</v>
      </c>
      <c r="BK315" s="47">
        <v>4.4084335382647395E-2</v>
      </c>
      <c r="BL315" s="47">
        <v>26.767432580849356</v>
      </c>
      <c r="BM315" s="47">
        <v>32.094151664438506</v>
      </c>
      <c r="BN315" s="47">
        <v>1.1046277837506082</v>
      </c>
      <c r="BO315" s="61">
        <v>9.2386246227167064</v>
      </c>
    </row>
    <row r="316" spans="2:67" x14ac:dyDescent="0.3">
      <c r="B316" s="4">
        <v>312</v>
      </c>
      <c r="C316" s="31">
        <v>1</v>
      </c>
      <c r="D316" s="31">
        <v>312</v>
      </c>
      <c r="E316" s="3">
        <v>26</v>
      </c>
      <c r="F316" s="5">
        <v>61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7.7799999999999996E-3</v>
      </c>
      <c r="L316" s="3">
        <v>6.5065673870468022E-4</v>
      </c>
      <c r="M316" s="3">
        <f t="shared" si="36"/>
        <v>3.5000000000000003E-2</v>
      </c>
      <c r="N316" s="5">
        <v>2.9645285516241016E-3</v>
      </c>
      <c r="O316" s="12">
        <f t="shared" si="40"/>
        <v>0.22000161776463076</v>
      </c>
      <c r="P316" s="3">
        <v>1.431455351244883E-4</v>
      </c>
      <c r="Q316" s="3">
        <v>6.5177671824082604E-4</v>
      </c>
      <c r="R316" s="5">
        <v>0.21920669551126545</v>
      </c>
      <c r="S316" s="45">
        <v>416.66666666666669</v>
      </c>
      <c r="T316" s="46">
        <v>0.15</v>
      </c>
      <c r="U316" s="47">
        <v>62.5</v>
      </c>
      <c r="V316" s="47">
        <f t="shared" si="41"/>
        <v>145354.32780203992</v>
      </c>
      <c r="W316" s="47">
        <v>354.16666666666669</v>
      </c>
      <c r="X316" s="47">
        <v>74.825524951038219</v>
      </c>
      <c r="Y316" s="47">
        <v>478.52275461302526</v>
      </c>
      <c r="Z316" s="47">
        <v>121.76015974864048</v>
      </c>
      <c r="AA316" s="47">
        <v>145990.43153861992</v>
      </c>
      <c r="AB316" s="5">
        <v>1</v>
      </c>
      <c r="AC316" s="45">
        <f t="shared" si="42"/>
        <v>0</v>
      </c>
      <c r="AD316" s="47">
        <v>74.825524951038219</v>
      </c>
      <c r="AE316" s="47">
        <v>65.065673870468018</v>
      </c>
      <c r="AF316" s="47">
        <v>3.2068894902943505E-2</v>
      </c>
      <c r="AG316" s="47">
        <v>4.895959987736572</v>
      </c>
      <c r="AH316" s="47">
        <v>4.895959987736572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121.76015974864048</v>
      </c>
      <c r="AN316" s="47">
        <v>145.99043153861993</v>
      </c>
      <c r="AO316" s="47">
        <v>4.895959987736572</v>
      </c>
      <c r="AP316" s="61">
        <v>41.629234924720123</v>
      </c>
      <c r="AQ316" s="45">
        <v>91.667340735262826</v>
      </c>
      <c r="AR316" s="47">
        <v>13.750101110289423</v>
      </c>
      <c r="AS316" s="47">
        <f t="shared" si="43"/>
        <v>31978.187265539098</v>
      </c>
      <c r="AT316" s="47">
        <v>77.917239624973391</v>
      </c>
      <c r="AU316" s="47">
        <v>16.461736539316153</v>
      </c>
      <c r="AV316" s="47">
        <v>105.27578015205258</v>
      </c>
      <c r="AW316" s="47">
        <v>26.787432123980675</v>
      </c>
      <c r="AX316" s="47">
        <v>20.897878445650637</v>
      </c>
      <c r="AY316" s="47">
        <v>95.153164362803295</v>
      </c>
      <c r="AZ316" s="61">
        <v>32002.080073844372</v>
      </c>
      <c r="BA316" s="64" t="b">
        <f t="shared" si="37"/>
        <v>1</v>
      </c>
      <c r="BB316" s="45">
        <f t="shared" si="44"/>
        <v>0</v>
      </c>
      <c r="BC316" s="47">
        <v>16.461736539316153</v>
      </c>
      <c r="BD316" s="47">
        <v>14.314553512448828</v>
      </c>
      <c r="BE316" s="47">
        <v>5.4089933815714794E-2</v>
      </c>
      <c r="BF316" s="47">
        <v>1.1006364803415196</v>
      </c>
      <c r="BG316" s="47">
        <v>1.1006364803415196</v>
      </c>
      <c r="BH316" s="61">
        <v>0</v>
      </c>
      <c r="BI316" s="45">
        <v>13.750101110289423</v>
      </c>
      <c r="BJ316" s="47">
        <v>0.38194725306359512</v>
      </c>
      <c r="BK316" s="47">
        <v>4.392504737569293E-2</v>
      </c>
      <c r="BL316" s="47">
        <v>26.787432123980675</v>
      </c>
      <c r="BM316" s="47">
        <v>32.118131116652954</v>
      </c>
      <c r="BN316" s="47">
        <v>1.1006364803415196</v>
      </c>
      <c r="BO316" s="61">
        <v>9.1820163922707589</v>
      </c>
    </row>
    <row r="317" spans="2:67" x14ac:dyDescent="0.3">
      <c r="B317" s="4">
        <v>313</v>
      </c>
      <c r="C317" s="31">
        <v>1</v>
      </c>
      <c r="D317" s="31">
        <v>313</v>
      </c>
      <c r="E317" s="3">
        <v>27</v>
      </c>
      <c r="F317" s="5">
        <v>62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8.5900000000000004E-3</v>
      </c>
      <c r="L317" s="3">
        <v>7.1866719331614703E-4</v>
      </c>
      <c r="M317" s="3">
        <f t="shared" si="36"/>
        <v>3.5000000000000003E-2</v>
      </c>
      <c r="N317" s="5">
        <v>2.9645285516241016E-3</v>
      </c>
      <c r="O317" s="12">
        <f t="shared" si="40"/>
        <v>0.21920669551126545</v>
      </c>
      <c r="P317" s="3">
        <v>1.575366606191884E-4</v>
      </c>
      <c r="Q317" s="3">
        <v>6.4937748562198417E-4</v>
      </c>
      <c r="R317" s="5">
        <v>0.21839978136502428</v>
      </c>
      <c r="S317" s="45">
        <v>416.66666666666669</v>
      </c>
      <c r="T317" s="46">
        <v>0.15</v>
      </c>
      <c r="U317" s="47">
        <v>62.5</v>
      </c>
      <c r="V317" s="47">
        <f t="shared" si="41"/>
        <v>145990.43153861992</v>
      </c>
      <c r="W317" s="47">
        <v>354.16666666666669</v>
      </c>
      <c r="X317" s="47">
        <v>82.646727231356905</v>
      </c>
      <c r="Y317" s="47">
        <v>480.46959810967007</v>
      </c>
      <c r="Z317" s="47">
        <v>122.28535089680406</v>
      </c>
      <c r="AA317" s="47">
        <v>146620.13572526808</v>
      </c>
      <c r="AB317" s="5">
        <v>1</v>
      </c>
      <c r="AC317" s="45">
        <f t="shared" si="42"/>
        <v>0</v>
      </c>
      <c r="AD317" s="47">
        <v>82.646727231356905</v>
      </c>
      <c r="AE317" s="47">
        <v>71.866719331614703</v>
      </c>
      <c r="AF317" s="47">
        <v>3.541225869658466E-2</v>
      </c>
      <c r="AG317" s="47">
        <v>5.4077100792193935</v>
      </c>
      <c r="AH317" s="47">
        <v>5.4077100792193935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122.28535089680406</v>
      </c>
      <c r="AN317" s="47">
        <v>146.62013572526809</v>
      </c>
      <c r="AO317" s="47">
        <v>5.4077100792193935</v>
      </c>
      <c r="AP317" s="61">
        <v>42.036423135551878</v>
      </c>
      <c r="AQ317" s="45">
        <v>91.336123129693945</v>
      </c>
      <c r="AR317" s="47">
        <v>13.700418469454091</v>
      </c>
      <c r="AS317" s="47">
        <f t="shared" si="43"/>
        <v>32002.080073844372</v>
      </c>
      <c r="AT317" s="47">
        <v>77.635704660239853</v>
      </c>
      <c r="AU317" s="47">
        <v>18.116715971206663</v>
      </c>
      <c r="AV317" s="47">
        <v>105.32215289524612</v>
      </c>
      <c r="AW317" s="47">
        <v>26.805767679523878</v>
      </c>
      <c r="AX317" s="47">
        <v>23.098046561690804</v>
      </c>
      <c r="AY317" s="47">
        <v>95.211815078828252</v>
      </c>
      <c r="AZ317" s="61">
        <v>32021.805586108607</v>
      </c>
      <c r="BA317" s="64" t="b">
        <f t="shared" si="37"/>
        <v>1</v>
      </c>
      <c r="BB317" s="45">
        <f t="shared" si="44"/>
        <v>0</v>
      </c>
      <c r="BC317" s="47">
        <v>18.116715971206663</v>
      </c>
      <c r="BD317" s="47">
        <v>15.753666061918839</v>
      </c>
      <c r="BE317" s="47">
        <v>5.9513298939257712E-2</v>
      </c>
      <c r="BF317" s="47">
        <v>1.2112816041135408</v>
      </c>
      <c r="BG317" s="47">
        <v>1.2112816041135408</v>
      </c>
      <c r="BH317" s="61">
        <v>0</v>
      </c>
      <c r="BI317" s="45">
        <v>13.700418469454091</v>
      </c>
      <c r="BJ317" s="47">
        <v>0.38056717970705811</v>
      </c>
      <c r="BK317" s="47">
        <v>4.3755628387233271E-2</v>
      </c>
      <c r="BL317" s="47">
        <v>26.805767679523878</v>
      </c>
      <c r="BM317" s="47">
        <v>32.140115447749253</v>
      </c>
      <c r="BN317" s="47">
        <v>1.2112816041135408</v>
      </c>
      <c r="BO317" s="61">
        <v>9.2405407540224367</v>
      </c>
    </row>
    <row r="318" spans="2:67" x14ac:dyDescent="0.3">
      <c r="B318" s="4">
        <v>314</v>
      </c>
      <c r="C318" s="31">
        <v>1</v>
      </c>
      <c r="D318" s="31">
        <v>314</v>
      </c>
      <c r="E318" s="3">
        <v>27</v>
      </c>
      <c r="F318" s="5">
        <v>62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8.5900000000000004E-3</v>
      </c>
      <c r="L318" s="3">
        <v>7.1866719331614703E-4</v>
      </c>
      <c r="M318" s="3">
        <f t="shared" si="36"/>
        <v>3.5000000000000003E-2</v>
      </c>
      <c r="N318" s="5">
        <v>2.9645285516241016E-3</v>
      </c>
      <c r="O318" s="12">
        <f t="shared" si="40"/>
        <v>0.21839978136502428</v>
      </c>
      <c r="P318" s="3">
        <v>1.5695675789446215E-4</v>
      </c>
      <c r="Q318" s="3">
        <v>6.4698708473492743E-4</v>
      </c>
      <c r="R318" s="5">
        <v>0.21759583752239489</v>
      </c>
      <c r="S318" s="45">
        <v>416.66666666666669</v>
      </c>
      <c r="T318" s="46">
        <v>0.15</v>
      </c>
      <c r="U318" s="47">
        <v>62.5</v>
      </c>
      <c r="V318" s="47">
        <f t="shared" si="41"/>
        <v>146620.13572526808</v>
      </c>
      <c r="W318" s="47">
        <v>354.16666666666669</v>
      </c>
      <c r="X318" s="47">
        <v>82.646727231356905</v>
      </c>
      <c r="Y318" s="47">
        <v>482.53817243422509</v>
      </c>
      <c r="Z318" s="47">
        <v>122.81182819761467</v>
      </c>
      <c r="AA318" s="47">
        <v>147251.38200893998</v>
      </c>
      <c r="AB318" s="5">
        <v>1</v>
      </c>
      <c r="AC318" s="45">
        <f t="shared" si="42"/>
        <v>0</v>
      </c>
      <c r="AD318" s="47">
        <v>82.646727231356905</v>
      </c>
      <c r="AE318" s="47">
        <v>71.866719331614703</v>
      </c>
      <c r="AF318" s="47">
        <v>3.541225869658466E-2</v>
      </c>
      <c r="AG318" s="47">
        <v>5.4077100792193935</v>
      </c>
      <c r="AH318" s="47">
        <v>5.4077100792193935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122.81182819761467</v>
      </c>
      <c r="AN318" s="47">
        <v>147.25138200894</v>
      </c>
      <c r="AO318" s="47">
        <v>5.4077100792193935</v>
      </c>
      <c r="AP318" s="61">
        <v>41.931654152690591</v>
      </c>
      <c r="AQ318" s="45">
        <v>90.999908902093452</v>
      </c>
      <c r="AR318" s="47">
        <v>13.649986335314017</v>
      </c>
      <c r="AS318" s="47">
        <f t="shared" si="43"/>
        <v>32021.805586108607</v>
      </c>
      <c r="AT318" s="47">
        <v>77.349922566779441</v>
      </c>
      <c r="AU318" s="47">
        <v>18.050027157863145</v>
      </c>
      <c r="AV318" s="47">
        <v>105.38623135991274</v>
      </c>
      <c r="AW318" s="47">
        <v>26.822076427397864</v>
      </c>
      <c r="AX318" s="47">
        <v>23.112099515602065</v>
      </c>
      <c r="AY318" s="47">
        <v>95.269742369152866</v>
      </c>
      <c r="AZ318" s="61">
        <v>32041.287794565284</v>
      </c>
      <c r="BA318" s="64" t="b">
        <f t="shared" si="37"/>
        <v>1</v>
      </c>
      <c r="BB318" s="45">
        <f t="shared" si="44"/>
        <v>0</v>
      </c>
      <c r="BC318" s="47">
        <v>18.050027157863145</v>
      </c>
      <c r="BD318" s="47">
        <v>15.695675789446215</v>
      </c>
      <c r="BE318" s="47">
        <v>5.929422660348091E-2</v>
      </c>
      <c r="BF318" s="47">
        <v>1.2068227975102055</v>
      </c>
      <c r="BG318" s="47">
        <v>1.2068227975102055</v>
      </c>
      <c r="BH318" s="61">
        <v>0</v>
      </c>
      <c r="BI318" s="45">
        <v>13.649986335314017</v>
      </c>
      <c r="BJ318" s="47">
        <v>0.37916628709205608</v>
      </c>
      <c r="BK318" s="47">
        <v>4.3594561064718401E-2</v>
      </c>
      <c r="BL318" s="47">
        <v>26.822076427397864</v>
      </c>
      <c r="BM318" s="47">
        <v>32.159669636450168</v>
      </c>
      <c r="BN318" s="47">
        <v>1.2068227975102055</v>
      </c>
      <c r="BO318" s="61">
        <v>9.1836441977445844</v>
      </c>
    </row>
    <row r="319" spans="2:67" x14ac:dyDescent="0.3">
      <c r="B319" s="4">
        <v>315</v>
      </c>
      <c r="C319" s="31">
        <v>1</v>
      </c>
      <c r="D319" s="31">
        <v>315</v>
      </c>
      <c r="E319" s="3">
        <v>27</v>
      </c>
      <c r="F319" s="5">
        <v>62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8.5900000000000004E-3</v>
      </c>
      <c r="L319" s="3">
        <v>7.1866719331614703E-4</v>
      </c>
      <c r="M319" s="3">
        <f t="shared" si="36"/>
        <v>3.5000000000000003E-2</v>
      </c>
      <c r="N319" s="5">
        <v>2.9645285516241016E-3</v>
      </c>
      <c r="O319" s="12">
        <f t="shared" si="40"/>
        <v>0.21759583752239489</v>
      </c>
      <c r="P319" s="3">
        <v>1.5637898982949589E-4</v>
      </c>
      <c r="Q319" s="3">
        <v>6.4460548306947496E-4</v>
      </c>
      <c r="R319" s="5">
        <v>0.21679485304949592</v>
      </c>
      <c r="S319" s="45">
        <v>416.66666666666669</v>
      </c>
      <c r="T319" s="46">
        <v>0.15</v>
      </c>
      <c r="U319" s="47">
        <v>62.5</v>
      </c>
      <c r="V319" s="47">
        <f t="shared" si="41"/>
        <v>147251.38200893998</v>
      </c>
      <c r="W319" s="47">
        <v>354.16666666666669</v>
      </c>
      <c r="X319" s="47">
        <v>82.646727231356905</v>
      </c>
      <c r="Y319" s="47">
        <v>484.61181253788232</v>
      </c>
      <c r="Z319" s="47">
        <v>123.33959480076096</v>
      </c>
      <c r="AA319" s="47">
        <v>147884.17416611241</v>
      </c>
      <c r="AB319" s="5">
        <v>1</v>
      </c>
      <c r="AC319" s="45">
        <f t="shared" si="42"/>
        <v>0</v>
      </c>
      <c r="AD319" s="47">
        <v>82.646727231356905</v>
      </c>
      <c r="AE319" s="47">
        <v>71.866719331614703</v>
      </c>
      <c r="AF319" s="47">
        <v>3.541225869658466E-2</v>
      </c>
      <c r="AG319" s="47">
        <v>5.4077100792193935</v>
      </c>
      <c r="AH319" s="47">
        <v>5.4077100792193935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123.33959480076096</v>
      </c>
      <c r="AN319" s="47">
        <v>147.88417416611242</v>
      </c>
      <c r="AO319" s="47">
        <v>5.4077100792193935</v>
      </c>
      <c r="AP319" s="61">
        <v>41.826628598664463</v>
      </c>
      <c r="AQ319" s="45">
        <v>90.664932300997876</v>
      </c>
      <c r="AR319" s="47">
        <v>13.599739845149681</v>
      </c>
      <c r="AS319" s="47">
        <f t="shared" si="43"/>
        <v>32041.287794565284</v>
      </c>
      <c r="AT319" s="47">
        <v>77.065192455848191</v>
      </c>
      <c r="AU319" s="47">
        <v>17.983583830392028</v>
      </c>
      <c r="AV319" s="47">
        <v>105.44951322242594</v>
      </c>
      <c r="AW319" s="47">
        <v>26.838182430344304</v>
      </c>
      <c r="AX319" s="47">
        <v>23.125977767865805</v>
      </c>
      <c r="AY319" s="47">
        <v>95.326949526676898</v>
      </c>
      <c r="AZ319" s="61">
        <v>32060.527806688282</v>
      </c>
      <c r="BA319" s="64" t="b">
        <f t="shared" si="37"/>
        <v>1</v>
      </c>
      <c r="BB319" s="45">
        <f t="shared" si="44"/>
        <v>0</v>
      </c>
      <c r="BC319" s="47">
        <v>17.983583830392028</v>
      </c>
      <c r="BD319" s="47">
        <v>15.637898982949588</v>
      </c>
      <c r="BE319" s="47">
        <v>5.9075960687263417E-2</v>
      </c>
      <c r="BF319" s="47">
        <v>1.2023804040648518</v>
      </c>
      <c r="BG319" s="47">
        <v>1.2023804040648518</v>
      </c>
      <c r="BH319" s="61">
        <v>0</v>
      </c>
      <c r="BI319" s="45">
        <v>13.599739845149681</v>
      </c>
      <c r="BJ319" s="47">
        <v>0.37777055125415787</v>
      </c>
      <c r="BK319" s="47">
        <v>4.3434086641525031E-2</v>
      </c>
      <c r="BL319" s="47">
        <v>26.838182430344304</v>
      </c>
      <c r="BM319" s="47">
        <v>32.178980733982947</v>
      </c>
      <c r="BN319" s="47">
        <v>1.2023804040648518</v>
      </c>
      <c r="BO319" s="61">
        <v>9.1269854809632616</v>
      </c>
    </row>
    <row r="320" spans="2:67" x14ac:dyDescent="0.3">
      <c r="B320" s="4">
        <v>316</v>
      </c>
      <c r="C320" s="31">
        <v>1</v>
      </c>
      <c r="D320" s="31">
        <v>316</v>
      </c>
      <c r="E320" s="3">
        <v>27</v>
      </c>
      <c r="F320" s="5">
        <v>62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8.5900000000000004E-3</v>
      </c>
      <c r="L320" s="3">
        <v>7.1866719331614703E-4</v>
      </c>
      <c r="M320" s="3">
        <f t="shared" si="36"/>
        <v>3.5000000000000003E-2</v>
      </c>
      <c r="N320" s="5">
        <v>2.9645285516241016E-3</v>
      </c>
      <c r="O320" s="12">
        <f t="shared" si="40"/>
        <v>0.21679485304949592</v>
      </c>
      <c r="P320" s="3">
        <v>1.5580334856646778E-4</v>
      </c>
      <c r="Q320" s="3">
        <v>6.422326482351181E-4</v>
      </c>
      <c r="R320" s="5">
        <v>0.21599681705269433</v>
      </c>
      <c r="S320" s="45">
        <v>416.66666666666669</v>
      </c>
      <c r="T320" s="46">
        <v>0.15</v>
      </c>
      <c r="U320" s="47">
        <v>62.5</v>
      </c>
      <c r="V320" s="47">
        <f t="shared" si="41"/>
        <v>147884.17416611241</v>
      </c>
      <c r="W320" s="47">
        <v>354.16666666666669</v>
      </c>
      <c r="X320" s="47">
        <v>82.646727231356905</v>
      </c>
      <c r="Y320" s="47">
        <v>486.6905308263444</v>
      </c>
      <c r="Z320" s="47">
        <v>123.86865386364504</v>
      </c>
      <c r="AA320" s="47">
        <v>148518.51598251041</v>
      </c>
      <c r="AB320" s="5">
        <v>1</v>
      </c>
      <c r="AC320" s="45">
        <f t="shared" si="42"/>
        <v>0</v>
      </c>
      <c r="AD320" s="47">
        <v>82.646727231356905</v>
      </c>
      <c r="AE320" s="47">
        <v>71.866719331614703</v>
      </c>
      <c r="AF320" s="47">
        <v>3.541225869658466E-2</v>
      </c>
      <c r="AG320" s="47">
        <v>5.4077100792193935</v>
      </c>
      <c r="AH320" s="47">
        <v>5.4077100792193935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123.86865386364504</v>
      </c>
      <c r="AN320" s="47">
        <v>148.51851598251042</v>
      </c>
      <c r="AO320" s="47">
        <v>5.4077100792193935</v>
      </c>
      <c r="AP320" s="61">
        <v>41.72134584515053</v>
      </c>
      <c r="AQ320" s="45">
        <v>90.331188770623299</v>
      </c>
      <c r="AR320" s="47">
        <v>13.549678315593495</v>
      </c>
      <c r="AS320" s="47">
        <f t="shared" si="43"/>
        <v>32060.527806688282</v>
      </c>
      <c r="AT320" s="47">
        <v>76.781510455029803</v>
      </c>
      <c r="AU320" s="47">
        <v>17.917385085143792</v>
      </c>
      <c r="AV320" s="47">
        <v>105.51200211107812</v>
      </c>
      <c r="AW320" s="47">
        <v>26.854086611807702</v>
      </c>
      <c r="AX320" s="47">
        <v>23.139682114197498</v>
      </c>
      <c r="AY320" s="47">
        <v>95.383439831397013</v>
      </c>
      <c r="AZ320" s="61">
        <v>32079.526725611842</v>
      </c>
      <c r="BA320" s="64" t="b">
        <f t="shared" si="37"/>
        <v>1</v>
      </c>
      <c r="BB320" s="45">
        <f t="shared" si="44"/>
        <v>0</v>
      </c>
      <c r="BC320" s="47">
        <v>17.917385085143792</v>
      </c>
      <c r="BD320" s="47">
        <v>15.580334856646777</v>
      </c>
      <c r="BE320" s="47">
        <v>5.8858498222122191E-2</v>
      </c>
      <c r="BF320" s="47">
        <v>1.1979543633595684</v>
      </c>
      <c r="BG320" s="47">
        <v>1.1979543633595684</v>
      </c>
      <c r="BH320" s="61">
        <v>0</v>
      </c>
      <c r="BI320" s="45">
        <v>13.549678315593495</v>
      </c>
      <c r="BJ320" s="47">
        <v>0.37637995321093048</v>
      </c>
      <c r="BK320" s="47">
        <v>4.3274202935152065E-2</v>
      </c>
      <c r="BL320" s="47">
        <v>26.854086611807702</v>
      </c>
      <c r="BM320" s="47">
        <v>32.198049847557556</v>
      </c>
      <c r="BN320" s="47">
        <v>1.1979543633595684</v>
      </c>
      <c r="BO320" s="61">
        <v>9.0705636929274327</v>
      </c>
    </row>
    <row r="321" spans="2:67" x14ac:dyDescent="0.3">
      <c r="B321" s="4">
        <v>317</v>
      </c>
      <c r="C321" s="31">
        <v>1</v>
      </c>
      <c r="D321" s="31">
        <v>317</v>
      </c>
      <c r="E321" s="3">
        <v>27</v>
      </c>
      <c r="F321" s="5">
        <v>62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8.5900000000000004E-3</v>
      </c>
      <c r="L321" s="3">
        <v>7.1866719331614703E-4</v>
      </c>
      <c r="M321" s="3">
        <f t="shared" si="36"/>
        <v>3.5000000000000003E-2</v>
      </c>
      <c r="N321" s="5">
        <v>2.9645285516241016E-3</v>
      </c>
      <c r="O321" s="12">
        <f t="shared" si="40"/>
        <v>0.21599681705269433</v>
      </c>
      <c r="P321" s="3">
        <v>1.5522982627648113E-4</v>
      </c>
      <c r="Q321" s="3">
        <v>6.3986854796057972E-4</v>
      </c>
      <c r="R321" s="5">
        <v>0.21520171867845728</v>
      </c>
      <c r="S321" s="45">
        <v>416.66666666666669</v>
      </c>
      <c r="T321" s="46">
        <v>0.15</v>
      </c>
      <c r="U321" s="47">
        <v>62.5</v>
      </c>
      <c r="V321" s="47">
        <f t="shared" si="41"/>
        <v>148518.51598251041</v>
      </c>
      <c r="W321" s="47">
        <v>354.16666666666669</v>
      </c>
      <c r="X321" s="47">
        <v>82.646727231356905</v>
      </c>
      <c r="Y321" s="47">
        <v>488.77433973569453</v>
      </c>
      <c r="Z321" s="47">
        <v>124.39900855140115</v>
      </c>
      <c r="AA321" s="47">
        <v>149154.41125312998</v>
      </c>
      <c r="AB321" s="5">
        <v>1</v>
      </c>
      <c r="AC321" s="45">
        <f t="shared" si="42"/>
        <v>0</v>
      </c>
      <c r="AD321" s="47">
        <v>82.646727231356905</v>
      </c>
      <c r="AE321" s="47">
        <v>71.866719331614703</v>
      </c>
      <c r="AF321" s="47">
        <v>3.541225869658466E-2</v>
      </c>
      <c r="AG321" s="47">
        <v>5.4077100792193935</v>
      </c>
      <c r="AH321" s="47">
        <v>5.4077100792193935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124.39900855140115</v>
      </c>
      <c r="AN321" s="47">
        <v>149.15441125312998</v>
      </c>
      <c r="AO321" s="47">
        <v>5.4077100792193935</v>
      </c>
      <c r="AP321" s="61">
        <v>41.615805262287076</v>
      </c>
      <c r="AQ321" s="45">
        <v>89.998673771955978</v>
      </c>
      <c r="AR321" s="47">
        <v>13.499801065793395</v>
      </c>
      <c r="AS321" s="47">
        <f t="shared" si="43"/>
        <v>32079.526725611842</v>
      </c>
      <c r="AT321" s="47">
        <v>76.498872706162572</v>
      </c>
      <c r="AU321" s="47">
        <v>17.851430021795327</v>
      </c>
      <c r="AV321" s="47">
        <v>105.5737016399419</v>
      </c>
      <c r="AW321" s="47">
        <v>26.869789891613461</v>
      </c>
      <c r="AX321" s="47">
        <v>23.153213347194111</v>
      </c>
      <c r="AY321" s="47">
        <v>95.439216550455114</v>
      </c>
      <c r="AZ321" s="61">
        <v>32098.285650146889</v>
      </c>
      <c r="BA321" s="64" t="b">
        <f t="shared" si="37"/>
        <v>1</v>
      </c>
      <c r="BB321" s="45">
        <f t="shared" si="44"/>
        <v>0</v>
      </c>
      <c r="BC321" s="47">
        <v>17.851430021795327</v>
      </c>
      <c r="BD321" s="47">
        <v>15.522982627648112</v>
      </c>
      <c r="BE321" s="47">
        <v>5.8641836250501435E-2</v>
      </c>
      <c r="BF321" s="47">
        <v>1.1935446151988582</v>
      </c>
      <c r="BG321" s="47">
        <v>1.1935446151988582</v>
      </c>
      <c r="BH321" s="61">
        <v>0</v>
      </c>
      <c r="BI321" s="45">
        <v>13.499801065793395</v>
      </c>
      <c r="BJ321" s="47">
        <v>0.37499447404981662</v>
      </c>
      <c r="BK321" s="47">
        <v>4.3114907771132353E-2</v>
      </c>
      <c r="BL321" s="47">
        <v>26.869789891613461</v>
      </c>
      <c r="BM321" s="47">
        <v>32.216878080044651</v>
      </c>
      <c r="BN321" s="47">
        <v>1.1935446151988582</v>
      </c>
      <c r="BO321" s="61">
        <v>9.0143779262823767</v>
      </c>
    </row>
    <row r="322" spans="2:67" x14ac:dyDescent="0.3">
      <c r="B322" s="4">
        <v>318</v>
      </c>
      <c r="C322" s="31">
        <v>1</v>
      </c>
      <c r="D322" s="31">
        <v>318</v>
      </c>
      <c r="E322" s="3">
        <v>27</v>
      </c>
      <c r="F322" s="5">
        <v>62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8.5900000000000004E-3</v>
      </c>
      <c r="L322" s="3">
        <v>7.1866719331614703E-4</v>
      </c>
      <c r="M322" s="3">
        <f t="shared" si="36"/>
        <v>3.5000000000000003E-2</v>
      </c>
      <c r="N322" s="5">
        <v>2.9645285516241016E-3</v>
      </c>
      <c r="O322" s="12">
        <f t="shared" si="40"/>
        <v>0.21520171867845728</v>
      </c>
      <c r="P322" s="3">
        <v>1.5465841515945795E-4</v>
      </c>
      <c r="Q322" s="3">
        <v>6.3751315009337515E-4</v>
      </c>
      <c r="R322" s="5">
        <v>0.21440954711320442</v>
      </c>
      <c r="S322" s="45">
        <v>416.66666666666669</v>
      </c>
      <c r="T322" s="46">
        <v>0.15</v>
      </c>
      <c r="U322" s="47">
        <v>62.5</v>
      </c>
      <c r="V322" s="47">
        <f t="shared" si="41"/>
        <v>149154.41125312998</v>
      </c>
      <c r="W322" s="47">
        <v>354.16666666666669</v>
      </c>
      <c r="X322" s="47">
        <v>82.646727231356905</v>
      </c>
      <c r="Y322" s="47">
        <v>490.86325173247081</v>
      </c>
      <c r="Z322" s="47">
        <v>124.93066203691478</v>
      </c>
      <c r="AA322" s="47">
        <v>149791.86378226083</v>
      </c>
      <c r="AB322" s="5">
        <v>1</v>
      </c>
      <c r="AC322" s="45">
        <f t="shared" si="42"/>
        <v>0</v>
      </c>
      <c r="AD322" s="47">
        <v>82.646727231356905</v>
      </c>
      <c r="AE322" s="47">
        <v>71.866719331614703</v>
      </c>
      <c r="AF322" s="47">
        <v>3.541225869658466E-2</v>
      </c>
      <c r="AG322" s="47">
        <v>5.4077100792193935</v>
      </c>
      <c r="AH322" s="47">
        <v>5.4077100792193935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124.93066203691478</v>
      </c>
      <c r="AN322" s="47">
        <v>149.79186378226083</v>
      </c>
      <c r="AO322" s="47">
        <v>5.4077100792193935</v>
      </c>
      <c r="AP322" s="61">
        <v>41.510006218669851</v>
      </c>
      <c r="AQ322" s="45">
        <v>89.667382782690538</v>
      </c>
      <c r="AR322" s="47">
        <v>13.450107417403579</v>
      </c>
      <c r="AS322" s="47">
        <f t="shared" si="43"/>
        <v>32098.285650146889</v>
      </c>
      <c r="AT322" s="47">
        <v>76.217275365286952</v>
      </c>
      <c r="AU322" s="47">
        <v>17.785717743337663</v>
      </c>
      <c r="AV322" s="47">
        <v>105.63461540892359</v>
      </c>
      <c r="AW322" s="47">
        <v>26.885293185981471</v>
      </c>
      <c r="AX322" s="47">
        <v>23.166572256345791</v>
      </c>
      <c r="AY322" s="47">
        <v>95.494282938186544</v>
      </c>
      <c r="AZ322" s="61">
        <v>32116.805674797251</v>
      </c>
      <c r="BA322" s="64" t="b">
        <f t="shared" si="37"/>
        <v>1</v>
      </c>
      <c r="BB322" s="45">
        <f t="shared" si="44"/>
        <v>0</v>
      </c>
      <c r="BC322" s="47">
        <v>17.785717743337663</v>
      </c>
      <c r="BD322" s="47">
        <v>15.465841515945794</v>
      </c>
      <c r="BE322" s="47">
        <v>5.8425971825732274E-2</v>
      </c>
      <c r="BF322" s="47">
        <v>1.1891510996088008</v>
      </c>
      <c r="BG322" s="47">
        <v>1.1891510996088008</v>
      </c>
      <c r="BH322" s="61">
        <v>0</v>
      </c>
      <c r="BI322" s="45">
        <v>13.450107417403579</v>
      </c>
      <c r="BJ322" s="47">
        <v>0.37361409492787728</v>
      </c>
      <c r="BK322" s="47">
        <v>4.2956198983003104E-2</v>
      </c>
      <c r="BL322" s="47">
        <v>26.885293185981471</v>
      </c>
      <c r="BM322" s="47">
        <v>32.235466529991889</v>
      </c>
      <c r="BN322" s="47">
        <v>1.1891510996088008</v>
      </c>
      <c r="BO322" s="61">
        <v>8.9584272770570834</v>
      </c>
    </row>
    <row r="323" spans="2:67" x14ac:dyDescent="0.3">
      <c r="B323" s="4">
        <v>319</v>
      </c>
      <c r="C323" s="31">
        <v>1</v>
      </c>
      <c r="D323" s="31">
        <v>319</v>
      </c>
      <c r="E323" s="3">
        <v>27</v>
      </c>
      <c r="F323" s="5">
        <v>62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8.5900000000000004E-3</v>
      </c>
      <c r="L323" s="3">
        <v>7.1866719331614703E-4</v>
      </c>
      <c r="M323" s="3">
        <f t="shared" si="36"/>
        <v>3.5000000000000003E-2</v>
      </c>
      <c r="N323" s="5">
        <v>2.9645285516241016E-3</v>
      </c>
      <c r="O323" s="12">
        <f t="shared" si="40"/>
        <v>0.21440954711320442</v>
      </c>
      <c r="P323" s="3">
        <v>1.5408910744403283E-4</v>
      </c>
      <c r="Q323" s="3">
        <v>6.3516642259937536E-4</v>
      </c>
      <c r="R323" s="5">
        <v>0.21362029158316104</v>
      </c>
      <c r="S323" s="45">
        <v>416.66666666666669</v>
      </c>
      <c r="T323" s="46">
        <v>0.15</v>
      </c>
      <c r="U323" s="47">
        <v>62.5</v>
      </c>
      <c r="V323" s="47">
        <f t="shared" si="41"/>
        <v>149791.86378226083</v>
      </c>
      <c r="W323" s="47">
        <v>354.16666666666669</v>
      </c>
      <c r="X323" s="47">
        <v>82.646727231356905</v>
      </c>
      <c r="Y323" s="47">
        <v>492.95727931374131</v>
      </c>
      <c r="Z323" s="47">
        <v>125.46361750084155</v>
      </c>
      <c r="AA323" s="47">
        <v>150430.87738350901</v>
      </c>
      <c r="AB323" s="5">
        <v>1</v>
      </c>
      <c r="AC323" s="45">
        <f t="shared" si="42"/>
        <v>0</v>
      </c>
      <c r="AD323" s="47">
        <v>82.646727231356905</v>
      </c>
      <c r="AE323" s="47">
        <v>71.866719331614703</v>
      </c>
      <c r="AF323" s="47">
        <v>3.541225869658466E-2</v>
      </c>
      <c r="AG323" s="47">
        <v>5.4077100792193935</v>
      </c>
      <c r="AH323" s="47">
        <v>5.4077100792193935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125.46361750084155</v>
      </c>
      <c r="AN323" s="47">
        <v>150.43087738350903</v>
      </c>
      <c r="AO323" s="47">
        <v>5.4077100792193935</v>
      </c>
      <c r="AP323" s="61">
        <v>41.403948081348439</v>
      </c>
      <c r="AQ323" s="45">
        <v>89.337311297168512</v>
      </c>
      <c r="AR323" s="47">
        <v>13.400596694575276</v>
      </c>
      <c r="AS323" s="47">
        <f t="shared" si="43"/>
        <v>32116.805674797251</v>
      </c>
      <c r="AT323" s="47">
        <v>75.936714602593241</v>
      </c>
      <c r="AU323" s="47">
        <v>17.720247356063773</v>
      </c>
      <c r="AV323" s="47">
        <v>105.69474700381637</v>
      </c>
      <c r="AW323" s="47">
        <v>26.900597407539667</v>
      </c>
      <c r="AX323" s="47">
        <v>23.179759628047581</v>
      </c>
      <c r="AY323" s="47">
        <v>95.548642236168419</v>
      </c>
      <c r="AZ323" s="61">
        <v>32135.087889775841</v>
      </c>
      <c r="BA323" s="64" t="b">
        <f t="shared" si="37"/>
        <v>1</v>
      </c>
      <c r="BB323" s="45">
        <f t="shared" si="44"/>
        <v>0</v>
      </c>
      <c r="BC323" s="47">
        <v>17.720247356063773</v>
      </c>
      <c r="BD323" s="47">
        <v>15.408910744403283</v>
      </c>
      <c r="BE323" s="47">
        <v>5.8210902011992714E-2</v>
      </c>
      <c r="BF323" s="47">
        <v>1.1847737568362413</v>
      </c>
      <c r="BG323" s="47">
        <v>1.1847737568362413</v>
      </c>
      <c r="BH323" s="61">
        <v>0</v>
      </c>
      <c r="BI323" s="45">
        <v>13.400596694575276</v>
      </c>
      <c r="BJ323" s="47">
        <v>0.37223879707153551</v>
      </c>
      <c r="BK323" s="47">
        <v>4.2798074412276406E-2</v>
      </c>
      <c r="BL323" s="47">
        <v>26.900597407539667</v>
      </c>
      <c r="BM323" s="47">
        <v>32.253816291640156</v>
      </c>
      <c r="BN323" s="47">
        <v>1.1847737568362413</v>
      </c>
      <c r="BO323" s="61">
        <v>8.9027108446517698</v>
      </c>
    </row>
    <row r="324" spans="2:67" x14ac:dyDescent="0.3">
      <c r="B324" s="4">
        <v>320</v>
      </c>
      <c r="C324" s="31">
        <v>1</v>
      </c>
      <c r="D324" s="31">
        <v>320</v>
      </c>
      <c r="E324" s="3">
        <v>27</v>
      </c>
      <c r="F324" s="5">
        <v>62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8.5900000000000004E-3</v>
      </c>
      <c r="L324" s="3">
        <v>7.1866719331614703E-4</v>
      </c>
      <c r="M324" s="3">
        <f t="shared" si="36"/>
        <v>3.5000000000000003E-2</v>
      </c>
      <c r="N324" s="5">
        <v>2.9645285516241016E-3</v>
      </c>
      <c r="O324" s="12">
        <f t="shared" si="40"/>
        <v>0.21362029158316104</v>
      </c>
      <c r="P324" s="3">
        <v>1.5352189538744729E-4</v>
      </c>
      <c r="Q324" s="3">
        <v>6.3282833356237108E-4</v>
      </c>
      <c r="R324" s="5">
        <v>0.21283394135421121</v>
      </c>
      <c r="S324" s="45">
        <v>416.66666666666669</v>
      </c>
      <c r="T324" s="46">
        <v>0.15</v>
      </c>
      <c r="U324" s="47">
        <v>62.5</v>
      </c>
      <c r="V324" s="47">
        <f t="shared" si="41"/>
        <v>150430.87738350901</v>
      </c>
      <c r="W324" s="47">
        <v>354.16666666666669</v>
      </c>
      <c r="X324" s="47">
        <v>82.646727231356905</v>
      </c>
      <c r="Y324" s="47">
        <v>495.05643500717804</v>
      </c>
      <c r="Z324" s="47">
        <v>125.99787813162624</v>
      </c>
      <c r="AA324" s="47">
        <v>151071.45587981984</v>
      </c>
      <c r="AB324" s="5">
        <v>1</v>
      </c>
      <c r="AC324" s="45">
        <f t="shared" si="42"/>
        <v>0</v>
      </c>
      <c r="AD324" s="47">
        <v>82.646727231356905</v>
      </c>
      <c r="AE324" s="47">
        <v>71.866719331614703</v>
      </c>
      <c r="AF324" s="47">
        <v>3.541225869658466E-2</v>
      </c>
      <c r="AG324" s="47">
        <v>5.4077100792193935</v>
      </c>
      <c r="AH324" s="47">
        <v>5.4077100792193935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125.99787813162624</v>
      </c>
      <c r="AN324" s="47">
        <v>151.07145587981984</v>
      </c>
      <c r="AO324" s="47">
        <v>5.4077100792193935</v>
      </c>
      <c r="AP324" s="61">
        <v>41.297630215822302</v>
      </c>
      <c r="AQ324" s="45">
        <v>89.008454826317106</v>
      </c>
      <c r="AR324" s="47">
        <v>13.351268223947566</v>
      </c>
      <c r="AS324" s="47">
        <f t="shared" si="43"/>
        <v>32135.087889775841</v>
      </c>
      <c r="AT324" s="47">
        <v>75.657186602369535</v>
      </c>
      <c r="AU324" s="47">
        <v>17.655017969556436</v>
      </c>
      <c r="AV324" s="47">
        <v>105.75409999635328</v>
      </c>
      <c r="AW324" s="47">
        <v>26.915703465337511</v>
      </c>
      <c r="AX324" s="47">
        <v>23.192776245610997</v>
      </c>
      <c r="AY324" s="47">
        <v>95.602297673267401</v>
      </c>
      <c r="AZ324" s="61">
        <v>32153.133381020794</v>
      </c>
      <c r="BA324" s="64" t="b">
        <f t="shared" si="37"/>
        <v>1</v>
      </c>
      <c r="BB324" s="45">
        <f t="shared" si="44"/>
        <v>0</v>
      </c>
      <c r="BC324" s="47">
        <v>17.655017969556436</v>
      </c>
      <c r="BD324" s="47">
        <v>15.35218953874473</v>
      </c>
      <c r="BE324" s="47">
        <v>5.7996623884267726E-2</v>
      </c>
      <c r="BF324" s="47">
        <v>1.1804125273479869</v>
      </c>
      <c r="BG324" s="47">
        <v>1.1804125273479869</v>
      </c>
      <c r="BH324" s="61">
        <v>0</v>
      </c>
      <c r="BI324" s="45">
        <v>13.351268223947566</v>
      </c>
      <c r="BJ324" s="47">
        <v>0.37086856177632133</v>
      </c>
      <c r="BK324" s="47">
        <v>4.2640531908409905E-2</v>
      </c>
      <c r="BL324" s="47">
        <v>26.915703465337511</v>
      </c>
      <c r="BM324" s="47">
        <v>32.271928454939761</v>
      </c>
      <c r="BN324" s="47">
        <v>1.1804125273479869</v>
      </c>
      <c r="BO324" s="61">
        <v>8.847227731825388</v>
      </c>
    </row>
    <row r="325" spans="2:67" x14ac:dyDescent="0.3">
      <c r="B325" s="4">
        <v>321</v>
      </c>
      <c r="C325" s="31">
        <v>1</v>
      </c>
      <c r="D325" s="31">
        <v>321</v>
      </c>
      <c r="E325" s="3">
        <v>27</v>
      </c>
      <c r="F325" s="5">
        <v>62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8.5900000000000004E-3</v>
      </c>
      <c r="L325" s="3">
        <v>7.1866719331614703E-4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0.21283394135421121</v>
      </c>
      <c r="P325" s="3">
        <v>1.5295677127544441E-4</v>
      </c>
      <c r="Q325" s="3">
        <v>6.304988511836385E-4</v>
      </c>
      <c r="R325" s="5">
        <v>0.21205048573175214</v>
      </c>
      <c r="S325" s="45">
        <v>416.66666666666669</v>
      </c>
      <c r="T325" s="46">
        <v>0.15</v>
      </c>
      <c r="U325" s="47">
        <v>62.5</v>
      </c>
      <c r="V325" s="47">
        <f t="shared" si="41"/>
        <v>151071.45587981984</v>
      </c>
      <c r="W325" s="47">
        <v>354.16666666666669</v>
      </c>
      <c r="X325" s="47">
        <v>82.646727231356905</v>
      </c>
      <c r="Y325" s="47">
        <v>497.16073137113256</v>
      </c>
      <c r="Z325" s="47">
        <v>126.5334471255219</v>
      </c>
      <c r="AA325" s="47">
        <v>151713.60310350076</v>
      </c>
      <c r="AB325" s="5">
        <v>1</v>
      </c>
      <c r="AC325" s="45">
        <f t="shared" si="42"/>
        <v>0</v>
      </c>
      <c r="AD325" s="47">
        <v>82.646727231356905</v>
      </c>
      <c r="AE325" s="47">
        <v>71.866719331614703</v>
      </c>
      <c r="AF325" s="47">
        <v>3.541225869658466E-2</v>
      </c>
      <c r="AG325" s="47">
        <v>5.4077100792193935</v>
      </c>
      <c r="AH325" s="47">
        <v>5.4077100792193935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126.5334471255219</v>
      </c>
      <c r="AN325" s="47">
        <v>151.71360310350076</v>
      </c>
      <c r="AO325" s="47">
        <v>5.4077100792193935</v>
      </c>
      <c r="AP325" s="61">
        <v>41.19105198603706</v>
      </c>
      <c r="AQ325" s="45">
        <v>88.680808897588008</v>
      </c>
      <c r="AR325" s="47">
        <v>13.302121334638201</v>
      </c>
      <c r="AS325" s="47">
        <f t="shared" si="43"/>
        <v>32153.133381020794</v>
      </c>
      <c r="AT325" s="47">
        <v>75.378687562949807</v>
      </c>
      <c r="AU325" s="47">
        <v>17.590028696676107</v>
      </c>
      <c r="AV325" s="47">
        <v>105.8126779442601</v>
      </c>
      <c r="AW325" s="47">
        <v>26.930612264859437</v>
      </c>
      <c r="AX325" s="47">
        <v>23.205622889275656</v>
      </c>
      <c r="AY325" s="47">
        <v>95.655252465687468</v>
      </c>
      <c r="AZ325" s="61">
        <v>32170.943230211506</v>
      </c>
      <c r="BA325" s="64" t="b">
        <f t="shared" si="37"/>
        <v>1</v>
      </c>
      <c r="BB325" s="45">
        <f t="shared" si="44"/>
        <v>0</v>
      </c>
      <c r="BC325" s="47">
        <v>17.590028696676107</v>
      </c>
      <c r="BD325" s="47">
        <v>15.29567712754444</v>
      </c>
      <c r="BE325" s="47">
        <v>5.7783134528309445E-2</v>
      </c>
      <c r="BF325" s="47">
        <v>1.1760673518299882</v>
      </c>
      <c r="BG325" s="47">
        <v>1.1760673518299882</v>
      </c>
      <c r="BH325" s="61">
        <v>0</v>
      </c>
      <c r="BI325" s="45">
        <v>13.302121334638201</v>
      </c>
      <c r="BJ325" s="47">
        <v>0.36950337040661674</v>
      </c>
      <c r="BK325" s="47">
        <v>4.2483569328777497E-2</v>
      </c>
      <c r="BL325" s="47">
        <v>26.930612264859437</v>
      </c>
      <c r="BM325" s="47">
        <v>32.28980410556656</v>
      </c>
      <c r="BN325" s="47">
        <v>1.1760673518299882</v>
      </c>
      <c r="BO325" s="61">
        <v>8.7919770446832253</v>
      </c>
    </row>
    <row r="326" spans="2:67" x14ac:dyDescent="0.3">
      <c r="B326" s="4">
        <v>322</v>
      </c>
      <c r="C326" s="31">
        <v>1</v>
      </c>
      <c r="D326" s="31">
        <v>322</v>
      </c>
      <c r="E326" s="3">
        <v>27</v>
      </c>
      <c r="F326" s="5">
        <v>62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8.5900000000000004E-3</v>
      </c>
      <c r="L326" s="3">
        <v>7.1866719331614703E-4</v>
      </c>
      <c r="M326" s="3">
        <f t="shared" si="45"/>
        <v>3.5000000000000003E-2</v>
      </c>
      <c r="N326" s="5">
        <v>2.9645285516241016E-3</v>
      </c>
      <c r="O326" s="12">
        <f t="shared" si="40"/>
        <v>0.21205048573175214</v>
      </c>
      <c r="P326" s="3">
        <v>1.52393727422164E-4</v>
      </c>
      <c r="Q326" s="3">
        <v>6.2817794378150699E-4</v>
      </c>
      <c r="R326" s="5">
        <v>0.21126991406054849</v>
      </c>
      <c r="S326" s="45">
        <v>416.66666666666669</v>
      </c>
      <c r="T326" s="46">
        <v>0.15</v>
      </c>
      <c r="U326" s="47">
        <v>62.5</v>
      </c>
      <c r="V326" s="47">
        <f t="shared" si="41"/>
        <v>151713.60310350076</v>
      </c>
      <c r="W326" s="47">
        <v>354.16666666666669</v>
      </c>
      <c r="X326" s="47">
        <v>82.646727231356905</v>
      </c>
      <c r="Y326" s="47">
        <v>499.27018099471087</v>
      </c>
      <c r="Z326" s="47">
        <v>127.07032768660896</v>
      </c>
      <c r="AA326" s="47">
        <v>152357.32289624415</v>
      </c>
      <c r="AB326" s="5">
        <v>1</v>
      </c>
      <c r="AC326" s="45">
        <f t="shared" si="42"/>
        <v>0</v>
      </c>
      <c r="AD326" s="47">
        <v>82.646727231356905</v>
      </c>
      <c r="AE326" s="47">
        <v>71.866719331614703</v>
      </c>
      <c r="AF326" s="47">
        <v>3.541225869658466E-2</v>
      </c>
      <c r="AG326" s="47">
        <v>5.4077100792193935</v>
      </c>
      <c r="AH326" s="47">
        <v>5.4077100792193935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127.07032768660896</v>
      </c>
      <c r="AN326" s="47">
        <v>152.35732289624414</v>
      </c>
      <c r="AO326" s="47">
        <v>5.4077100792193935</v>
      </c>
      <c r="AP326" s="61">
        <v>41.084212754380736</v>
      </c>
      <c r="AQ326" s="45">
        <v>88.354369054896736</v>
      </c>
      <c r="AR326" s="47">
        <v>13.253155358234508</v>
      </c>
      <c r="AS326" s="47">
        <f t="shared" si="43"/>
        <v>32170.943230211506</v>
      </c>
      <c r="AT326" s="47">
        <v>75.101213696662228</v>
      </c>
      <c r="AU326" s="47">
        <v>17.52527865354886</v>
      </c>
      <c r="AV326" s="47">
        <v>105.87048439130797</v>
      </c>
      <c r="AW326" s="47">
        <v>26.945324708038275</v>
      </c>
      <c r="AX326" s="47">
        <v>23.218300336220796</v>
      </c>
      <c r="AY326" s="47">
        <v>95.70750981701751</v>
      </c>
      <c r="AZ326" s="61">
        <v>32188.51851478465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17.52527865354886</v>
      </c>
      <c r="BD326" s="47">
        <v>15.2393727422164</v>
      </c>
      <c r="BE326" s="47">
        <v>5.7570431040597538E-2</v>
      </c>
      <c r="BF326" s="47">
        <v>1.1717381711865287</v>
      </c>
      <c r="BG326" s="47">
        <v>1.1717381711865287</v>
      </c>
      <c r="BH326" s="61">
        <v>0</v>
      </c>
      <c r="BI326" s="45">
        <v>13.253155358234508</v>
      </c>
      <c r="BJ326" s="47">
        <v>0.3681432043954031</v>
      </c>
      <c r="BK326" s="47">
        <v>4.2327184538640247E-2</v>
      </c>
      <c r="BL326" s="47">
        <v>26.945324708038275</v>
      </c>
      <c r="BM326" s="47">
        <v>32.307444324937975</v>
      </c>
      <c r="BN326" s="47">
        <v>1.1717381711865287</v>
      </c>
      <c r="BO326" s="61">
        <v>8.7369578926645737</v>
      </c>
    </row>
    <row r="327" spans="2:67" x14ac:dyDescent="0.3">
      <c r="B327" s="4">
        <v>323</v>
      </c>
      <c r="C327" s="31">
        <v>1</v>
      </c>
      <c r="D327" s="31">
        <v>323</v>
      </c>
      <c r="E327" s="3">
        <v>27</v>
      </c>
      <c r="F327" s="5">
        <v>62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8.5900000000000004E-3</v>
      </c>
      <c r="L327" s="3">
        <v>7.1866719331614703E-4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0.21126991406054849</v>
      </c>
      <c r="P327" s="3">
        <v>1.5183275617003798E-4</v>
      </c>
      <c r="Q327" s="3">
        <v>6.2586557979092835E-4</v>
      </c>
      <c r="R327" s="5">
        <v>0.21049221572458751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152357.32289624415</v>
      </c>
      <c r="W327" s="47">
        <v>354.16666666666669</v>
      </c>
      <c r="X327" s="47">
        <v>82.646727231356905</v>
      </c>
      <c r="Y327" s="47">
        <v>501.38479649784847</v>
      </c>
      <c r="Z327" s="47">
        <v>127.60852302681441</v>
      </c>
      <c r="AA327" s="47">
        <v>153002.61910915049</v>
      </c>
      <c r="AB327" s="5">
        <v>1</v>
      </c>
      <c r="AC327" s="45">
        <f t="shared" ref="AC327:AC390" si="51">AI326</f>
        <v>0</v>
      </c>
      <c r="AD327" s="47">
        <v>82.646727231356905</v>
      </c>
      <c r="AE327" s="47">
        <v>71.866719331614703</v>
      </c>
      <c r="AF327" s="47">
        <v>3.541225869658466E-2</v>
      </c>
      <c r="AG327" s="47">
        <v>5.4077100792193935</v>
      </c>
      <c r="AH327" s="47">
        <v>5.4077100792193935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127.60852302681441</v>
      </c>
      <c r="AN327" s="47">
        <v>153.00261910915049</v>
      </c>
      <c r="AO327" s="47">
        <v>5.4077100792193935</v>
      </c>
      <c r="AP327" s="61">
        <v>40.977111881679839</v>
      </c>
      <c r="AQ327" s="45">
        <v>88.029130858561871</v>
      </c>
      <c r="AR327" s="47">
        <v>13.20436962878428</v>
      </c>
      <c r="AS327" s="47">
        <f t="shared" ref="AS327:AS390" si="52">AZ326</f>
        <v>32188.51851478465</v>
      </c>
      <c r="AT327" s="47">
        <v>74.824761229777593</v>
      </c>
      <c r="AU327" s="47">
        <v>17.460766959554366</v>
      </c>
      <c r="AV327" s="47">
        <v>105.92752286736577</v>
      </c>
      <c r="AW327" s="47">
        <v>26.959841693268533</v>
      </c>
      <c r="AX327" s="47">
        <v>23.230809360576778</v>
      </c>
      <c r="AY327" s="47">
        <v>95.75907291827879</v>
      </c>
      <c r="AZ327" s="61">
        <v>32205.860307950119</v>
      </c>
      <c r="BA327" s="64" t="b">
        <f t="shared" si="46"/>
        <v>1</v>
      </c>
      <c r="BB327" s="45">
        <f t="shared" ref="BB327:BB390" si="53">BH326</f>
        <v>0</v>
      </c>
      <c r="BC327" s="47">
        <v>17.460766959554366</v>
      </c>
      <c r="BD327" s="47">
        <v>15.183275617003797</v>
      </c>
      <c r="BE327" s="47">
        <v>5.7358510528299718E-2</v>
      </c>
      <c r="BF327" s="47">
        <v>1.1674249265394343</v>
      </c>
      <c r="BG327" s="47">
        <v>1.1674249265394343</v>
      </c>
      <c r="BH327" s="61">
        <v>0</v>
      </c>
      <c r="BI327" s="45">
        <v>13.20436962878428</v>
      </c>
      <c r="BJ327" s="47">
        <v>0.36678804524400782</v>
      </c>
      <c r="BK327" s="47">
        <v>4.2171375411117352E-2</v>
      </c>
      <c r="BL327" s="47">
        <v>26.959841693268533</v>
      </c>
      <c r="BM327" s="47">
        <v>32.324850190229057</v>
      </c>
      <c r="BN327" s="47">
        <v>1.1674249265394343</v>
      </c>
      <c r="BO327" s="61">
        <v>8.6821693885302995</v>
      </c>
    </row>
    <row r="328" spans="2:67" x14ac:dyDescent="0.3">
      <c r="B328" s="4">
        <v>324</v>
      </c>
      <c r="C328" s="31">
        <v>1</v>
      </c>
      <c r="D328" s="31">
        <v>324</v>
      </c>
      <c r="E328" s="3">
        <v>27</v>
      </c>
      <c r="F328" s="5">
        <v>62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8.5900000000000004E-3</v>
      </c>
      <c r="L328" s="3">
        <v>7.1866719331614703E-4</v>
      </c>
      <c r="M328" s="3">
        <f t="shared" si="45"/>
        <v>3.5000000000000003E-2</v>
      </c>
      <c r="N328" s="5">
        <v>2.9645285516241016E-3</v>
      </c>
      <c r="O328" s="12">
        <f t="shared" si="49"/>
        <v>0.21049221572458751</v>
      </c>
      <c r="P328" s="3">
        <v>1.5127384988968627E-4</v>
      </c>
      <c r="Q328" s="3">
        <v>6.2356172776304722E-4</v>
      </c>
      <c r="R328" s="5">
        <v>0.20971738014693478</v>
      </c>
      <c r="S328" s="45">
        <v>416.66666666666669</v>
      </c>
      <c r="T328" s="46">
        <v>0.15</v>
      </c>
      <c r="U328" s="47">
        <v>62.5</v>
      </c>
      <c r="V328" s="47">
        <f t="shared" si="50"/>
        <v>153002.61910915049</v>
      </c>
      <c r="W328" s="47">
        <v>354.16666666666669</v>
      </c>
      <c r="X328" s="47">
        <v>82.646727231356905</v>
      </c>
      <c r="Y328" s="47">
        <v>503.50459053138644</v>
      </c>
      <c r="Z328" s="47">
        <v>128.14803636593098</v>
      </c>
      <c r="AA328" s="47">
        <v>153649.49560275124</v>
      </c>
      <c r="AB328" s="5">
        <v>1</v>
      </c>
      <c r="AC328" s="45">
        <f t="shared" si="51"/>
        <v>0</v>
      </c>
      <c r="AD328" s="47">
        <v>82.646727231356905</v>
      </c>
      <c r="AE328" s="47">
        <v>71.866719331614703</v>
      </c>
      <c r="AF328" s="47">
        <v>3.541225869658466E-2</v>
      </c>
      <c r="AG328" s="47">
        <v>5.4077100792193935</v>
      </c>
      <c r="AH328" s="47">
        <v>5.4077100792193935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128.14803636593098</v>
      </c>
      <c r="AN328" s="47">
        <v>153.64949560275124</v>
      </c>
      <c r="AO328" s="47">
        <v>5.4077100792193935</v>
      </c>
      <c r="AP328" s="61">
        <v>40.869748727195635</v>
      </c>
      <c r="AQ328" s="45">
        <v>87.705089885244803</v>
      </c>
      <c r="AR328" s="47">
        <v>13.155763482786719</v>
      </c>
      <c r="AS328" s="47">
        <f t="shared" si="52"/>
        <v>32205.860307950119</v>
      </c>
      <c r="AT328" s="47">
        <v>74.549326402458078</v>
      </c>
      <c r="AU328" s="47">
        <v>17.39649273731392</v>
      </c>
      <c r="AV328" s="47">
        <v>105.98379688845245</v>
      </c>
      <c r="AW328" s="47">
        <v>26.974164115419768</v>
      </c>
      <c r="AX328" s="47">
        <v>23.243150733436543</v>
      </c>
      <c r="AY328" s="47">
        <v>95.809944947972056</v>
      </c>
      <c r="AZ328" s="61">
        <v>32222.96967870689</v>
      </c>
      <c r="BA328" s="64" t="b">
        <f t="shared" si="46"/>
        <v>1</v>
      </c>
      <c r="BB328" s="45">
        <f t="shared" si="53"/>
        <v>0</v>
      </c>
      <c r="BC328" s="47">
        <v>17.39649273731392</v>
      </c>
      <c r="BD328" s="47">
        <v>15.127384988968625</v>
      </c>
      <c r="BE328" s="47">
        <v>5.7147370109232411E-2</v>
      </c>
      <c r="BF328" s="47">
        <v>1.1631275592272636</v>
      </c>
      <c r="BG328" s="47">
        <v>1.1631275592272636</v>
      </c>
      <c r="BH328" s="61">
        <v>0</v>
      </c>
      <c r="BI328" s="45">
        <v>13.155763482786719</v>
      </c>
      <c r="BJ328" s="47">
        <v>0.36543787452185339</v>
      </c>
      <c r="BK328" s="47">
        <v>4.2016139827157142E-2</v>
      </c>
      <c r="BL328" s="47">
        <v>26.974164115419768</v>
      </c>
      <c r="BM328" s="47">
        <v>32.342022774388376</v>
      </c>
      <c r="BN328" s="47">
        <v>1.1631275592272636</v>
      </c>
      <c r="BO328" s="61">
        <v>8.6276106483506751</v>
      </c>
    </row>
    <row r="329" spans="2:67" x14ac:dyDescent="0.3">
      <c r="B329" s="4">
        <v>325</v>
      </c>
      <c r="C329" s="31">
        <v>1</v>
      </c>
      <c r="D329" s="31">
        <v>325</v>
      </c>
      <c r="E329" s="3">
        <v>28</v>
      </c>
      <c r="F329" s="5">
        <v>63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9.4800000000000006E-3</v>
      </c>
      <c r="L329" s="3">
        <v>7.9345348459625153E-4</v>
      </c>
      <c r="M329" s="3">
        <f t="shared" si="45"/>
        <v>3.5000000000000003E-2</v>
      </c>
      <c r="N329" s="5">
        <v>2.9645285516241016E-3</v>
      </c>
      <c r="O329" s="12">
        <f t="shared" si="49"/>
        <v>0.20971738014693478</v>
      </c>
      <c r="P329" s="3">
        <v>1.6640098605798215E-4</v>
      </c>
      <c r="Q329" s="3">
        <v>6.2121986074320642E-4</v>
      </c>
      <c r="R329" s="5">
        <v>0.20892975930013361</v>
      </c>
      <c r="S329" s="45">
        <v>416.66666666666669</v>
      </c>
      <c r="T329" s="46">
        <v>0.15</v>
      </c>
      <c r="U329" s="47">
        <v>62.5</v>
      </c>
      <c r="V329" s="47">
        <f t="shared" si="50"/>
        <v>153649.49560275124</v>
      </c>
      <c r="W329" s="47">
        <v>354.16666666666669</v>
      </c>
      <c r="X329" s="47">
        <v>91.247150728568926</v>
      </c>
      <c r="Y329" s="47">
        <v>505.23017134038099</v>
      </c>
      <c r="Z329" s="47">
        <v>128.68137107502477</v>
      </c>
      <c r="AA329" s="47">
        <v>154288.96391895469</v>
      </c>
      <c r="AB329" s="5">
        <v>1</v>
      </c>
      <c r="AC329" s="45">
        <f t="shared" si="51"/>
        <v>0</v>
      </c>
      <c r="AD329" s="47">
        <v>91.247150728568926</v>
      </c>
      <c r="AE329" s="47">
        <v>79.345348459625157</v>
      </c>
      <c r="AF329" s="47">
        <v>3.9068645599256983E-2</v>
      </c>
      <c r="AG329" s="47">
        <v>5.9704354572715124</v>
      </c>
      <c r="AH329" s="47">
        <v>5.9704354572715124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128.68137107502477</v>
      </c>
      <c r="AN329" s="47">
        <v>154.28896391895469</v>
      </c>
      <c r="AO329" s="47">
        <v>5.9704354572715124</v>
      </c>
      <c r="AP329" s="61">
        <v>41.326193969055957</v>
      </c>
      <c r="AQ329" s="45">
        <v>87.382241727889493</v>
      </c>
      <c r="AR329" s="47">
        <v>13.107336259183423</v>
      </c>
      <c r="AS329" s="47">
        <f t="shared" si="52"/>
        <v>32222.96967870689</v>
      </c>
      <c r="AT329" s="47">
        <v>74.274905468706066</v>
      </c>
      <c r="AU329" s="47">
        <v>19.136113396667945</v>
      </c>
      <c r="AV329" s="47">
        <v>105.95554790469143</v>
      </c>
      <c r="AW329" s="47">
        <v>26.986720015569684</v>
      </c>
      <c r="AX329" s="47">
        <v>25.673835733978429</v>
      </c>
      <c r="AY329" s="47">
        <v>95.847368679946399</v>
      </c>
      <c r="AZ329" s="61">
        <v>32235.55609425412</v>
      </c>
      <c r="BA329" s="64" t="b">
        <f t="shared" si="46"/>
        <v>1</v>
      </c>
      <c r="BB329" s="45">
        <f t="shared" si="53"/>
        <v>0</v>
      </c>
      <c r="BC329" s="47">
        <v>19.136113396667945</v>
      </c>
      <c r="BD329" s="47">
        <v>16.640098605798215</v>
      </c>
      <c r="BE329" s="47">
        <v>6.2815867340733578E-2</v>
      </c>
      <c r="BF329" s="47">
        <v>1.2794153291052315</v>
      </c>
      <c r="BG329" s="47">
        <v>1.2794153291052315</v>
      </c>
      <c r="BH329" s="61">
        <v>0</v>
      </c>
      <c r="BI329" s="45">
        <v>13.107336259183423</v>
      </c>
      <c r="BJ329" s="47">
        <v>0.36409267386620625</v>
      </c>
      <c r="BK329" s="47">
        <v>4.1830745980284731E-2</v>
      </c>
      <c r="BL329" s="47">
        <v>26.986720015569684</v>
      </c>
      <c r="BM329" s="47">
        <v>32.357077298668123</v>
      </c>
      <c r="BN329" s="47">
        <v>1.2794153291052315</v>
      </c>
      <c r="BO329" s="61">
        <v>8.6941323773042907</v>
      </c>
    </row>
    <row r="330" spans="2:67" x14ac:dyDescent="0.3">
      <c r="B330" s="4">
        <v>326</v>
      </c>
      <c r="C330" s="31">
        <v>1</v>
      </c>
      <c r="D330" s="31">
        <v>326</v>
      </c>
      <c r="E330" s="3">
        <v>28</v>
      </c>
      <c r="F330" s="5">
        <v>63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9.4800000000000006E-3</v>
      </c>
      <c r="L330" s="3">
        <v>7.9345348459625153E-4</v>
      </c>
      <c r="M330" s="3">
        <f t="shared" si="45"/>
        <v>3.5000000000000003E-2</v>
      </c>
      <c r="N330" s="5">
        <v>2.9645285516241016E-3</v>
      </c>
      <c r="O330" s="12">
        <f t="shared" si="49"/>
        <v>0.20892975930013361</v>
      </c>
      <c r="P330" s="3">
        <v>1.6577604555254711E-4</v>
      </c>
      <c r="Q330" s="3">
        <v>6.1888678890898135E-4</v>
      </c>
      <c r="R330" s="5">
        <v>0.20814509646567209</v>
      </c>
      <c r="S330" s="45">
        <v>416.66666666666669</v>
      </c>
      <c r="T330" s="46">
        <v>0.15</v>
      </c>
      <c r="U330" s="47">
        <v>62.5</v>
      </c>
      <c r="V330" s="47">
        <f t="shared" si="50"/>
        <v>154288.96391895469</v>
      </c>
      <c r="W330" s="47">
        <v>354.16666666666669</v>
      </c>
      <c r="X330" s="47">
        <v>91.247150728568926</v>
      </c>
      <c r="Y330" s="47">
        <v>507.32927872371374</v>
      </c>
      <c r="Z330" s="47">
        <v>129.2160105946804</v>
      </c>
      <c r="AA330" s="47">
        <v>154929.99670302181</v>
      </c>
      <c r="AB330" s="5">
        <v>1</v>
      </c>
      <c r="AC330" s="45">
        <f t="shared" si="51"/>
        <v>0</v>
      </c>
      <c r="AD330" s="47">
        <v>91.247150728568926</v>
      </c>
      <c r="AE330" s="47">
        <v>79.345348459625157</v>
      </c>
      <c r="AF330" s="47">
        <v>3.9068645599256983E-2</v>
      </c>
      <c r="AG330" s="47">
        <v>5.9704354572715124</v>
      </c>
      <c r="AH330" s="47">
        <v>5.9704354572715124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129.2160105946804</v>
      </c>
      <c r="AN330" s="47">
        <v>154.9299967030218</v>
      </c>
      <c r="AO330" s="47">
        <v>5.9704354572715124</v>
      </c>
      <c r="AP330" s="61">
        <v>41.219800704644477</v>
      </c>
      <c r="AQ330" s="45">
        <v>87.054066375055669</v>
      </c>
      <c r="AR330" s="47">
        <v>13.058109956258351</v>
      </c>
      <c r="AS330" s="47">
        <f t="shared" si="52"/>
        <v>32235.55609425412</v>
      </c>
      <c r="AT330" s="47">
        <v>73.99595641879732</v>
      </c>
      <c r="AU330" s="47">
        <v>19.064245238542917</v>
      </c>
      <c r="AV330" s="47">
        <v>105.99618408965563</v>
      </c>
      <c r="AW330" s="47">
        <v>26.997069991270024</v>
      </c>
      <c r="AX330" s="47">
        <v>25.68368219089605</v>
      </c>
      <c r="AY330" s="47">
        <v>95.88412816521199</v>
      </c>
      <c r="AZ330" s="61">
        <v>32247.919109176648</v>
      </c>
      <c r="BA330" s="64" t="b">
        <f t="shared" si="46"/>
        <v>1</v>
      </c>
      <c r="BB330" s="45">
        <f t="shared" si="53"/>
        <v>0</v>
      </c>
      <c r="BC330" s="47">
        <v>19.064245238542917</v>
      </c>
      <c r="BD330" s="47">
        <v>16.577604555254712</v>
      </c>
      <c r="BE330" s="47">
        <v>6.2579954196134907E-2</v>
      </c>
      <c r="BF330" s="47">
        <v>1.2746103187421696</v>
      </c>
      <c r="BG330" s="47">
        <v>1.2746103187421696</v>
      </c>
      <c r="BH330" s="61">
        <v>0</v>
      </c>
      <c r="BI330" s="45">
        <v>13.058109956258351</v>
      </c>
      <c r="BJ330" s="47">
        <v>0.36272527656273201</v>
      </c>
      <c r="BK330" s="47">
        <v>4.1673645183258591E-2</v>
      </c>
      <c r="BL330" s="47">
        <v>26.997069991270024</v>
      </c>
      <c r="BM330" s="47">
        <v>32.369486919532839</v>
      </c>
      <c r="BN330" s="47">
        <v>1.2746103187421696</v>
      </c>
      <c r="BO330" s="61">
        <v>8.6392517153582276</v>
      </c>
    </row>
    <row r="331" spans="2:67" x14ac:dyDescent="0.3">
      <c r="B331" s="4">
        <v>327</v>
      </c>
      <c r="C331" s="31">
        <v>1</v>
      </c>
      <c r="D331" s="31">
        <v>327</v>
      </c>
      <c r="E331" s="3">
        <v>28</v>
      </c>
      <c r="F331" s="5">
        <v>63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9.4800000000000006E-3</v>
      </c>
      <c r="L331" s="3">
        <v>7.9345348459625153E-4</v>
      </c>
      <c r="M331" s="3">
        <f t="shared" si="45"/>
        <v>3.5000000000000003E-2</v>
      </c>
      <c r="N331" s="5">
        <v>2.9645285516241016E-3</v>
      </c>
      <c r="O331" s="12">
        <f t="shared" si="49"/>
        <v>0.20814509646567209</v>
      </c>
      <c r="P331" s="3">
        <v>1.6515345209231044E-4</v>
      </c>
      <c r="Q331" s="3">
        <v>6.1656247922891086E-4</v>
      </c>
      <c r="R331" s="5">
        <v>0.20736338053435086</v>
      </c>
      <c r="S331" s="45">
        <v>416.66666666666669</v>
      </c>
      <c r="T331" s="46">
        <v>0.15</v>
      </c>
      <c r="U331" s="47">
        <v>62.5</v>
      </c>
      <c r="V331" s="47">
        <f t="shared" si="50"/>
        <v>154929.99670302181</v>
      </c>
      <c r="W331" s="47">
        <v>354.16666666666669</v>
      </c>
      <c r="X331" s="47">
        <v>91.247150728568926</v>
      </c>
      <c r="Y331" s="47">
        <v>509.43352160158219</v>
      </c>
      <c r="Z331" s="47">
        <v>129.75195811713456</v>
      </c>
      <c r="AA331" s="47">
        <v>155572.59778244435</v>
      </c>
      <c r="AB331" s="5">
        <v>1</v>
      </c>
      <c r="AC331" s="45">
        <f t="shared" si="51"/>
        <v>0</v>
      </c>
      <c r="AD331" s="47">
        <v>91.247150728568926</v>
      </c>
      <c r="AE331" s="47">
        <v>79.345348459625157</v>
      </c>
      <c r="AF331" s="47">
        <v>3.9068645599256983E-2</v>
      </c>
      <c r="AG331" s="47">
        <v>5.9704354572715124</v>
      </c>
      <c r="AH331" s="47">
        <v>5.9704354572715124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129.75195811713456</v>
      </c>
      <c r="AN331" s="47">
        <v>155.57259778244435</v>
      </c>
      <c r="AO331" s="47">
        <v>5.9704354572715124</v>
      </c>
      <c r="AP331" s="61">
        <v>41.113147147676095</v>
      </c>
      <c r="AQ331" s="45">
        <v>86.727123527363375</v>
      </c>
      <c r="AR331" s="47">
        <v>13.009068529104505</v>
      </c>
      <c r="AS331" s="47">
        <f t="shared" si="52"/>
        <v>32247.919109176648</v>
      </c>
      <c r="AT331" s="47">
        <v>73.718054998258864</v>
      </c>
      <c r="AU331" s="47">
        <v>18.9926469906157</v>
      </c>
      <c r="AV331" s="47">
        <v>106.03608949660808</v>
      </c>
      <c r="AW331" s="47">
        <v>27.007233838900746</v>
      </c>
      <c r="AX331" s="47">
        <v>25.69335157473914</v>
      </c>
      <c r="AY331" s="47">
        <v>95.920226588825798</v>
      </c>
      <c r="AZ331" s="61">
        <v>32260.059794678429</v>
      </c>
      <c r="BA331" s="64" t="b">
        <f t="shared" si="46"/>
        <v>1</v>
      </c>
      <c r="BB331" s="45">
        <f t="shared" si="53"/>
        <v>0</v>
      </c>
      <c r="BC331" s="47">
        <v>18.9926469906157</v>
      </c>
      <c r="BD331" s="47">
        <v>16.515345209231043</v>
      </c>
      <c r="BE331" s="47">
        <v>6.2344927053977185E-2</v>
      </c>
      <c r="BF331" s="47">
        <v>1.2698233542193171</v>
      </c>
      <c r="BG331" s="47">
        <v>1.2698233542193171</v>
      </c>
      <c r="BH331" s="61">
        <v>0</v>
      </c>
      <c r="BI331" s="45">
        <v>13.009068529104505</v>
      </c>
      <c r="BJ331" s="47">
        <v>0.36136301469734744</v>
      </c>
      <c r="BK331" s="47">
        <v>4.1517134398670621E-2</v>
      </c>
      <c r="BL331" s="47">
        <v>27.007233838900746</v>
      </c>
      <c r="BM331" s="47">
        <v>32.38167337284208</v>
      </c>
      <c r="BN331" s="47">
        <v>1.2698233542193171</v>
      </c>
      <c r="BO331" s="61">
        <v>8.5846064690838073</v>
      </c>
    </row>
    <row r="332" spans="2:67" x14ac:dyDescent="0.3">
      <c r="B332" s="4">
        <v>328</v>
      </c>
      <c r="C332" s="31">
        <v>1</v>
      </c>
      <c r="D332" s="31">
        <v>328</v>
      </c>
      <c r="E332" s="3">
        <v>28</v>
      </c>
      <c r="F332" s="5">
        <v>63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9.4800000000000006E-3</v>
      </c>
      <c r="L332" s="3">
        <v>7.9345348459625153E-4</v>
      </c>
      <c r="M332" s="3">
        <f t="shared" si="45"/>
        <v>3.5000000000000003E-2</v>
      </c>
      <c r="N332" s="5">
        <v>2.9645285516241016E-3</v>
      </c>
      <c r="O332" s="12">
        <f t="shared" si="49"/>
        <v>0.20736338053435086</v>
      </c>
      <c r="P332" s="3">
        <v>1.6453319686263919E-4</v>
      </c>
      <c r="Q332" s="3">
        <v>6.1424689879558726E-4</v>
      </c>
      <c r="R332" s="5">
        <v>0.20658460043869264</v>
      </c>
      <c r="S332" s="45">
        <v>416.66666666666669</v>
      </c>
      <c r="T332" s="46">
        <v>0.15</v>
      </c>
      <c r="U332" s="47">
        <v>62.5</v>
      </c>
      <c r="V332" s="47">
        <f t="shared" si="50"/>
        <v>155572.59778244435</v>
      </c>
      <c r="W332" s="47">
        <v>354.16666666666669</v>
      </c>
      <c r="X332" s="47">
        <v>91.247150728568926</v>
      </c>
      <c r="Y332" s="47">
        <v>511.54291253804303</v>
      </c>
      <c r="Z332" s="47">
        <v>130.28921684243375</v>
      </c>
      <c r="AA332" s="47">
        <v>156216.77099407805</v>
      </c>
      <c r="AB332" s="5">
        <v>1</v>
      </c>
      <c r="AC332" s="45">
        <f t="shared" si="51"/>
        <v>0</v>
      </c>
      <c r="AD332" s="47">
        <v>91.247150728568926</v>
      </c>
      <c r="AE332" s="47">
        <v>79.345348459625157</v>
      </c>
      <c r="AF332" s="47">
        <v>3.9068645599256983E-2</v>
      </c>
      <c r="AG332" s="47">
        <v>5.9704354572715124</v>
      </c>
      <c r="AH332" s="47">
        <v>5.9704354572715124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130.28921684243375</v>
      </c>
      <c r="AN332" s="47">
        <v>156.21677099407805</v>
      </c>
      <c r="AO332" s="47">
        <v>5.9704354572715124</v>
      </c>
      <c r="AP332" s="61">
        <v>41.006232661341578</v>
      </c>
      <c r="AQ332" s="45">
        <v>86.401408555979529</v>
      </c>
      <c r="AR332" s="47">
        <v>12.960211283396928</v>
      </c>
      <c r="AS332" s="47">
        <f t="shared" si="52"/>
        <v>32260.059794678429</v>
      </c>
      <c r="AT332" s="47">
        <v>73.441197272582599</v>
      </c>
      <c r="AU332" s="47">
        <v>18.921317639203508</v>
      </c>
      <c r="AV332" s="47">
        <v>106.07526763227609</v>
      </c>
      <c r="AW332" s="47">
        <v>27.017212451620072</v>
      </c>
      <c r="AX332" s="47">
        <v>25.702844735214402</v>
      </c>
      <c r="AY332" s="47">
        <v>95.955667122972642</v>
      </c>
      <c r="AZ332" s="61">
        <v>32271.979217634278</v>
      </c>
      <c r="BA332" s="64" t="b">
        <f t="shared" si="46"/>
        <v>1</v>
      </c>
      <c r="BB332" s="45">
        <f t="shared" si="53"/>
        <v>0</v>
      </c>
      <c r="BC332" s="47">
        <v>18.921317639203508</v>
      </c>
      <c r="BD332" s="47">
        <v>16.453319686263921</v>
      </c>
      <c r="BE332" s="47">
        <v>6.2110782586763218E-2</v>
      </c>
      <c r="BF332" s="47">
        <v>1.2650543677631751</v>
      </c>
      <c r="BG332" s="47">
        <v>1.2650543677631751</v>
      </c>
      <c r="BH332" s="61">
        <v>0</v>
      </c>
      <c r="BI332" s="45">
        <v>12.960211283396928</v>
      </c>
      <c r="BJ332" s="47">
        <v>0.36000586898324805</v>
      </c>
      <c r="BK332" s="47">
        <v>4.1361211410652521E-2</v>
      </c>
      <c r="BL332" s="47">
        <v>27.017212451620072</v>
      </c>
      <c r="BM332" s="47">
        <v>32.393637729492546</v>
      </c>
      <c r="BN332" s="47">
        <v>1.2650543677631751</v>
      </c>
      <c r="BO332" s="61">
        <v>8.5301957157150365</v>
      </c>
    </row>
    <row r="333" spans="2:67" x14ac:dyDescent="0.3">
      <c r="B333" s="4">
        <v>329</v>
      </c>
      <c r="C333" s="31">
        <v>1</v>
      </c>
      <c r="D333" s="31">
        <v>329</v>
      </c>
      <c r="E333" s="3">
        <v>28</v>
      </c>
      <c r="F333" s="5">
        <v>63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9.4800000000000006E-3</v>
      </c>
      <c r="L333" s="3">
        <v>7.9345348459625153E-4</v>
      </c>
      <c r="M333" s="3">
        <f t="shared" si="45"/>
        <v>3.5000000000000003E-2</v>
      </c>
      <c r="N333" s="5">
        <v>2.9645285516241016E-3</v>
      </c>
      <c r="O333" s="12">
        <f t="shared" si="49"/>
        <v>0.20658460043869264</v>
      </c>
      <c r="P333" s="3">
        <v>1.6391527108200498E-4</v>
      </c>
      <c r="Q333" s="3">
        <v>6.1194001482519148E-4</v>
      </c>
      <c r="R333" s="5">
        <v>0.20580874515278544</v>
      </c>
      <c r="S333" s="45">
        <v>416.66666666666669</v>
      </c>
      <c r="T333" s="46">
        <v>0.15</v>
      </c>
      <c r="U333" s="47">
        <v>62.5</v>
      </c>
      <c r="V333" s="47">
        <f t="shared" si="50"/>
        <v>156216.77099407805</v>
      </c>
      <c r="W333" s="47">
        <v>354.16666666666669</v>
      </c>
      <c r="X333" s="47">
        <v>91.247150728568926</v>
      </c>
      <c r="Y333" s="47">
        <v>513.6574641278911</v>
      </c>
      <c r="Z333" s="47">
        <v>130.82778997845335</v>
      </c>
      <c r="AA333" s="47">
        <v>156862.52018416559</v>
      </c>
      <c r="AB333" s="5">
        <v>1</v>
      </c>
      <c r="AC333" s="45">
        <f t="shared" si="51"/>
        <v>0</v>
      </c>
      <c r="AD333" s="47">
        <v>91.247150728568926</v>
      </c>
      <c r="AE333" s="47">
        <v>79.345348459625157</v>
      </c>
      <c r="AF333" s="47">
        <v>3.9068645599256983E-2</v>
      </c>
      <c r="AG333" s="47">
        <v>5.9704354572715124</v>
      </c>
      <c r="AH333" s="47">
        <v>5.9704354572715124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130.82778997845335</v>
      </c>
      <c r="AN333" s="47">
        <v>156.86252018416559</v>
      </c>
      <c r="AO333" s="47">
        <v>5.9704354572715124</v>
      </c>
      <c r="AP333" s="61">
        <v>40.899056607273643</v>
      </c>
      <c r="AQ333" s="45">
        <v>86.076916849455273</v>
      </c>
      <c r="AR333" s="47">
        <v>12.91153752741829</v>
      </c>
      <c r="AS333" s="47">
        <f t="shared" si="52"/>
        <v>32271.979217634278</v>
      </c>
      <c r="AT333" s="47">
        <v>73.165379322036983</v>
      </c>
      <c r="AU333" s="47">
        <v>18.850256174430573</v>
      </c>
      <c r="AV333" s="47">
        <v>106.11372198921219</v>
      </c>
      <c r="AW333" s="47">
        <v>27.027006718975912</v>
      </c>
      <c r="AX333" s="47">
        <v>25.712162518593903</v>
      </c>
      <c r="AY333" s="47">
        <v>95.9904529270149</v>
      </c>
      <c r="AZ333" s="61">
        <v>32283.678440606509</v>
      </c>
      <c r="BA333" s="64" t="b">
        <f t="shared" si="46"/>
        <v>1</v>
      </c>
      <c r="BB333" s="45">
        <f t="shared" si="53"/>
        <v>0</v>
      </c>
      <c r="BC333" s="47">
        <v>18.850256174430573</v>
      </c>
      <c r="BD333" s="47">
        <v>16.391527108200499</v>
      </c>
      <c r="BE333" s="47">
        <v>6.1877517479492682E-2</v>
      </c>
      <c r="BF333" s="47">
        <v>1.2603032918547832</v>
      </c>
      <c r="BG333" s="47">
        <v>1.2603032918547832</v>
      </c>
      <c r="BH333" s="61">
        <v>0</v>
      </c>
      <c r="BI333" s="45">
        <v>12.91153752741829</v>
      </c>
      <c r="BJ333" s="47">
        <v>0.35865382020606368</v>
      </c>
      <c r="BK333" s="47">
        <v>4.1205874011657942E-2</v>
      </c>
      <c r="BL333" s="47">
        <v>27.027006718975912</v>
      </c>
      <c r="BM333" s="47">
        <v>32.405381056052207</v>
      </c>
      <c r="BN333" s="47">
        <v>1.2603032918547832</v>
      </c>
      <c r="BO333" s="61">
        <v>8.4760185360023712</v>
      </c>
    </row>
    <row r="334" spans="2:67" x14ac:dyDescent="0.3">
      <c r="B334" s="4">
        <v>330</v>
      </c>
      <c r="C334" s="31">
        <v>1</v>
      </c>
      <c r="D334" s="31">
        <v>330</v>
      </c>
      <c r="E334" s="3">
        <v>28</v>
      </c>
      <c r="F334" s="5">
        <v>63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9.4800000000000006E-3</v>
      </c>
      <c r="L334" s="3">
        <v>7.9345348459625153E-4</v>
      </c>
      <c r="M334" s="3">
        <f t="shared" si="45"/>
        <v>3.5000000000000003E-2</v>
      </c>
      <c r="N334" s="5">
        <v>2.9645285516241016E-3</v>
      </c>
      <c r="O334" s="12">
        <f t="shared" si="49"/>
        <v>0.20580874515278544</v>
      </c>
      <c r="P334" s="3">
        <v>1.6329966600185951E-4</v>
      </c>
      <c r="Q334" s="3">
        <v>6.0964179465702764E-4</v>
      </c>
      <c r="R334" s="5">
        <v>0.20503580369212654</v>
      </c>
      <c r="S334" s="45">
        <v>416.66666666666669</v>
      </c>
      <c r="T334" s="46">
        <v>0.15</v>
      </c>
      <c r="U334" s="47">
        <v>62.5</v>
      </c>
      <c r="V334" s="47">
        <f t="shared" si="50"/>
        <v>156862.52018416559</v>
      </c>
      <c r="W334" s="47">
        <v>354.16666666666669</v>
      </c>
      <c r="X334" s="47">
        <v>91.247150728568926</v>
      </c>
      <c r="Y334" s="47">
        <v>515.77718899673448</v>
      </c>
      <c r="Z334" s="47">
        <v>131.367680740917</v>
      </c>
      <c r="AA334" s="47">
        <v>157509.84920835949</v>
      </c>
      <c r="AB334" s="5">
        <v>1</v>
      </c>
      <c r="AC334" s="45">
        <f t="shared" si="51"/>
        <v>0</v>
      </c>
      <c r="AD334" s="47">
        <v>91.247150728568926</v>
      </c>
      <c r="AE334" s="47">
        <v>79.345348459625157</v>
      </c>
      <c r="AF334" s="47">
        <v>3.9068645599256983E-2</v>
      </c>
      <c r="AG334" s="47">
        <v>5.9704354572715124</v>
      </c>
      <c r="AH334" s="47">
        <v>5.9704354572715124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131.367680740917</v>
      </c>
      <c r="AN334" s="47">
        <v>157.5098492083595</v>
      </c>
      <c r="AO334" s="47">
        <v>5.9704354572715124</v>
      </c>
      <c r="AP334" s="61">
        <v>40.791618345543377</v>
      </c>
      <c r="AQ334" s="45">
        <v>85.753643813660602</v>
      </c>
      <c r="AR334" s="47">
        <v>12.86304657204909</v>
      </c>
      <c r="AS334" s="47">
        <f t="shared" si="52"/>
        <v>32283.678440606509</v>
      </c>
      <c r="AT334" s="47">
        <v>72.890597241611516</v>
      </c>
      <c r="AU334" s="47">
        <v>18.779461590213842</v>
      </c>
      <c r="AV334" s="47">
        <v>106.15145604584869</v>
      </c>
      <c r="AW334" s="47">
        <v>27.036617526919798</v>
      </c>
      <c r="AX334" s="47">
        <v>25.721305767728293</v>
      </c>
      <c r="AY334" s="47">
        <v>96.024587147541837</v>
      </c>
      <c r="AZ334" s="61">
        <v>32295.158521861566</v>
      </c>
      <c r="BA334" s="64" t="b">
        <f t="shared" si="46"/>
        <v>1</v>
      </c>
      <c r="BB334" s="45">
        <f t="shared" si="53"/>
        <v>0</v>
      </c>
      <c r="BC334" s="47">
        <v>18.779461590213842</v>
      </c>
      <c r="BD334" s="47">
        <v>16.329966600185951</v>
      </c>
      <c r="BE334" s="47">
        <v>6.1645128429615142E-2</v>
      </c>
      <c r="BF334" s="47">
        <v>1.2555700592287529</v>
      </c>
      <c r="BG334" s="47">
        <v>1.2555700592287529</v>
      </c>
      <c r="BH334" s="61">
        <v>0</v>
      </c>
      <c r="BI334" s="45">
        <v>12.86304657204909</v>
      </c>
      <c r="BJ334" s="47">
        <v>0.35730684922358591</v>
      </c>
      <c r="BK334" s="47">
        <v>4.1051120002431309E-2</v>
      </c>
      <c r="BL334" s="47">
        <v>27.036617526919798</v>
      </c>
      <c r="BM334" s="47">
        <v>32.416904414776923</v>
      </c>
      <c r="BN334" s="47">
        <v>1.2555700592287529</v>
      </c>
      <c r="BO334" s="61">
        <v>8.4220740141995591</v>
      </c>
    </row>
    <row r="335" spans="2:67" x14ac:dyDescent="0.3">
      <c r="B335" s="4">
        <v>331</v>
      </c>
      <c r="C335" s="31">
        <v>1</v>
      </c>
      <c r="D335" s="31">
        <v>331</v>
      </c>
      <c r="E335" s="3">
        <v>28</v>
      </c>
      <c r="F335" s="5">
        <v>63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9.4800000000000006E-3</v>
      </c>
      <c r="L335" s="3">
        <v>7.9345348459625153E-4</v>
      </c>
      <c r="M335" s="3">
        <f t="shared" si="45"/>
        <v>3.5000000000000003E-2</v>
      </c>
      <c r="N335" s="5">
        <v>2.9645285516241016E-3</v>
      </c>
      <c r="O335" s="12">
        <f t="shared" si="49"/>
        <v>0.20503580369212654</v>
      </c>
      <c r="P335" s="3">
        <v>1.6268637290651079E-4</v>
      </c>
      <c r="Q335" s="3">
        <v>6.0735220575306196E-4</v>
      </c>
      <c r="R335" s="5">
        <v>0.20426576511346697</v>
      </c>
      <c r="S335" s="45">
        <v>416.66666666666669</v>
      </c>
      <c r="T335" s="46">
        <v>0.15</v>
      </c>
      <c r="U335" s="47">
        <v>62.5</v>
      </c>
      <c r="V335" s="47">
        <f t="shared" si="50"/>
        <v>157509.84920835949</v>
      </c>
      <c r="W335" s="47">
        <v>354.16666666666669</v>
      </c>
      <c r="X335" s="47">
        <v>91.247150728568926</v>
      </c>
      <c r="Y335" s="47">
        <v>517.90209980107011</v>
      </c>
      <c r="Z335" s="47">
        <v>131.90889235341555</v>
      </c>
      <c r="AA335" s="47">
        <v>158158.76193174525</v>
      </c>
      <c r="AB335" s="5">
        <v>1</v>
      </c>
      <c r="AC335" s="45">
        <f t="shared" si="51"/>
        <v>0</v>
      </c>
      <c r="AD335" s="47">
        <v>91.247150728568926</v>
      </c>
      <c r="AE335" s="47">
        <v>79.345348459625157</v>
      </c>
      <c r="AF335" s="47">
        <v>3.9068645599256983E-2</v>
      </c>
      <c r="AG335" s="47">
        <v>5.9704354572715124</v>
      </c>
      <c r="AH335" s="47">
        <v>5.9704354572715124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131.90889235341555</v>
      </c>
      <c r="AN335" s="47">
        <v>158.15876193174526</v>
      </c>
      <c r="AO335" s="47">
        <v>5.9704354572715124</v>
      </c>
      <c r="AP335" s="61">
        <v>40.683917234656171</v>
      </c>
      <c r="AQ335" s="45">
        <v>85.431584871719394</v>
      </c>
      <c r="AR335" s="47">
        <v>12.814737730757908</v>
      </c>
      <c r="AS335" s="47">
        <f t="shared" si="52"/>
        <v>32295.158521861566</v>
      </c>
      <c r="AT335" s="47">
        <v>72.616847140961482</v>
      </c>
      <c r="AU335" s="47">
        <v>18.708932884248739</v>
      </c>
      <c r="AV335" s="47">
        <v>106.18847326655207</v>
      </c>
      <c r="AW335" s="47">
        <v>27.046045757820693</v>
      </c>
      <c r="AX335" s="47">
        <v>25.730275322059903</v>
      </c>
      <c r="AY335" s="47">
        <v>96.058072918418631</v>
      </c>
      <c r="AZ335" s="61">
        <v>32306.420515386533</v>
      </c>
      <c r="BA335" s="64" t="b">
        <f t="shared" si="46"/>
        <v>1</v>
      </c>
      <c r="BB335" s="45">
        <f t="shared" si="53"/>
        <v>0</v>
      </c>
      <c r="BC335" s="47">
        <v>18.708932884248739</v>
      </c>
      <c r="BD335" s="47">
        <v>16.268637290651078</v>
      </c>
      <c r="BE335" s="47">
        <v>6.1413612146983321E-2</v>
      </c>
      <c r="BF335" s="47">
        <v>1.250854602872322</v>
      </c>
      <c r="BG335" s="47">
        <v>1.250854602872322</v>
      </c>
      <c r="BH335" s="61">
        <v>0</v>
      </c>
      <c r="BI335" s="45">
        <v>12.814737730757908</v>
      </c>
      <c r="BJ335" s="47">
        <v>0.35596493696549752</v>
      </c>
      <c r="BK335" s="47">
        <v>4.089694719197659E-2</v>
      </c>
      <c r="BL335" s="47">
        <v>27.046045757820693</v>
      </c>
      <c r="BM335" s="47">
        <v>32.428208863627098</v>
      </c>
      <c r="BN335" s="47">
        <v>1.250854602872322</v>
      </c>
      <c r="BO335" s="61">
        <v>8.3683612380503032</v>
      </c>
    </row>
    <row r="336" spans="2:67" x14ac:dyDescent="0.3">
      <c r="B336" s="4">
        <v>332</v>
      </c>
      <c r="C336" s="31">
        <v>1</v>
      </c>
      <c r="D336" s="31">
        <v>332</v>
      </c>
      <c r="E336" s="3">
        <v>28</v>
      </c>
      <c r="F336" s="5">
        <v>63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9.4800000000000006E-3</v>
      </c>
      <c r="L336" s="3">
        <v>7.9345348459625153E-4</v>
      </c>
      <c r="M336" s="3">
        <f t="shared" si="45"/>
        <v>3.5000000000000003E-2</v>
      </c>
      <c r="N336" s="5">
        <v>2.9645285516241016E-3</v>
      </c>
      <c r="O336" s="12">
        <f t="shared" si="49"/>
        <v>0.20426576511346697</v>
      </c>
      <c r="P336" s="3">
        <v>1.6207538311299979E-4</v>
      </c>
      <c r="Q336" s="3">
        <v>6.050712156974613E-4</v>
      </c>
      <c r="R336" s="5">
        <v>0.2034986185146565</v>
      </c>
      <c r="S336" s="45">
        <v>416.66666666666669</v>
      </c>
      <c r="T336" s="46">
        <v>0.15</v>
      </c>
      <c r="U336" s="47">
        <v>62.5</v>
      </c>
      <c r="V336" s="47">
        <f t="shared" si="50"/>
        <v>158158.76193174525</v>
      </c>
      <c r="W336" s="47">
        <v>354.16666666666669</v>
      </c>
      <c r="X336" s="47">
        <v>91.247150728568926</v>
      </c>
      <c r="Y336" s="47">
        <v>520.03220922835908</v>
      </c>
      <c r="Z336" s="47">
        <v>132.45142804742639</v>
      </c>
      <c r="AA336" s="47">
        <v>158809.26222886425</v>
      </c>
      <c r="AB336" s="5">
        <v>1</v>
      </c>
      <c r="AC336" s="45">
        <f t="shared" si="51"/>
        <v>0</v>
      </c>
      <c r="AD336" s="47">
        <v>91.247150728568926</v>
      </c>
      <c r="AE336" s="47">
        <v>79.345348459625157</v>
      </c>
      <c r="AF336" s="47">
        <v>3.9068645599256983E-2</v>
      </c>
      <c r="AG336" s="47">
        <v>5.9704354572715124</v>
      </c>
      <c r="AH336" s="47">
        <v>5.9704354572715124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132.45142804742639</v>
      </c>
      <c r="AN336" s="47">
        <v>158.80926222886424</v>
      </c>
      <c r="AO336" s="47">
        <v>5.9704354572715124</v>
      </c>
      <c r="AP336" s="61">
        <v>40.575952631548027</v>
      </c>
      <c r="AQ336" s="45">
        <v>85.110735463944579</v>
      </c>
      <c r="AR336" s="47">
        <v>12.766610319591686</v>
      </c>
      <c r="AS336" s="47">
        <f t="shared" si="52"/>
        <v>32306.420515386533</v>
      </c>
      <c r="AT336" s="47">
        <v>72.344125144352887</v>
      </c>
      <c r="AU336" s="47">
        <v>18.638669057994978</v>
      </c>
      <c r="AV336" s="47">
        <v>106.22477710167703</v>
      </c>
      <c r="AW336" s="47">
        <v>27.055292290478807</v>
      </c>
      <c r="AX336" s="47">
        <v>25.739072017635959</v>
      </c>
      <c r="AY336" s="47">
        <v>96.090913360835586</v>
      </c>
      <c r="AZ336" s="61">
        <v>32317.465470905616</v>
      </c>
      <c r="BA336" s="64" t="b">
        <f t="shared" si="46"/>
        <v>1</v>
      </c>
      <c r="BB336" s="45">
        <f t="shared" si="53"/>
        <v>0</v>
      </c>
      <c r="BC336" s="47">
        <v>18.638669057994978</v>
      </c>
      <c r="BD336" s="47">
        <v>16.207538311299981</v>
      </c>
      <c r="BE336" s="47">
        <v>6.1182965353806545E-2</v>
      </c>
      <c r="BF336" s="47">
        <v>1.2461568560244018</v>
      </c>
      <c r="BG336" s="47">
        <v>1.2461568560244018</v>
      </c>
      <c r="BH336" s="61">
        <v>0</v>
      </c>
      <c r="BI336" s="45">
        <v>12.766610319591686</v>
      </c>
      <c r="BJ336" s="47">
        <v>0.35462806443310246</v>
      </c>
      <c r="BK336" s="47">
        <v>4.0743353397526369E-2</v>
      </c>
      <c r="BL336" s="47">
        <v>27.055292290478807</v>
      </c>
      <c r="BM336" s="47">
        <v>32.439295456284164</v>
      </c>
      <c r="BN336" s="47">
        <v>1.2461568560244018</v>
      </c>
      <c r="BO336" s="61">
        <v>8.314879298775157</v>
      </c>
    </row>
    <row r="337" spans="2:67" x14ac:dyDescent="0.3">
      <c r="B337" s="4">
        <v>333</v>
      </c>
      <c r="C337" s="31">
        <v>1</v>
      </c>
      <c r="D337" s="31">
        <v>333</v>
      </c>
      <c r="E337" s="3">
        <v>28</v>
      </c>
      <c r="F337" s="5">
        <v>63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9.4800000000000006E-3</v>
      </c>
      <c r="L337" s="3">
        <v>7.9345348459625153E-4</v>
      </c>
      <c r="M337" s="3">
        <f t="shared" si="45"/>
        <v>3.5000000000000003E-2</v>
      </c>
      <c r="N337" s="5">
        <v>2.9645285516241016E-3</v>
      </c>
      <c r="O337" s="12">
        <f t="shared" si="49"/>
        <v>0.2034986185146565</v>
      </c>
      <c r="P337" s="3">
        <v>1.6146668797097747E-4</v>
      </c>
      <c r="Q337" s="3">
        <v>6.0279879219613409E-4</v>
      </c>
      <c r="R337" s="5">
        <v>0.20273435303448939</v>
      </c>
      <c r="S337" s="45">
        <v>416.66666666666669</v>
      </c>
      <c r="T337" s="46">
        <v>0.15</v>
      </c>
      <c r="U337" s="47">
        <v>62.5</v>
      </c>
      <c r="V337" s="47">
        <f t="shared" si="50"/>
        <v>158809.26222886425</v>
      </c>
      <c r="W337" s="47">
        <v>354.16666666666669</v>
      </c>
      <c r="X337" s="47">
        <v>91.247150728568926</v>
      </c>
      <c r="Y337" s="47">
        <v>522.16752999710252</v>
      </c>
      <c r="Z337" s="47">
        <v>132.99529106233285</v>
      </c>
      <c r="AA337" s="47">
        <v>159461.35398373709</v>
      </c>
      <c r="AB337" s="5">
        <v>1</v>
      </c>
      <c r="AC337" s="45">
        <f t="shared" si="51"/>
        <v>0</v>
      </c>
      <c r="AD337" s="47">
        <v>91.247150728568926</v>
      </c>
      <c r="AE337" s="47">
        <v>79.345348459625157</v>
      </c>
      <c r="AF337" s="47">
        <v>3.9068645599256983E-2</v>
      </c>
      <c r="AG337" s="47">
        <v>5.9704354572715124</v>
      </c>
      <c r="AH337" s="47">
        <v>5.9704354572715124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132.99529106233285</v>
      </c>
      <c r="AN337" s="47">
        <v>159.4613539837371</v>
      </c>
      <c r="AO337" s="47">
        <v>5.9704354572715124</v>
      </c>
      <c r="AP337" s="61">
        <v>40.467723891581635</v>
      </c>
      <c r="AQ337" s="45">
        <v>84.791091047773548</v>
      </c>
      <c r="AR337" s="47">
        <v>12.718663657166031</v>
      </c>
      <c r="AS337" s="47">
        <f t="shared" si="52"/>
        <v>32317.465470905616</v>
      </c>
      <c r="AT337" s="47">
        <v>72.072427390607515</v>
      </c>
      <c r="AU337" s="47">
        <v>18.568669116662409</v>
      </c>
      <c r="AV337" s="47">
        <v>106.26037098762058</v>
      </c>
      <c r="AW337" s="47">
        <v>27.064358000139318</v>
      </c>
      <c r="AX337" s="47">
        <v>25.747696687121607</v>
      </c>
      <c r="AY337" s="47">
        <v>96.123111583356703</v>
      </c>
      <c r="AZ337" s="61">
        <v>32328.294433896564</v>
      </c>
      <c r="BA337" s="64" t="b">
        <f t="shared" si="46"/>
        <v>1</v>
      </c>
      <c r="BB337" s="45">
        <f t="shared" si="53"/>
        <v>0</v>
      </c>
      <c r="BC337" s="47">
        <v>18.568669116662409</v>
      </c>
      <c r="BD337" s="47">
        <v>16.14666879709775</v>
      </c>
      <c r="BE337" s="47">
        <v>6.0953184784604264E-2</v>
      </c>
      <c r="BF337" s="47">
        <v>1.2414767521746319</v>
      </c>
      <c r="BG337" s="47">
        <v>1.2414767521746319</v>
      </c>
      <c r="BH337" s="61">
        <v>0</v>
      </c>
      <c r="BI337" s="45">
        <v>12.718663657166031</v>
      </c>
      <c r="BJ337" s="47">
        <v>0.35329621269905648</v>
      </c>
      <c r="BK337" s="47">
        <v>4.0590336444510849E-2</v>
      </c>
      <c r="BL337" s="47">
        <v>27.064358000139318</v>
      </c>
      <c r="BM337" s="47">
        <v>32.450165242167117</v>
      </c>
      <c r="BN337" s="47">
        <v>1.2414767521746319</v>
      </c>
      <c r="BO337" s="61">
        <v>8.2616272910583159</v>
      </c>
    </row>
    <row r="338" spans="2:67" x14ac:dyDescent="0.3">
      <c r="B338" s="4">
        <v>334</v>
      </c>
      <c r="C338" s="31">
        <v>1</v>
      </c>
      <c r="D338" s="31">
        <v>334</v>
      </c>
      <c r="E338" s="3">
        <v>28</v>
      </c>
      <c r="F338" s="5">
        <v>63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9.4800000000000006E-3</v>
      </c>
      <c r="L338" s="3">
        <v>7.9345348459625153E-4</v>
      </c>
      <c r="M338" s="3">
        <f t="shared" si="45"/>
        <v>3.5000000000000003E-2</v>
      </c>
      <c r="N338" s="5">
        <v>2.9645285516241016E-3</v>
      </c>
      <c r="O338" s="12">
        <f t="shared" si="49"/>
        <v>0.20273435303448939</v>
      </c>
      <c r="P338" s="3">
        <v>1.6086027886258225E-4</v>
      </c>
      <c r="Q338" s="3">
        <v>6.0053490307627382E-4</v>
      </c>
      <c r="R338" s="5">
        <v>0.20197295785255054</v>
      </c>
      <c r="S338" s="45">
        <v>416.66666666666669</v>
      </c>
      <c r="T338" s="46">
        <v>0.15</v>
      </c>
      <c r="U338" s="47">
        <v>62.5</v>
      </c>
      <c r="V338" s="47">
        <f t="shared" si="50"/>
        <v>159461.35398373709</v>
      </c>
      <c r="W338" s="47">
        <v>354.16666666666669</v>
      </c>
      <c r="X338" s="47">
        <v>91.247150728568926</v>
      </c>
      <c r="Y338" s="47">
        <v>524.30807485691776</v>
      </c>
      <c r="Z338" s="47">
        <v>133.5404846454434</v>
      </c>
      <c r="AA338" s="47">
        <v>160115.04108988665</v>
      </c>
      <c r="AB338" s="5">
        <v>1</v>
      </c>
      <c r="AC338" s="45">
        <f t="shared" si="51"/>
        <v>0</v>
      </c>
      <c r="AD338" s="47">
        <v>91.247150728568926</v>
      </c>
      <c r="AE338" s="47">
        <v>79.345348459625157</v>
      </c>
      <c r="AF338" s="47">
        <v>3.9068645599256983E-2</v>
      </c>
      <c r="AG338" s="47">
        <v>5.9704354572715124</v>
      </c>
      <c r="AH338" s="47">
        <v>5.9704354572715124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133.5404846454434</v>
      </c>
      <c r="AN338" s="47">
        <v>160.11504108988666</v>
      </c>
      <c r="AO338" s="47">
        <v>5.9704354572715124</v>
      </c>
      <c r="AP338" s="61">
        <v>40.359230368542619</v>
      </c>
      <c r="AQ338" s="45">
        <v>84.472647097703913</v>
      </c>
      <c r="AR338" s="47">
        <v>12.670897064655588</v>
      </c>
      <c r="AS338" s="47">
        <f t="shared" si="52"/>
        <v>32328.294433896564</v>
      </c>
      <c r="AT338" s="47">
        <v>71.801750033048336</v>
      </c>
      <c r="AU338" s="47">
        <v>18.498932069196957</v>
      </c>
      <c r="AV338" s="47">
        <v>106.29525834687563</v>
      </c>
      <c r="AW338" s="47">
        <v>27.073243758506081</v>
      </c>
      <c r="AX338" s="47">
        <v>25.756150159812925</v>
      </c>
      <c r="AY338" s="47">
        <v>96.154670681968469</v>
      </c>
      <c r="AZ338" s="61">
        <v>32338.908445607005</v>
      </c>
      <c r="BA338" s="64" t="b">
        <f t="shared" si="46"/>
        <v>1</v>
      </c>
      <c r="BB338" s="45">
        <f t="shared" si="53"/>
        <v>0</v>
      </c>
      <c r="BC338" s="47">
        <v>18.498932069196957</v>
      </c>
      <c r="BD338" s="47">
        <v>16.086027886258226</v>
      </c>
      <c r="BE338" s="47">
        <v>6.0724267186159898E-2</v>
      </c>
      <c r="BF338" s="47">
        <v>1.2368142250624459</v>
      </c>
      <c r="BG338" s="47">
        <v>1.2368142250624459</v>
      </c>
      <c r="BH338" s="61">
        <v>0</v>
      </c>
      <c r="BI338" s="45">
        <v>12.670897064655588</v>
      </c>
      <c r="BJ338" s="47">
        <v>0.35196936290709968</v>
      </c>
      <c r="BK338" s="47">
        <v>4.0437894166527162E-2</v>
      </c>
      <c r="BL338" s="47">
        <v>27.073243758506081</v>
      </c>
      <c r="BM338" s="47">
        <v>32.460819266448858</v>
      </c>
      <c r="BN338" s="47">
        <v>1.2368142250624459</v>
      </c>
      <c r="BO338" s="61">
        <v>8.2086043130346837</v>
      </c>
    </row>
    <row r="339" spans="2:67" x14ac:dyDescent="0.3">
      <c r="B339" s="4">
        <v>335</v>
      </c>
      <c r="C339" s="31">
        <v>1</v>
      </c>
      <c r="D339" s="31">
        <v>335</v>
      </c>
      <c r="E339" s="3">
        <v>28</v>
      </c>
      <c r="F339" s="5">
        <v>63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9.4800000000000006E-3</v>
      </c>
      <c r="L339" s="3">
        <v>7.9345348459625153E-4</v>
      </c>
      <c r="M339" s="3">
        <f t="shared" si="45"/>
        <v>3.5000000000000003E-2</v>
      </c>
      <c r="N339" s="5">
        <v>2.9645285516241016E-3</v>
      </c>
      <c r="O339" s="12">
        <f t="shared" si="49"/>
        <v>0.20197295785255054</v>
      </c>
      <c r="P339" s="3">
        <v>1.6025614720231808E-4</v>
      </c>
      <c r="Q339" s="3">
        <v>5.9827951628590276E-4</v>
      </c>
      <c r="R339" s="5">
        <v>0.2012144221890623</v>
      </c>
      <c r="S339" s="45">
        <v>416.66666666666669</v>
      </c>
      <c r="T339" s="46">
        <v>0.15</v>
      </c>
      <c r="U339" s="47">
        <v>62.5</v>
      </c>
      <c r="V339" s="47">
        <f t="shared" si="50"/>
        <v>160115.04108988665</v>
      </c>
      <c r="W339" s="47">
        <v>354.16666666666669</v>
      </c>
      <c r="X339" s="47">
        <v>91.247150728568926</v>
      </c>
      <c r="Y339" s="47">
        <v>526.45385658861403</v>
      </c>
      <c r="Z339" s="47">
        <v>134.08701205201112</v>
      </c>
      <c r="AA339" s="47">
        <v>160770.32745036134</v>
      </c>
      <c r="AB339" s="5">
        <v>1</v>
      </c>
      <c r="AC339" s="45">
        <f t="shared" si="51"/>
        <v>0</v>
      </c>
      <c r="AD339" s="47">
        <v>91.247150728568926</v>
      </c>
      <c r="AE339" s="47">
        <v>79.345348459625157</v>
      </c>
      <c r="AF339" s="47">
        <v>3.9068645599256983E-2</v>
      </c>
      <c r="AG339" s="47">
        <v>5.9704354572715124</v>
      </c>
      <c r="AH339" s="47">
        <v>5.9704354572715124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134.08701205201112</v>
      </c>
      <c r="AN339" s="47">
        <v>160.77032745036135</v>
      </c>
      <c r="AO339" s="47">
        <v>5.9704354572715124</v>
      </c>
      <c r="AP339" s="61">
        <v>40.250471414635648</v>
      </c>
      <c r="AQ339" s="45">
        <v>84.155399105229392</v>
      </c>
      <c r="AR339" s="47">
        <v>12.623309865784409</v>
      </c>
      <c r="AS339" s="47">
        <f t="shared" si="52"/>
        <v>32338.908445607005</v>
      </c>
      <c r="AT339" s="47">
        <v>71.532089239444986</v>
      </c>
      <c r="AU339" s="47">
        <v>18.429456928266578</v>
      </c>
      <c r="AV339" s="47">
        <v>106.3294425880846</v>
      </c>
      <c r="AW339" s="47">
        <v>27.081950433755225</v>
      </c>
      <c r="AX339" s="47">
        <v>25.764433261649927</v>
      </c>
      <c r="AY339" s="47">
        <v>96.185593740128169</v>
      </c>
      <c r="AZ339" s="61">
        <v>32349.308543070732</v>
      </c>
      <c r="BA339" s="64" t="b">
        <f t="shared" si="46"/>
        <v>1</v>
      </c>
      <c r="BB339" s="45">
        <f t="shared" si="53"/>
        <v>0</v>
      </c>
      <c r="BC339" s="47">
        <v>18.429456928266578</v>
      </c>
      <c r="BD339" s="47">
        <v>16.025614720231808</v>
      </c>
      <c r="BE339" s="47">
        <v>6.049620931747475E-2</v>
      </c>
      <c r="BF339" s="47">
        <v>1.2321692086761227</v>
      </c>
      <c r="BG339" s="47">
        <v>1.2321692086761227</v>
      </c>
      <c r="BH339" s="61">
        <v>0</v>
      </c>
      <c r="BI339" s="45">
        <v>12.623309865784409</v>
      </c>
      <c r="BJ339" s="47">
        <v>0.35064749627178921</v>
      </c>
      <c r="BK339" s="47">
        <v>4.0286024405308603E-2</v>
      </c>
      <c r="BL339" s="47">
        <v>27.081950433755225</v>
      </c>
      <c r="BM339" s="47">
        <v>32.471258570072585</v>
      </c>
      <c r="BN339" s="47">
        <v>1.2321692086761227</v>
      </c>
      <c r="BO339" s="61">
        <v>8.1558094662766898</v>
      </c>
    </row>
    <row r="340" spans="2:67" x14ac:dyDescent="0.3">
      <c r="B340" s="4">
        <v>336</v>
      </c>
      <c r="C340" s="31">
        <v>1</v>
      </c>
      <c r="D340" s="31">
        <v>336</v>
      </c>
      <c r="E340" s="3">
        <v>28</v>
      </c>
      <c r="F340" s="5">
        <v>63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9.4800000000000006E-3</v>
      </c>
      <c r="L340" s="3">
        <v>7.9345348459625153E-4</v>
      </c>
      <c r="M340" s="3">
        <f t="shared" si="45"/>
        <v>3.5000000000000003E-2</v>
      </c>
      <c r="N340" s="5">
        <v>2.9645285516241016E-3</v>
      </c>
      <c r="O340" s="12">
        <f t="shared" si="49"/>
        <v>0.2012144221890623</v>
      </c>
      <c r="P340" s="3">
        <v>1.5965428443693279E-4</v>
      </c>
      <c r="Q340" s="3">
        <v>5.9603259989341893E-4</v>
      </c>
      <c r="R340" s="5">
        <v>0.20045873530473196</v>
      </c>
      <c r="S340" s="45">
        <v>416.66666666666669</v>
      </c>
      <c r="T340" s="46">
        <v>0.15</v>
      </c>
      <c r="U340" s="47">
        <v>62.5</v>
      </c>
      <c r="V340" s="47">
        <f t="shared" si="50"/>
        <v>160770.32745036134</v>
      </c>
      <c r="W340" s="47">
        <v>354.16666666666669</v>
      </c>
      <c r="X340" s="47">
        <v>91.247150728568926</v>
      </c>
      <c r="Y340" s="47">
        <v>528.60488800426913</v>
      </c>
      <c r="Z340" s="47">
        <v>134.63487654525309</v>
      </c>
      <c r="AA340" s="47">
        <v>161427.21697775845</v>
      </c>
      <c r="AB340" s="5">
        <v>1</v>
      </c>
      <c r="AC340" s="45">
        <f t="shared" si="51"/>
        <v>0</v>
      </c>
      <c r="AD340" s="47">
        <v>91.247150728568926</v>
      </c>
      <c r="AE340" s="47">
        <v>79.345348459625157</v>
      </c>
      <c r="AF340" s="47">
        <v>3.9068645599256983E-2</v>
      </c>
      <c r="AG340" s="47">
        <v>5.9704354572715124</v>
      </c>
      <c r="AH340" s="47">
        <v>5.9704354572715124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134.63487654525309</v>
      </c>
      <c r="AN340" s="47">
        <v>161.42721697775846</v>
      </c>
      <c r="AO340" s="47">
        <v>5.9704354572715124</v>
      </c>
      <c r="AP340" s="61">
        <v>40.14144638048051</v>
      </c>
      <c r="AQ340" s="45">
        <v>83.839342578775955</v>
      </c>
      <c r="AR340" s="47">
        <v>12.575901386816394</v>
      </c>
      <c r="AS340" s="47">
        <f t="shared" si="52"/>
        <v>32349.308543070732</v>
      </c>
      <c r="AT340" s="47">
        <v>71.263441191959572</v>
      </c>
      <c r="AU340" s="47">
        <v>18.36024271024727</v>
      </c>
      <c r="AV340" s="47">
        <v>106.36292710609278</v>
      </c>
      <c r="AW340" s="47">
        <v>27.090478890548781</v>
      </c>
      <c r="AX340" s="47">
        <v>25.772546815229461</v>
      </c>
      <c r="AY340" s="47">
        <v>96.215883828812238</v>
      </c>
      <c r="AZ340" s="61">
        <v>32359.495759123944</v>
      </c>
      <c r="BA340" s="64" t="b">
        <f t="shared" si="46"/>
        <v>1</v>
      </c>
      <c r="BB340" s="45">
        <f t="shared" si="53"/>
        <v>0</v>
      </c>
      <c r="BC340" s="47">
        <v>18.36024271024727</v>
      </c>
      <c r="BD340" s="47">
        <v>15.965428443693281</v>
      </c>
      <c r="BE340" s="47">
        <v>6.0269007949722064E-2</v>
      </c>
      <c r="BF340" s="47">
        <v>1.2275416372518559</v>
      </c>
      <c r="BG340" s="47">
        <v>1.2275416372518559</v>
      </c>
      <c r="BH340" s="61">
        <v>0</v>
      </c>
      <c r="BI340" s="45">
        <v>12.575901386816394</v>
      </c>
      <c r="BJ340" s="47">
        <v>0.34933059407823319</v>
      </c>
      <c r="BK340" s="47">
        <v>4.0134725010694136E-2</v>
      </c>
      <c r="BL340" s="47">
        <v>27.090478890548781</v>
      </c>
      <c r="BM340" s="47">
        <v>32.481484189768054</v>
      </c>
      <c r="BN340" s="47">
        <v>1.2275416372518559</v>
      </c>
      <c r="BO340" s="61">
        <v>8.1032418557814356</v>
      </c>
    </row>
    <row r="341" spans="2:67" x14ac:dyDescent="0.3">
      <c r="B341" s="4">
        <v>337</v>
      </c>
      <c r="C341" s="31">
        <v>1</v>
      </c>
      <c r="D341" s="31">
        <v>337</v>
      </c>
      <c r="E341" s="3">
        <v>29</v>
      </c>
      <c r="F341" s="5">
        <v>64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1.047E-2</v>
      </c>
      <c r="L341" s="3">
        <v>8.7671513189380157E-4</v>
      </c>
      <c r="M341" s="3">
        <f t="shared" si="45"/>
        <v>3.5000000000000003E-2</v>
      </c>
      <c r="N341" s="5">
        <v>2.9645285516241016E-3</v>
      </c>
      <c r="O341" s="12">
        <f t="shared" si="49"/>
        <v>0.20045873530473196</v>
      </c>
      <c r="P341" s="3">
        <v>1.7574520656195273E-4</v>
      </c>
      <c r="Q341" s="3">
        <v>5.9374464255067228E-4</v>
      </c>
      <c r="R341" s="5">
        <v>0.19968924545561936</v>
      </c>
      <c r="S341" s="45">
        <v>416.66666666666669</v>
      </c>
      <c r="T341" s="46">
        <v>0.15</v>
      </c>
      <c r="U341" s="47">
        <v>62.5</v>
      </c>
      <c r="V341" s="47">
        <f t="shared" si="50"/>
        <v>161427.21697775845</v>
      </c>
      <c r="W341" s="47">
        <v>354.16666666666669</v>
      </c>
      <c r="X341" s="47">
        <v>100.82224016778717</v>
      </c>
      <c r="Y341" s="47">
        <v>530.33985602371524</v>
      </c>
      <c r="Z341" s="47">
        <v>135.1757510502342</v>
      </c>
      <c r="AA341" s="47">
        <v>162075.7255092308</v>
      </c>
      <c r="AB341" s="5">
        <v>1</v>
      </c>
      <c r="AC341" s="45">
        <f t="shared" si="51"/>
        <v>0</v>
      </c>
      <c r="AD341" s="47">
        <v>100.82224016778717</v>
      </c>
      <c r="AE341" s="47">
        <v>87.671513189380164</v>
      </c>
      <c r="AF341" s="47">
        <v>4.3136630599007277E-2</v>
      </c>
      <c r="AG341" s="47">
        <v>6.596931804503007</v>
      </c>
      <c r="AH341" s="47">
        <v>6.596931804503007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135.1757510502342</v>
      </c>
      <c r="AN341" s="47">
        <v>162.07572550923081</v>
      </c>
      <c r="AO341" s="47">
        <v>6.596931804503007</v>
      </c>
      <c r="AP341" s="61">
        <v>40.660162168264399</v>
      </c>
      <c r="AQ341" s="45">
        <v>83.524473043638324</v>
      </c>
      <c r="AR341" s="47">
        <v>12.528670956545747</v>
      </c>
      <c r="AS341" s="47">
        <f t="shared" si="52"/>
        <v>32359.495759123944</v>
      </c>
      <c r="AT341" s="47">
        <v>70.995802087092571</v>
      </c>
      <c r="AU341" s="47">
        <v>20.210698754624563</v>
      </c>
      <c r="AV341" s="47">
        <v>106.31125682020736</v>
      </c>
      <c r="AW341" s="47">
        <v>27.097160099397183</v>
      </c>
      <c r="AX341" s="47">
        <v>28.484031858298057</v>
      </c>
      <c r="AY341" s="47">
        <v>96.231593708618917</v>
      </c>
      <c r="AZ341" s="61">
        <v>32364.779333610302</v>
      </c>
      <c r="BA341" s="64" t="b">
        <f t="shared" si="46"/>
        <v>1</v>
      </c>
      <c r="BB341" s="45">
        <f t="shared" si="53"/>
        <v>0</v>
      </c>
      <c r="BC341" s="47">
        <v>20.210698754624563</v>
      </c>
      <c r="BD341" s="47">
        <v>17.574520656195276</v>
      </c>
      <c r="BE341" s="47">
        <v>6.6294543849747145E-2</v>
      </c>
      <c r="BF341" s="47">
        <v>1.3512363211395171</v>
      </c>
      <c r="BG341" s="47">
        <v>1.3512363211395171</v>
      </c>
      <c r="BH341" s="61">
        <v>0</v>
      </c>
      <c r="BI341" s="45">
        <v>12.528670956545747</v>
      </c>
      <c r="BJ341" s="47">
        <v>0.34801863768182639</v>
      </c>
      <c r="BK341" s="47">
        <v>3.9954620029486895E-2</v>
      </c>
      <c r="BL341" s="47">
        <v>27.097160099397183</v>
      </c>
      <c r="BM341" s="47">
        <v>32.489494959177293</v>
      </c>
      <c r="BN341" s="47">
        <v>1.3512363211395171</v>
      </c>
      <c r="BO341" s="61">
        <v>8.1795084002528142</v>
      </c>
    </row>
    <row r="342" spans="2:67" x14ac:dyDescent="0.3">
      <c r="B342" s="4">
        <v>338</v>
      </c>
      <c r="C342" s="31">
        <v>1</v>
      </c>
      <c r="D342" s="31">
        <v>338</v>
      </c>
      <c r="E342" s="3">
        <v>29</v>
      </c>
      <c r="F342" s="5">
        <v>64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1.047E-2</v>
      </c>
      <c r="L342" s="3">
        <v>8.7671513189380157E-4</v>
      </c>
      <c r="M342" s="3">
        <f t="shared" si="45"/>
        <v>3.5000000000000003E-2</v>
      </c>
      <c r="N342" s="5">
        <v>2.9645285516241016E-3</v>
      </c>
      <c r="O342" s="12">
        <f t="shared" si="49"/>
        <v>0.19968924545561936</v>
      </c>
      <c r="P342" s="3">
        <v>1.7507058316739704E-4</v>
      </c>
      <c r="Q342" s="3">
        <v>5.9146546786310774E-4</v>
      </c>
      <c r="R342" s="5">
        <v>0.19892270940458887</v>
      </c>
      <c r="S342" s="45">
        <v>416.66666666666669</v>
      </c>
      <c r="T342" s="46">
        <v>0.15</v>
      </c>
      <c r="U342" s="47">
        <v>62.5</v>
      </c>
      <c r="V342" s="47">
        <f t="shared" si="50"/>
        <v>162075.7255092308</v>
      </c>
      <c r="W342" s="47">
        <v>354.16666666666669</v>
      </c>
      <c r="X342" s="47">
        <v>100.82224016778717</v>
      </c>
      <c r="Y342" s="47">
        <v>532.46707477050859</v>
      </c>
      <c r="Z342" s="47">
        <v>135.71794750875014</v>
      </c>
      <c r="AA342" s="47">
        <v>162725.81906299142</v>
      </c>
      <c r="AB342" s="5">
        <v>1</v>
      </c>
      <c r="AC342" s="45">
        <f t="shared" si="51"/>
        <v>0</v>
      </c>
      <c r="AD342" s="47">
        <v>100.82224016778717</v>
      </c>
      <c r="AE342" s="47">
        <v>87.671513189380164</v>
      </c>
      <c r="AF342" s="47">
        <v>4.3136630599007277E-2</v>
      </c>
      <c r="AG342" s="47">
        <v>6.596931804503007</v>
      </c>
      <c r="AH342" s="47">
        <v>6.596931804503007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135.71794750875014</v>
      </c>
      <c r="AN342" s="47">
        <v>162.72581906299143</v>
      </c>
      <c r="AO342" s="47">
        <v>6.596931804503007</v>
      </c>
      <c r="AP342" s="61">
        <v>40.552265073019718</v>
      </c>
      <c r="AQ342" s="45">
        <v>83.203852273174732</v>
      </c>
      <c r="AR342" s="47">
        <v>12.48057784097621</v>
      </c>
      <c r="AS342" s="47">
        <f t="shared" si="52"/>
        <v>32364.779333610302</v>
      </c>
      <c r="AT342" s="47">
        <v>70.723274432198522</v>
      </c>
      <c r="AU342" s="47">
        <v>20.133117064250659</v>
      </c>
      <c r="AV342" s="47">
        <v>106.32794839088346</v>
      </c>
      <c r="AW342" s="47">
        <v>27.101414532807613</v>
      </c>
      <c r="AX342" s="47">
        <v>28.488504039750179</v>
      </c>
      <c r="AY342" s="47">
        <v>96.24670270549943</v>
      </c>
      <c r="AZ342" s="61">
        <v>32369.860818091078</v>
      </c>
      <c r="BA342" s="64" t="b">
        <f t="shared" si="46"/>
        <v>1</v>
      </c>
      <c r="BB342" s="45">
        <f t="shared" si="53"/>
        <v>0</v>
      </c>
      <c r="BC342" s="47">
        <v>20.133117064250659</v>
      </c>
      <c r="BD342" s="47">
        <v>17.507058316739705</v>
      </c>
      <c r="BE342" s="47">
        <v>6.6040062654570575E-2</v>
      </c>
      <c r="BF342" s="47">
        <v>1.3460494050827618</v>
      </c>
      <c r="BG342" s="47">
        <v>1.3460494050827618</v>
      </c>
      <c r="BH342" s="61">
        <v>0</v>
      </c>
      <c r="BI342" s="45">
        <v>12.48057784097621</v>
      </c>
      <c r="BJ342" s="47">
        <v>0.34668271780489479</v>
      </c>
      <c r="BK342" s="47">
        <v>3.9801248441608206E-2</v>
      </c>
      <c r="BL342" s="47">
        <v>27.101414532807613</v>
      </c>
      <c r="BM342" s="47">
        <v>32.494596024836397</v>
      </c>
      <c r="BN342" s="47">
        <v>1.3460494050827618</v>
      </c>
      <c r="BO342" s="61">
        <v>8.1265642846669017</v>
      </c>
    </row>
    <row r="343" spans="2:67" x14ac:dyDescent="0.3">
      <c r="B343" s="4">
        <v>339</v>
      </c>
      <c r="C343" s="31">
        <v>1</v>
      </c>
      <c r="D343" s="31">
        <v>339</v>
      </c>
      <c r="E343" s="3">
        <v>29</v>
      </c>
      <c r="F343" s="5">
        <v>64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1.047E-2</v>
      </c>
      <c r="L343" s="3">
        <v>8.7671513189380157E-4</v>
      </c>
      <c r="M343" s="3">
        <f t="shared" si="45"/>
        <v>3.5000000000000003E-2</v>
      </c>
      <c r="N343" s="5">
        <v>2.9645285516241016E-3</v>
      </c>
      <c r="O343" s="12">
        <f t="shared" si="49"/>
        <v>0.19892270940458887</v>
      </c>
      <c r="P343" s="3">
        <v>1.7439854941231648E-4</v>
      </c>
      <c r="Q343" s="3">
        <v>5.8919504211723324E-4</v>
      </c>
      <c r="R343" s="5">
        <v>0.19815911581305931</v>
      </c>
      <c r="S343" s="45">
        <v>416.66666666666669</v>
      </c>
      <c r="T343" s="46">
        <v>0.15</v>
      </c>
      <c r="U343" s="47">
        <v>62.5</v>
      </c>
      <c r="V343" s="47">
        <f t="shared" si="50"/>
        <v>162725.81906299142</v>
      </c>
      <c r="W343" s="47">
        <v>354.16666666666669</v>
      </c>
      <c r="X343" s="47">
        <v>100.82224016778717</v>
      </c>
      <c r="Y343" s="47">
        <v>534.59949266112505</v>
      </c>
      <c r="Z343" s="47">
        <v>136.26146915179285</v>
      </c>
      <c r="AA343" s="47">
        <v>163377.50151299962</v>
      </c>
      <c r="AB343" s="5">
        <v>1</v>
      </c>
      <c r="AC343" s="45">
        <f t="shared" si="51"/>
        <v>0</v>
      </c>
      <c r="AD343" s="47">
        <v>100.82224016778717</v>
      </c>
      <c r="AE343" s="47">
        <v>87.671513189380164</v>
      </c>
      <c r="AF343" s="47">
        <v>4.3136630599007277E-2</v>
      </c>
      <c r="AG343" s="47">
        <v>6.596931804503007</v>
      </c>
      <c r="AH343" s="47">
        <v>6.596931804503007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136.26146915179285</v>
      </c>
      <c r="AN343" s="47">
        <v>163.37750151299963</v>
      </c>
      <c r="AO343" s="47">
        <v>6.596931804503007</v>
      </c>
      <c r="AP343" s="61">
        <v>40.444104266054232</v>
      </c>
      <c r="AQ343" s="45">
        <v>82.884462251912026</v>
      </c>
      <c r="AR343" s="47">
        <v>12.432669337786804</v>
      </c>
      <c r="AS343" s="47">
        <f t="shared" si="52"/>
        <v>32369.860818091078</v>
      </c>
      <c r="AT343" s="47">
        <v>70.451792914125221</v>
      </c>
      <c r="AU343" s="47">
        <v>20.055833182416393</v>
      </c>
      <c r="AV343" s="47">
        <v>106.34397952646938</v>
      </c>
      <c r="AW343" s="47">
        <v>27.105500631124375</v>
      </c>
      <c r="AX343" s="47">
        <v>28.492799270475608</v>
      </c>
      <c r="AY343" s="47">
        <v>96.261213884959929</v>
      </c>
      <c r="AZ343" s="61">
        <v>32374.741243562694</v>
      </c>
      <c r="BA343" s="64" t="b">
        <f t="shared" si="46"/>
        <v>1</v>
      </c>
      <c r="BB343" s="45">
        <f t="shared" si="53"/>
        <v>0</v>
      </c>
      <c r="BC343" s="47">
        <v>20.055833182416393</v>
      </c>
      <c r="BD343" s="47">
        <v>17.439854941231651</v>
      </c>
      <c r="BE343" s="47">
        <v>6.5786558322268957E-2</v>
      </c>
      <c r="BF343" s="47">
        <v>1.3408823997535053</v>
      </c>
      <c r="BG343" s="47">
        <v>1.3408823997535053</v>
      </c>
      <c r="BH343" s="61">
        <v>0</v>
      </c>
      <c r="BI343" s="45">
        <v>12.432669337786804</v>
      </c>
      <c r="BJ343" s="47">
        <v>0.3453519260496335</v>
      </c>
      <c r="BK343" s="47">
        <v>3.9648465592752702E-2</v>
      </c>
      <c r="BL343" s="47">
        <v>27.105500631124375</v>
      </c>
      <c r="BM343" s="47">
        <v>32.499495256718205</v>
      </c>
      <c r="BN343" s="47">
        <v>1.3408823997535053</v>
      </c>
      <c r="BO343" s="61">
        <v>8.0738536514895944</v>
      </c>
    </row>
    <row r="344" spans="2:67" x14ac:dyDescent="0.3">
      <c r="B344" s="4">
        <v>340</v>
      </c>
      <c r="C344" s="31">
        <v>1</v>
      </c>
      <c r="D344" s="31">
        <v>340</v>
      </c>
      <c r="E344" s="3">
        <v>29</v>
      </c>
      <c r="F344" s="5">
        <v>64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1.047E-2</v>
      </c>
      <c r="L344" s="3">
        <v>8.7671513189380157E-4</v>
      </c>
      <c r="M344" s="3">
        <f t="shared" si="45"/>
        <v>3.5000000000000003E-2</v>
      </c>
      <c r="N344" s="5">
        <v>2.9645285516241016E-3</v>
      </c>
      <c r="O344" s="12">
        <f t="shared" si="49"/>
        <v>0.19815911581305931</v>
      </c>
      <c r="P344" s="3">
        <v>1.7372909535600539E-4</v>
      </c>
      <c r="Q344" s="3">
        <v>5.8693333172897056E-4</v>
      </c>
      <c r="R344" s="5">
        <v>0.19739845338597434</v>
      </c>
      <c r="S344" s="45">
        <v>416.66666666666669</v>
      </c>
      <c r="T344" s="46">
        <v>0.15</v>
      </c>
      <c r="U344" s="47">
        <v>62.5</v>
      </c>
      <c r="V344" s="47">
        <f t="shared" si="50"/>
        <v>163377.50151299962</v>
      </c>
      <c r="W344" s="47">
        <v>354.16666666666669</v>
      </c>
      <c r="X344" s="47">
        <v>100.82224016778717</v>
      </c>
      <c r="Y344" s="47">
        <v>536.73712240281282</v>
      </c>
      <c r="Z344" s="47">
        <v>136.8063192182511</v>
      </c>
      <c r="AA344" s="47">
        <v>164030.77674268305</v>
      </c>
      <c r="AB344" s="5">
        <v>1</v>
      </c>
      <c r="AC344" s="45">
        <f t="shared" si="51"/>
        <v>0</v>
      </c>
      <c r="AD344" s="47">
        <v>100.82224016778717</v>
      </c>
      <c r="AE344" s="47">
        <v>87.671513189380164</v>
      </c>
      <c r="AF344" s="47">
        <v>4.3136630599007277E-2</v>
      </c>
      <c r="AG344" s="47">
        <v>6.596931804503007</v>
      </c>
      <c r="AH344" s="47">
        <v>6.596931804503007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136.8063192182511</v>
      </c>
      <c r="AN344" s="47">
        <v>164.03077674268306</v>
      </c>
      <c r="AO344" s="47">
        <v>6.596931804503007</v>
      </c>
      <c r="AP344" s="61">
        <v>40.335679102829054</v>
      </c>
      <c r="AQ344" s="45">
        <v>82.566298255441382</v>
      </c>
      <c r="AR344" s="47">
        <v>12.384944738316207</v>
      </c>
      <c r="AS344" s="47">
        <f t="shared" si="52"/>
        <v>32374.741243562694</v>
      </c>
      <c r="AT344" s="47">
        <v>70.181353517125174</v>
      </c>
      <c r="AU344" s="47">
        <v>19.978845965940618</v>
      </c>
      <c r="AV344" s="47">
        <v>106.35935359938696</v>
      </c>
      <c r="AW344" s="47">
        <v>27.109419253927722</v>
      </c>
      <c r="AX344" s="47">
        <v>28.496918454049155</v>
      </c>
      <c r="AY344" s="47">
        <v>96.275130299673691</v>
      </c>
      <c r="AZ344" s="61">
        <v>32379.421636705614</v>
      </c>
      <c r="BA344" s="64" t="b">
        <f t="shared" si="46"/>
        <v>1</v>
      </c>
      <c r="BB344" s="45">
        <f t="shared" si="53"/>
        <v>0</v>
      </c>
      <c r="BC344" s="47">
        <v>19.978845965940618</v>
      </c>
      <c r="BD344" s="47">
        <v>17.372909535600542</v>
      </c>
      <c r="BE344" s="47">
        <v>6.5534027103012843E-2</v>
      </c>
      <c r="BF344" s="47">
        <v>1.3357352287215445</v>
      </c>
      <c r="BG344" s="47">
        <v>1.3357352287215445</v>
      </c>
      <c r="BH344" s="61">
        <v>0</v>
      </c>
      <c r="BI344" s="45">
        <v>12.384944738316207</v>
      </c>
      <c r="BJ344" s="47">
        <v>0.34402624273100579</v>
      </c>
      <c r="BK344" s="47">
        <v>3.9496269222960512E-2</v>
      </c>
      <c r="BL344" s="47">
        <v>27.109419253927722</v>
      </c>
      <c r="BM344" s="47">
        <v>32.504193685459406</v>
      </c>
      <c r="BN344" s="47">
        <v>1.3357352287215445</v>
      </c>
      <c r="BO344" s="61">
        <v>8.0213755619980187</v>
      </c>
    </row>
    <row r="345" spans="2:67" x14ac:dyDescent="0.3">
      <c r="B345" s="4">
        <v>341</v>
      </c>
      <c r="C345" s="31">
        <v>1</v>
      </c>
      <c r="D345" s="31">
        <v>341</v>
      </c>
      <c r="E345" s="3">
        <v>29</v>
      </c>
      <c r="F345" s="5">
        <v>64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1.047E-2</v>
      </c>
      <c r="L345" s="3">
        <v>8.7671513189380157E-4</v>
      </c>
      <c r="M345" s="3">
        <f t="shared" si="45"/>
        <v>3.5000000000000003E-2</v>
      </c>
      <c r="N345" s="5">
        <v>2.9645285516241016E-3</v>
      </c>
      <c r="O345" s="12">
        <f t="shared" si="49"/>
        <v>0.19739845338597434</v>
      </c>
      <c r="P345" s="3">
        <v>1.7306221109591693E-4</v>
      </c>
      <c r="Q345" s="3">
        <v>5.8468030324315917E-4</v>
      </c>
      <c r="R345" s="5">
        <v>0.19664071087163526</v>
      </c>
      <c r="S345" s="45">
        <v>416.66666666666669</v>
      </c>
      <c r="T345" s="46">
        <v>0.15</v>
      </c>
      <c r="U345" s="47">
        <v>62.5</v>
      </c>
      <c r="V345" s="47">
        <f t="shared" si="50"/>
        <v>164030.77674268305</v>
      </c>
      <c r="W345" s="47">
        <v>354.16666666666669</v>
      </c>
      <c r="X345" s="47">
        <v>100.82224016778717</v>
      </c>
      <c r="Y345" s="47">
        <v>538.87997673387815</v>
      </c>
      <c r="Z345" s="47">
        <v>137.35250095492984</v>
      </c>
      <c r="AA345" s="47">
        <v>164685.64864496086</v>
      </c>
      <c r="AB345" s="5">
        <v>1</v>
      </c>
      <c r="AC345" s="45">
        <f t="shared" si="51"/>
        <v>0</v>
      </c>
      <c r="AD345" s="47">
        <v>100.82224016778717</v>
      </c>
      <c r="AE345" s="47">
        <v>87.671513189380164</v>
      </c>
      <c r="AF345" s="47">
        <v>4.3136630599007277E-2</v>
      </c>
      <c r="AG345" s="47">
        <v>6.596931804503007</v>
      </c>
      <c r="AH345" s="47">
        <v>6.596931804503007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137.35250095492984</v>
      </c>
      <c r="AN345" s="47">
        <v>164.68564864496088</v>
      </c>
      <c r="AO345" s="47">
        <v>6.596931804503007</v>
      </c>
      <c r="AP345" s="61">
        <v>40.226988937229997</v>
      </c>
      <c r="AQ345" s="45">
        <v>82.249355577489311</v>
      </c>
      <c r="AR345" s="47">
        <v>12.337403336623396</v>
      </c>
      <c r="AS345" s="47">
        <f t="shared" si="52"/>
        <v>32379.421636705614</v>
      </c>
      <c r="AT345" s="47">
        <v>69.911952240865915</v>
      </c>
      <c r="AU345" s="47">
        <v>19.902154276030444</v>
      </c>
      <c r="AV345" s="47">
        <v>106.37407396793715</v>
      </c>
      <c r="AW345" s="47">
        <v>27.113171257198658</v>
      </c>
      <c r="AX345" s="47">
        <v>28.500862490262161</v>
      </c>
      <c r="AY345" s="47">
        <v>96.288454989531886</v>
      </c>
      <c r="AZ345" s="61">
        <v>32383.903019901394</v>
      </c>
      <c r="BA345" s="64" t="b">
        <f t="shared" si="46"/>
        <v>1</v>
      </c>
      <c r="BB345" s="45">
        <f t="shared" si="53"/>
        <v>0</v>
      </c>
      <c r="BC345" s="47">
        <v>19.902154276030444</v>
      </c>
      <c r="BD345" s="47">
        <v>17.306221109591693</v>
      </c>
      <c r="BE345" s="47">
        <v>6.5282465261367079E-2</v>
      </c>
      <c r="BF345" s="47">
        <v>1.3306078158500592</v>
      </c>
      <c r="BG345" s="47">
        <v>1.3306078158500592</v>
      </c>
      <c r="BH345" s="61">
        <v>0</v>
      </c>
      <c r="BI345" s="45">
        <v>12.337403336623396</v>
      </c>
      <c r="BJ345" s="47">
        <v>0.34270564823953881</v>
      </c>
      <c r="BK345" s="47">
        <v>3.9344657080946914E-2</v>
      </c>
      <c r="BL345" s="47">
        <v>27.113171257198658</v>
      </c>
      <c r="BM345" s="47">
        <v>32.508692337381255</v>
      </c>
      <c r="BN345" s="47">
        <v>1.3306078158500592</v>
      </c>
      <c r="BO345" s="61">
        <v>7.9691290811322668</v>
      </c>
    </row>
    <row r="346" spans="2:67" x14ac:dyDescent="0.3">
      <c r="B346" s="4">
        <v>342</v>
      </c>
      <c r="C346" s="31">
        <v>1</v>
      </c>
      <c r="D346" s="31">
        <v>342</v>
      </c>
      <c r="E346" s="3">
        <v>29</v>
      </c>
      <c r="F346" s="5">
        <v>64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1.047E-2</v>
      </c>
      <c r="L346" s="3">
        <v>8.7671513189380157E-4</v>
      </c>
      <c r="M346" s="3">
        <f t="shared" si="45"/>
        <v>3.5000000000000003E-2</v>
      </c>
      <c r="N346" s="5">
        <v>2.9645285516241016E-3</v>
      </c>
      <c r="O346" s="12">
        <f t="shared" si="49"/>
        <v>0.19664071087163526</v>
      </c>
      <c r="P346" s="3">
        <v>1.7239788676751662E-4</v>
      </c>
      <c r="Q346" s="3">
        <v>5.8243592333306069E-4</v>
      </c>
      <c r="R346" s="5">
        <v>0.19588587706153468</v>
      </c>
      <c r="S346" s="45">
        <v>416.66666666666669</v>
      </c>
      <c r="T346" s="46">
        <v>0.15</v>
      </c>
      <c r="U346" s="47">
        <v>62.5</v>
      </c>
      <c r="V346" s="47">
        <f t="shared" si="50"/>
        <v>164685.64864496086</v>
      </c>
      <c r="W346" s="47">
        <v>354.16666666666669</v>
      </c>
      <c r="X346" s="47">
        <v>100.82224016778717</v>
      </c>
      <c r="Y346" s="47">
        <v>541.02806842376037</v>
      </c>
      <c r="Z346" s="47">
        <v>137.90001761656958</v>
      </c>
      <c r="AA346" s="47">
        <v>165342.12112226692</v>
      </c>
      <c r="AB346" s="5">
        <v>1</v>
      </c>
      <c r="AC346" s="45">
        <f t="shared" si="51"/>
        <v>0</v>
      </c>
      <c r="AD346" s="47">
        <v>100.82224016778717</v>
      </c>
      <c r="AE346" s="47">
        <v>87.671513189380164</v>
      </c>
      <c r="AF346" s="47">
        <v>4.3136630599007277E-2</v>
      </c>
      <c r="AG346" s="47">
        <v>6.596931804503007</v>
      </c>
      <c r="AH346" s="47">
        <v>6.596931804503007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137.90001761656958</v>
      </c>
      <c r="AN346" s="47">
        <v>165.34212112226692</v>
      </c>
      <c r="AO346" s="47">
        <v>6.596931804503007</v>
      </c>
      <c r="AP346" s="61">
        <v>40.118033121563705</v>
      </c>
      <c r="AQ346" s="45">
        <v>81.933629529848034</v>
      </c>
      <c r="AR346" s="47">
        <v>12.290044429477204</v>
      </c>
      <c r="AS346" s="47">
        <f t="shared" si="52"/>
        <v>32383.903019901394</v>
      </c>
      <c r="AT346" s="47">
        <v>69.643585100370828</v>
      </c>
      <c r="AU346" s="47">
        <v>19.825756978264408</v>
      </c>
      <c r="AV346" s="47">
        <v>106.38814397635575</v>
      </c>
      <c r="AW346" s="47">
        <v>27.116757493333214</v>
      </c>
      <c r="AX346" s="47">
        <v>28.504632275137535</v>
      </c>
      <c r="AY346" s="47">
        <v>96.301190981694106</v>
      </c>
      <c r="AZ346" s="61">
        <v>32388.186411249695</v>
      </c>
      <c r="BA346" s="64" t="b">
        <f t="shared" si="46"/>
        <v>1</v>
      </c>
      <c r="BB346" s="45">
        <f t="shared" si="53"/>
        <v>0</v>
      </c>
      <c r="BC346" s="47">
        <v>19.825756978264408</v>
      </c>
      <c r="BD346" s="47">
        <v>17.239788676751662</v>
      </c>
      <c r="BE346" s="47">
        <v>6.5031869076235496E-2</v>
      </c>
      <c r="BF346" s="47">
        <v>1.3255000852944911</v>
      </c>
      <c r="BG346" s="47">
        <v>1.3255000852944911</v>
      </c>
      <c r="BH346" s="61">
        <v>0</v>
      </c>
      <c r="BI346" s="45">
        <v>12.290044429477204</v>
      </c>
      <c r="BJ346" s="47">
        <v>0.3413901230410335</v>
      </c>
      <c r="BK346" s="47">
        <v>3.919362692406908E-2</v>
      </c>
      <c r="BL346" s="47">
        <v>27.116757493333214</v>
      </c>
      <c r="BM346" s="47">
        <v>32.512992234506584</v>
      </c>
      <c r="BN346" s="47">
        <v>1.3255000852944911</v>
      </c>
      <c r="BO346" s="61">
        <v>7.9171132774813611</v>
      </c>
    </row>
    <row r="347" spans="2:67" x14ac:dyDescent="0.3">
      <c r="B347" s="4">
        <v>343</v>
      </c>
      <c r="C347" s="31">
        <v>1</v>
      </c>
      <c r="D347" s="31">
        <v>343</v>
      </c>
      <c r="E347" s="3">
        <v>29</v>
      </c>
      <c r="F347" s="5">
        <v>64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1.047E-2</v>
      </c>
      <c r="L347" s="3">
        <v>8.7671513189380157E-4</v>
      </c>
      <c r="M347" s="3">
        <f t="shared" si="45"/>
        <v>3.5000000000000003E-2</v>
      </c>
      <c r="N347" s="5">
        <v>2.9645285516241016E-3</v>
      </c>
      <c r="O347" s="12">
        <f t="shared" si="49"/>
        <v>0.19588587706153468</v>
      </c>
      <c r="P347" s="3">
        <v>1.7173611254413639E-4</v>
      </c>
      <c r="Q347" s="3">
        <v>5.8020015879986617E-4</v>
      </c>
      <c r="R347" s="5">
        <v>0.19513394079019067</v>
      </c>
      <c r="S347" s="45">
        <v>416.66666666666669</v>
      </c>
      <c r="T347" s="46">
        <v>0.15</v>
      </c>
      <c r="U347" s="47">
        <v>62.5</v>
      </c>
      <c r="V347" s="47">
        <f t="shared" si="50"/>
        <v>165342.12112226692</v>
      </c>
      <c r="W347" s="47">
        <v>354.16666666666669</v>
      </c>
      <c r="X347" s="47">
        <v>100.82224016778717</v>
      </c>
      <c r="Y347" s="47">
        <v>543.18141027310935</v>
      </c>
      <c r="Z347" s="47">
        <v>138.44887246586575</v>
      </c>
      <c r="AA347" s="47">
        <v>166000.19808657301</v>
      </c>
      <c r="AB347" s="5">
        <v>1</v>
      </c>
      <c r="AC347" s="45">
        <f t="shared" si="51"/>
        <v>0</v>
      </c>
      <c r="AD347" s="47">
        <v>100.82224016778717</v>
      </c>
      <c r="AE347" s="47">
        <v>87.671513189380164</v>
      </c>
      <c r="AF347" s="47">
        <v>4.3136630599007277E-2</v>
      </c>
      <c r="AG347" s="47">
        <v>6.596931804503007</v>
      </c>
      <c r="AH347" s="47">
        <v>6.596931804503007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138.44887246586575</v>
      </c>
      <c r="AN347" s="47">
        <v>166.00019808657302</v>
      </c>
      <c r="AO347" s="47">
        <v>6.596931804503007</v>
      </c>
      <c r="AP347" s="61">
        <v>40.008811006553763</v>
      </c>
      <c r="AQ347" s="45">
        <v>81.619115442306125</v>
      </c>
      <c r="AR347" s="47">
        <v>12.242867316345917</v>
      </c>
      <c r="AS347" s="47">
        <f t="shared" si="52"/>
        <v>32388.186411249695</v>
      </c>
      <c r="AT347" s="47">
        <v>69.376248125960203</v>
      </c>
      <c r="AU347" s="47">
        <v>19.749652942575683</v>
      </c>
      <c r="AV347" s="47">
        <v>106.40156695486915</v>
      </c>
      <c r="AW347" s="47">
        <v>27.120178811156624</v>
      </c>
      <c r="AX347" s="47">
        <v>28.508228700944588</v>
      </c>
      <c r="AY347" s="47">
        <v>96.313341290638732</v>
      </c>
      <c r="AZ347" s="61">
        <v>32392.272824585205</v>
      </c>
      <c r="BA347" s="64" t="b">
        <f t="shared" si="46"/>
        <v>1</v>
      </c>
      <c r="BB347" s="45">
        <f t="shared" si="53"/>
        <v>0</v>
      </c>
      <c r="BC347" s="47">
        <v>19.749652942575683</v>
      </c>
      <c r="BD347" s="47">
        <v>17.17361125441364</v>
      </c>
      <c r="BE347" s="47">
        <v>6.4782234840805877E-2</v>
      </c>
      <c r="BF347" s="47">
        <v>1.3204119615014245</v>
      </c>
      <c r="BG347" s="47">
        <v>1.3204119615014245</v>
      </c>
      <c r="BH347" s="61">
        <v>0</v>
      </c>
      <c r="BI347" s="45">
        <v>12.242867316345917</v>
      </c>
      <c r="BJ347" s="47">
        <v>0.34007964767627552</v>
      </c>
      <c r="BK347" s="47">
        <v>3.9043176518292894E-2</v>
      </c>
      <c r="BL347" s="47">
        <v>27.120178811156624</v>
      </c>
      <c r="BM347" s="47">
        <v>32.517094394576844</v>
      </c>
      <c r="BN347" s="47">
        <v>1.3204119615014245</v>
      </c>
      <c r="BO347" s="61">
        <v>7.8653272232691371</v>
      </c>
    </row>
    <row r="348" spans="2:67" x14ac:dyDescent="0.3">
      <c r="B348" s="4">
        <v>344</v>
      </c>
      <c r="C348" s="31">
        <v>1</v>
      </c>
      <c r="D348" s="31">
        <v>344</v>
      </c>
      <c r="E348" s="3">
        <v>29</v>
      </c>
      <c r="F348" s="5">
        <v>64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1.047E-2</v>
      </c>
      <c r="L348" s="3">
        <v>8.7671513189380157E-4</v>
      </c>
      <c r="M348" s="3">
        <f t="shared" si="45"/>
        <v>3.5000000000000003E-2</v>
      </c>
      <c r="N348" s="5">
        <v>2.9645285516241016E-3</v>
      </c>
      <c r="O348" s="12">
        <f t="shared" si="49"/>
        <v>0.19513394079019067</v>
      </c>
      <c r="P348" s="3">
        <v>1.7107687863682927E-4</v>
      </c>
      <c r="Q348" s="3">
        <v>5.7797297657220554E-4</v>
      </c>
      <c r="R348" s="5">
        <v>0.19438489093498165</v>
      </c>
      <c r="S348" s="45">
        <v>416.66666666666669</v>
      </c>
      <c r="T348" s="46">
        <v>0.15</v>
      </c>
      <c r="U348" s="47">
        <v>62.5</v>
      </c>
      <c r="V348" s="47">
        <f t="shared" si="50"/>
        <v>166000.19808657301</v>
      </c>
      <c r="W348" s="47">
        <v>354.16666666666669</v>
      </c>
      <c r="X348" s="47">
        <v>100.82224016778717</v>
      </c>
      <c r="Y348" s="47">
        <v>545.34001511386066</v>
      </c>
      <c r="Z348" s="47">
        <v>138.99906877348812</v>
      </c>
      <c r="AA348" s="47">
        <v>166659.88345941223</v>
      </c>
      <c r="AB348" s="5">
        <v>1</v>
      </c>
      <c r="AC348" s="45">
        <f t="shared" si="51"/>
        <v>0</v>
      </c>
      <c r="AD348" s="47">
        <v>100.82224016778717</v>
      </c>
      <c r="AE348" s="47">
        <v>87.671513189380164</v>
      </c>
      <c r="AF348" s="47">
        <v>4.3136630599007277E-2</v>
      </c>
      <c r="AG348" s="47">
        <v>6.596931804503007</v>
      </c>
      <c r="AH348" s="47">
        <v>6.596931804503007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138.99906877348812</v>
      </c>
      <c r="AN348" s="47">
        <v>166.65988345941224</v>
      </c>
      <c r="AO348" s="47">
        <v>6.596931804503007</v>
      </c>
      <c r="AP348" s="61">
        <v>39.899321941336886</v>
      </c>
      <c r="AQ348" s="45">
        <v>81.305808662579452</v>
      </c>
      <c r="AR348" s="47">
        <v>12.195871299386917</v>
      </c>
      <c r="AS348" s="47">
        <f t="shared" si="52"/>
        <v>32392.272824585205</v>
      </c>
      <c r="AT348" s="47">
        <v>69.109937363192529</v>
      </c>
      <c r="AU348" s="47">
        <v>19.673841043235367</v>
      </c>
      <c r="AV348" s="47">
        <v>106.4143462197496</v>
      </c>
      <c r="AW348" s="47">
        <v>27.123436055937429</v>
      </c>
      <c r="AX348" s="47">
        <v>28.511652656213933</v>
      </c>
      <c r="AY348" s="47">
        <v>96.324908918213225</v>
      </c>
      <c r="AZ348" s="61">
        <v>32396.163269494547</v>
      </c>
      <c r="BA348" s="64" t="b">
        <f t="shared" si="46"/>
        <v>1</v>
      </c>
      <c r="BB348" s="45">
        <f t="shared" si="53"/>
        <v>0</v>
      </c>
      <c r="BC348" s="47">
        <v>19.673841043235367</v>
      </c>
      <c r="BD348" s="47">
        <v>17.10768786368293</v>
      </c>
      <c r="BE348" s="47">
        <v>6.4533558862495177E-2</v>
      </c>
      <c r="BF348" s="47">
        <v>1.3153433692074661</v>
      </c>
      <c r="BG348" s="47">
        <v>1.3153433692074661</v>
      </c>
      <c r="BH348" s="61">
        <v>0</v>
      </c>
      <c r="BI348" s="45">
        <v>12.195871299386917</v>
      </c>
      <c r="BJ348" s="47">
        <v>0.33877420276074777</v>
      </c>
      <c r="BK348" s="47">
        <v>3.8893303638159897E-2</v>
      </c>
      <c r="BL348" s="47">
        <v>27.123436055937429</v>
      </c>
      <c r="BM348" s="47">
        <v>32.520999831069027</v>
      </c>
      <c r="BN348" s="47">
        <v>1.3153433692074661</v>
      </c>
      <c r="BO348" s="61">
        <v>7.8137699943401957</v>
      </c>
    </row>
    <row r="349" spans="2:67" x14ac:dyDescent="0.3">
      <c r="B349" s="4">
        <v>345</v>
      </c>
      <c r="C349" s="31">
        <v>1</v>
      </c>
      <c r="D349" s="31">
        <v>345</v>
      </c>
      <c r="E349" s="3">
        <v>29</v>
      </c>
      <c r="F349" s="5">
        <v>64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1.047E-2</v>
      </c>
      <c r="L349" s="3">
        <v>8.7671513189380157E-4</v>
      </c>
      <c r="M349" s="3">
        <f t="shared" si="45"/>
        <v>3.5000000000000003E-2</v>
      </c>
      <c r="N349" s="5">
        <v>2.9645285516241016E-3</v>
      </c>
      <c r="O349" s="12">
        <f t="shared" si="49"/>
        <v>0.19438489093498165</v>
      </c>
      <c r="P349" s="3">
        <v>1.7042017529422468E-4</v>
      </c>
      <c r="Q349" s="3">
        <v>5.7575434370565762E-4</v>
      </c>
      <c r="R349" s="5">
        <v>0.19363871641598177</v>
      </c>
      <c r="S349" s="45">
        <v>416.66666666666669</v>
      </c>
      <c r="T349" s="46">
        <v>0.15</v>
      </c>
      <c r="U349" s="47">
        <v>62.5</v>
      </c>
      <c r="V349" s="47">
        <f t="shared" si="50"/>
        <v>166659.88345941223</v>
      </c>
      <c r="W349" s="47">
        <v>354.16666666666669</v>
      </c>
      <c r="X349" s="47">
        <v>100.82224016778717</v>
      </c>
      <c r="Y349" s="47">
        <v>547.50389580931267</v>
      </c>
      <c r="Z349" s="47">
        <v>139.55060981810036</v>
      </c>
      <c r="AA349" s="47">
        <v>167321.18117190231</v>
      </c>
      <c r="AB349" s="5">
        <v>1</v>
      </c>
      <c r="AC349" s="45">
        <f t="shared" si="51"/>
        <v>0</v>
      </c>
      <c r="AD349" s="47">
        <v>100.82224016778717</v>
      </c>
      <c r="AE349" s="47">
        <v>87.671513189380164</v>
      </c>
      <c r="AF349" s="47">
        <v>4.3136630599007277E-2</v>
      </c>
      <c r="AG349" s="47">
        <v>6.596931804503007</v>
      </c>
      <c r="AH349" s="47">
        <v>6.596931804503007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139.55060981810036</v>
      </c>
      <c r="AN349" s="47">
        <v>167.32118117190231</v>
      </c>
      <c r="AO349" s="47">
        <v>6.596931804503007</v>
      </c>
      <c r="AP349" s="61">
        <v>39.789565273459054</v>
      </c>
      <c r="AQ349" s="45">
        <v>80.993704556242363</v>
      </c>
      <c r="AR349" s="47">
        <v>12.149055683436353</v>
      </c>
      <c r="AS349" s="47">
        <f t="shared" si="52"/>
        <v>32396.163269494547</v>
      </c>
      <c r="AT349" s="47">
        <v>68.844648872806005</v>
      </c>
      <c r="AU349" s="47">
        <v>19.598320158835836</v>
      </c>
      <c r="AV349" s="47">
        <v>106.42648507337064</v>
      </c>
      <c r="AW349" s="47">
        <v>27.126530069401579</v>
      </c>
      <c r="AX349" s="47">
        <v>28.514905025752274</v>
      </c>
      <c r="AY349" s="47">
        <v>96.335896853683906</v>
      </c>
      <c r="AZ349" s="61">
        <v>32399.858751333049</v>
      </c>
      <c r="BA349" s="64" t="b">
        <f t="shared" si="46"/>
        <v>1</v>
      </c>
      <c r="BB349" s="45">
        <f t="shared" si="53"/>
        <v>0</v>
      </c>
      <c r="BC349" s="47">
        <v>19.598320158835836</v>
      </c>
      <c r="BD349" s="47">
        <v>17.04201752942247</v>
      </c>
      <c r="BE349" s="47">
        <v>6.4285837462894832E-2</v>
      </c>
      <c r="BF349" s="47">
        <v>1.3102942334381307</v>
      </c>
      <c r="BG349" s="47">
        <v>1.3102942334381307</v>
      </c>
      <c r="BH349" s="61">
        <v>0</v>
      </c>
      <c r="BI349" s="45">
        <v>12.149055683436353</v>
      </c>
      <c r="BJ349" s="47">
        <v>0.33747376898434323</v>
      </c>
      <c r="BK349" s="47">
        <v>3.874400606675437E-2</v>
      </c>
      <c r="BL349" s="47">
        <v>27.126530069401579</v>
      </c>
      <c r="BM349" s="47">
        <v>32.524709553212539</v>
      </c>
      <c r="BN349" s="47">
        <v>1.3102942334381307</v>
      </c>
      <c r="BO349" s="61">
        <v>7.7624406701459305</v>
      </c>
    </row>
    <row r="350" spans="2:67" x14ac:dyDescent="0.3">
      <c r="B350" s="4">
        <v>346</v>
      </c>
      <c r="C350" s="31">
        <v>1</v>
      </c>
      <c r="D350" s="31">
        <v>346</v>
      </c>
      <c r="E350" s="3">
        <v>29</v>
      </c>
      <c r="F350" s="5">
        <v>64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1.047E-2</v>
      </c>
      <c r="L350" s="3">
        <v>8.7671513189380157E-4</v>
      </c>
      <c r="M350" s="3">
        <f t="shared" si="45"/>
        <v>3.5000000000000003E-2</v>
      </c>
      <c r="N350" s="5">
        <v>2.9645285516241016E-3</v>
      </c>
      <c r="O350" s="12">
        <f t="shared" si="49"/>
        <v>0.19363871641598177</v>
      </c>
      <c r="P350" s="3">
        <v>1.6976599280238389E-4</v>
      </c>
      <c r="Q350" s="3">
        <v>5.7354422738226313E-4</v>
      </c>
      <c r="R350" s="5">
        <v>0.19289540619579712</v>
      </c>
      <c r="S350" s="45">
        <v>416.66666666666669</v>
      </c>
      <c r="T350" s="46">
        <v>0.15</v>
      </c>
      <c r="U350" s="47">
        <v>62.5</v>
      </c>
      <c r="V350" s="47">
        <f t="shared" si="50"/>
        <v>167321.18117190231</v>
      </c>
      <c r="W350" s="47">
        <v>354.16666666666669</v>
      </c>
      <c r="X350" s="47">
        <v>100.82224016778717</v>
      </c>
      <c r="Y350" s="47">
        <v>549.67306525420281</v>
      </c>
      <c r="Z350" s="47">
        <v>140.10349888637947</v>
      </c>
      <c r="AA350" s="47">
        <v>167984.09516476901</v>
      </c>
      <c r="AB350" s="5">
        <v>1</v>
      </c>
      <c r="AC350" s="45">
        <f t="shared" si="51"/>
        <v>0</v>
      </c>
      <c r="AD350" s="47">
        <v>100.82224016778717</v>
      </c>
      <c r="AE350" s="47">
        <v>87.671513189380164</v>
      </c>
      <c r="AF350" s="47">
        <v>4.3136630599007277E-2</v>
      </c>
      <c r="AG350" s="47">
        <v>6.596931804503007</v>
      </c>
      <c r="AH350" s="47">
        <v>6.596931804503007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140.10349888637947</v>
      </c>
      <c r="AN350" s="47">
        <v>167.984095164769</v>
      </c>
      <c r="AO350" s="47">
        <v>6.596931804503007</v>
      </c>
      <c r="AP350" s="61">
        <v>39.679540348871477</v>
      </c>
      <c r="AQ350" s="45">
        <v>80.682798506659068</v>
      </c>
      <c r="AR350" s="47">
        <v>12.102419775998861</v>
      </c>
      <c r="AS350" s="47">
        <f t="shared" si="52"/>
        <v>32399.858751333049</v>
      </c>
      <c r="AT350" s="47">
        <v>68.580378730660215</v>
      </c>
      <c r="AU350" s="47">
        <v>19.523089172274148</v>
      </c>
      <c r="AV350" s="47">
        <v>106.43798680426185</v>
      </c>
      <c r="AW350" s="47">
        <v>27.129461689746417</v>
      </c>
      <c r="AX350" s="47">
        <v>28.517986690657107</v>
      </c>
      <c r="AY350" s="47">
        <v>96.346308073785877</v>
      </c>
      <c r="AZ350" s="61">
        <v>32403.360271241509</v>
      </c>
      <c r="BA350" s="64" t="b">
        <f t="shared" si="46"/>
        <v>1</v>
      </c>
      <c r="BB350" s="45">
        <f t="shared" si="53"/>
        <v>0</v>
      </c>
      <c r="BC350" s="47">
        <v>19.523089172274148</v>
      </c>
      <c r="BD350" s="47">
        <v>16.976599280238389</v>
      </c>
      <c r="BE350" s="47">
        <v>6.4039066977716413E-2</v>
      </c>
      <c r="BF350" s="47">
        <v>1.3052644795067374</v>
      </c>
      <c r="BG350" s="47">
        <v>1.3052644795067374</v>
      </c>
      <c r="BH350" s="61">
        <v>0</v>
      </c>
      <c r="BI350" s="45">
        <v>12.102419775998861</v>
      </c>
      <c r="BJ350" s="47">
        <v>0.33617832711107953</v>
      </c>
      <c r="BK350" s="47">
        <v>3.8595281595670564E-2</v>
      </c>
      <c r="BL350" s="47">
        <v>27.129461689746417</v>
      </c>
      <c r="BM350" s="47">
        <v>32.528224566005996</v>
      </c>
      <c r="BN350" s="47">
        <v>1.3052644795067374</v>
      </c>
      <c r="BO350" s="61">
        <v>7.7113383337306072</v>
      </c>
    </row>
    <row r="351" spans="2:67" x14ac:dyDescent="0.3">
      <c r="B351" s="4">
        <v>347</v>
      </c>
      <c r="C351" s="31">
        <v>1</v>
      </c>
      <c r="D351" s="31">
        <v>347</v>
      </c>
      <c r="E351" s="3">
        <v>29</v>
      </c>
      <c r="F351" s="5">
        <v>64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1.047E-2</v>
      </c>
      <c r="L351" s="3">
        <v>8.7671513189380157E-4</v>
      </c>
      <c r="M351" s="3">
        <f t="shared" si="45"/>
        <v>3.5000000000000003E-2</v>
      </c>
      <c r="N351" s="5">
        <v>2.9645285516241016E-3</v>
      </c>
      <c r="O351" s="12">
        <f t="shared" si="49"/>
        <v>0.19289540619579712</v>
      </c>
      <c r="P351" s="3">
        <v>1.6911432148465671E-4</v>
      </c>
      <c r="Q351" s="3">
        <v>5.7134259491003938E-4</v>
      </c>
      <c r="R351" s="5">
        <v>0.19215494927940241</v>
      </c>
      <c r="S351" s="45">
        <v>416.66666666666669</v>
      </c>
      <c r="T351" s="46">
        <v>0.15</v>
      </c>
      <c r="U351" s="47">
        <v>62.5</v>
      </c>
      <c r="V351" s="47">
        <f t="shared" si="50"/>
        <v>167984.09516476901</v>
      </c>
      <c r="W351" s="47">
        <v>354.16666666666669</v>
      </c>
      <c r="X351" s="47">
        <v>100.82224016778717</v>
      </c>
      <c r="Y351" s="47">
        <v>551.84753637478468</v>
      </c>
      <c r="Z351" s="47">
        <v>140.65773927303556</v>
      </c>
      <c r="AA351" s="47">
        <v>168648.62938836962</v>
      </c>
      <c r="AB351" s="5">
        <v>1</v>
      </c>
      <c r="AC351" s="45">
        <f t="shared" si="51"/>
        <v>0</v>
      </c>
      <c r="AD351" s="47">
        <v>100.82224016778717</v>
      </c>
      <c r="AE351" s="47">
        <v>87.671513189380164</v>
      </c>
      <c r="AF351" s="47">
        <v>4.3136630599007277E-2</v>
      </c>
      <c r="AG351" s="47">
        <v>6.596931804503007</v>
      </c>
      <c r="AH351" s="47">
        <v>6.596931804503007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140.65773927303556</v>
      </c>
      <c r="AN351" s="47">
        <v>168.64862938836961</v>
      </c>
      <c r="AO351" s="47">
        <v>6.596931804503007</v>
      </c>
      <c r="AP351" s="61">
        <v>39.569246511926956</v>
      </c>
      <c r="AQ351" s="45">
        <v>80.373085914915464</v>
      </c>
      <c r="AR351" s="47">
        <v>12.055962887237319</v>
      </c>
      <c r="AS351" s="47">
        <f t="shared" si="52"/>
        <v>32403.360271241509</v>
      </c>
      <c r="AT351" s="47">
        <v>68.31712302767815</v>
      </c>
      <c r="AU351" s="47">
        <v>19.448146970735518</v>
      </c>
      <c r="AV351" s="47">
        <v>106.44885468716387</v>
      </c>
      <c r="AW351" s="47">
        <v>27.132231751654682</v>
      </c>
      <c r="AX351" s="47">
        <v>28.520898528331429</v>
      </c>
      <c r="AY351" s="47">
        <v>96.356145542772509</v>
      </c>
      <c r="AZ351" s="61">
        <v>32406.668826162859</v>
      </c>
      <c r="BA351" s="64" t="b">
        <f t="shared" si="46"/>
        <v>1</v>
      </c>
      <c r="BB351" s="45">
        <f t="shared" si="53"/>
        <v>0</v>
      </c>
      <c r="BC351" s="47">
        <v>19.448146970735518</v>
      </c>
      <c r="BD351" s="47">
        <v>16.911432148465671</v>
      </c>
      <c r="BE351" s="47">
        <v>6.3793243756737353E-2</v>
      </c>
      <c r="BF351" s="47">
        <v>1.3002540330132921</v>
      </c>
      <c r="BG351" s="47">
        <v>1.3002540330132921</v>
      </c>
      <c r="BH351" s="61">
        <v>0</v>
      </c>
      <c r="BI351" s="45">
        <v>12.055962887237319</v>
      </c>
      <c r="BJ351" s="47">
        <v>0.33488785797881448</v>
      </c>
      <c r="BK351" s="47">
        <v>3.8447128024979987E-2</v>
      </c>
      <c r="BL351" s="47">
        <v>27.132231751654682</v>
      </c>
      <c r="BM351" s="47">
        <v>32.531545870234005</v>
      </c>
      <c r="BN351" s="47">
        <v>1.3002540330132921</v>
      </c>
      <c r="BO351" s="61">
        <v>7.6604620717174576</v>
      </c>
    </row>
    <row r="352" spans="2:67" x14ac:dyDescent="0.3">
      <c r="B352" s="4">
        <v>348</v>
      </c>
      <c r="C352" s="31">
        <v>1</v>
      </c>
      <c r="D352" s="31">
        <v>348</v>
      </c>
      <c r="E352" s="3">
        <v>29</v>
      </c>
      <c r="F352" s="5">
        <v>64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1.047E-2</v>
      </c>
      <c r="L352" s="3">
        <v>8.7671513189380157E-4</v>
      </c>
      <c r="M352" s="3">
        <f t="shared" si="45"/>
        <v>3.5000000000000003E-2</v>
      </c>
      <c r="N352" s="5">
        <v>2.9645285516241016E-3</v>
      </c>
      <c r="O352" s="12">
        <f t="shared" si="49"/>
        <v>0.19215494927940241</v>
      </c>
      <c r="P352" s="3">
        <v>1.6846515170153804E-4</v>
      </c>
      <c r="Q352" s="3">
        <v>5.691494137224966E-4</v>
      </c>
      <c r="R352" s="5">
        <v>0.19141733471397837</v>
      </c>
      <c r="S352" s="45">
        <v>416.66666666666669</v>
      </c>
      <c r="T352" s="46">
        <v>0.15</v>
      </c>
      <c r="U352" s="47">
        <v>62.5</v>
      </c>
      <c r="V352" s="47">
        <f t="shared" si="50"/>
        <v>168648.62938836962</v>
      </c>
      <c r="W352" s="47">
        <v>354.16666666666669</v>
      </c>
      <c r="X352" s="47">
        <v>100.82224016778717</v>
      </c>
      <c r="Y352" s="47">
        <v>554.02732212890498</v>
      </c>
      <c r="Z352" s="47">
        <v>141.21333428083116</v>
      </c>
      <c r="AA352" s="47">
        <v>169314.78780271657</v>
      </c>
      <c r="AB352" s="5">
        <v>1</v>
      </c>
      <c r="AC352" s="45">
        <f t="shared" si="51"/>
        <v>0</v>
      </c>
      <c r="AD352" s="47">
        <v>100.82224016778717</v>
      </c>
      <c r="AE352" s="47">
        <v>87.671513189380164</v>
      </c>
      <c r="AF352" s="47">
        <v>4.3136630599007277E-2</v>
      </c>
      <c r="AG352" s="47">
        <v>6.596931804503007</v>
      </c>
      <c r="AH352" s="47">
        <v>6.596931804503007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141.21333428083116</v>
      </c>
      <c r="AN352" s="47">
        <v>169.31478780271658</v>
      </c>
      <c r="AO352" s="47">
        <v>6.596931804503007</v>
      </c>
      <c r="AP352" s="61">
        <v>39.458683105375592</v>
      </c>
      <c r="AQ352" s="45">
        <v>80.064562199751009</v>
      </c>
      <c r="AR352" s="47">
        <v>12.009684329962651</v>
      </c>
      <c r="AS352" s="47">
        <f t="shared" si="52"/>
        <v>32406.668826162859</v>
      </c>
      <c r="AT352" s="47">
        <v>68.054877869788356</v>
      </c>
      <c r="AU352" s="47">
        <v>19.373492445676874</v>
      </c>
      <c r="AV352" s="47">
        <v>106.45909198308277</v>
      </c>
      <c r="AW352" s="47">
        <v>27.134841086308381</v>
      </c>
      <c r="AX352" s="47">
        <v>28.523641412498336</v>
      </c>
      <c r="AY352" s="47">
        <v>96.365412212464946</v>
      </c>
      <c r="AZ352" s="61">
        <v>32409.785408858781</v>
      </c>
      <c r="BA352" s="64" t="b">
        <f t="shared" si="46"/>
        <v>1</v>
      </c>
      <c r="BB352" s="45">
        <f t="shared" si="53"/>
        <v>0</v>
      </c>
      <c r="BC352" s="47">
        <v>19.373492445676874</v>
      </c>
      <c r="BD352" s="47">
        <v>16.846515170153804</v>
      </c>
      <c r="BE352" s="47">
        <v>6.354836416374704E-2</v>
      </c>
      <c r="BF352" s="47">
        <v>1.2952628198434084</v>
      </c>
      <c r="BG352" s="47">
        <v>1.2952628198434084</v>
      </c>
      <c r="BH352" s="61">
        <v>0</v>
      </c>
      <c r="BI352" s="45">
        <v>12.009684329962651</v>
      </c>
      <c r="BJ352" s="47">
        <v>0.33360234249896259</v>
      </c>
      <c r="BK352" s="47">
        <v>3.8299543163198925E-2</v>
      </c>
      <c r="BL352" s="47">
        <v>27.134841086308381</v>
      </c>
      <c r="BM352" s="47">
        <v>32.534674462483785</v>
      </c>
      <c r="BN352" s="47">
        <v>1.2952628198434084</v>
      </c>
      <c r="BO352" s="61">
        <v>7.6098109742948878</v>
      </c>
    </row>
    <row r="353" spans="2:67" x14ac:dyDescent="0.3">
      <c r="B353" s="4">
        <v>349</v>
      </c>
      <c r="C353" s="31">
        <v>1</v>
      </c>
      <c r="D353" s="31">
        <v>349</v>
      </c>
      <c r="E353" s="3">
        <v>30</v>
      </c>
      <c r="F353" s="5">
        <v>65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1.1560000000000001E-2</v>
      </c>
      <c r="L353" s="3">
        <v>9.6847541142486282E-4</v>
      </c>
      <c r="M353" s="3">
        <f t="shared" si="45"/>
        <v>3.5000000000000003E-2</v>
      </c>
      <c r="N353" s="5">
        <v>2.9645285516241016E-3</v>
      </c>
      <c r="O353" s="12">
        <f t="shared" si="49"/>
        <v>0.19141733471397837</v>
      </c>
      <c r="P353" s="3">
        <v>1.8538298199097087E-4</v>
      </c>
      <c r="Q353" s="3">
        <v>5.6691258089227865E-4</v>
      </c>
      <c r="R353" s="5">
        <v>0.19066503915109512</v>
      </c>
      <c r="S353" s="45">
        <v>416.66666666666669</v>
      </c>
      <c r="T353" s="46">
        <v>0.15</v>
      </c>
      <c r="U353" s="47">
        <v>62.5</v>
      </c>
      <c r="V353" s="47">
        <f t="shared" si="50"/>
        <v>169314.78780271657</v>
      </c>
      <c r="W353" s="47">
        <v>354.16666666666669</v>
      </c>
      <c r="X353" s="47">
        <v>111.37467231385921</v>
      </c>
      <c r="Y353" s="47">
        <v>555.63261765145955</v>
      </c>
      <c r="Z353" s="47">
        <v>141.76101034560068</v>
      </c>
      <c r="AA353" s="47">
        <v>169971.45140437523</v>
      </c>
      <c r="AB353" s="5">
        <v>1</v>
      </c>
      <c r="AC353" s="45">
        <f t="shared" si="51"/>
        <v>0</v>
      </c>
      <c r="AD353" s="47">
        <v>111.37467231385921</v>
      </c>
      <c r="AE353" s="47">
        <v>96.847541142486278</v>
      </c>
      <c r="AF353" s="47">
        <v>4.7604760160982001E-2</v>
      </c>
      <c r="AG353" s="47">
        <v>7.2873679657669559</v>
      </c>
      <c r="AH353" s="47">
        <v>7.2873679657669559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141.76101034560068</v>
      </c>
      <c r="AN353" s="47">
        <v>169.97145140437524</v>
      </c>
      <c r="AO353" s="47">
        <v>7.2873679657669559</v>
      </c>
      <c r="AP353" s="61">
        <v>40.039936346448378</v>
      </c>
      <c r="AQ353" s="45">
        <v>79.757222797490996</v>
      </c>
      <c r="AR353" s="47">
        <v>11.963583419623648</v>
      </c>
      <c r="AS353" s="47">
        <f t="shared" si="52"/>
        <v>32409.785408858781</v>
      </c>
      <c r="AT353" s="47">
        <v>67.793639377867336</v>
      </c>
      <c r="AU353" s="47">
        <v>21.319042928961647</v>
      </c>
      <c r="AV353" s="47">
        <v>106.3577147509933</v>
      </c>
      <c r="AW353" s="47">
        <v>27.13551476671557</v>
      </c>
      <c r="AX353" s="47">
        <v>31.509814514676442</v>
      </c>
      <c r="AY353" s="47">
        <v>96.358954193660779</v>
      </c>
      <c r="AZ353" s="61">
        <v>32407.61343658363</v>
      </c>
      <c r="BA353" s="64" t="b">
        <f t="shared" si="46"/>
        <v>1</v>
      </c>
      <c r="BB353" s="45">
        <f t="shared" si="53"/>
        <v>0</v>
      </c>
      <c r="BC353" s="47">
        <v>21.319042928961647</v>
      </c>
      <c r="BD353" s="47">
        <v>18.538298199097088</v>
      </c>
      <c r="BE353" s="47">
        <v>6.9861551707802436E-2</v>
      </c>
      <c r="BF353" s="47">
        <v>1.4253031407861805</v>
      </c>
      <c r="BG353" s="47">
        <v>1.4253031407861805</v>
      </c>
      <c r="BH353" s="61">
        <v>0</v>
      </c>
      <c r="BI353" s="45">
        <v>11.963583419623648</v>
      </c>
      <c r="BJ353" s="47">
        <v>0.33232176165621252</v>
      </c>
      <c r="BK353" s="47">
        <v>3.811512507633235E-2</v>
      </c>
      <c r="BL353" s="47">
        <v>27.13551476671557</v>
      </c>
      <c r="BM353" s="47">
        <v>32.535482205292006</v>
      </c>
      <c r="BN353" s="47">
        <v>1.4253031407861805</v>
      </c>
      <c r="BO353" s="61">
        <v>7.6947124852535147</v>
      </c>
    </row>
    <row r="354" spans="2:67" x14ac:dyDescent="0.3">
      <c r="B354" s="4">
        <v>350</v>
      </c>
      <c r="C354" s="31">
        <v>1</v>
      </c>
      <c r="D354" s="31">
        <v>350</v>
      </c>
      <c r="E354" s="3">
        <v>30</v>
      </c>
      <c r="F354" s="5">
        <v>65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1.1560000000000001E-2</v>
      </c>
      <c r="L354" s="3">
        <v>9.6847541142486282E-4</v>
      </c>
      <c r="M354" s="3">
        <f t="shared" si="45"/>
        <v>3.5000000000000003E-2</v>
      </c>
      <c r="N354" s="5">
        <v>2.9645285516241016E-3</v>
      </c>
      <c r="O354" s="12">
        <f t="shared" si="49"/>
        <v>0.19066503915109512</v>
      </c>
      <c r="P354" s="3">
        <v>1.8465440223619441E-4</v>
      </c>
      <c r="Q354" s="3">
        <v>5.6468453911233635E-4</v>
      </c>
      <c r="R354" s="5">
        <v>0.18991570020974657</v>
      </c>
      <c r="S354" s="45">
        <v>416.66666666666669</v>
      </c>
      <c r="T354" s="46">
        <v>0.15</v>
      </c>
      <c r="U354" s="47">
        <v>62.5</v>
      </c>
      <c r="V354" s="47">
        <f t="shared" si="50"/>
        <v>169971.45140437523</v>
      </c>
      <c r="W354" s="47">
        <v>354.16666666666669</v>
      </c>
      <c r="X354" s="47">
        <v>111.37467231385921</v>
      </c>
      <c r="Y354" s="47">
        <v>557.78447495175078</v>
      </c>
      <c r="Z354" s="47">
        <v>142.31002322806646</v>
      </c>
      <c r="AA354" s="47">
        <v>170629.71785045171</v>
      </c>
      <c r="AB354" s="5">
        <v>1</v>
      </c>
      <c r="AC354" s="45">
        <f t="shared" si="51"/>
        <v>0</v>
      </c>
      <c r="AD354" s="47">
        <v>111.37467231385921</v>
      </c>
      <c r="AE354" s="47">
        <v>96.847541142486278</v>
      </c>
      <c r="AF354" s="47">
        <v>4.7604760160982001E-2</v>
      </c>
      <c r="AG354" s="47">
        <v>7.2873679657669559</v>
      </c>
      <c r="AH354" s="47">
        <v>7.2873679657669559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142.31002322806646</v>
      </c>
      <c r="AN354" s="47">
        <v>170.6297178504517</v>
      </c>
      <c r="AO354" s="47">
        <v>7.2873679657669559</v>
      </c>
      <c r="AP354" s="61">
        <v>39.9306827828377</v>
      </c>
      <c r="AQ354" s="45">
        <v>79.443766312956299</v>
      </c>
      <c r="AR354" s="47">
        <v>11.916564946943446</v>
      </c>
      <c r="AS354" s="47">
        <f t="shared" si="52"/>
        <v>32407.61343658363</v>
      </c>
      <c r="AT354" s="47">
        <v>67.527201366012861</v>
      </c>
      <c r="AU354" s="47">
        <v>21.235256257162355</v>
      </c>
      <c r="AV354" s="47">
        <v>106.34999875454851</v>
      </c>
      <c r="AW354" s="47">
        <v>27.133546150372524</v>
      </c>
      <c r="AX354" s="47">
        <v>31.507528553405638</v>
      </c>
      <c r="AY354" s="47">
        <v>96.35196358325021</v>
      </c>
      <c r="AZ354" s="61">
        <v>32405.262342160004</v>
      </c>
      <c r="BA354" s="64" t="b">
        <f t="shared" si="46"/>
        <v>1</v>
      </c>
      <c r="BB354" s="45">
        <f t="shared" si="53"/>
        <v>0</v>
      </c>
      <c r="BC354" s="47">
        <v>21.235256257162355</v>
      </c>
      <c r="BD354" s="47">
        <v>18.465440223619442</v>
      </c>
      <c r="BE354" s="47">
        <v>6.9586986525686359E-2</v>
      </c>
      <c r="BF354" s="47">
        <v>1.4197015100342996</v>
      </c>
      <c r="BG354" s="47">
        <v>1.4197015100342996</v>
      </c>
      <c r="BH354" s="61">
        <v>0</v>
      </c>
      <c r="BI354" s="45">
        <v>11.916564946943446</v>
      </c>
      <c r="BJ354" s="47">
        <v>0.33101569297065131</v>
      </c>
      <c r="BK354" s="47">
        <v>3.7965327569661866E-2</v>
      </c>
      <c r="BL354" s="47">
        <v>27.133546150372524</v>
      </c>
      <c r="BM354" s="47">
        <v>32.533121834296686</v>
      </c>
      <c r="BN354" s="47">
        <v>1.4197015100342996</v>
      </c>
      <c r="BO354" s="61">
        <v>7.6436404076525957</v>
      </c>
    </row>
    <row r="355" spans="2:67" x14ac:dyDescent="0.3">
      <c r="B355" s="4">
        <v>351</v>
      </c>
      <c r="C355" s="31">
        <v>1</v>
      </c>
      <c r="D355" s="31">
        <v>351</v>
      </c>
      <c r="E355" s="3">
        <v>30</v>
      </c>
      <c r="F355" s="5">
        <v>65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1.1560000000000001E-2</v>
      </c>
      <c r="L355" s="3">
        <v>9.6847541142486282E-4</v>
      </c>
      <c r="M355" s="3">
        <f t="shared" si="45"/>
        <v>3.5000000000000003E-2</v>
      </c>
      <c r="N355" s="5">
        <v>2.9645285516241016E-3</v>
      </c>
      <c r="O355" s="12">
        <f t="shared" si="49"/>
        <v>0.18991570020974657</v>
      </c>
      <c r="P355" s="3">
        <v>1.8392868589667521E-4</v>
      </c>
      <c r="Q355" s="3">
        <v>5.6246525383267369E-4</v>
      </c>
      <c r="R355" s="5">
        <v>0.18916930627001724</v>
      </c>
      <c r="S355" s="45">
        <v>416.66666666666669</v>
      </c>
      <c r="T355" s="46">
        <v>0.15</v>
      </c>
      <c r="U355" s="47">
        <v>62.5</v>
      </c>
      <c r="V355" s="47">
        <f t="shared" si="50"/>
        <v>170629.71785045171</v>
      </c>
      <c r="W355" s="47">
        <v>354.16666666666669</v>
      </c>
      <c r="X355" s="47">
        <v>111.37467231385921</v>
      </c>
      <c r="Y355" s="47">
        <v>559.94158470162654</v>
      </c>
      <c r="Z355" s="47">
        <v>142.86037619125511</v>
      </c>
      <c r="AA355" s="47">
        <v>171289.59105331486</v>
      </c>
      <c r="AB355" s="5">
        <v>1</v>
      </c>
      <c r="AC355" s="45">
        <f t="shared" si="51"/>
        <v>0</v>
      </c>
      <c r="AD355" s="47">
        <v>111.37467231385921</v>
      </c>
      <c r="AE355" s="47">
        <v>96.847541142486278</v>
      </c>
      <c r="AF355" s="47">
        <v>4.7604760160982001E-2</v>
      </c>
      <c r="AG355" s="47">
        <v>7.2873679657669559</v>
      </c>
      <c r="AH355" s="47">
        <v>7.2873679657669559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142.86037619125511</v>
      </c>
      <c r="AN355" s="47">
        <v>171.28959105331487</v>
      </c>
      <c r="AO355" s="47">
        <v>7.2873679657669559</v>
      </c>
      <c r="AP355" s="61">
        <v>39.821162543163162</v>
      </c>
      <c r="AQ355" s="45">
        <v>79.131541754061075</v>
      </c>
      <c r="AR355" s="47">
        <v>11.869731263109161</v>
      </c>
      <c r="AS355" s="47">
        <f t="shared" si="52"/>
        <v>32405.262342160004</v>
      </c>
      <c r="AT355" s="47">
        <v>67.261810490951916</v>
      </c>
      <c r="AU355" s="47">
        <v>21.151798878117646</v>
      </c>
      <c r="AV355" s="47">
        <v>106.34169813516446</v>
      </c>
      <c r="AW355" s="47">
        <v>27.131428376590005</v>
      </c>
      <c r="AX355" s="47">
        <v>31.50506939021508</v>
      </c>
      <c r="AY355" s="47">
        <v>96.344443310697557</v>
      </c>
      <c r="AZ355" s="61">
        <v>32402.733110830504</v>
      </c>
      <c r="BA355" s="64" t="b">
        <f t="shared" si="46"/>
        <v>1</v>
      </c>
      <c r="BB355" s="45">
        <f t="shared" si="53"/>
        <v>0</v>
      </c>
      <c r="BC355" s="47">
        <v>21.151798878117646</v>
      </c>
      <c r="BD355" s="47">
        <v>18.392868589667522</v>
      </c>
      <c r="BE355" s="47">
        <v>6.9313500421222959E-2</v>
      </c>
      <c r="BF355" s="47">
        <v>1.4141218944356733</v>
      </c>
      <c r="BG355" s="47">
        <v>1.4141218944356733</v>
      </c>
      <c r="BH355" s="61">
        <v>0</v>
      </c>
      <c r="BI355" s="45">
        <v>11.869731263109161</v>
      </c>
      <c r="BJ355" s="47">
        <v>0.32971475730858785</v>
      </c>
      <c r="BK355" s="47">
        <v>3.7816118787099173E-2</v>
      </c>
      <c r="BL355" s="47">
        <v>27.131428376590005</v>
      </c>
      <c r="BM355" s="47">
        <v>32.530582623531437</v>
      </c>
      <c r="BN355" s="47">
        <v>1.4141218944356733</v>
      </c>
      <c r="BO355" s="61">
        <v>7.5928002720819165</v>
      </c>
    </row>
    <row r="356" spans="2:67" x14ac:dyDescent="0.3">
      <c r="B356" s="4">
        <v>352</v>
      </c>
      <c r="C356" s="31">
        <v>1</v>
      </c>
      <c r="D356" s="31">
        <v>352</v>
      </c>
      <c r="E356" s="3">
        <v>30</v>
      </c>
      <c r="F356" s="5">
        <v>65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1.1560000000000001E-2</v>
      </c>
      <c r="L356" s="3">
        <v>9.6847541142486282E-4</v>
      </c>
      <c r="M356" s="3">
        <f t="shared" si="45"/>
        <v>3.5000000000000003E-2</v>
      </c>
      <c r="N356" s="5">
        <v>2.9645285516241016E-3</v>
      </c>
      <c r="O356" s="12">
        <f t="shared" si="49"/>
        <v>0.18916930627001724</v>
      </c>
      <c r="P356" s="3">
        <v>1.8320582171881084E-4</v>
      </c>
      <c r="Q356" s="3">
        <v>5.6025469063908113E-4</v>
      </c>
      <c r="R356" s="5">
        <v>0.18842584575765933</v>
      </c>
      <c r="S356" s="45">
        <v>416.66666666666669</v>
      </c>
      <c r="T356" s="46">
        <v>0.15</v>
      </c>
      <c r="U356" s="47">
        <v>62.5</v>
      </c>
      <c r="V356" s="47">
        <f t="shared" si="50"/>
        <v>171289.59105331486</v>
      </c>
      <c r="W356" s="47">
        <v>354.16666666666669</v>
      </c>
      <c r="X356" s="47">
        <v>111.37467231385921</v>
      </c>
      <c r="Y356" s="47">
        <v>562.1039597217449</v>
      </c>
      <c r="Z356" s="47">
        <v>143.41207250615784</v>
      </c>
      <c r="AA356" s="47">
        <v>171951.07493488325</v>
      </c>
      <c r="AB356" s="5">
        <v>1</v>
      </c>
      <c r="AC356" s="45">
        <f t="shared" si="51"/>
        <v>0</v>
      </c>
      <c r="AD356" s="47">
        <v>111.37467231385921</v>
      </c>
      <c r="AE356" s="47">
        <v>96.847541142486278</v>
      </c>
      <c r="AF356" s="47">
        <v>4.7604760160982001E-2</v>
      </c>
      <c r="AG356" s="47">
        <v>7.2873679657669559</v>
      </c>
      <c r="AH356" s="47">
        <v>7.2873679657669559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143.41207250615784</v>
      </c>
      <c r="AN356" s="47">
        <v>171.95107493488325</v>
      </c>
      <c r="AO356" s="47">
        <v>7.2873679657669559</v>
      </c>
      <c r="AP356" s="61">
        <v>39.711374976497531</v>
      </c>
      <c r="AQ356" s="45">
        <v>78.820544279173859</v>
      </c>
      <c r="AR356" s="47">
        <v>11.823081641876078</v>
      </c>
      <c r="AS356" s="47">
        <f t="shared" si="52"/>
        <v>32402.733110830504</v>
      </c>
      <c r="AT356" s="47">
        <v>66.997462637297772</v>
      </c>
      <c r="AU356" s="47">
        <v>21.068669497663244</v>
      </c>
      <c r="AV356" s="47">
        <v>106.33281611219213</v>
      </c>
      <c r="AW356" s="47">
        <v>27.129162266735275</v>
      </c>
      <c r="AX356" s="47">
        <v>31.502437978878088</v>
      </c>
      <c r="AY356" s="47">
        <v>96.336396292700428</v>
      </c>
      <c r="AZ356" s="61">
        <v>32400.026723544019</v>
      </c>
      <c r="BA356" s="64" t="b">
        <f t="shared" si="46"/>
        <v>1</v>
      </c>
      <c r="BB356" s="45">
        <f t="shared" si="53"/>
        <v>0</v>
      </c>
      <c r="BC356" s="47">
        <v>21.068669497663244</v>
      </c>
      <c r="BD356" s="47">
        <v>18.320582171881082</v>
      </c>
      <c r="BE356" s="47">
        <v>6.9041089153493718E-2</v>
      </c>
      <c r="BF356" s="47">
        <v>1.408564207467828</v>
      </c>
      <c r="BG356" s="47">
        <v>1.408564207467828</v>
      </c>
      <c r="BH356" s="61">
        <v>0</v>
      </c>
      <c r="BI356" s="45">
        <v>11.823081641876078</v>
      </c>
      <c r="BJ356" s="47">
        <v>0.32841893449655774</v>
      </c>
      <c r="BK356" s="47">
        <v>3.7667496414880333E-2</v>
      </c>
      <c r="BL356" s="47">
        <v>27.129162266735275</v>
      </c>
      <c r="BM356" s="47">
        <v>32.527865557815616</v>
      </c>
      <c r="BN356" s="47">
        <v>1.408564207467828</v>
      </c>
      <c r="BO356" s="61">
        <v>7.5421911201818848</v>
      </c>
    </row>
    <row r="357" spans="2:67" x14ac:dyDescent="0.3">
      <c r="B357" s="4">
        <v>353</v>
      </c>
      <c r="C357" s="31">
        <v>1</v>
      </c>
      <c r="D357" s="31">
        <v>353</v>
      </c>
      <c r="E357" s="3">
        <v>30</v>
      </c>
      <c r="F357" s="5">
        <v>65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1.1560000000000001E-2</v>
      </c>
      <c r="L357" s="3">
        <v>9.6847541142486282E-4</v>
      </c>
      <c r="M357" s="3">
        <f t="shared" si="45"/>
        <v>3.5000000000000003E-2</v>
      </c>
      <c r="N357" s="5">
        <v>2.9645285516241016E-3</v>
      </c>
      <c r="O357" s="12">
        <f t="shared" si="49"/>
        <v>0.18842584575765933</v>
      </c>
      <c r="P357" s="3">
        <v>1.8248579849322686E-4</v>
      </c>
      <c r="Q357" s="3">
        <v>5.5805281525260107E-4</v>
      </c>
      <c r="R357" s="5">
        <v>0.18768530714391352</v>
      </c>
      <c r="S357" s="45">
        <v>416.66666666666669</v>
      </c>
      <c r="T357" s="46">
        <v>0.15</v>
      </c>
      <c r="U357" s="47">
        <v>62.5</v>
      </c>
      <c r="V357" s="47">
        <f t="shared" si="50"/>
        <v>171951.07493488325</v>
      </c>
      <c r="W357" s="47">
        <v>354.16666666666669</v>
      </c>
      <c r="X357" s="47">
        <v>111.37467231385921</v>
      </c>
      <c r="Y357" s="47">
        <v>564.27161286405783</v>
      </c>
      <c r="Z357" s="47">
        <v>143.96511545175008</v>
      </c>
      <c r="AA357" s="47">
        <v>172614.17342664834</v>
      </c>
      <c r="AB357" s="5">
        <v>1</v>
      </c>
      <c r="AC357" s="45">
        <f t="shared" si="51"/>
        <v>0</v>
      </c>
      <c r="AD357" s="47">
        <v>111.37467231385921</v>
      </c>
      <c r="AE357" s="47">
        <v>96.847541142486278</v>
      </c>
      <c r="AF357" s="47">
        <v>4.7604760160982001E-2</v>
      </c>
      <c r="AG357" s="47">
        <v>7.2873679657669559</v>
      </c>
      <c r="AH357" s="47">
        <v>7.2873679657669559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143.96511545175008</v>
      </c>
      <c r="AN357" s="47">
        <v>172.61417342664834</v>
      </c>
      <c r="AO357" s="47">
        <v>7.2873679657669559</v>
      </c>
      <c r="AP357" s="61">
        <v>39.601319430324658</v>
      </c>
      <c r="AQ357" s="45">
        <v>78.510769065691392</v>
      </c>
      <c r="AR357" s="47">
        <v>11.776615359853709</v>
      </c>
      <c r="AS357" s="47">
        <f t="shared" si="52"/>
        <v>32400.026723544019</v>
      </c>
      <c r="AT357" s="47">
        <v>66.734153705837684</v>
      </c>
      <c r="AU357" s="47">
        <v>20.985866826721086</v>
      </c>
      <c r="AV357" s="47">
        <v>106.32335589094859</v>
      </c>
      <c r="AW357" s="47">
        <v>27.126748638595071</v>
      </c>
      <c r="AX357" s="47">
        <v>31.499635269010252</v>
      </c>
      <c r="AY357" s="47">
        <v>96.327825433241799</v>
      </c>
      <c r="AZ357" s="61">
        <v>32397.144156973234</v>
      </c>
      <c r="BA357" s="64" t="b">
        <f t="shared" si="46"/>
        <v>1</v>
      </c>
      <c r="BB357" s="45">
        <f t="shared" si="53"/>
        <v>0</v>
      </c>
      <c r="BC357" s="47">
        <v>20.985866826721086</v>
      </c>
      <c r="BD357" s="47">
        <v>18.248579849322685</v>
      </c>
      <c r="BE357" s="47">
        <v>6.8769748498247352E-2</v>
      </c>
      <c r="BF357" s="47">
        <v>1.4030283629483244</v>
      </c>
      <c r="BG357" s="47">
        <v>1.4030283629483244</v>
      </c>
      <c r="BH357" s="61">
        <v>0</v>
      </c>
      <c r="BI357" s="45">
        <v>11.776615359853709</v>
      </c>
      <c r="BJ357" s="47">
        <v>0.32712820444038082</v>
      </c>
      <c r="BK357" s="47">
        <v>3.7519458148334739E-2</v>
      </c>
      <c r="BL357" s="47">
        <v>27.126748638595071</v>
      </c>
      <c r="BM357" s="47">
        <v>32.524971617675497</v>
      </c>
      <c r="BN357" s="47">
        <v>1.4030283629483244</v>
      </c>
      <c r="BO357" s="61">
        <v>7.4918119974295632</v>
      </c>
    </row>
    <row r="358" spans="2:67" x14ac:dyDescent="0.3">
      <c r="B358" s="4">
        <v>354</v>
      </c>
      <c r="C358" s="31">
        <v>1</v>
      </c>
      <c r="D358" s="31">
        <v>354</v>
      </c>
      <c r="E358" s="3">
        <v>30</v>
      </c>
      <c r="F358" s="5">
        <v>65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1.1560000000000001E-2</v>
      </c>
      <c r="L358" s="3">
        <v>9.6847541142486282E-4</v>
      </c>
      <c r="M358" s="3">
        <f t="shared" si="45"/>
        <v>3.5000000000000003E-2</v>
      </c>
      <c r="N358" s="5">
        <v>2.9645285516241016E-3</v>
      </c>
      <c r="O358" s="12">
        <f t="shared" si="49"/>
        <v>0.18768530714391352</v>
      </c>
      <c r="P358" s="3">
        <v>1.8176860505460338E-4</v>
      </c>
      <c r="Q358" s="3">
        <v>5.5585959352899724E-4</v>
      </c>
      <c r="R358" s="5">
        <v>0.1869476789453299</v>
      </c>
      <c r="S358" s="45">
        <v>416.66666666666669</v>
      </c>
      <c r="T358" s="46">
        <v>0.15</v>
      </c>
      <c r="U358" s="47">
        <v>62.5</v>
      </c>
      <c r="V358" s="47">
        <f t="shared" si="50"/>
        <v>172614.17342664834</v>
      </c>
      <c r="W358" s="47">
        <v>354.16666666666669</v>
      </c>
      <c r="X358" s="47">
        <v>111.37467231385921</v>
      </c>
      <c r="Y358" s="47">
        <v>566.44455701188735</v>
      </c>
      <c r="Z358" s="47">
        <v>144.51950831501085</v>
      </c>
      <c r="AA358" s="47">
        <v>173278.890469698</v>
      </c>
      <c r="AB358" s="5">
        <v>1</v>
      </c>
      <c r="AC358" s="45">
        <f t="shared" si="51"/>
        <v>0</v>
      </c>
      <c r="AD358" s="47">
        <v>111.37467231385921</v>
      </c>
      <c r="AE358" s="47">
        <v>96.847541142486278</v>
      </c>
      <c r="AF358" s="47">
        <v>4.7604760160982001E-2</v>
      </c>
      <c r="AG358" s="47">
        <v>7.2873679657669559</v>
      </c>
      <c r="AH358" s="47">
        <v>7.2873679657669559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144.51950831501085</v>
      </c>
      <c r="AN358" s="47">
        <v>173.27889046969801</v>
      </c>
      <c r="AO358" s="47">
        <v>7.2873679657669559</v>
      </c>
      <c r="AP358" s="61">
        <v>39.490995250535754</v>
      </c>
      <c r="AQ358" s="45">
        <v>78.202211309963971</v>
      </c>
      <c r="AR358" s="47">
        <v>11.730331696494595</v>
      </c>
      <c r="AS358" s="47">
        <f t="shared" si="52"/>
        <v>32397.144156973234</v>
      </c>
      <c r="AT358" s="47">
        <v>66.471879613469369</v>
      </c>
      <c r="AU358" s="47">
        <v>20.903389581279388</v>
      </c>
      <c r="AV358" s="47">
        <v>106.31332066277407</v>
      </c>
      <c r="AW358" s="47">
        <v>27.124188306390167</v>
      </c>
      <c r="AX358" s="47">
        <v>31.496662206086409</v>
      </c>
      <c r="AY358" s="47">
        <v>96.318733623641947</v>
      </c>
      <c r="AZ358" s="61">
        <v>32394.086383532085</v>
      </c>
      <c r="BA358" s="64" t="b">
        <f t="shared" si="46"/>
        <v>1</v>
      </c>
      <c r="BB358" s="45">
        <f t="shared" si="53"/>
        <v>0</v>
      </c>
      <c r="BC358" s="47">
        <v>20.903389581279388</v>
      </c>
      <c r="BD358" s="47">
        <v>18.176860505460336</v>
      </c>
      <c r="BE358" s="47">
        <v>6.8499474247834605E-2</v>
      </c>
      <c r="BF358" s="47">
        <v>1.3975142750334431</v>
      </c>
      <c r="BG358" s="47">
        <v>1.3975142750334431</v>
      </c>
      <c r="BH358" s="61">
        <v>0</v>
      </c>
      <c r="BI358" s="45">
        <v>11.730331696494595</v>
      </c>
      <c r="BJ358" s="47">
        <v>0.32584254712484989</v>
      </c>
      <c r="BK358" s="47">
        <v>3.7372001691849475E-2</v>
      </c>
      <c r="BL358" s="47">
        <v>27.124188306390167</v>
      </c>
      <c r="BM358" s="47">
        <v>32.521901779361819</v>
      </c>
      <c r="BN358" s="47">
        <v>1.3975142750334431</v>
      </c>
      <c r="BO358" s="61">
        <v>7.4416619531233854</v>
      </c>
    </row>
    <row r="359" spans="2:67" x14ac:dyDescent="0.3">
      <c r="B359" s="4">
        <v>355</v>
      </c>
      <c r="C359" s="31">
        <v>1</v>
      </c>
      <c r="D359" s="31">
        <v>355</v>
      </c>
      <c r="E359" s="3">
        <v>30</v>
      </c>
      <c r="F359" s="5">
        <v>65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1.1560000000000001E-2</v>
      </c>
      <c r="L359" s="3">
        <v>9.6847541142486282E-4</v>
      </c>
      <c r="M359" s="3">
        <f t="shared" si="45"/>
        <v>3.5000000000000003E-2</v>
      </c>
      <c r="N359" s="5">
        <v>2.9645285516241016E-3</v>
      </c>
      <c r="O359" s="12">
        <f t="shared" si="49"/>
        <v>0.1869476789453299</v>
      </c>
      <c r="P359" s="3">
        <v>1.8105423028150154E-4</v>
      </c>
      <c r="Q359" s="3">
        <v>5.5367499145822453E-4</v>
      </c>
      <c r="R359" s="5">
        <v>0.18621294972359018</v>
      </c>
      <c r="S359" s="45">
        <v>416.66666666666669</v>
      </c>
      <c r="T359" s="46">
        <v>0.15</v>
      </c>
      <c r="U359" s="47">
        <v>62.5</v>
      </c>
      <c r="V359" s="47">
        <f t="shared" si="50"/>
        <v>173278.890469698</v>
      </c>
      <c r="W359" s="47">
        <v>354.16666666666669</v>
      </c>
      <c r="X359" s="47">
        <v>111.37467231385921</v>
      </c>
      <c r="Y359" s="47">
        <v>568.62280508000231</v>
      </c>
      <c r="Z359" s="47">
        <v>145.07525439094232</v>
      </c>
      <c r="AA359" s="47">
        <v>173945.23001473985</v>
      </c>
      <c r="AB359" s="5">
        <v>1</v>
      </c>
      <c r="AC359" s="45">
        <f t="shared" si="51"/>
        <v>0</v>
      </c>
      <c r="AD359" s="47">
        <v>111.37467231385921</v>
      </c>
      <c r="AE359" s="47">
        <v>96.847541142486278</v>
      </c>
      <c r="AF359" s="47">
        <v>4.7604760160982001E-2</v>
      </c>
      <c r="AG359" s="47">
        <v>7.2873679657669559</v>
      </c>
      <c r="AH359" s="47">
        <v>7.2873679657669559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145.07525439094232</v>
      </c>
      <c r="AN359" s="47">
        <v>173.94523001473985</v>
      </c>
      <c r="AO359" s="47">
        <v>7.2873679657669559</v>
      </c>
      <c r="AP359" s="61">
        <v>39.380401781425412</v>
      </c>
      <c r="AQ359" s="45">
        <v>77.894866227220803</v>
      </c>
      <c r="AR359" s="47">
        <v>11.684229934083119</v>
      </c>
      <c r="AS359" s="47">
        <f t="shared" si="52"/>
        <v>32394.086383532085</v>
      </c>
      <c r="AT359" s="47">
        <v>66.210636293137682</v>
      </c>
      <c r="AU359" s="47">
        <v>20.821236482372676</v>
      </c>
      <c r="AV359" s="47">
        <v>106.30271360508918</v>
      </c>
      <c r="AW359" s="47">
        <v>27.121482080789946</v>
      </c>
      <c r="AX359" s="47">
        <v>31.493519731457457</v>
      </c>
      <c r="AY359" s="47">
        <v>96.30912374260997</v>
      </c>
      <c r="AZ359" s="61">
        <v>32390.854371393078</v>
      </c>
      <c r="BA359" s="64" t="b">
        <f t="shared" si="46"/>
        <v>1</v>
      </c>
      <c r="BB359" s="45">
        <f t="shared" si="53"/>
        <v>0</v>
      </c>
      <c r="BC359" s="47">
        <v>20.821236482372676</v>
      </c>
      <c r="BD359" s="47">
        <v>18.105423028150152</v>
      </c>
      <c r="BE359" s="47">
        <v>6.8230262211142728E-2</v>
      </c>
      <c r="BF359" s="47">
        <v>1.3920218582168331</v>
      </c>
      <c r="BG359" s="47">
        <v>1.3920218582168331</v>
      </c>
      <c r="BH359" s="61">
        <v>0</v>
      </c>
      <c r="BI359" s="45">
        <v>11.684229934083119</v>
      </c>
      <c r="BJ359" s="47">
        <v>0.32456194261342003</v>
      </c>
      <c r="BK359" s="47">
        <v>3.7225124758833696E-2</v>
      </c>
      <c r="BL359" s="47">
        <v>27.121482080789946</v>
      </c>
      <c r="BM359" s="47">
        <v>32.518657014867145</v>
      </c>
      <c r="BN359" s="47">
        <v>1.3920218582168331</v>
      </c>
      <c r="BO359" s="61">
        <v>7.391740040368167</v>
      </c>
    </row>
    <row r="360" spans="2:67" x14ac:dyDescent="0.3">
      <c r="B360" s="4">
        <v>356</v>
      </c>
      <c r="C360" s="31">
        <v>1</v>
      </c>
      <c r="D360" s="31">
        <v>356</v>
      </c>
      <c r="E360" s="3">
        <v>30</v>
      </c>
      <c r="F360" s="5">
        <v>65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1.1560000000000001E-2</v>
      </c>
      <c r="L360" s="3">
        <v>9.6847541142486282E-4</v>
      </c>
      <c r="M360" s="3">
        <f t="shared" si="45"/>
        <v>3.5000000000000003E-2</v>
      </c>
      <c r="N360" s="5">
        <v>2.9645285516241016E-3</v>
      </c>
      <c r="O360" s="12">
        <f t="shared" si="49"/>
        <v>0.18621294972359018</v>
      </c>
      <c r="P360" s="3">
        <v>1.8034266309619129E-4</v>
      </c>
      <c r="Q360" s="3">
        <v>5.5149897516390187E-4</v>
      </c>
      <c r="R360" s="5">
        <v>0.18548110808533008</v>
      </c>
      <c r="S360" s="45">
        <v>416.66666666666669</v>
      </c>
      <c r="T360" s="46">
        <v>0.15</v>
      </c>
      <c r="U360" s="47">
        <v>62.5</v>
      </c>
      <c r="V360" s="47">
        <f t="shared" si="50"/>
        <v>173945.23001473985</v>
      </c>
      <c r="W360" s="47">
        <v>354.16666666666669</v>
      </c>
      <c r="X360" s="47">
        <v>111.37467231385921</v>
      </c>
      <c r="Y360" s="47">
        <v>570.80637001469529</v>
      </c>
      <c r="Z360" s="47">
        <v>145.63235698258947</v>
      </c>
      <c r="AA360" s="47">
        <v>174613.19602212476</v>
      </c>
      <c r="AB360" s="5">
        <v>1</v>
      </c>
      <c r="AC360" s="45">
        <f t="shared" si="51"/>
        <v>0</v>
      </c>
      <c r="AD360" s="47">
        <v>111.37467231385921</v>
      </c>
      <c r="AE360" s="47">
        <v>96.847541142486278</v>
      </c>
      <c r="AF360" s="47">
        <v>4.7604760160982001E-2</v>
      </c>
      <c r="AG360" s="47">
        <v>7.2873679657669559</v>
      </c>
      <c r="AH360" s="47">
        <v>7.2873679657669559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145.63235698258947</v>
      </c>
      <c r="AN360" s="47">
        <v>174.61319602212475</v>
      </c>
      <c r="AO360" s="47">
        <v>7.2873679657669559</v>
      </c>
      <c r="AP360" s="61">
        <v>39.269538365687659</v>
      </c>
      <c r="AQ360" s="45">
        <v>77.588729051495903</v>
      </c>
      <c r="AR360" s="47">
        <v>11.638309357724387</v>
      </c>
      <c r="AS360" s="47">
        <f t="shared" si="52"/>
        <v>32390.854371393078</v>
      </c>
      <c r="AT360" s="47">
        <v>65.950419693771522</v>
      </c>
      <c r="AU360" s="47">
        <v>20.739406256061994</v>
      </c>
      <c r="AV360" s="47">
        <v>106.29153788145146</v>
      </c>
      <c r="AW360" s="47">
        <v>27.118630768926863</v>
      </c>
      <c r="AX360" s="47">
        <v>31.490208782367251</v>
      </c>
      <c r="AY360" s="47">
        <v>96.298998656295296</v>
      </c>
      <c r="AZ360" s="61">
        <v>32387.449084504642</v>
      </c>
      <c r="BA360" s="64" t="b">
        <f t="shared" si="46"/>
        <v>1</v>
      </c>
      <c r="BB360" s="45">
        <f t="shared" si="53"/>
        <v>0</v>
      </c>
      <c r="BC360" s="47">
        <v>20.739406256061994</v>
      </c>
      <c r="BD360" s="47">
        <v>18.034266309619127</v>
      </c>
      <c r="BE360" s="47">
        <v>6.7962108213530631E-2</v>
      </c>
      <c r="BF360" s="47">
        <v>1.3865510273281985</v>
      </c>
      <c r="BG360" s="47">
        <v>1.3865510273281985</v>
      </c>
      <c r="BH360" s="61">
        <v>0</v>
      </c>
      <c r="BI360" s="45">
        <v>11.638309357724387</v>
      </c>
      <c r="BJ360" s="47">
        <v>0.32328637104789965</v>
      </c>
      <c r="BK360" s="47">
        <v>3.7078825071683155E-2</v>
      </c>
      <c r="BL360" s="47">
        <v>27.118630768926863</v>
      </c>
      <c r="BM360" s="47">
        <v>32.515238291943312</v>
      </c>
      <c r="BN360" s="47">
        <v>1.3865510273281985</v>
      </c>
      <c r="BO360" s="61">
        <v>7.3420453160599193</v>
      </c>
    </row>
    <row r="361" spans="2:67" x14ac:dyDescent="0.3">
      <c r="B361" s="4">
        <v>357</v>
      </c>
      <c r="C361" s="31">
        <v>1</v>
      </c>
      <c r="D361" s="31">
        <v>357</v>
      </c>
      <c r="E361" s="3">
        <v>30</v>
      </c>
      <c r="F361" s="5">
        <v>65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1.1560000000000001E-2</v>
      </c>
      <c r="L361" s="3">
        <v>9.6847541142486282E-4</v>
      </c>
      <c r="M361" s="3">
        <f t="shared" si="45"/>
        <v>3.5000000000000003E-2</v>
      </c>
      <c r="N361" s="5">
        <v>2.9645285516241016E-3</v>
      </c>
      <c r="O361" s="12">
        <f t="shared" si="49"/>
        <v>0.18548110808533008</v>
      </c>
      <c r="P361" s="3">
        <v>1.7963389246447949E-4</v>
      </c>
      <c r="Q361" s="3">
        <v>5.4933151090278667E-4</v>
      </c>
      <c r="R361" s="5">
        <v>0.18475214268196283</v>
      </c>
      <c r="S361" s="45">
        <v>416.66666666666669</v>
      </c>
      <c r="T361" s="46">
        <v>0.15</v>
      </c>
      <c r="U361" s="47">
        <v>62.5</v>
      </c>
      <c r="V361" s="47">
        <f t="shared" si="50"/>
        <v>174613.19602212476</v>
      </c>
      <c r="W361" s="47">
        <v>354.16666666666669</v>
      </c>
      <c r="X361" s="47">
        <v>111.37467231385921</v>
      </c>
      <c r="Y361" s="47">
        <v>572.99526479385918</v>
      </c>
      <c r="Z361" s="47">
        <v>146.19081940105951</v>
      </c>
      <c r="AA361" s="47">
        <v>175282.79246187035</v>
      </c>
      <c r="AB361" s="5">
        <v>1</v>
      </c>
      <c r="AC361" s="45">
        <f t="shared" si="51"/>
        <v>0</v>
      </c>
      <c r="AD361" s="47">
        <v>111.37467231385921</v>
      </c>
      <c r="AE361" s="47">
        <v>96.847541142486278</v>
      </c>
      <c r="AF361" s="47">
        <v>4.7604760160982001E-2</v>
      </c>
      <c r="AG361" s="47">
        <v>7.2873679657669559</v>
      </c>
      <c r="AH361" s="47">
        <v>7.2873679657669559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146.19081940105951</v>
      </c>
      <c r="AN361" s="47">
        <v>175.28279246187037</v>
      </c>
      <c r="AO361" s="47">
        <v>7.2873679657669559</v>
      </c>
      <c r="AP361" s="61">
        <v>39.158404344412055</v>
      </c>
      <c r="AQ361" s="45">
        <v>77.283795035554206</v>
      </c>
      <c r="AR361" s="47">
        <v>11.59256925533313</v>
      </c>
      <c r="AS361" s="47">
        <f t="shared" si="52"/>
        <v>32387.449084504642</v>
      </c>
      <c r="AT361" s="47">
        <v>65.691225780221075</v>
      </c>
      <c r="AU361" s="47">
        <v>20.657897633415139</v>
      </c>
      <c r="AV361" s="47">
        <v>106.27979664161211</v>
      </c>
      <c r="AW361" s="47">
        <v>27.115635174410883</v>
      </c>
      <c r="AX361" s="47">
        <v>31.486730291969288</v>
      </c>
      <c r="AY361" s="47">
        <v>96.288361218338792</v>
      </c>
      <c r="AZ361" s="61">
        <v>32383.871482608338</v>
      </c>
      <c r="BA361" s="64" t="b">
        <f t="shared" si="46"/>
        <v>1</v>
      </c>
      <c r="BB361" s="45">
        <f t="shared" si="53"/>
        <v>0</v>
      </c>
      <c r="BC361" s="47">
        <v>20.657897633415139</v>
      </c>
      <c r="BD361" s="47">
        <v>17.963389246447949</v>
      </c>
      <c r="BE361" s="47">
        <v>6.7695008096764167E-2</v>
      </c>
      <c r="BF361" s="47">
        <v>1.381101697531977</v>
      </c>
      <c r="BG361" s="47">
        <v>1.381101697531977</v>
      </c>
      <c r="BH361" s="61">
        <v>0</v>
      </c>
      <c r="BI361" s="45">
        <v>11.59256925533313</v>
      </c>
      <c r="BJ361" s="47">
        <v>0.32201581264814255</v>
      </c>
      <c r="BK361" s="47">
        <v>3.6933100361744881E-2</v>
      </c>
      <c r="BL361" s="47">
        <v>27.115635174410883</v>
      </c>
      <c r="BM361" s="47">
        <v>32.511646574118657</v>
      </c>
      <c r="BN361" s="47">
        <v>1.381101697531977</v>
      </c>
      <c r="BO361" s="61">
        <v>7.2925768408709386</v>
      </c>
    </row>
    <row r="362" spans="2:67" x14ac:dyDescent="0.3">
      <c r="B362" s="4">
        <v>358</v>
      </c>
      <c r="C362" s="31">
        <v>1</v>
      </c>
      <c r="D362" s="31">
        <v>358</v>
      </c>
      <c r="E362" s="3">
        <v>30</v>
      </c>
      <c r="F362" s="5">
        <v>65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1.1560000000000001E-2</v>
      </c>
      <c r="L362" s="3">
        <v>9.6847541142486282E-4</v>
      </c>
      <c r="M362" s="3">
        <f t="shared" si="45"/>
        <v>3.5000000000000003E-2</v>
      </c>
      <c r="N362" s="5">
        <v>2.9645285516241016E-3</v>
      </c>
      <c r="O362" s="12">
        <f t="shared" si="49"/>
        <v>0.18475214268196283</v>
      </c>
      <c r="P362" s="3">
        <v>1.7892790739553892E-4</v>
      </c>
      <c r="Q362" s="3">
        <v>5.4717256506425218E-4</v>
      </c>
      <c r="R362" s="5">
        <v>0.18402604220950303</v>
      </c>
      <c r="S362" s="45">
        <v>416.66666666666669</v>
      </c>
      <c r="T362" s="46">
        <v>0.15</v>
      </c>
      <c r="U362" s="47">
        <v>62.5</v>
      </c>
      <c r="V362" s="47">
        <f t="shared" si="50"/>
        <v>175282.79246187035</v>
      </c>
      <c r="W362" s="47">
        <v>354.16666666666669</v>
      </c>
      <c r="X362" s="47">
        <v>111.37467231385921</v>
      </c>
      <c r="Y362" s="47">
        <v>575.18950242706455</v>
      </c>
      <c r="Z362" s="47">
        <v>146.75064496554185</v>
      </c>
      <c r="AA362" s="47">
        <v>175954.02331368468</v>
      </c>
      <c r="AB362" s="5">
        <v>1</v>
      </c>
      <c r="AC362" s="45">
        <f t="shared" si="51"/>
        <v>0</v>
      </c>
      <c r="AD362" s="47">
        <v>111.37467231385921</v>
      </c>
      <c r="AE362" s="47">
        <v>96.847541142486278</v>
      </c>
      <c r="AF362" s="47">
        <v>4.7604760160982001E-2</v>
      </c>
      <c r="AG362" s="47">
        <v>7.2873679657669559</v>
      </c>
      <c r="AH362" s="47">
        <v>7.2873679657669559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146.75064496554185</v>
      </c>
      <c r="AN362" s="47">
        <v>175.95402331368467</v>
      </c>
      <c r="AO362" s="47">
        <v>7.2873679657669559</v>
      </c>
      <c r="AP362" s="61">
        <v>39.046999057080122</v>
      </c>
      <c r="AQ362" s="45">
        <v>76.980059450817848</v>
      </c>
      <c r="AR362" s="47">
        <v>11.547008917622676</v>
      </c>
      <c r="AS362" s="47">
        <f t="shared" si="52"/>
        <v>32383.871482608338</v>
      </c>
      <c r="AT362" s="47">
        <v>65.433050533195171</v>
      </c>
      <c r="AU362" s="47">
        <v>20.576709350486972</v>
      </c>
      <c r="AV362" s="47">
        <v>106.26749302157219</v>
      </c>
      <c r="AW362" s="47">
        <v>27.11249609734385</v>
      </c>
      <c r="AX362" s="47">
        <v>31.483085189343459</v>
      </c>
      <c r="AY362" s="47">
        <v>96.277214269924045</v>
      </c>
      <c r="AZ362" s="61">
        <v>32380.122521256009</v>
      </c>
      <c r="BA362" s="64" t="b">
        <f t="shared" si="46"/>
        <v>1</v>
      </c>
      <c r="BB362" s="45">
        <f t="shared" si="53"/>
        <v>0</v>
      </c>
      <c r="BC362" s="47">
        <v>20.576709350486972</v>
      </c>
      <c r="BD362" s="47">
        <v>17.892790739553892</v>
      </c>
      <c r="BE362" s="47">
        <v>6.7428957718951535E-2</v>
      </c>
      <c r="BF362" s="47">
        <v>1.3756737843260161</v>
      </c>
      <c r="BG362" s="47">
        <v>1.3756737843260161</v>
      </c>
      <c r="BH362" s="61">
        <v>0</v>
      </c>
      <c r="BI362" s="45">
        <v>11.547008917622676</v>
      </c>
      <c r="BJ362" s="47">
        <v>0.32075024771174104</v>
      </c>
      <c r="BK362" s="47">
        <v>3.6787948369282029E-2</v>
      </c>
      <c r="BL362" s="47">
        <v>27.11249609734385</v>
      </c>
      <c r="BM362" s="47">
        <v>32.507882820715281</v>
      </c>
      <c r="BN362" s="47">
        <v>1.3756737843260161</v>
      </c>
      <c r="BO362" s="61">
        <v>7.2433336792347998</v>
      </c>
    </row>
    <row r="363" spans="2:67" x14ac:dyDescent="0.3">
      <c r="B363" s="4">
        <v>359</v>
      </c>
      <c r="C363" s="31">
        <v>1</v>
      </c>
      <c r="D363" s="31">
        <v>359</v>
      </c>
      <c r="E363" s="3">
        <v>30</v>
      </c>
      <c r="F363" s="5">
        <v>65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1.1560000000000001E-2</v>
      </c>
      <c r="L363" s="3">
        <v>9.6847541142486282E-4</v>
      </c>
      <c r="M363" s="3">
        <f t="shared" si="45"/>
        <v>3.5000000000000003E-2</v>
      </c>
      <c r="N363" s="5">
        <v>2.9645285516241016E-3</v>
      </c>
      <c r="O363" s="12">
        <f t="shared" si="49"/>
        <v>0.18402604220950303</v>
      </c>
      <c r="P363" s="3">
        <v>1.782246969417376E-4</v>
      </c>
      <c r="Q363" s="3">
        <v>5.4502210416976552E-4</v>
      </c>
      <c r="R363" s="5">
        <v>0.18330279540839153</v>
      </c>
      <c r="S363" s="45">
        <v>416.66666666666669</v>
      </c>
      <c r="T363" s="46">
        <v>0.15</v>
      </c>
      <c r="U363" s="47">
        <v>62.5</v>
      </c>
      <c r="V363" s="47">
        <f t="shared" si="50"/>
        <v>175954.02331368468</v>
      </c>
      <c r="W363" s="47">
        <v>354.16666666666669</v>
      </c>
      <c r="X363" s="47">
        <v>111.37467231385921</v>
      </c>
      <c r="Y363" s="47">
        <v>577.38909595563678</v>
      </c>
      <c r="Z363" s="47">
        <v>147.31183700332761</v>
      </c>
      <c r="AA363" s="47">
        <v>176626.89256698979</v>
      </c>
      <c r="AB363" s="5">
        <v>1</v>
      </c>
      <c r="AC363" s="45">
        <f t="shared" si="51"/>
        <v>0</v>
      </c>
      <c r="AD363" s="47">
        <v>111.37467231385921</v>
      </c>
      <c r="AE363" s="47">
        <v>96.847541142486278</v>
      </c>
      <c r="AF363" s="47">
        <v>4.7604760160982001E-2</v>
      </c>
      <c r="AG363" s="47">
        <v>7.2873679657669559</v>
      </c>
      <c r="AH363" s="47">
        <v>7.2873679657669559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147.31183700332761</v>
      </c>
      <c r="AN363" s="47">
        <v>176.6268925669898</v>
      </c>
      <c r="AO363" s="47">
        <v>7.2873679657669559</v>
      </c>
      <c r="AP363" s="61">
        <v>38.935321841560757</v>
      </c>
      <c r="AQ363" s="45">
        <v>76.677517587292925</v>
      </c>
      <c r="AR363" s="47">
        <v>11.50162763809394</v>
      </c>
      <c r="AS363" s="47">
        <f t="shared" si="52"/>
        <v>32380.122521256009</v>
      </c>
      <c r="AT363" s="47">
        <v>65.175889949198989</v>
      </c>
      <c r="AU363" s="47">
        <v>20.495840148299823</v>
      </c>
      <c r="AV363" s="47">
        <v>106.25463014363879</v>
      </c>
      <c r="AW363" s="47">
        <v>27.109214334333789</v>
      </c>
      <c r="AX363" s="47">
        <v>31.479274399512597</v>
      </c>
      <c r="AY363" s="47">
        <v>96.265560639827882</v>
      </c>
      <c r="AZ363" s="61">
        <v>32376.20315182687</v>
      </c>
      <c r="BA363" s="64" t="b">
        <f t="shared" si="46"/>
        <v>1</v>
      </c>
      <c r="BB363" s="45">
        <f t="shared" si="53"/>
        <v>0</v>
      </c>
      <c r="BC363" s="47">
        <v>20.495840148299823</v>
      </c>
      <c r="BD363" s="47">
        <v>17.822469694173762</v>
      </c>
      <c r="BE363" s="47">
        <v>6.7163952954479147E-2</v>
      </c>
      <c r="BF363" s="47">
        <v>1.3702672035402703</v>
      </c>
      <c r="BG363" s="47">
        <v>1.3702672035402703</v>
      </c>
      <c r="BH363" s="61">
        <v>0</v>
      </c>
      <c r="BI363" s="45">
        <v>11.50162763809394</v>
      </c>
      <c r="BJ363" s="47">
        <v>0.31948965661372059</v>
      </c>
      <c r="BK363" s="47">
        <v>3.6643366843438815E-2</v>
      </c>
      <c r="BL363" s="47">
        <v>27.109214334333789</v>
      </c>
      <c r="BM363" s="47">
        <v>32.503947986866223</v>
      </c>
      <c r="BN363" s="47">
        <v>1.3702672035402703</v>
      </c>
      <c r="BO363" s="61">
        <v>7.1943148993314923</v>
      </c>
    </row>
    <row r="364" spans="2:67" x14ac:dyDescent="0.3">
      <c r="B364" s="4">
        <v>360</v>
      </c>
      <c r="C364" s="31">
        <v>1</v>
      </c>
      <c r="D364" s="31">
        <v>360</v>
      </c>
      <c r="E364" s="3">
        <v>30</v>
      </c>
      <c r="F364" s="5">
        <v>65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1.1560000000000001E-2</v>
      </c>
      <c r="L364" s="3">
        <v>9.6847541142486282E-4</v>
      </c>
      <c r="M364" s="3">
        <f t="shared" si="45"/>
        <v>3.5000000000000003E-2</v>
      </c>
      <c r="N364" s="5">
        <v>2.9645285516241016E-3</v>
      </c>
      <c r="O364" s="12">
        <f t="shared" si="49"/>
        <v>0.18330279540839153</v>
      </c>
      <c r="P364" s="3">
        <v>1.7752425019846945E-4</v>
      </c>
      <c r="Q364" s="3">
        <v>5.42880094872369E-4</v>
      </c>
      <c r="R364" s="5">
        <v>0.18258239106332072</v>
      </c>
      <c r="S364" s="45">
        <v>416.66666666666669</v>
      </c>
      <c r="T364" s="46">
        <v>0.15</v>
      </c>
      <c r="U364" s="47">
        <v>62.5</v>
      </c>
      <c r="V364" s="47">
        <f t="shared" si="50"/>
        <v>176626.89256698979</v>
      </c>
      <c r="W364" s="47">
        <v>354.16666666666669</v>
      </c>
      <c r="X364" s="47">
        <v>111.37467231385921</v>
      </c>
      <c r="Y364" s="47">
        <v>579.59405845273398</v>
      </c>
      <c r="Z364" s="47">
        <v>147.87439884982942</v>
      </c>
      <c r="AA364" s="47">
        <v>177301.40422094549</v>
      </c>
      <c r="AB364" s="5">
        <v>1</v>
      </c>
      <c r="AC364" s="45">
        <f t="shared" si="51"/>
        <v>0</v>
      </c>
      <c r="AD364" s="47">
        <v>111.37467231385921</v>
      </c>
      <c r="AE364" s="47">
        <v>96.847541142486278</v>
      </c>
      <c r="AF364" s="47">
        <v>4.7604760160982001E-2</v>
      </c>
      <c r="AG364" s="47">
        <v>7.2873679657669559</v>
      </c>
      <c r="AH364" s="47">
        <v>7.2873679657669559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147.87439884982942</v>
      </c>
      <c r="AN364" s="47">
        <v>177.3014042209455</v>
      </c>
      <c r="AO364" s="47">
        <v>7.2873679657669559</v>
      </c>
      <c r="AP364" s="61">
        <v>38.82337203410686</v>
      </c>
      <c r="AQ364" s="45">
        <v>76.376164753496482</v>
      </c>
      <c r="AR364" s="47">
        <v>11.456424713024472</v>
      </c>
      <c r="AS364" s="47">
        <f t="shared" si="52"/>
        <v>32376.20315182687</v>
      </c>
      <c r="AT364" s="47">
        <v>64.919740040472007</v>
      </c>
      <c r="AU364" s="47">
        <v>20.415288772823985</v>
      </c>
      <c r="AV364" s="47">
        <v>106.2412111164808</v>
      </c>
      <c r="AW364" s="47">
        <v>27.10579067850917</v>
      </c>
      <c r="AX364" s="47">
        <v>31.47529884345909</v>
      </c>
      <c r="AY364" s="47">
        <v>96.253403144471122</v>
      </c>
      <c r="AZ364" s="61">
        <v>32372.114321544563</v>
      </c>
      <c r="BA364" s="64" t="b">
        <f t="shared" si="46"/>
        <v>1</v>
      </c>
      <c r="BB364" s="45">
        <f t="shared" si="53"/>
        <v>0</v>
      </c>
      <c r="BC364" s="47">
        <v>20.415288772823985</v>
      </c>
      <c r="BD364" s="47">
        <v>17.752425019846942</v>
      </c>
      <c r="BE364" s="47">
        <v>6.6899989693947642E-2</v>
      </c>
      <c r="BF364" s="47">
        <v>1.3648818713354949</v>
      </c>
      <c r="BG364" s="47">
        <v>1.3648818713354949</v>
      </c>
      <c r="BH364" s="61">
        <v>0</v>
      </c>
      <c r="BI364" s="45">
        <v>11.456424713024472</v>
      </c>
      <c r="BJ364" s="47">
        <v>0.31823401980623534</v>
      </c>
      <c r="BK364" s="47">
        <v>3.6499353542205612E-2</v>
      </c>
      <c r="BL364" s="47">
        <v>27.10579067850917</v>
      </c>
      <c r="BM364" s="47">
        <v>32.499843023532499</v>
      </c>
      <c r="BN364" s="47">
        <v>1.3648818713354949</v>
      </c>
      <c r="BO364" s="61">
        <v>7.1455195730726082</v>
      </c>
    </row>
    <row r="365" spans="2:67" x14ac:dyDescent="0.3">
      <c r="B365" s="4">
        <v>361</v>
      </c>
      <c r="C365" s="31">
        <v>1</v>
      </c>
      <c r="D365" s="31">
        <v>361</v>
      </c>
      <c r="E365" s="3">
        <v>31</v>
      </c>
      <c r="F365" s="5">
        <v>66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1.2749999999999999E-2</v>
      </c>
      <c r="L365" s="3">
        <v>1.0687600366839911E-3</v>
      </c>
      <c r="M365" s="3">
        <f t="shared" si="45"/>
        <v>3.5000000000000003E-2</v>
      </c>
      <c r="N365" s="5">
        <v>2.9645285516241016E-3</v>
      </c>
      <c r="O365" s="12">
        <f t="shared" si="49"/>
        <v>0.18258239106332072</v>
      </c>
      <c r="P365" s="3">
        <v>1.9513676297068546E-4</v>
      </c>
      <c r="Q365" s="3">
        <v>5.4069222282571335E-4</v>
      </c>
      <c r="R365" s="5">
        <v>0.18184656207752431</v>
      </c>
      <c r="S365" s="45">
        <v>416.66666666666669</v>
      </c>
      <c r="T365" s="46">
        <v>0.15</v>
      </c>
      <c r="U365" s="47">
        <v>62.5</v>
      </c>
      <c r="V365" s="47">
        <f t="shared" si="50"/>
        <v>177301.40422094549</v>
      </c>
      <c r="W365" s="47">
        <v>354.16666666666669</v>
      </c>
      <c r="X365" s="47">
        <v>122.90740421865897</v>
      </c>
      <c r="Y365" s="47">
        <v>581.05302301785673</v>
      </c>
      <c r="Z365" s="47">
        <v>148.42809708867614</v>
      </c>
      <c r="AA365" s="47">
        <v>177965.28840932267</v>
      </c>
      <c r="AB365" s="5">
        <v>1</v>
      </c>
      <c r="AC365" s="45">
        <f t="shared" si="51"/>
        <v>0</v>
      </c>
      <c r="AD365" s="47">
        <v>122.90740421865897</v>
      </c>
      <c r="AE365" s="47">
        <v>106.87600366839911</v>
      </c>
      <c r="AF365" s="47">
        <v>5.2469745962043554E-2</v>
      </c>
      <c r="AG365" s="47">
        <v>8.0419351481109516</v>
      </c>
      <c r="AH365" s="47">
        <v>8.0419351481109516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148.42809708867614</v>
      </c>
      <c r="AN365" s="47">
        <v>177.96528840932268</v>
      </c>
      <c r="AO365" s="47">
        <v>8.0419351481109516</v>
      </c>
      <c r="AP365" s="61">
        <v>39.467509028106008</v>
      </c>
      <c r="AQ365" s="45">
        <v>76.075996276383634</v>
      </c>
      <c r="AR365" s="47">
        <v>11.411399441457545</v>
      </c>
      <c r="AS365" s="47">
        <f t="shared" si="52"/>
        <v>32372.114321544563</v>
      </c>
      <c r="AT365" s="47">
        <v>64.664596834926087</v>
      </c>
      <c r="AU365" s="47">
        <v>22.440727741628827</v>
      </c>
      <c r="AV365" s="47">
        <v>106.09005027717097</v>
      </c>
      <c r="AW365" s="47">
        <v>27.100356867429195</v>
      </c>
      <c r="AX365" s="47">
        <v>34.727570301339661</v>
      </c>
      <c r="AY365" s="47">
        <v>96.224447375855803</v>
      </c>
      <c r="AZ365" s="61">
        <v>32362.375866370407</v>
      </c>
      <c r="BA365" s="64" t="b">
        <f t="shared" si="46"/>
        <v>1</v>
      </c>
      <c r="BB365" s="45">
        <f t="shared" si="53"/>
        <v>0</v>
      </c>
      <c r="BC365" s="47">
        <v>22.440727741628827</v>
      </c>
      <c r="BD365" s="47">
        <v>19.513676297068546</v>
      </c>
      <c r="BE365" s="47">
        <v>7.344706285113449E-2</v>
      </c>
      <c r="BF365" s="47">
        <v>1.5002492537057075</v>
      </c>
      <c r="BG365" s="47">
        <v>1.5002492537057075</v>
      </c>
      <c r="BH365" s="61">
        <v>0</v>
      </c>
      <c r="BI365" s="45">
        <v>11.411399441457545</v>
      </c>
      <c r="BJ365" s="47">
        <v>0.31698331781826516</v>
      </c>
      <c r="BK365" s="47">
        <v>3.6311312525661846E-2</v>
      </c>
      <c r="BL365" s="47">
        <v>27.100356867429195</v>
      </c>
      <c r="BM365" s="47">
        <v>32.493327884047609</v>
      </c>
      <c r="BN365" s="47">
        <v>1.5002492537057075</v>
      </c>
      <c r="BO365" s="61">
        <v>7.2380056732522355</v>
      </c>
    </row>
    <row r="366" spans="2:67" x14ac:dyDescent="0.3">
      <c r="B366" s="4">
        <v>362</v>
      </c>
      <c r="C366" s="31">
        <v>1</v>
      </c>
      <c r="D366" s="31">
        <v>362</v>
      </c>
      <c r="E366" s="3">
        <v>31</v>
      </c>
      <c r="F366" s="5">
        <v>66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1.2749999999999999E-2</v>
      </c>
      <c r="L366" s="3">
        <v>1.0687600366839911E-3</v>
      </c>
      <c r="M366" s="3">
        <f t="shared" si="45"/>
        <v>3.5000000000000003E-2</v>
      </c>
      <c r="N366" s="5">
        <v>2.9645285516241016E-3</v>
      </c>
      <c r="O366" s="12">
        <f t="shared" si="49"/>
        <v>0.18184656207752431</v>
      </c>
      <c r="P366" s="3">
        <v>1.9435033835683255E-4</v>
      </c>
      <c r="Q366" s="3">
        <v>5.3851316816642882E-4</v>
      </c>
      <c r="R366" s="5">
        <v>0.18111369857100107</v>
      </c>
      <c r="S366" s="45">
        <v>416.66666666666669</v>
      </c>
      <c r="T366" s="46">
        <v>0.15</v>
      </c>
      <c r="U366" s="47">
        <v>62.5</v>
      </c>
      <c r="V366" s="47">
        <f t="shared" si="50"/>
        <v>177965.28840932267</v>
      </c>
      <c r="W366" s="47">
        <v>354.16666666666669</v>
      </c>
      <c r="X366" s="47">
        <v>122.90740421865897</v>
      </c>
      <c r="Y366" s="47">
        <v>583.22587339378993</v>
      </c>
      <c r="Z366" s="47">
        <v>148.98314462097039</v>
      </c>
      <c r="AA366" s="47">
        <v>178630.79040054351</v>
      </c>
      <c r="AB366" s="5">
        <v>1</v>
      </c>
      <c r="AC366" s="45">
        <f t="shared" si="51"/>
        <v>0</v>
      </c>
      <c r="AD366" s="47">
        <v>122.90740421865897</v>
      </c>
      <c r="AE366" s="47">
        <v>106.87600366839911</v>
      </c>
      <c r="AF366" s="47">
        <v>5.2469745962043554E-2</v>
      </c>
      <c r="AG366" s="47">
        <v>8.0419351481109516</v>
      </c>
      <c r="AH366" s="47">
        <v>8.0419351481109516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148.98314462097039</v>
      </c>
      <c r="AN366" s="47">
        <v>178.6307904005435</v>
      </c>
      <c r="AO366" s="47">
        <v>8.0419351481109516</v>
      </c>
      <c r="AP366" s="61">
        <v>39.357054569179411</v>
      </c>
      <c r="AQ366" s="45">
        <v>75.769400865635134</v>
      </c>
      <c r="AR366" s="47">
        <v>11.365410129845269</v>
      </c>
      <c r="AS366" s="47">
        <f t="shared" si="52"/>
        <v>32362.375866370407</v>
      </c>
      <c r="AT366" s="47">
        <v>64.403990735789861</v>
      </c>
      <c r="AU366" s="47">
        <v>22.35028891103574</v>
      </c>
      <c r="AV366" s="47">
        <v>106.05761999132214</v>
      </c>
      <c r="AW366" s="47">
        <v>27.092072656822072</v>
      </c>
      <c r="AX366" s="47">
        <v>34.716954555294059</v>
      </c>
      <c r="AY366" s="47">
        <v>96.195032870669976</v>
      </c>
      <c r="AZ366" s="61">
        <v>32352.4831281037</v>
      </c>
      <c r="BA366" s="64" t="b">
        <f t="shared" si="46"/>
        <v>1</v>
      </c>
      <c r="BB366" s="45">
        <f t="shared" si="53"/>
        <v>0</v>
      </c>
      <c r="BC366" s="47">
        <v>22.35028891103574</v>
      </c>
      <c r="BD366" s="47">
        <v>19.435033835683253</v>
      </c>
      <c r="BE366" s="47">
        <v>7.3151062358136593E-2</v>
      </c>
      <c r="BF366" s="47">
        <v>1.4942030688553118</v>
      </c>
      <c r="BG366" s="47">
        <v>1.4942030688553118</v>
      </c>
      <c r="BH366" s="61">
        <v>0</v>
      </c>
      <c r="BI366" s="45">
        <v>11.365410129845269</v>
      </c>
      <c r="BJ366" s="47">
        <v>0.31570583694014642</v>
      </c>
      <c r="BK366" s="47">
        <v>3.6164973570885925E-2</v>
      </c>
      <c r="BL366" s="47">
        <v>27.092072656822072</v>
      </c>
      <c r="BM366" s="47">
        <v>32.483395115529667</v>
      </c>
      <c r="BN366" s="47">
        <v>1.4942030688553118</v>
      </c>
      <c r="BO366" s="61">
        <v>7.1887498766237226</v>
      </c>
    </row>
    <row r="367" spans="2:67" x14ac:dyDescent="0.3">
      <c r="B367" s="4">
        <v>363</v>
      </c>
      <c r="C367" s="31">
        <v>1</v>
      </c>
      <c r="D367" s="31">
        <v>363</v>
      </c>
      <c r="E367" s="3">
        <v>31</v>
      </c>
      <c r="F367" s="5">
        <v>66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1.2749999999999999E-2</v>
      </c>
      <c r="L367" s="3">
        <v>1.0687600366839911E-3</v>
      </c>
      <c r="M367" s="3">
        <f t="shared" si="45"/>
        <v>3.5000000000000003E-2</v>
      </c>
      <c r="N367" s="5">
        <v>2.9645285516241016E-3</v>
      </c>
      <c r="O367" s="12">
        <f t="shared" si="49"/>
        <v>0.18111369857100107</v>
      </c>
      <c r="P367" s="3">
        <v>1.9356708312871641E-4</v>
      </c>
      <c r="Q367" s="3">
        <v>5.3634289535938427E-4</v>
      </c>
      <c r="R367" s="5">
        <v>0.18038378859251297</v>
      </c>
      <c r="S367" s="45">
        <v>416.66666666666669</v>
      </c>
      <c r="T367" s="46">
        <v>0.15</v>
      </c>
      <c r="U367" s="47">
        <v>62.5</v>
      </c>
      <c r="V367" s="47">
        <f t="shared" si="50"/>
        <v>178630.79040054351</v>
      </c>
      <c r="W367" s="47">
        <v>354.16666666666669</v>
      </c>
      <c r="X367" s="47">
        <v>122.90740421865897</v>
      </c>
      <c r="Y367" s="47">
        <v>585.40401873468625</v>
      </c>
      <c r="Z367" s="47">
        <v>149.53954473477185</v>
      </c>
      <c r="AA367" s="47">
        <v>179297.91413699143</v>
      </c>
      <c r="AB367" s="5">
        <v>1</v>
      </c>
      <c r="AC367" s="45">
        <f t="shared" si="51"/>
        <v>0</v>
      </c>
      <c r="AD367" s="47">
        <v>122.90740421865897</v>
      </c>
      <c r="AE367" s="47">
        <v>106.87600366839911</v>
      </c>
      <c r="AF367" s="47">
        <v>5.2469745962043554E-2</v>
      </c>
      <c r="AG367" s="47">
        <v>8.0419351481109516</v>
      </c>
      <c r="AH367" s="47">
        <v>8.0419351481109516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149.53954473477185</v>
      </c>
      <c r="AN367" s="47">
        <v>179.29791413699144</v>
      </c>
      <c r="AO367" s="47">
        <v>8.0419351481109516</v>
      </c>
      <c r="AP367" s="61">
        <v>39.246330946532964</v>
      </c>
      <c r="AQ367" s="45">
        <v>75.464041071250449</v>
      </c>
      <c r="AR367" s="47">
        <v>11.319606160687567</v>
      </c>
      <c r="AS367" s="47">
        <f t="shared" si="52"/>
        <v>32352.4831281037</v>
      </c>
      <c r="AT367" s="47">
        <v>64.144434910562879</v>
      </c>
      <c r="AU367" s="47">
        <v>22.260214559802385</v>
      </c>
      <c r="AV367" s="47">
        <v>106.02468699136661</v>
      </c>
      <c r="AW367" s="47">
        <v>27.083660029538191</v>
      </c>
      <c r="AX367" s="47">
        <v>34.706174250560473</v>
      </c>
      <c r="AY367" s="47">
        <v>96.165162400132246</v>
      </c>
      <c r="AZ367" s="61">
        <v>32342.437038765598</v>
      </c>
      <c r="BA367" s="64" t="b">
        <f t="shared" si="46"/>
        <v>1</v>
      </c>
      <c r="BB367" s="45">
        <f t="shared" si="53"/>
        <v>0</v>
      </c>
      <c r="BC367" s="47">
        <v>22.260214559802385</v>
      </c>
      <c r="BD367" s="47">
        <v>19.356708312871639</v>
      </c>
      <c r="BE367" s="47">
        <v>7.2856254782710295E-2</v>
      </c>
      <c r="BF367" s="47">
        <v>1.4881812508567283</v>
      </c>
      <c r="BG367" s="47">
        <v>1.4881812508567283</v>
      </c>
      <c r="BH367" s="61">
        <v>0</v>
      </c>
      <c r="BI367" s="45">
        <v>11.319606160687567</v>
      </c>
      <c r="BJ367" s="47">
        <v>0.31443350446354357</v>
      </c>
      <c r="BK367" s="47">
        <v>3.6019224379690434E-2</v>
      </c>
      <c r="BL367" s="47">
        <v>27.083660029538191</v>
      </c>
      <c r="BM367" s="47">
        <v>32.473308375416302</v>
      </c>
      <c r="BN367" s="47">
        <v>1.4881812508567283</v>
      </c>
      <c r="BO367" s="61">
        <v>7.1397247855823327</v>
      </c>
    </row>
    <row r="368" spans="2:67" x14ac:dyDescent="0.3">
      <c r="B368" s="4">
        <v>364</v>
      </c>
      <c r="C368" s="31">
        <v>1</v>
      </c>
      <c r="D368" s="31">
        <v>364</v>
      </c>
      <c r="E368" s="3">
        <v>31</v>
      </c>
      <c r="F368" s="5">
        <v>66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1.2749999999999999E-2</v>
      </c>
      <c r="L368" s="3">
        <v>1.0687600366839911E-3</v>
      </c>
      <c r="M368" s="3">
        <f t="shared" si="45"/>
        <v>3.5000000000000003E-2</v>
      </c>
      <c r="N368" s="5">
        <v>2.9645285516241016E-3</v>
      </c>
      <c r="O368" s="12">
        <f t="shared" si="49"/>
        <v>0.18038378859251297</v>
      </c>
      <c r="P368" s="3">
        <v>1.9278698451333145E-4</v>
      </c>
      <c r="Q368" s="3">
        <v>5.341813690126593E-4</v>
      </c>
      <c r="R368" s="5">
        <v>0.17965682023898699</v>
      </c>
      <c r="S368" s="45">
        <v>416.66666666666669</v>
      </c>
      <c r="T368" s="46">
        <v>0.15</v>
      </c>
      <c r="U368" s="47">
        <v>62.5</v>
      </c>
      <c r="V368" s="47">
        <f t="shared" si="50"/>
        <v>179297.91413699143</v>
      </c>
      <c r="W368" s="47">
        <v>354.16666666666669</v>
      </c>
      <c r="X368" s="47">
        <v>122.90740421865897</v>
      </c>
      <c r="Y368" s="47">
        <v>587.58747194371381</v>
      </c>
      <c r="Z368" s="47">
        <v>150.09730072615264</v>
      </c>
      <c r="AA368" s="47">
        <v>179966.66357065699</v>
      </c>
      <c r="AB368" s="5">
        <v>1</v>
      </c>
      <c r="AC368" s="45">
        <f t="shared" si="51"/>
        <v>0</v>
      </c>
      <c r="AD368" s="47">
        <v>122.90740421865897</v>
      </c>
      <c r="AE368" s="47">
        <v>106.87600366839911</v>
      </c>
      <c r="AF368" s="47">
        <v>5.2469745962043554E-2</v>
      </c>
      <c r="AG368" s="47">
        <v>8.0419351481109516</v>
      </c>
      <c r="AH368" s="47">
        <v>8.0419351481109516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150.09730072615264</v>
      </c>
      <c r="AN368" s="47">
        <v>179.966663570657</v>
      </c>
      <c r="AO368" s="47">
        <v>8.0419351481109516</v>
      </c>
      <c r="AP368" s="61">
        <v>39.135337504248156</v>
      </c>
      <c r="AQ368" s="45">
        <v>75.159911913547077</v>
      </c>
      <c r="AR368" s="47">
        <v>11.273986787032062</v>
      </c>
      <c r="AS368" s="47">
        <f t="shared" si="52"/>
        <v>32342.437038765598</v>
      </c>
      <c r="AT368" s="47">
        <v>63.885925126515012</v>
      </c>
      <c r="AU368" s="47">
        <v>22.170503219033115</v>
      </c>
      <c r="AV368" s="47">
        <v>105.99125431870402</v>
      </c>
      <c r="AW368" s="47">
        <v>27.075119762493156</v>
      </c>
      <c r="AX368" s="47">
        <v>34.695230382712182</v>
      </c>
      <c r="AY368" s="47">
        <v>96.134838722814237</v>
      </c>
      <c r="AZ368" s="61">
        <v>32332.238526123769</v>
      </c>
      <c r="BA368" s="64" t="b">
        <f t="shared" si="46"/>
        <v>1</v>
      </c>
      <c r="BB368" s="45">
        <f t="shared" si="53"/>
        <v>0</v>
      </c>
      <c r="BC368" s="47">
        <v>22.170503219033115</v>
      </c>
      <c r="BD368" s="47">
        <v>19.278698451333145</v>
      </c>
      <c r="BE368" s="47">
        <v>7.256263531725432E-2</v>
      </c>
      <c r="BF368" s="47">
        <v>1.4821837015086121</v>
      </c>
      <c r="BG368" s="47">
        <v>1.4821837015086121</v>
      </c>
      <c r="BH368" s="61">
        <v>0</v>
      </c>
      <c r="BI368" s="45">
        <v>11.273986787032062</v>
      </c>
      <c r="BJ368" s="47">
        <v>0.31316629963977949</v>
      </c>
      <c r="BK368" s="47">
        <v>3.5874062575257236E-2</v>
      </c>
      <c r="BL368" s="47">
        <v>27.075119762493156</v>
      </c>
      <c r="BM368" s="47">
        <v>32.463068595229302</v>
      </c>
      <c r="BN368" s="47">
        <v>1.4821837015086121</v>
      </c>
      <c r="BO368" s="61">
        <v>7.0909294187400054</v>
      </c>
    </row>
    <row r="369" spans="2:67" x14ac:dyDescent="0.3">
      <c r="B369" s="4">
        <v>365</v>
      </c>
      <c r="C369" s="31">
        <v>1</v>
      </c>
      <c r="D369" s="31">
        <v>365</v>
      </c>
      <c r="E369" s="3">
        <v>31</v>
      </c>
      <c r="F369" s="5">
        <v>66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1.2749999999999999E-2</v>
      </c>
      <c r="L369" s="3">
        <v>1.0687600366839911E-3</v>
      </c>
      <c r="M369" s="3">
        <f t="shared" si="45"/>
        <v>3.5000000000000003E-2</v>
      </c>
      <c r="N369" s="5">
        <v>2.9645285516241016E-3</v>
      </c>
      <c r="O369" s="12">
        <f t="shared" si="49"/>
        <v>0.17965682023898699</v>
      </c>
      <c r="P369" s="3">
        <v>1.9201002978914893E-4</v>
      </c>
      <c r="Q369" s="3">
        <v>5.3202855387696755E-4</v>
      </c>
      <c r="R369" s="5">
        <v>0.17893278165532089</v>
      </c>
      <c r="S369" s="45">
        <v>416.66666666666669</v>
      </c>
      <c r="T369" s="46">
        <v>0.15</v>
      </c>
      <c r="U369" s="47">
        <v>62.5</v>
      </c>
      <c r="V369" s="47">
        <f t="shared" si="50"/>
        <v>179966.66357065699</v>
      </c>
      <c r="W369" s="47">
        <v>354.16666666666669</v>
      </c>
      <c r="X369" s="47">
        <v>122.90740421865897</v>
      </c>
      <c r="Y369" s="47">
        <v>589.77624595548446</v>
      </c>
      <c r="Z369" s="47">
        <v>150.65641589921708</v>
      </c>
      <c r="AA369" s="47">
        <v>180637.04266316126</v>
      </c>
      <c r="AB369" s="5">
        <v>1</v>
      </c>
      <c r="AC369" s="45">
        <f t="shared" si="51"/>
        <v>0</v>
      </c>
      <c r="AD369" s="47">
        <v>122.90740421865897</v>
      </c>
      <c r="AE369" s="47">
        <v>106.87600366839911</v>
      </c>
      <c r="AF369" s="47">
        <v>5.2469745962043554E-2</v>
      </c>
      <c r="AG369" s="47">
        <v>8.0419351481109516</v>
      </c>
      <c r="AH369" s="47">
        <v>8.0419351481109516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150.65641589921708</v>
      </c>
      <c r="AN369" s="47">
        <v>180.63704266316128</v>
      </c>
      <c r="AO369" s="47">
        <v>8.0419351481109516</v>
      </c>
      <c r="AP369" s="61">
        <v>39.024073584808349</v>
      </c>
      <c r="AQ369" s="45">
        <v>74.857008432911243</v>
      </c>
      <c r="AR369" s="47">
        <v>11.228551264936687</v>
      </c>
      <c r="AS369" s="47">
        <f t="shared" si="52"/>
        <v>32332.238526123769</v>
      </c>
      <c r="AT369" s="47">
        <v>63.62845716797456</v>
      </c>
      <c r="AU369" s="47">
        <v>22.081153425752127</v>
      </c>
      <c r="AV369" s="47">
        <v>105.95732500084904</v>
      </c>
      <c r="AW369" s="47">
        <v>27.066452629055703</v>
      </c>
      <c r="AX369" s="47">
        <v>34.684123942777362</v>
      </c>
      <c r="AY369" s="47">
        <v>96.104064584693774</v>
      </c>
      <c r="AZ369" s="61">
        <v>32321.888513710313</v>
      </c>
      <c r="BA369" s="64" t="b">
        <f t="shared" si="46"/>
        <v>1</v>
      </c>
      <c r="BB369" s="45">
        <f t="shared" si="53"/>
        <v>0</v>
      </c>
      <c r="BC369" s="47">
        <v>22.081153425752127</v>
      </c>
      <c r="BD369" s="47">
        <v>19.201002978914893</v>
      </c>
      <c r="BE369" s="47">
        <v>7.2270199173542687E-2</v>
      </c>
      <c r="BF369" s="47">
        <v>1.4762103230053885</v>
      </c>
      <c r="BG369" s="47">
        <v>1.4762103230053885</v>
      </c>
      <c r="BH369" s="61">
        <v>0</v>
      </c>
      <c r="BI369" s="45">
        <v>11.228551264936687</v>
      </c>
      <c r="BJ369" s="47">
        <v>0.31190420180379691</v>
      </c>
      <c r="BK369" s="47">
        <v>3.5729485790347057E-2</v>
      </c>
      <c r="BL369" s="47">
        <v>27.066452629055703</v>
      </c>
      <c r="BM369" s="47">
        <v>32.452676702237788</v>
      </c>
      <c r="BN369" s="47">
        <v>1.4762103230053885</v>
      </c>
      <c r="BO369" s="61">
        <v>7.0423627987465443</v>
      </c>
    </row>
    <row r="370" spans="2:67" x14ac:dyDescent="0.3">
      <c r="B370" s="4">
        <v>366</v>
      </c>
      <c r="C370" s="31">
        <v>1</v>
      </c>
      <c r="D370" s="31">
        <v>366</v>
      </c>
      <c r="E370" s="3">
        <v>31</v>
      </c>
      <c r="F370" s="5">
        <v>66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1.2749999999999999E-2</v>
      </c>
      <c r="L370" s="3">
        <v>1.0687600366839911E-3</v>
      </c>
      <c r="M370" s="3">
        <f t="shared" si="45"/>
        <v>3.5000000000000003E-2</v>
      </c>
      <c r="N370" s="5">
        <v>2.9645285516241016E-3</v>
      </c>
      <c r="O370" s="12">
        <f t="shared" si="49"/>
        <v>0.17893278165532089</v>
      </c>
      <c r="P370" s="3">
        <v>1.9123620628590932E-4</v>
      </c>
      <c r="Q370" s="3">
        <v>5.2988441484508114E-4</v>
      </c>
      <c r="R370" s="5">
        <v>0.17821166103418989</v>
      </c>
      <c r="S370" s="45">
        <v>416.66666666666669</v>
      </c>
      <c r="T370" s="46">
        <v>0.15</v>
      </c>
      <c r="U370" s="47">
        <v>62.5</v>
      </c>
      <c r="V370" s="47">
        <f t="shared" si="50"/>
        <v>180637.04266316126</v>
      </c>
      <c r="W370" s="47">
        <v>354.16666666666669</v>
      </c>
      <c r="X370" s="47">
        <v>122.90740421865897</v>
      </c>
      <c r="Y370" s="47">
        <v>591.9703537361296</v>
      </c>
      <c r="Z370" s="47">
        <v>151.21689356612117</v>
      </c>
      <c r="AA370" s="47">
        <v>181309.05538577927</v>
      </c>
      <c r="AB370" s="5">
        <v>1</v>
      </c>
      <c r="AC370" s="45">
        <f t="shared" si="51"/>
        <v>0</v>
      </c>
      <c r="AD370" s="47">
        <v>122.90740421865897</v>
      </c>
      <c r="AE370" s="47">
        <v>106.87600366839911</v>
      </c>
      <c r="AF370" s="47">
        <v>5.2469745962043554E-2</v>
      </c>
      <c r="AG370" s="47">
        <v>8.0419351481109516</v>
      </c>
      <c r="AH370" s="47">
        <v>8.0419351481109516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151.21689356612117</v>
      </c>
      <c r="AN370" s="47">
        <v>181.30905538577926</v>
      </c>
      <c r="AO370" s="47">
        <v>8.0419351481109516</v>
      </c>
      <c r="AP370" s="61">
        <v>38.912538529094462</v>
      </c>
      <c r="AQ370" s="45">
        <v>74.555325689717037</v>
      </c>
      <c r="AR370" s="47">
        <v>11.183298853457556</v>
      </c>
      <c r="AS370" s="47">
        <f t="shared" si="52"/>
        <v>32321.888513710313</v>
      </c>
      <c r="AT370" s="47">
        <v>63.372026836259487</v>
      </c>
      <c r="AU370" s="47">
        <v>21.992163722879571</v>
      </c>
      <c r="AV370" s="47">
        <v>105.92290205148993</v>
      </c>
      <c r="AW370" s="47">
        <v>27.057659399062654</v>
      </c>
      <c r="AX370" s="47">
        <v>34.672855917258239</v>
      </c>
      <c r="AY370" s="47">
        <v>96.07284271920804</v>
      </c>
      <c r="AZ370" s="61">
        <v>32311.387920839654</v>
      </c>
      <c r="BA370" s="64" t="b">
        <f t="shared" si="46"/>
        <v>1</v>
      </c>
      <c r="BB370" s="45">
        <f t="shared" si="53"/>
        <v>0</v>
      </c>
      <c r="BC370" s="47">
        <v>21.992163722879571</v>
      </c>
      <c r="BD370" s="47">
        <v>19.123620628590931</v>
      </c>
      <c r="BE370" s="47">
        <v>7.1978941582646477E-2</v>
      </c>
      <c r="BF370" s="47">
        <v>1.4702610179356432</v>
      </c>
      <c r="BG370" s="47">
        <v>1.4702610179356432</v>
      </c>
      <c r="BH370" s="61">
        <v>0</v>
      </c>
      <c r="BI370" s="45">
        <v>11.183298853457556</v>
      </c>
      <c r="BJ370" s="47">
        <v>0.31064719037382105</v>
      </c>
      <c r="BK370" s="47">
        <v>3.5585491667260896E-2</v>
      </c>
      <c r="BL370" s="47">
        <v>27.057659399062654</v>
      </c>
      <c r="BM370" s="47">
        <v>32.442133619476124</v>
      </c>
      <c r="BN370" s="47">
        <v>1.4702610179356432</v>
      </c>
      <c r="BO370" s="61">
        <v>6.9940239522731691</v>
      </c>
    </row>
    <row r="371" spans="2:67" x14ac:dyDescent="0.3">
      <c r="B371" s="4">
        <v>367</v>
      </c>
      <c r="C371" s="31">
        <v>1</v>
      </c>
      <c r="D371" s="31">
        <v>367</v>
      </c>
      <c r="E371" s="3">
        <v>31</v>
      </c>
      <c r="F371" s="5">
        <v>66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1.2749999999999999E-2</v>
      </c>
      <c r="L371" s="3">
        <v>1.0687600366839911E-3</v>
      </c>
      <c r="M371" s="3">
        <f t="shared" si="45"/>
        <v>3.5000000000000003E-2</v>
      </c>
      <c r="N371" s="5">
        <v>2.9645285516241016E-3</v>
      </c>
      <c r="O371" s="12">
        <f t="shared" si="49"/>
        <v>0.17821166103418989</v>
      </c>
      <c r="P371" s="3">
        <v>1.9046550138441577E-4</v>
      </c>
      <c r="Q371" s="3">
        <v>5.2774891695125882E-4</v>
      </c>
      <c r="R371" s="5">
        <v>0.17749344661585423</v>
      </c>
      <c r="S371" s="45">
        <v>416.66666666666669</v>
      </c>
      <c r="T371" s="46">
        <v>0.15</v>
      </c>
      <c r="U371" s="47">
        <v>62.5</v>
      </c>
      <c r="V371" s="47">
        <f t="shared" si="50"/>
        <v>181309.05538577927</v>
      </c>
      <c r="W371" s="47">
        <v>354.16666666666669</v>
      </c>
      <c r="X371" s="47">
        <v>122.90740421865897</v>
      </c>
      <c r="Y371" s="47">
        <v>594.16980828337785</v>
      </c>
      <c r="Z371" s="47">
        <v>151.77873704709222</v>
      </c>
      <c r="AA371" s="47">
        <v>181982.70571946356</v>
      </c>
      <c r="AB371" s="5">
        <v>1</v>
      </c>
      <c r="AC371" s="45">
        <f t="shared" si="51"/>
        <v>0</v>
      </c>
      <c r="AD371" s="47">
        <v>122.90740421865897</v>
      </c>
      <c r="AE371" s="47">
        <v>106.87600366839911</v>
      </c>
      <c r="AF371" s="47">
        <v>5.2469745962043554E-2</v>
      </c>
      <c r="AG371" s="47">
        <v>8.0419351481109516</v>
      </c>
      <c r="AH371" s="47">
        <v>8.0419351481109516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151.77873704709222</v>
      </c>
      <c r="AN371" s="47">
        <v>181.98270571946355</v>
      </c>
      <c r="AO371" s="47">
        <v>8.0419351481109516</v>
      </c>
      <c r="AP371" s="61">
        <v>38.800731676381218</v>
      </c>
      <c r="AQ371" s="45">
        <v>74.254858764245796</v>
      </c>
      <c r="AR371" s="47">
        <v>11.138228814636868</v>
      </c>
      <c r="AS371" s="47">
        <f t="shared" si="52"/>
        <v>32311.387920839654</v>
      </c>
      <c r="AT371" s="47">
        <v>63.116629949608921</v>
      </c>
      <c r="AU371" s="47">
        <v>21.903532659207812</v>
      </c>
      <c r="AV371" s="47">
        <v>105.88798847054692</v>
      </c>
      <c r="AW371" s="47">
        <v>27.048740838833833</v>
      </c>
      <c r="AX371" s="47">
        <v>34.661427288150207</v>
      </c>
      <c r="AY371" s="47">
        <v>96.041175847306533</v>
      </c>
      <c r="AZ371" s="61">
        <v>32300.73766262631</v>
      </c>
      <c r="BA371" s="64" t="b">
        <f t="shared" si="46"/>
        <v>1</v>
      </c>
      <c r="BB371" s="45">
        <f t="shared" si="53"/>
        <v>0</v>
      </c>
      <c r="BC371" s="47">
        <v>21.903532659207812</v>
      </c>
      <c r="BD371" s="47">
        <v>19.046550138441578</v>
      </c>
      <c r="BE371" s="47">
        <v>7.1688857794856176E-2</v>
      </c>
      <c r="BF371" s="47">
        <v>1.464335689280545</v>
      </c>
      <c r="BG371" s="47">
        <v>1.464335689280545</v>
      </c>
      <c r="BH371" s="61">
        <v>0</v>
      </c>
      <c r="BI371" s="45">
        <v>11.138228814636868</v>
      </c>
      <c r="BJ371" s="47">
        <v>0.30939524485102415</v>
      </c>
      <c r="BK371" s="47">
        <v>3.5442077857801547E-2</v>
      </c>
      <c r="BL371" s="47">
        <v>27.048740838833833</v>
      </c>
      <c r="BM371" s="47">
        <v>32.431440265761772</v>
      </c>
      <c r="BN371" s="47">
        <v>1.464335689280545</v>
      </c>
      <c r="BO371" s="61">
        <v>6.9459119099962541</v>
      </c>
    </row>
    <row r="372" spans="2:67" x14ac:dyDescent="0.3">
      <c r="B372" s="4">
        <v>368</v>
      </c>
      <c r="C372" s="31">
        <v>1</v>
      </c>
      <c r="D372" s="31">
        <v>368</v>
      </c>
      <c r="E372" s="3">
        <v>31</v>
      </c>
      <c r="F372" s="5">
        <v>66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1.2749999999999999E-2</v>
      </c>
      <c r="L372" s="3">
        <v>1.0687600366839911E-3</v>
      </c>
      <c r="M372" s="3">
        <f t="shared" si="45"/>
        <v>3.5000000000000003E-2</v>
      </c>
      <c r="N372" s="5">
        <v>2.9645285516241016E-3</v>
      </c>
      <c r="O372" s="12">
        <f t="shared" si="49"/>
        <v>0.17749344661585423</v>
      </c>
      <c r="P372" s="3">
        <v>1.8969790251632839E-4</v>
      </c>
      <c r="Q372" s="3">
        <v>5.2562202537067529E-4</v>
      </c>
      <c r="R372" s="5">
        <v>0.17677812668796722</v>
      </c>
      <c r="S372" s="45">
        <v>416.66666666666669</v>
      </c>
      <c r="T372" s="46">
        <v>0.15</v>
      </c>
      <c r="U372" s="47">
        <v>62.5</v>
      </c>
      <c r="V372" s="47">
        <f t="shared" si="50"/>
        <v>181982.70571946356</v>
      </c>
      <c r="W372" s="47">
        <v>354.16666666666669</v>
      </c>
      <c r="X372" s="47">
        <v>122.90740421865897</v>
      </c>
      <c r="Y372" s="47">
        <v>596.37462262663166</v>
      </c>
      <c r="Z372" s="47">
        <v>152.34194967044849</v>
      </c>
      <c r="AA372" s="47">
        <v>182657.99765486774</v>
      </c>
      <c r="AB372" s="5">
        <v>1</v>
      </c>
      <c r="AC372" s="45">
        <f t="shared" si="51"/>
        <v>0</v>
      </c>
      <c r="AD372" s="47">
        <v>122.90740421865897</v>
      </c>
      <c r="AE372" s="47">
        <v>106.87600366839911</v>
      </c>
      <c r="AF372" s="47">
        <v>5.2469745962043554E-2</v>
      </c>
      <c r="AG372" s="47">
        <v>8.0419351481109516</v>
      </c>
      <c r="AH372" s="47">
        <v>8.0419351481109516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152.34194967044849</v>
      </c>
      <c r="AN372" s="47">
        <v>182.65799765486773</v>
      </c>
      <c r="AO372" s="47">
        <v>8.0419351481109516</v>
      </c>
      <c r="AP372" s="61">
        <v>38.688652364333308</v>
      </c>
      <c r="AQ372" s="45">
        <v>73.955602756605927</v>
      </c>
      <c r="AR372" s="47">
        <v>11.093340413490889</v>
      </c>
      <c r="AS372" s="47">
        <f t="shared" si="52"/>
        <v>32300.73766262631</v>
      </c>
      <c r="AT372" s="47">
        <v>62.862262343115042</v>
      </c>
      <c r="AU372" s="47">
        <v>21.815258789377761</v>
      </c>
      <c r="AV372" s="47">
        <v>105.85258724423025</v>
      </c>
      <c r="AW372" s="47">
        <v>27.0396977111869</v>
      </c>
      <c r="AX372" s="47">
        <v>34.649839032960834</v>
      </c>
      <c r="AY372" s="47">
        <v>96.009066677503625</v>
      </c>
      <c r="AZ372" s="61">
        <v>32289.938650002623</v>
      </c>
      <c r="BA372" s="64" t="b">
        <f t="shared" si="46"/>
        <v>1</v>
      </c>
      <c r="BB372" s="45">
        <f t="shared" si="53"/>
        <v>0</v>
      </c>
      <c r="BC372" s="47">
        <v>21.815258789377761</v>
      </c>
      <c r="BD372" s="47">
        <v>18.969790251632837</v>
      </c>
      <c r="BE372" s="47">
        <v>7.1399943079604178E-2</v>
      </c>
      <c r="BF372" s="47">
        <v>1.4584342404122643</v>
      </c>
      <c r="BG372" s="47">
        <v>1.4584342404122643</v>
      </c>
      <c r="BH372" s="61">
        <v>0</v>
      </c>
      <c r="BI372" s="45">
        <v>11.093340413490889</v>
      </c>
      <c r="BJ372" s="47">
        <v>0.3081483448191914</v>
      </c>
      <c r="BK372" s="47">
        <v>3.5299242023235339E-2</v>
      </c>
      <c r="BL372" s="47">
        <v>27.0396977111869</v>
      </c>
      <c r="BM372" s="47">
        <v>32.420597555713094</v>
      </c>
      <c r="BN372" s="47">
        <v>1.4584342404122643</v>
      </c>
      <c r="BO372" s="61">
        <v>6.8980257065810076</v>
      </c>
    </row>
    <row r="373" spans="2:67" x14ac:dyDescent="0.3">
      <c r="B373" s="4">
        <v>369</v>
      </c>
      <c r="C373" s="31">
        <v>1</v>
      </c>
      <c r="D373" s="31">
        <v>369</v>
      </c>
      <c r="E373" s="3">
        <v>31</v>
      </c>
      <c r="F373" s="5">
        <v>66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1.2749999999999999E-2</v>
      </c>
      <c r="L373" s="3">
        <v>1.0687600366839911E-3</v>
      </c>
      <c r="M373" s="3">
        <f t="shared" si="45"/>
        <v>3.5000000000000003E-2</v>
      </c>
      <c r="N373" s="5">
        <v>2.9645285516241016E-3</v>
      </c>
      <c r="O373" s="12">
        <f t="shared" si="49"/>
        <v>0.17677812668796722</v>
      </c>
      <c r="P373" s="3">
        <v>1.8893339716395907E-4</v>
      </c>
      <c r="Q373" s="3">
        <v>5.2350370541885346E-4</v>
      </c>
      <c r="R373" s="5">
        <v>0.17606568958538441</v>
      </c>
      <c r="S373" s="45">
        <v>416.66666666666669</v>
      </c>
      <c r="T373" s="46">
        <v>0.15</v>
      </c>
      <c r="U373" s="47">
        <v>62.5</v>
      </c>
      <c r="V373" s="47">
        <f t="shared" si="50"/>
        <v>182657.99765486774</v>
      </c>
      <c r="W373" s="47">
        <v>354.16666666666669</v>
      </c>
      <c r="X373" s="47">
        <v>122.90740421865897</v>
      </c>
      <c r="Y373" s="47">
        <v>598.58480982704441</v>
      </c>
      <c r="Z373" s="47">
        <v>152.90653477261898</v>
      </c>
      <c r="AA373" s="47">
        <v>183334.93519237015</v>
      </c>
      <c r="AB373" s="5">
        <v>1</v>
      </c>
      <c r="AC373" s="45">
        <f t="shared" si="51"/>
        <v>0</v>
      </c>
      <c r="AD373" s="47">
        <v>122.90740421865897</v>
      </c>
      <c r="AE373" s="47">
        <v>106.87600366839911</v>
      </c>
      <c r="AF373" s="47">
        <v>5.2469745962043554E-2</v>
      </c>
      <c r="AG373" s="47">
        <v>8.0419351481109516</v>
      </c>
      <c r="AH373" s="47">
        <v>8.0419351481109516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152.90653477261898</v>
      </c>
      <c r="AN373" s="47">
        <v>183.33493519237015</v>
      </c>
      <c r="AO373" s="47">
        <v>8.0419351481109516</v>
      </c>
      <c r="AP373" s="61">
        <v>38.576299929001379</v>
      </c>
      <c r="AQ373" s="45">
        <v>73.657552786653014</v>
      </c>
      <c r="AR373" s="47">
        <v>11.048632917997951</v>
      </c>
      <c r="AS373" s="47">
        <f t="shared" si="52"/>
        <v>32289.938650002623</v>
      </c>
      <c r="AT373" s="47">
        <v>62.608919868655057</v>
      </c>
      <c r="AU373" s="47">
        <v>21.727340673855291</v>
      </c>
      <c r="AV373" s="47">
        <v>105.81670134509801</v>
      </c>
      <c r="AW373" s="47">
        <v>27.030530775452103</v>
      </c>
      <c r="AX373" s="47">
        <v>34.638092124728765</v>
      </c>
      <c r="AY373" s="47">
        <v>95.976517905931132</v>
      </c>
      <c r="AZ373" s="61">
        <v>32278.991789736407</v>
      </c>
      <c r="BA373" s="64" t="b">
        <f t="shared" si="46"/>
        <v>1</v>
      </c>
      <c r="BB373" s="45">
        <f t="shared" si="53"/>
        <v>0</v>
      </c>
      <c r="BC373" s="47">
        <v>21.727340673855291</v>
      </c>
      <c r="BD373" s="47">
        <v>18.893339716395907</v>
      </c>
      <c r="BE373" s="47">
        <v>7.111219272538756E-2</v>
      </c>
      <c r="BF373" s="47">
        <v>1.4525565750923859</v>
      </c>
      <c r="BG373" s="47">
        <v>1.4525565750923859</v>
      </c>
      <c r="BH373" s="61">
        <v>0</v>
      </c>
      <c r="BI373" s="45">
        <v>11.048632917997951</v>
      </c>
      <c r="BJ373" s="47">
        <v>0.30690646994438758</v>
      </c>
      <c r="BK373" s="47">
        <v>3.5156981834253968E-2</v>
      </c>
      <c r="BL373" s="47">
        <v>27.030530775452103</v>
      </c>
      <c r="BM373" s="47">
        <v>32.409606399767071</v>
      </c>
      <c r="BN373" s="47">
        <v>1.4525565750923859</v>
      </c>
      <c r="BO373" s="61">
        <v>6.8503643806652388</v>
      </c>
    </row>
    <row r="374" spans="2:67" x14ac:dyDescent="0.3">
      <c r="B374" s="4">
        <v>370</v>
      </c>
      <c r="C374" s="31">
        <v>1</v>
      </c>
      <c r="D374" s="31">
        <v>370</v>
      </c>
      <c r="E374" s="3">
        <v>31</v>
      </c>
      <c r="F374" s="5">
        <v>66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1.2749999999999999E-2</v>
      </c>
      <c r="L374" s="3">
        <v>1.0687600366839911E-3</v>
      </c>
      <c r="M374" s="3">
        <f t="shared" si="45"/>
        <v>3.5000000000000003E-2</v>
      </c>
      <c r="N374" s="5">
        <v>2.9645285516241016E-3</v>
      </c>
      <c r="O374" s="12">
        <f t="shared" si="49"/>
        <v>0.17606568958538441</v>
      </c>
      <c r="P374" s="3">
        <v>1.8817197286006762E-4</v>
      </c>
      <c r="Q374" s="3">
        <v>5.2139392255109919E-4</v>
      </c>
      <c r="R374" s="5">
        <v>0.17535612368997325</v>
      </c>
      <c r="S374" s="45">
        <v>416.66666666666669</v>
      </c>
      <c r="T374" s="46">
        <v>0.15</v>
      </c>
      <c r="U374" s="47">
        <v>62.5</v>
      </c>
      <c r="V374" s="47">
        <f t="shared" si="50"/>
        <v>183334.93519237015</v>
      </c>
      <c r="W374" s="47">
        <v>354.16666666666669</v>
      </c>
      <c r="X374" s="47">
        <v>122.90740421865897</v>
      </c>
      <c r="Y374" s="47">
        <v>600.80038297759779</v>
      </c>
      <c r="Z374" s="47">
        <v>153.4724956981631</v>
      </c>
      <c r="AA374" s="47">
        <v>184013.52234209757</v>
      </c>
      <c r="AB374" s="5">
        <v>1</v>
      </c>
      <c r="AC374" s="45">
        <f t="shared" si="51"/>
        <v>0</v>
      </c>
      <c r="AD374" s="47">
        <v>122.90740421865897</v>
      </c>
      <c r="AE374" s="47">
        <v>106.87600366839911</v>
      </c>
      <c r="AF374" s="47">
        <v>5.2469745962043554E-2</v>
      </c>
      <c r="AG374" s="47">
        <v>8.0419351481109516</v>
      </c>
      <c r="AH374" s="47">
        <v>8.0419351481109516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153.4724956981631</v>
      </c>
      <c r="AN374" s="47">
        <v>184.01352234209756</v>
      </c>
      <c r="AO374" s="47">
        <v>8.0419351481109516</v>
      </c>
      <c r="AP374" s="61">
        <v>38.463673704818092</v>
      </c>
      <c r="AQ374" s="45">
        <v>73.360703993910178</v>
      </c>
      <c r="AR374" s="47">
        <v>11.004105599086525</v>
      </c>
      <c r="AS374" s="47">
        <f t="shared" si="52"/>
        <v>32278.991789736407</v>
      </c>
      <c r="AT374" s="47">
        <v>62.356598394823649</v>
      </c>
      <c r="AU374" s="47">
        <v>21.639776878907774</v>
      </c>
      <c r="AV374" s="47">
        <v>105.78033373211382</v>
      </c>
      <c r="AW374" s="47">
        <v>27.021240787487031</v>
      </c>
      <c r="AX374" s="47">
        <v>34.626187532042636</v>
      </c>
      <c r="AY374" s="47">
        <v>95.943532216390594</v>
      </c>
      <c r="AZ374" s="61">
        <v>32267.897984448518</v>
      </c>
      <c r="BA374" s="64" t="b">
        <f t="shared" si="46"/>
        <v>1</v>
      </c>
      <c r="BB374" s="45">
        <f t="shared" si="53"/>
        <v>0</v>
      </c>
      <c r="BC374" s="47">
        <v>21.639776878907774</v>
      </c>
      <c r="BD374" s="47">
        <v>18.817197286006763</v>
      </c>
      <c r="BE374" s="47">
        <v>7.0825602039691404E-2</v>
      </c>
      <c r="BF374" s="47">
        <v>1.4467025974703513</v>
      </c>
      <c r="BG374" s="47">
        <v>1.4467025974703513</v>
      </c>
      <c r="BH374" s="61">
        <v>0</v>
      </c>
      <c r="BI374" s="45">
        <v>11.004105599086525</v>
      </c>
      <c r="BJ374" s="47">
        <v>0.30566959997462573</v>
      </c>
      <c r="BK374" s="47">
        <v>3.5015294970936514E-2</v>
      </c>
      <c r="BL374" s="47">
        <v>27.021240787487031</v>
      </c>
      <c r="BM374" s="47">
        <v>32.398467704196946</v>
      </c>
      <c r="BN374" s="47">
        <v>1.4467025974703513</v>
      </c>
      <c r="BO374" s="61">
        <v>6.8029269748432695</v>
      </c>
    </row>
    <row r="375" spans="2:67" x14ac:dyDescent="0.3">
      <c r="B375" s="4">
        <v>371</v>
      </c>
      <c r="C375" s="31">
        <v>1</v>
      </c>
      <c r="D375" s="31">
        <v>371</v>
      </c>
      <c r="E375" s="3">
        <v>31</v>
      </c>
      <c r="F375" s="5">
        <v>66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1.2749999999999999E-2</v>
      </c>
      <c r="L375" s="3">
        <v>1.0687600366839911E-3</v>
      </c>
      <c r="M375" s="3">
        <f t="shared" si="45"/>
        <v>3.5000000000000003E-2</v>
      </c>
      <c r="N375" s="5">
        <v>2.9645285516241016E-3</v>
      </c>
      <c r="O375" s="12">
        <f t="shared" si="49"/>
        <v>0.17535612368997325</v>
      </c>
      <c r="P375" s="3">
        <v>1.8741361718765828E-4</v>
      </c>
      <c r="Q375" s="3">
        <v>5.1929264236193727E-4</v>
      </c>
      <c r="R375" s="5">
        <v>0.17464941743042364</v>
      </c>
      <c r="S375" s="45">
        <v>416.66666666666669</v>
      </c>
      <c r="T375" s="46">
        <v>0.15</v>
      </c>
      <c r="U375" s="47">
        <v>62.5</v>
      </c>
      <c r="V375" s="47">
        <f t="shared" si="50"/>
        <v>184013.52234209757</v>
      </c>
      <c r="W375" s="47">
        <v>354.16666666666669</v>
      </c>
      <c r="X375" s="47">
        <v>122.90740421865897</v>
      </c>
      <c r="Y375" s="47">
        <v>603.02135520317972</v>
      </c>
      <c r="Z375" s="47">
        <v>154.03983579979061</v>
      </c>
      <c r="AA375" s="47">
        <v>184693.76312394897</v>
      </c>
      <c r="AB375" s="5">
        <v>1</v>
      </c>
      <c r="AC375" s="45">
        <f t="shared" si="51"/>
        <v>0</v>
      </c>
      <c r="AD375" s="47">
        <v>122.90740421865897</v>
      </c>
      <c r="AE375" s="47">
        <v>106.87600366839911</v>
      </c>
      <c r="AF375" s="47">
        <v>5.2469745962043554E-2</v>
      </c>
      <c r="AG375" s="47">
        <v>8.0419351481109516</v>
      </c>
      <c r="AH375" s="47">
        <v>8.0419351481109516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154.03983579979061</v>
      </c>
      <c r="AN375" s="47">
        <v>184.69376312394897</v>
      </c>
      <c r="AO375" s="47">
        <v>8.0419351481109516</v>
      </c>
      <c r="AP375" s="61">
        <v>38.35077302459419</v>
      </c>
      <c r="AQ375" s="45">
        <v>73.065051537488856</v>
      </c>
      <c r="AR375" s="47">
        <v>10.959757730623329</v>
      </c>
      <c r="AS375" s="47">
        <f t="shared" si="52"/>
        <v>32267.897984448518</v>
      </c>
      <c r="AT375" s="47">
        <v>62.105293806865525</v>
      </c>
      <c r="AU375" s="47">
        <v>21.552565976580702</v>
      </c>
      <c r="AV375" s="47">
        <v>105.74348735070407</v>
      </c>
      <c r="AW375" s="47">
        <v>27.011828499691259</v>
      </c>
      <c r="AX375" s="47">
        <v>34.614126219059813</v>
      </c>
      <c r="AY375" s="47">
        <v>95.910112280405187</v>
      </c>
      <c r="AZ375" s="61">
        <v>32256.658132630349</v>
      </c>
      <c r="BA375" s="64" t="b">
        <f t="shared" si="46"/>
        <v>1</v>
      </c>
      <c r="BB375" s="45">
        <f t="shared" si="53"/>
        <v>0</v>
      </c>
      <c r="BC375" s="47">
        <v>21.552565976580702</v>
      </c>
      <c r="BD375" s="47">
        <v>18.741361718765827</v>
      </c>
      <c r="BE375" s="47">
        <v>7.0540166348912164E-2</v>
      </c>
      <c r="BF375" s="47">
        <v>1.4408722120818938</v>
      </c>
      <c r="BG375" s="47">
        <v>1.4408722120818938</v>
      </c>
      <c r="BH375" s="61">
        <v>0</v>
      </c>
      <c r="BI375" s="45">
        <v>10.959757730623329</v>
      </c>
      <c r="BJ375" s="47">
        <v>0.30443771473953696</v>
      </c>
      <c r="BK375" s="47">
        <v>3.4874179122711652E-2</v>
      </c>
      <c r="BL375" s="47">
        <v>27.011828499691259</v>
      </c>
      <c r="BM375" s="47">
        <v>32.387182371129818</v>
      </c>
      <c r="BN375" s="47">
        <v>1.4408722120818938</v>
      </c>
      <c r="BO375" s="61">
        <v>6.7557125356498364</v>
      </c>
    </row>
    <row r="376" spans="2:67" x14ac:dyDescent="0.3">
      <c r="B376" s="4">
        <v>372</v>
      </c>
      <c r="C376" s="31">
        <v>1</v>
      </c>
      <c r="D376" s="31">
        <v>372</v>
      </c>
      <c r="E376" s="3">
        <v>31</v>
      </c>
      <c r="F376" s="5">
        <v>66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1.2749999999999999E-2</v>
      </c>
      <c r="L376" s="3">
        <v>1.0687600366839911E-3</v>
      </c>
      <c r="M376" s="3">
        <f t="shared" si="45"/>
        <v>3.5000000000000003E-2</v>
      </c>
      <c r="N376" s="5">
        <v>2.9645285516241016E-3</v>
      </c>
      <c r="O376" s="12">
        <f t="shared" si="49"/>
        <v>0.17464941743042364</v>
      </c>
      <c r="P376" s="3">
        <v>1.8665831777977724E-4</v>
      </c>
      <c r="Q376" s="3">
        <v>5.1719983058455066E-4</v>
      </c>
      <c r="R376" s="5">
        <v>0.17394555928205932</v>
      </c>
      <c r="S376" s="45">
        <v>416.66666666666669</v>
      </c>
      <c r="T376" s="46">
        <v>0.15</v>
      </c>
      <c r="U376" s="47">
        <v>62.5</v>
      </c>
      <c r="V376" s="47">
        <f t="shared" si="50"/>
        <v>184693.76312394897</v>
      </c>
      <c r="W376" s="47">
        <v>354.16666666666669</v>
      </c>
      <c r="X376" s="47">
        <v>122.90740421865897</v>
      </c>
      <c r="Y376" s="47">
        <v>605.24773966066164</v>
      </c>
      <c r="Z376" s="47">
        <v>154.60855843838138</v>
      </c>
      <c r="AA376" s="47">
        <v>185375.66156761927</v>
      </c>
      <c r="AB376" s="5">
        <v>1</v>
      </c>
      <c r="AC376" s="45">
        <f t="shared" si="51"/>
        <v>0</v>
      </c>
      <c r="AD376" s="47">
        <v>122.90740421865897</v>
      </c>
      <c r="AE376" s="47">
        <v>106.87600366839911</v>
      </c>
      <c r="AF376" s="47">
        <v>5.2469745962043554E-2</v>
      </c>
      <c r="AG376" s="47">
        <v>8.0419351481109516</v>
      </c>
      <c r="AH376" s="47">
        <v>8.0419351481109516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154.60855843838138</v>
      </c>
      <c r="AN376" s="47">
        <v>185.37566156761929</v>
      </c>
      <c r="AO376" s="47">
        <v>8.0419351481109516</v>
      </c>
      <c r="AP376" s="61">
        <v>38.23759721951464</v>
      </c>
      <c r="AQ376" s="45">
        <v>72.770590596009853</v>
      </c>
      <c r="AR376" s="47">
        <v>10.915588589401478</v>
      </c>
      <c r="AS376" s="47">
        <f t="shared" si="52"/>
        <v>32256.658132630349</v>
      </c>
      <c r="AT376" s="47">
        <v>61.855002006608373</v>
      </c>
      <c r="AU376" s="47">
        <v>21.465706544674383</v>
      </c>
      <c r="AV376" s="47">
        <v>105.70616513281526</v>
      </c>
      <c r="AW376" s="47">
        <v>27.002294661020915</v>
      </c>
      <c r="AX376" s="47">
        <v>34.601909145525113</v>
      </c>
      <c r="AY376" s="47">
        <v>95.876260757271666</v>
      </c>
      <c r="AZ376" s="61">
        <v>32245.27312866128</v>
      </c>
      <c r="BA376" s="64" t="b">
        <f t="shared" si="46"/>
        <v>1</v>
      </c>
      <c r="BB376" s="45">
        <f t="shared" si="53"/>
        <v>0</v>
      </c>
      <c r="BC376" s="47">
        <v>21.465706544674383</v>
      </c>
      <c r="BD376" s="47">
        <v>18.665831777977726</v>
      </c>
      <c r="BE376" s="47">
        <v>7.0255880998281464E-2</v>
      </c>
      <c r="BF376" s="47">
        <v>1.4350653238474693</v>
      </c>
      <c r="BG376" s="47">
        <v>1.4350653238474693</v>
      </c>
      <c r="BH376" s="61">
        <v>0</v>
      </c>
      <c r="BI376" s="45">
        <v>10.915588589401478</v>
      </c>
      <c r="BJ376" s="47">
        <v>0.3032107941500411</v>
      </c>
      <c r="BK376" s="47">
        <v>3.4733631988319878E-2</v>
      </c>
      <c r="BL376" s="47">
        <v>27.002294661020915</v>
      </c>
      <c r="BM376" s="47">
        <v>32.375751298564083</v>
      </c>
      <c r="BN376" s="47">
        <v>1.4350653238474693</v>
      </c>
      <c r="BO376" s="61">
        <v>6.7087201135440626</v>
      </c>
    </row>
    <row r="377" spans="2:67" x14ac:dyDescent="0.3">
      <c r="B377" s="4">
        <v>373</v>
      </c>
      <c r="C377" s="31">
        <v>1</v>
      </c>
      <c r="D377" s="31">
        <v>373</v>
      </c>
      <c r="E377" s="3">
        <v>32</v>
      </c>
      <c r="F377" s="5">
        <v>67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1.4069999999999999E-2</v>
      </c>
      <c r="L377" s="3">
        <v>1.1801298329865428E-3</v>
      </c>
      <c r="M377" s="3">
        <f t="shared" si="45"/>
        <v>3.5000000000000003E-2</v>
      </c>
      <c r="N377" s="5">
        <v>2.9645285516241016E-3</v>
      </c>
      <c r="O377" s="12">
        <f t="shared" si="49"/>
        <v>0.17394555928205932</v>
      </c>
      <c r="P377" s="3">
        <v>2.0527834382428746E-4</v>
      </c>
      <c r="Q377" s="3">
        <v>5.1505802340859048E-4</v>
      </c>
      <c r="R377" s="5">
        <v>0.17322522291482645</v>
      </c>
      <c r="S377" s="45">
        <v>416.66666666666669</v>
      </c>
      <c r="T377" s="46">
        <v>0.15</v>
      </c>
      <c r="U377" s="47">
        <v>62.5</v>
      </c>
      <c r="V377" s="47">
        <f t="shared" si="50"/>
        <v>185375.66156761927</v>
      </c>
      <c r="W377" s="47">
        <v>354.16666666666669</v>
      </c>
      <c r="X377" s="47">
        <v>135.71493079345242</v>
      </c>
      <c r="Y377" s="47">
        <v>606.54239928144739</v>
      </c>
      <c r="Z377" s="47">
        <v>155.16721308564496</v>
      </c>
      <c r="AA377" s="47">
        <v>186045.48848968832</v>
      </c>
      <c r="AB377" s="5">
        <v>1</v>
      </c>
      <c r="AC377" s="45">
        <f t="shared" si="51"/>
        <v>0</v>
      </c>
      <c r="AD377" s="47">
        <v>135.71493079345242</v>
      </c>
      <c r="AE377" s="47">
        <v>118.01298329865429</v>
      </c>
      <c r="AF377" s="47">
        <v>5.7851951844460896E-2</v>
      </c>
      <c r="AG377" s="47">
        <v>8.879899723321298</v>
      </c>
      <c r="AH377" s="47">
        <v>8.879899723321298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155.16721308564496</v>
      </c>
      <c r="AN377" s="47">
        <v>186.04548848968832</v>
      </c>
      <c r="AO377" s="47">
        <v>8.879899723321298</v>
      </c>
      <c r="AP377" s="61">
        <v>38.964096419133597</v>
      </c>
      <c r="AQ377" s="45">
        <v>72.477316367524722</v>
      </c>
      <c r="AR377" s="47">
        <v>10.871597455128708</v>
      </c>
      <c r="AS377" s="47">
        <f t="shared" si="52"/>
        <v>32245.27312866128</v>
      </c>
      <c r="AT377" s="47">
        <v>61.605718912396014</v>
      </c>
      <c r="AU377" s="47">
        <v>23.607009539793058</v>
      </c>
      <c r="AV377" s="47">
        <v>105.50535687129349</v>
      </c>
      <c r="AW377" s="47">
        <v>26.990647662420983</v>
      </c>
      <c r="AX377" s="47">
        <v>38.191109753143749</v>
      </c>
      <c r="AY377" s="47">
        <v>95.824221565584523</v>
      </c>
      <c r="AZ377" s="61">
        <v>32227.771215924029</v>
      </c>
      <c r="BA377" s="64" t="b">
        <f t="shared" si="46"/>
        <v>1</v>
      </c>
      <c r="BB377" s="45">
        <f t="shared" si="53"/>
        <v>0</v>
      </c>
      <c r="BC377" s="47">
        <v>23.607009539793058</v>
      </c>
      <c r="BD377" s="47">
        <v>20.527834382428747</v>
      </c>
      <c r="BE377" s="47">
        <v>7.7150357580100318E-2</v>
      </c>
      <c r="BF377" s="47">
        <v>1.5781627574722057</v>
      </c>
      <c r="BG377" s="47">
        <v>1.5781627574722057</v>
      </c>
      <c r="BH377" s="61">
        <v>0</v>
      </c>
      <c r="BI377" s="45">
        <v>10.871597455128708</v>
      </c>
      <c r="BJ377" s="47">
        <v>0.3019888181980197</v>
      </c>
      <c r="BK377" s="47">
        <v>3.4542667695641877E-2</v>
      </c>
      <c r="BL377" s="47">
        <v>26.990647662420983</v>
      </c>
      <c r="BM377" s="47">
        <v>32.361786547242765</v>
      </c>
      <c r="BN377" s="47">
        <v>1.5781627574722057</v>
      </c>
      <c r="BO377" s="61">
        <v>6.811175177276751</v>
      </c>
    </row>
    <row r="378" spans="2:67" x14ac:dyDescent="0.3">
      <c r="B378" s="4">
        <v>374</v>
      </c>
      <c r="C378" s="31">
        <v>1</v>
      </c>
      <c r="D378" s="31">
        <v>374</v>
      </c>
      <c r="E378" s="3">
        <v>32</v>
      </c>
      <c r="F378" s="5">
        <v>67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1.4069999999999999E-2</v>
      </c>
      <c r="L378" s="3">
        <v>1.1801298329865428E-3</v>
      </c>
      <c r="M378" s="3">
        <f t="shared" si="45"/>
        <v>3.5000000000000003E-2</v>
      </c>
      <c r="N378" s="5">
        <v>2.9645285516241016E-3</v>
      </c>
      <c r="O378" s="12">
        <f t="shared" si="49"/>
        <v>0.17322522291482645</v>
      </c>
      <c r="P378" s="3">
        <v>2.0442825338753078E-4</v>
      </c>
      <c r="Q378" s="3">
        <v>5.1292508579852661E-4</v>
      </c>
      <c r="R378" s="5">
        <v>0.17250786957564038</v>
      </c>
      <c r="S378" s="45">
        <v>416.66666666666669</v>
      </c>
      <c r="T378" s="46">
        <v>0.15</v>
      </c>
      <c r="U378" s="47">
        <v>62.5</v>
      </c>
      <c r="V378" s="47">
        <f t="shared" si="50"/>
        <v>186045.48848968832</v>
      </c>
      <c r="W378" s="47">
        <v>354.16666666666669</v>
      </c>
      <c r="X378" s="47">
        <v>135.71493079345242</v>
      </c>
      <c r="Y378" s="47">
        <v>608.73146886551706</v>
      </c>
      <c r="Z378" s="47">
        <v>155.72722641202256</v>
      </c>
      <c r="AA378" s="47">
        <v>186716.94446801505</v>
      </c>
      <c r="AB378" s="5">
        <v>1</v>
      </c>
      <c r="AC378" s="45">
        <f t="shared" si="51"/>
        <v>0</v>
      </c>
      <c r="AD378" s="47">
        <v>135.71493079345242</v>
      </c>
      <c r="AE378" s="47">
        <v>118.01298329865429</v>
      </c>
      <c r="AF378" s="47">
        <v>5.7851951844460896E-2</v>
      </c>
      <c r="AG378" s="47">
        <v>8.879899723321298</v>
      </c>
      <c r="AH378" s="47">
        <v>8.879899723321298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155.72722641202256</v>
      </c>
      <c r="AN378" s="47">
        <v>186.71694446801504</v>
      </c>
      <c r="AO378" s="47">
        <v>8.879899723321298</v>
      </c>
      <c r="AP378" s="61">
        <v>38.852653767184478</v>
      </c>
      <c r="AQ378" s="45">
        <v>72.177176214511022</v>
      </c>
      <c r="AR378" s="47">
        <v>10.826576432176653</v>
      </c>
      <c r="AS378" s="47">
        <f t="shared" si="52"/>
        <v>32227.771215924029</v>
      </c>
      <c r="AT378" s="47">
        <v>61.350599782334371</v>
      </c>
      <c r="AU378" s="47">
        <v>23.509249139566041</v>
      </c>
      <c r="AV378" s="47">
        <v>105.4476443894989</v>
      </c>
      <c r="AW378" s="47">
        <v>26.975883509130245</v>
      </c>
      <c r="AX378" s="47">
        <v>38.170218835452879</v>
      </c>
      <c r="AY378" s="47">
        <v>95.771804761295314</v>
      </c>
      <c r="AZ378" s="61">
        <v>32210.142303850418</v>
      </c>
      <c r="BA378" s="64" t="b">
        <f t="shared" si="46"/>
        <v>1</v>
      </c>
      <c r="BB378" s="45">
        <f t="shared" si="53"/>
        <v>0</v>
      </c>
      <c r="BC378" s="47">
        <v>23.509249139566041</v>
      </c>
      <c r="BD378" s="47">
        <v>20.442825338753082</v>
      </c>
      <c r="BE378" s="47">
        <v>7.6830865616411545E-2</v>
      </c>
      <c r="BF378" s="47">
        <v>1.5716273332146855</v>
      </c>
      <c r="BG378" s="47">
        <v>1.5716273332146855</v>
      </c>
      <c r="BH378" s="61">
        <v>0</v>
      </c>
      <c r="BI378" s="45">
        <v>10.826576432176653</v>
      </c>
      <c r="BJ378" s="47">
        <v>0.30073823422712931</v>
      </c>
      <c r="BK378" s="47">
        <v>3.4399620986860634E-2</v>
      </c>
      <c r="BL378" s="47">
        <v>26.975883509130245</v>
      </c>
      <c r="BM378" s="47">
        <v>32.344084327447177</v>
      </c>
      <c r="BN378" s="47">
        <v>1.5716273332146855</v>
      </c>
      <c r="BO378" s="61">
        <v>6.7636643338341358</v>
      </c>
    </row>
    <row r="379" spans="2:67" x14ac:dyDescent="0.3">
      <c r="B379" s="4">
        <v>375</v>
      </c>
      <c r="C379" s="31">
        <v>1</v>
      </c>
      <c r="D379" s="31">
        <v>375</v>
      </c>
      <c r="E379" s="3">
        <v>32</v>
      </c>
      <c r="F379" s="5">
        <v>67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1.4069999999999999E-2</v>
      </c>
      <c r="L379" s="3">
        <v>1.1801298329865428E-3</v>
      </c>
      <c r="M379" s="3">
        <f t="shared" si="45"/>
        <v>3.5000000000000003E-2</v>
      </c>
      <c r="N379" s="5">
        <v>2.9645285516241016E-3</v>
      </c>
      <c r="O379" s="12">
        <f t="shared" si="49"/>
        <v>0.17250786957564038</v>
      </c>
      <c r="P379" s="3">
        <v>2.035816833111648E-4</v>
      </c>
      <c r="Q379" s="3">
        <v>5.1080098102406889E-4</v>
      </c>
      <c r="R379" s="5">
        <v>0.17179348691130514</v>
      </c>
      <c r="S379" s="45">
        <v>416.66666666666669</v>
      </c>
      <c r="T379" s="46">
        <v>0.15</v>
      </c>
      <c r="U379" s="47">
        <v>62.5</v>
      </c>
      <c r="V379" s="47">
        <f t="shared" si="50"/>
        <v>186716.94446801505</v>
      </c>
      <c r="W379" s="47">
        <v>354.16666666666669</v>
      </c>
      <c r="X379" s="47">
        <v>135.71493079345242</v>
      </c>
      <c r="Y379" s="47">
        <v>610.92586238833417</v>
      </c>
      <c r="Z379" s="47">
        <v>156.28860172189715</v>
      </c>
      <c r="AA379" s="47">
        <v>187390.0334645547</v>
      </c>
      <c r="AB379" s="5">
        <v>1</v>
      </c>
      <c r="AC379" s="45">
        <f t="shared" si="51"/>
        <v>0</v>
      </c>
      <c r="AD379" s="47">
        <v>135.71493079345242</v>
      </c>
      <c r="AE379" s="47">
        <v>118.01298329865429</v>
      </c>
      <c r="AF379" s="47">
        <v>5.7851951844460896E-2</v>
      </c>
      <c r="AG379" s="47">
        <v>8.879899723321298</v>
      </c>
      <c r="AH379" s="47">
        <v>8.879899723321298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156.28860172189715</v>
      </c>
      <c r="AN379" s="47">
        <v>187.3900334645547</v>
      </c>
      <c r="AO379" s="47">
        <v>8.879899723321298</v>
      </c>
      <c r="AP379" s="61">
        <v>38.740940080519408</v>
      </c>
      <c r="AQ379" s="45">
        <v>71.878278989850159</v>
      </c>
      <c r="AR379" s="47">
        <v>10.781741848477523</v>
      </c>
      <c r="AS379" s="47">
        <f t="shared" si="52"/>
        <v>32210.142303850418</v>
      </c>
      <c r="AT379" s="47">
        <v>61.096537141372636</v>
      </c>
      <c r="AU379" s="47">
        <v>23.41189358078395</v>
      </c>
      <c r="AV379" s="47">
        <v>105.38951898927235</v>
      </c>
      <c r="AW379" s="47">
        <v>26.961013722000231</v>
      </c>
      <c r="AX379" s="47">
        <v>38.14917844844954</v>
      </c>
      <c r="AY379" s="47">
        <v>95.719012927827606</v>
      </c>
      <c r="AZ379" s="61">
        <v>32192.387261301999</v>
      </c>
      <c r="BA379" s="64" t="b">
        <f t="shared" si="46"/>
        <v>1</v>
      </c>
      <c r="BB379" s="45">
        <f t="shared" si="53"/>
        <v>0</v>
      </c>
      <c r="BC379" s="47">
        <v>23.41189358078395</v>
      </c>
      <c r="BD379" s="47">
        <v>20.358168331116481</v>
      </c>
      <c r="BE379" s="47">
        <v>7.6512696720017107E-2</v>
      </c>
      <c r="BF379" s="47">
        <v>1.5651189731937429</v>
      </c>
      <c r="BG379" s="47">
        <v>1.5651189731937429</v>
      </c>
      <c r="BH379" s="61">
        <v>0</v>
      </c>
      <c r="BI379" s="45">
        <v>10.781741848477523</v>
      </c>
      <c r="BJ379" s="47">
        <v>0.29949282912437569</v>
      </c>
      <c r="BK379" s="47">
        <v>3.4257166657367333E-2</v>
      </c>
      <c r="BL379" s="47">
        <v>26.961013722000231</v>
      </c>
      <c r="BM379" s="47">
        <v>32.326255452678289</v>
      </c>
      <c r="BN379" s="47">
        <v>1.5651189731937429</v>
      </c>
      <c r="BO379" s="61">
        <v>6.7163834285262016</v>
      </c>
    </row>
    <row r="380" spans="2:67" x14ac:dyDescent="0.3">
      <c r="B380" s="4">
        <v>376</v>
      </c>
      <c r="C380" s="31">
        <v>1</v>
      </c>
      <c r="D380" s="31">
        <v>376</v>
      </c>
      <c r="E380" s="3">
        <v>32</v>
      </c>
      <c r="F380" s="5">
        <v>67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1.4069999999999999E-2</v>
      </c>
      <c r="L380" s="3">
        <v>1.1801298329865428E-3</v>
      </c>
      <c r="M380" s="3">
        <f t="shared" si="45"/>
        <v>3.5000000000000003E-2</v>
      </c>
      <c r="N380" s="5">
        <v>2.9645285516241016E-3</v>
      </c>
      <c r="O380" s="12">
        <f t="shared" si="49"/>
        <v>0.17179348691130514</v>
      </c>
      <c r="P380" s="3">
        <v>2.0273861901681437E-4</v>
      </c>
      <c r="Q380" s="3">
        <v>5.0868567250703328E-4</v>
      </c>
      <c r="R380" s="5">
        <v>0.17108206261978129</v>
      </c>
      <c r="S380" s="45">
        <v>416.66666666666669</v>
      </c>
      <c r="T380" s="46">
        <v>0.15</v>
      </c>
      <c r="U380" s="47">
        <v>62.5</v>
      </c>
      <c r="V380" s="47">
        <f t="shared" si="50"/>
        <v>187390.0334645547</v>
      </c>
      <c r="W380" s="47">
        <v>354.16666666666669</v>
      </c>
      <c r="X380" s="47">
        <v>135.71493079345242</v>
      </c>
      <c r="Y380" s="47">
        <v>613.12559279801314</v>
      </c>
      <c r="Z380" s="47">
        <v>156.85134232768829</v>
      </c>
      <c r="AA380" s="47">
        <v>188064.75945089824</v>
      </c>
      <c r="AB380" s="5">
        <v>1</v>
      </c>
      <c r="AC380" s="45">
        <f t="shared" si="51"/>
        <v>0</v>
      </c>
      <c r="AD380" s="47">
        <v>135.71493079345242</v>
      </c>
      <c r="AE380" s="47">
        <v>118.01298329865429</v>
      </c>
      <c r="AF380" s="47">
        <v>5.7851951844460896E-2</v>
      </c>
      <c r="AG380" s="47">
        <v>8.879899723321298</v>
      </c>
      <c r="AH380" s="47">
        <v>8.879899723321298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156.85134232768829</v>
      </c>
      <c r="AN380" s="47">
        <v>188.06475945089824</v>
      </c>
      <c r="AO380" s="47">
        <v>8.879899723321298</v>
      </c>
      <c r="AP380" s="61">
        <v>38.628954699967011</v>
      </c>
      <c r="AQ380" s="45">
        <v>71.58061954637715</v>
      </c>
      <c r="AR380" s="47">
        <v>10.737092931956571</v>
      </c>
      <c r="AS380" s="47">
        <f t="shared" si="52"/>
        <v>32192.387261301999</v>
      </c>
      <c r="AT380" s="47">
        <v>60.843526614420576</v>
      </c>
      <c r="AU380" s="47">
        <v>23.314941186933652</v>
      </c>
      <c r="AV380" s="47">
        <v>105.33098350133164</v>
      </c>
      <c r="AW380" s="47">
        <v>26.946039025192349</v>
      </c>
      <c r="AX380" s="47">
        <v>38.127989616804477</v>
      </c>
      <c r="AY380" s="47">
        <v>95.665848636153569</v>
      </c>
      <c r="AZ380" s="61">
        <v>32174.506952952666</v>
      </c>
      <c r="BA380" s="64" t="b">
        <f t="shared" si="46"/>
        <v>1</v>
      </c>
      <c r="BB380" s="45">
        <f t="shared" si="53"/>
        <v>0</v>
      </c>
      <c r="BC380" s="47">
        <v>23.314941186933652</v>
      </c>
      <c r="BD380" s="47">
        <v>20.273861901681439</v>
      </c>
      <c r="BE380" s="47">
        <v>7.6195845411883872E-2</v>
      </c>
      <c r="BF380" s="47">
        <v>1.5586375653320483</v>
      </c>
      <c r="BG380" s="47">
        <v>1.5586375653320483</v>
      </c>
      <c r="BH380" s="61">
        <v>0</v>
      </c>
      <c r="BI380" s="45">
        <v>10.737092931956571</v>
      </c>
      <c r="BJ380" s="47">
        <v>0.29825258144323813</v>
      </c>
      <c r="BK380" s="47">
        <v>3.4115302254024642E-2</v>
      </c>
      <c r="BL380" s="47">
        <v>26.946039025192349</v>
      </c>
      <c r="BM380" s="47">
        <v>32.308300791205639</v>
      </c>
      <c r="BN380" s="47">
        <v>1.5586375653320483</v>
      </c>
      <c r="BO380" s="61">
        <v>6.6693314520861122</v>
      </c>
    </row>
    <row r="381" spans="2:67" x14ac:dyDescent="0.3">
      <c r="B381" s="4">
        <v>377</v>
      </c>
      <c r="C381" s="31">
        <v>1</v>
      </c>
      <c r="D381" s="31">
        <v>377</v>
      </c>
      <c r="E381" s="3">
        <v>32</v>
      </c>
      <c r="F381" s="5">
        <v>67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1.4069999999999999E-2</v>
      </c>
      <c r="L381" s="3">
        <v>1.1801298329865428E-3</v>
      </c>
      <c r="M381" s="3">
        <f t="shared" si="45"/>
        <v>3.5000000000000003E-2</v>
      </c>
      <c r="N381" s="5">
        <v>2.9645285516241016E-3</v>
      </c>
      <c r="O381" s="12">
        <f t="shared" si="49"/>
        <v>0.17108206261978129</v>
      </c>
      <c r="P381" s="3">
        <v>2.0189904598647576E-4</v>
      </c>
      <c r="Q381" s="3">
        <v>5.0657912382071155E-4</v>
      </c>
      <c r="R381" s="5">
        <v>0.17037358444997411</v>
      </c>
      <c r="S381" s="45">
        <v>416.66666666666669</v>
      </c>
      <c r="T381" s="46">
        <v>0.15</v>
      </c>
      <c r="U381" s="47">
        <v>62.5</v>
      </c>
      <c r="V381" s="47">
        <f t="shared" si="50"/>
        <v>188064.75945089824</v>
      </c>
      <c r="W381" s="47">
        <v>354.16666666666669</v>
      </c>
      <c r="X381" s="47">
        <v>135.71493079345242</v>
      </c>
      <c r="Y381" s="47">
        <v>615.33067307415922</v>
      </c>
      <c r="Z381" s="47">
        <v>157.41545154987134</v>
      </c>
      <c r="AA381" s="47">
        <v>188741.12640829574</v>
      </c>
      <c r="AB381" s="5">
        <v>1</v>
      </c>
      <c r="AC381" s="45">
        <f t="shared" si="51"/>
        <v>0</v>
      </c>
      <c r="AD381" s="47">
        <v>135.71493079345242</v>
      </c>
      <c r="AE381" s="47">
        <v>118.01298329865429</v>
      </c>
      <c r="AF381" s="47">
        <v>5.7851951844460896E-2</v>
      </c>
      <c r="AG381" s="47">
        <v>8.879899723321298</v>
      </c>
      <c r="AH381" s="47">
        <v>8.879899723321298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157.41545154987134</v>
      </c>
      <c r="AN381" s="47">
        <v>188.74112640829574</v>
      </c>
      <c r="AO381" s="47">
        <v>8.879899723321298</v>
      </c>
      <c r="AP381" s="61">
        <v>38.516696964752555</v>
      </c>
      <c r="AQ381" s="45">
        <v>71.284192758242213</v>
      </c>
      <c r="AR381" s="47">
        <v>10.69262891373633</v>
      </c>
      <c r="AS381" s="47">
        <f t="shared" si="52"/>
        <v>32174.506952952666</v>
      </c>
      <c r="AT381" s="47">
        <v>60.591563844505878</v>
      </c>
      <c r="AU381" s="47">
        <v>23.218390288444713</v>
      </c>
      <c r="AV381" s="47">
        <v>105.27204074274545</v>
      </c>
      <c r="AW381" s="47">
        <v>26.930960139376225</v>
      </c>
      <c r="AX381" s="47">
        <v>38.106653360247726</v>
      </c>
      <c r="AY381" s="47">
        <v>95.612314444848593</v>
      </c>
      <c r="AZ381" s="61">
        <v>32156.502239306999</v>
      </c>
      <c r="BA381" s="64" t="b">
        <f t="shared" si="46"/>
        <v>1</v>
      </c>
      <c r="BB381" s="45">
        <f t="shared" si="53"/>
        <v>0</v>
      </c>
      <c r="BC381" s="47">
        <v>23.218390288444713</v>
      </c>
      <c r="BD381" s="47">
        <v>20.189904598647576</v>
      </c>
      <c r="BE381" s="47">
        <v>7.5880306235668202E-2</v>
      </c>
      <c r="BF381" s="47">
        <v>1.5521829980164024</v>
      </c>
      <c r="BG381" s="47">
        <v>1.5521829980164024</v>
      </c>
      <c r="BH381" s="61">
        <v>0</v>
      </c>
      <c r="BI381" s="45">
        <v>10.69262891373633</v>
      </c>
      <c r="BJ381" s="47">
        <v>0.29701746982600924</v>
      </c>
      <c r="BK381" s="47">
        <v>3.3974025333854074E-2</v>
      </c>
      <c r="BL381" s="47">
        <v>26.930960139376225</v>
      </c>
      <c r="BM381" s="47">
        <v>32.290221207112111</v>
      </c>
      <c r="BN381" s="47">
        <v>1.5521829980164024</v>
      </c>
      <c r="BO381" s="61">
        <v>6.6225073995246895</v>
      </c>
    </row>
    <row r="382" spans="2:67" x14ac:dyDescent="0.3">
      <c r="B382" s="4">
        <v>378</v>
      </c>
      <c r="C382" s="31">
        <v>1</v>
      </c>
      <c r="D382" s="31">
        <v>378</v>
      </c>
      <c r="E382" s="3">
        <v>32</v>
      </c>
      <c r="F382" s="5">
        <v>67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1.4069999999999999E-2</v>
      </c>
      <c r="L382" s="3">
        <v>1.1801298329865428E-3</v>
      </c>
      <c r="M382" s="3">
        <f t="shared" si="45"/>
        <v>3.5000000000000003E-2</v>
      </c>
      <c r="N382" s="5">
        <v>2.9645285516241016E-3</v>
      </c>
      <c r="O382" s="12">
        <f t="shared" si="49"/>
        <v>0.17037358444997411</v>
      </c>
      <c r="P382" s="3">
        <v>2.0106294976226659E-4</v>
      </c>
      <c r="Q382" s="3">
        <v>5.0448129868924433E-4</v>
      </c>
      <c r="R382" s="5">
        <v>0.1696680402015226</v>
      </c>
      <c r="S382" s="45">
        <v>416.66666666666669</v>
      </c>
      <c r="T382" s="46">
        <v>0.15</v>
      </c>
      <c r="U382" s="47">
        <v>62.5</v>
      </c>
      <c r="V382" s="47">
        <f t="shared" si="50"/>
        <v>188741.12640829574</v>
      </c>
      <c r="W382" s="47">
        <v>354.16666666666669</v>
      </c>
      <c r="X382" s="47">
        <v>135.71493079345242</v>
      </c>
      <c r="Y382" s="47">
        <v>617.5411162279446</v>
      </c>
      <c r="Z382" s="47">
        <v>157.98093271699742</v>
      </c>
      <c r="AA382" s="47">
        <v>189419.13832767989</v>
      </c>
      <c r="AB382" s="5">
        <v>1</v>
      </c>
      <c r="AC382" s="45">
        <f t="shared" si="51"/>
        <v>0</v>
      </c>
      <c r="AD382" s="47">
        <v>135.71493079345242</v>
      </c>
      <c r="AE382" s="47">
        <v>118.01298329865429</v>
      </c>
      <c r="AF382" s="47">
        <v>5.7851951844460896E-2</v>
      </c>
      <c r="AG382" s="47">
        <v>8.879899723321298</v>
      </c>
      <c r="AH382" s="47">
        <v>8.879899723321298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157.98093271699742</v>
      </c>
      <c r="AN382" s="47">
        <v>189.41913832767989</v>
      </c>
      <c r="AO382" s="47">
        <v>8.879899723321298</v>
      </c>
      <c r="AP382" s="61">
        <v>38.404166212494488</v>
      </c>
      <c r="AQ382" s="45">
        <v>70.988993520822547</v>
      </c>
      <c r="AR382" s="47">
        <v>10.648349028123382</v>
      </c>
      <c r="AS382" s="47">
        <f t="shared" si="52"/>
        <v>32156.502239306999</v>
      </c>
      <c r="AT382" s="47">
        <v>60.34064449269917</v>
      </c>
      <c r="AU382" s="47">
        <v>23.122239222660657</v>
      </c>
      <c r="AV382" s="47">
        <v>105.21269351699296</v>
      </c>
      <c r="AW382" s="47">
        <v>26.915777781745032</v>
      </c>
      <c r="AX382" s="47">
        <v>38.085170693590115</v>
      </c>
      <c r="AY382" s="47">
        <v>95.558412900145541</v>
      </c>
      <c r="AZ382" s="61">
        <v>32138.373976718551</v>
      </c>
      <c r="BA382" s="64" t="b">
        <f t="shared" si="46"/>
        <v>1</v>
      </c>
      <c r="BB382" s="45">
        <f t="shared" si="53"/>
        <v>0</v>
      </c>
      <c r="BC382" s="47">
        <v>23.122239222660657</v>
      </c>
      <c r="BD382" s="47">
        <v>20.106294976226661</v>
      </c>
      <c r="BE382" s="47">
        <v>7.5566073757622088E-2</v>
      </c>
      <c r="BF382" s="47">
        <v>1.545755160095809</v>
      </c>
      <c r="BG382" s="47">
        <v>1.545755160095809</v>
      </c>
      <c r="BH382" s="61">
        <v>0</v>
      </c>
      <c r="BI382" s="45">
        <v>10.648349028123382</v>
      </c>
      <c r="BJ382" s="47">
        <v>0.29578747300342734</v>
      </c>
      <c r="BK382" s="47">
        <v>3.3833333463993906E-2</v>
      </c>
      <c r="BL382" s="47">
        <v>26.915777781745032</v>
      </c>
      <c r="BM382" s="47">
        <v>32.2720175603123</v>
      </c>
      <c r="BN382" s="47">
        <v>1.545755160095809</v>
      </c>
      <c r="BO382" s="61">
        <v>6.5759102701124883</v>
      </c>
    </row>
    <row r="383" spans="2:67" x14ac:dyDescent="0.3">
      <c r="B383" s="4">
        <v>379</v>
      </c>
      <c r="C383" s="31">
        <v>1</v>
      </c>
      <c r="D383" s="31">
        <v>379</v>
      </c>
      <c r="E383" s="3">
        <v>32</v>
      </c>
      <c r="F383" s="5">
        <v>67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1.4069999999999999E-2</v>
      </c>
      <c r="L383" s="3">
        <v>1.1801298329865428E-3</v>
      </c>
      <c r="M383" s="3">
        <f t="shared" si="45"/>
        <v>3.5000000000000003E-2</v>
      </c>
      <c r="N383" s="5">
        <v>2.9645285516241016E-3</v>
      </c>
      <c r="O383" s="12">
        <f t="shared" si="49"/>
        <v>0.1696680402015226</v>
      </c>
      <c r="P383" s="3">
        <v>2.0023031594617691E-4</v>
      </c>
      <c r="Q383" s="3">
        <v>5.0239216098699646E-4</v>
      </c>
      <c r="R383" s="5">
        <v>0.16896541772458942</v>
      </c>
      <c r="S383" s="45">
        <v>416.66666666666669</v>
      </c>
      <c r="T383" s="46">
        <v>0.15</v>
      </c>
      <c r="U383" s="47">
        <v>62.5</v>
      </c>
      <c r="V383" s="47">
        <f t="shared" si="50"/>
        <v>189419.13832767989</v>
      </c>
      <c r="W383" s="47">
        <v>354.16666666666669</v>
      </c>
      <c r="X383" s="47">
        <v>135.71493079345242</v>
      </c>
      <c r="Y383" s="47">
        <v>619.75693530218541</v>
      </c>
      <c r="Z383" s="47">
        <v>158.54778916571274</v>
      </c>
      <c r="AA383" s="47">
        <v>190098.79920968958</v>
      </c>
      <c r="AB383" s="5">
        <v>1</v>
      </c>
      <c r="AC383" s="45">
        <f t="shared" si="51"/>
        <v>0</v>
      </c>
      <c r="AD383" s="47">
        <v>135.71493079345242</v>
      </c>
      <c r="AE383" s="47">
        <v>118.01298329865429</v>
      </c>
      <c r="AF383" s="47">
        <v>5.7851951844460896E-2</v>
      </c>
      <c r="AG383" s="47">
        <v>8.879899723321298</v>
      </c>
      <c r="AH383" s="47">
        <v>8.879899723321298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158.54778916571274</v>
      </c>
      <c r="AN383" s="47">
        <v>190.09879920968959</v>
      </c>
      <c r="AO383" s="47">
        <v>8.879899723321298</v>
      </c>
      <c r="AP383" s="61">
        <v>38.291361779200116</v>
      </c>
      <c r="AQ383" s="45">
        <v>70.695016750634423</v>
      </c>
      <c r="AR383" s="47">
        <v>10.604252512595162</v>
      </c>
      <c r="AS383" s="47">
        <f t="shared" si="52"/>
        <v>32138.373976718551</v>
      </c>
      <c r="AT383" s="47">
        <v>60.090764238039256</v>
      </c>
      <c r="AU383" s="47">
        <v>23.026486333810343</v>
      </c>
      <c r="AV383" s="47">
        <v>105.15294461402361</v>
      </c>
      <c r="AW383" s="47">
        <v>26.900492666030672</v>
      </c>
      <c r="AX383" s="47">
        <v>38.063542626744976</v>
      </c>
      <c r="AY383" s="47">
        <v>95.504146535989051</v>
      </c>
      <c r="AZ383" s="61">
        <v>32120.123017408041</v>
      </c>
      <c r="BA383" s="64" t="b">
        <f t="shared" si="46"/>
        <v>1</v>
      </c>
      <c r="BB383" s="45">
        <f t="shared" si="53"/>
        <v>0</v>
      </c>
      <c r="BC383" s="47">
        <v>23.026486333810343</v>
      </c>
      <c r="BD383" s="47">
        <v>20.023031594617692</v>
      </c>
      <c r="BE383" s="47">
        <v>7.5253142566499509E-2</v>
      </c>
      <c r="BF383" s="47">
        <v>1.5393539408795756</v>
      </c>
      <c r="BG383" s="47">
        <v>1.5393539408795756</v>
      </c>
      <c r="BH383" s="61">
        <v>0</v>
      </c>
      <c r="BI383" s="45">
        <v>10.604252512595162</v>
      </c>
      <c r="BJ383" s="47">
        <v>0.29456256979431011</v>
      </c>
      <c r="BK383" s="47">
        <v>3.369322422165727E-2</v>
      </c>
      <c r="BL383" s="47">
        <v>26.900492666030672</v>
      </c>
      <c r="BM383" s="47">
        <v>32.253690706570787</v>
      </c>
      <c r="BN383" s="47">
        <v>1.5393539408795756</v>
      </c>
      <c r="BO383" s="61">
        <v>6.52953906736197</v>
      </c>
    </row>
    <row r="384" spans="2:67" x14ac:dyDescent="0.3">
      <c r="B384" s="4">
        <v>380</v>
      </c>
      <c r="C384" s="31">
        <v>1</v>
      </c>
      <c r="D384" s="31">
        <v>380</v>
      </c>
      <c r="E384" s="3">
        <v>32</v>
      </c>
      <c r="F384" s="5">
        <v>67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1.4069999999999999E-2</v>
      </c>
      <c r="L384" s="3">
        <v>1.1801298329865428E-3</v>
      </c>
      <c r="M384" s="3">
        <f t="shared" si="45"/>
        <v>3.5000000000000003E-2</v>
      </c>
      <c r="N384" s="5">
        <v>2.9645285516241016E-3</v>
      </c>
      <c r="O384" s="12">
        <f t="shared" si="49"/>
        <v>0.16896541772458942</v>
      </c>
      <c r="P384" s="3">
        <v>1.9940113019982115E-4</v>
      </c>
      <c r="Q384" s="3">
        <v>5.0031167473793493E-4</v>
      </c>
      <c r="R384" s="5">
        <v>0.16826570491965168</v>
      </c>
      <c r="S384" s="45">
        <v>416.66666666666669</v>
      </c>
      <c r="T384" s="46">
        <v>0.15</v>
      </c>
      <c r="U384" s="47">
        <v>62.5</v>
      </c>
      <c r="V384" s="47">
        <f t="shared" si="50"/>
        <v>190098.79920968958</v>
      </c>
      <c r="W384" s="47">
        <v>354.16666666666669</v>
      </c>
      <c r="X384" s="47">
        <v>135.71493079345242</v>
      </c>
      <c r="Y384" s="47">
        <v>621.97814337141858</v>
      </c>
      <c r="Z384" s="47">
        <v>159.1160242407785</v>
      </c>
      <c r="AA384" s="47">
        <v>190780.11306469343</v>
      </c>
      <c r="AB384" s="5">
        <v>1</v>
      </c>
      <c r="AC384" s="45">
        <f t="shared" si="51"/>
        <v>0</v>
      </c>
      <c r="AD384" s="47">
        <v>135.71493079345242</v>
      </c>
      <c r="AE384" s="47">
        <v>118.01298329865429</v>
      </c>
      <c r="AF384" s="47">
        <v>5.7851951844460896E-2</v>
      </c>
      <c r="AG384" s="47">
        <v>8.879899723321298</v>
      </c>
      <c r="AH384" s="47">
        <v>8.879899723321298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159.1160242407785</v>
      </c>
      <c r="AN384" s="47">
        <v>190.78011306469344</v>
      </c>
      <c r="AO384" s="47">
        <v>8.879899723321298</v>
      </c>
      <c r="AP384" s="61">
        <v>38.178282999262024</v>
      </c>
      <c r="AQ384" s="45">
        <v>70.402257385245591</v>
      </c>
      <c r="AR384" s="47">
        <v>10.560338607786839</v>
      </c>
      <c r="AS384" s="47">
        <f t="shared" si="52"/>
        <v>32120.123017408041</v>
      </c>
      <c r="AT384" s="47">
        <v>59.841918777458758</v>
      </c>
      <c r="AU384" s="47">
        <v>22.931129972979434</v>
      </c>
      <c r="AV384" s="47">
        <v>105.0927968103163</v>
      </c>
      <c r="AW384" s="47">
        <v>26.885105502519036</v>
      </c>
      <c r="AX384" s="47">
        <v>38.041770164749529</v>
      </c>
      <c r="AY384" s="47">
        <v>95.449517874089338</v>
      </c>
      <c r="AZ384" s="61">
        <v>32101.750209481481</v>
      </c>
      <c r="BA384" s="64" t="b">
        <f t="shared" si="46"/>
        <v>1</v>
      </c>
      <c r="BB384" s="45">
        <f t="shared" si="53"/>
        <v>0</v>
      </c>
      <c r="BC384" s="47">
        <v>22.931129972979434</v>
      </c>
      <c r="BD384" s="47">
        <v>19.940113019982117</v>
      </c>
      <c r="BE384" s="47">
        <v>7.4941507273463312E-2</v>
      </c>
      <c r="BF384" s="47">
        <v>1.5329792301353899</v>
      </c>
      <c r="BG384" s="47">
        <v>1.5329792301353899</v>
      </c>
      <c r="BH384" s="61">
        <v>0</v>
      </c>
      <c r="BI384" s="45">
        <v>10.560338607786839</v>
      </c>
      <c r="BJ384" s="47">
        <v>0.29334273910519004</v>
      </c>
      <c r="BK384" s="47">
        <v>3.3553695194090453E-2</v>
      </c>
      <c r="BL384" s="47">
        <v>26.885105502519036</v>
      </c>
      <c r="BM384" s="47">
        <v>32.235241497520327</v>
      </c>
      <c r="BN384" s="47">
        <v>1.5329792301353899</v>
      </c>
      <c r="BO384" s="61">
        <v>6.4833927990098354</v>
      </c>
    </row>
    <row r="385" spans="2:67" x14ac:dyDescent="0.3">
      <c r="B385" s="4">
        <v>381</v>
      </c>
      <c r="C385" s="31">
        <v>1</v>
      </c>
      <c r="D385" s="31">
        <v>381</v>
      </c>
      <c r="E385" s="3">
        <v>32</v>
      </c>
      <c r="F385" s="5">
        <v>67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1.4069999999999999E-2</v>
      </c>
      <c r="L385" s="3">
        <v>1.1801298329865428E-3</v>
      </c>
      <c r="M385" s="3">
        <f t="shared" si="45"/>
        <v>3.5000000000000003E-2</v>
      </c>
      <c r="N385" s="5">
        <v>2.9645285516241016E-3</v>
      </c>
      <c r="O385" s="12">
        <f t="shared" si="49"/>
        <v>0.16826570491965168</v>
      </c>
      <c r="P385" s="3">
        <v>1.9857537824419144E-4</v>
      </c>
      <c r="Q385" s="3">
        <v>4.9823980411500899E-4</v>
      </c>
      <c r="R385" s="5">
        <v>0.16756888973729248</v>
      </c>
      <c r="S385" s="45">
        <v>416.66666666666669</v>
      </c>
      <c r="T385" s="46">
        <v>0.15</v>
      </c>
      <c r="U385" s="47">
        <v>62.5</v>
      </c>
      <c r="V385" s="47">
        <f t="shared" si="50"/>
        <v>190780.11306469343</v>
      </c>
      <c r="W385" s="47">
        <v>354.16666666666669</v>
      </c>
      <c r="X385" s="47">
        <v>135.71493079345242</v>
      </c>
      <c r="Y385" s="47">
        <v>624.20475354197924</v>
      </c>
      <c r="Z385" s="47">
        <v>159.68564129509051</v>
      </c>
      <c r="AA385" s="47">
        <v>191463.08391281351</v>
      </c>
      <c r="AB385" s="5">
        <v>1</v>
      </c>
      <c r="AC385" s="45">
        <f t="shared" si="51"/>
        <v>0</v>
      </c>
      <c r="AD385" s="47">
        <v>135.71493079345242</v>
      </c>
      <c r="AE385" s="47">
        <v>118.01298329865429</v>
      </c>
      <c r="AF385" s="47">
        <v>5.7851951844460896E-2</v>
      </c>
      <c r="AG385" s="47">
        <v>8.879899723321298</v>
      </c>
      <c r="AH385" s="47">
        <v>8.879899723321298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159.68564129509051</v>
      </c>
      <c r="AN385" s="47">
        <v>191.46308391281352</v>
      </c>
      <c r="AO385" s="47">
        <v>8.879899723321298</v>
      </c>
      <c r="AP385" s="61">
        <v>38.06492920545395</v>
      </c>
      <c r="AQ385" s="45">
        <v>70.110710383188206</v>
      </c>
      <c r="AR385" s="47">
        <v>10.51660655747823</v>
      </c>
      <c r="AS385" s="47">
        <f t="shared" si="52"/>
        <v>32101.750209481481</v>
      </c>
      <c r="AT385" s="47">
        <v>59.594103825709972</v>
      </c>
      <c r="AU385" s="47">
        <v>22.836168498082014</v>
      </c>
      <c r="AV385" s="47">
        <v>105.03225286893856</v>
      </c>
      <c r="AW385" s="47">
        <v>26.869616998065041</v>
      </c>
      <c r="AX385" s="47">
        <v>38.019854307786311</v>
      </c>
      <c r="AY385" s="47">
        <v>95.39452942397574</v>
      </c>
      <c r="AZ385" s="61">
        <v>32083.256396948225</v>
      </c>
      <c r="BA385" s="64" t="b">
        <f t="shared" si="46"/>
        <v>1</v>
      </c>
      <c r="BB385" s="45">
        <f t="shared" si="53"/>
        <v>0</v>
      </c>
      <c r="BC385" s="47">
        <v>22.836168498082014</v>
      </c>
      <c r="BD385" s="47">
        <v>19.857537824419143</v>
      </c>
      <c r="BE385" s="47">
        <v>7.4631162511992366E-2</v>
      </c>
      <c r="BF385" s="47">
        <v>1.5266309180874313</v>
      </c>
      <c r="BG385" s="47">
        <v>1.5266309180874313</v>
      </c>
      <c r="BH385" s="61">
        <v>0</v>
      </c>
      <c r="BI385" s="45">
        <v>10.51660655747823</v>
      </c>
      <c r="BJ385" s="47">
        <v>0.29212795992995089</v>
      </c>
      <c r="BK385" s="47">
        <v>3.341474397853135E-2</v>
      </c>
      <c r="BL385" s="47">
        <v>26.869616998065041</v>
      </c>
      <c r="BM385" s="47">
        <v>32.216670780679991</v>
      </c>
      <c r="BN385" s="47">
        <v>1.5266309180874313</v>
      </c>
      <c r="BO385" s="61">
        <v>6.437470476999291</v>
      </c>
    </row>
    <row r="386" spans="2:67" x14ac:dyDescent="0.3">
      <c r="B386" s="4">
        <v>382</v>
      </c>
      <c r="C386" s="31">
        <v>1</v>
      </c>
      <c r="D386" s="31">
        <v>382</v>
      </c>
      <c r="E386" s="3">
        <v>32</v>
      </c>
      <c r="F386" s="5">
        <v>67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1.4069999999999999E-2</v>
      </c>
      <c r="L386" s="3">
        <v>1.1801298329865428E-3</v>
      </c>
      <c r="M386" s="3">
        <f t="shared" si="45"/>
        <v>3.5000000000000003E-2</v>
      </c>
      <c r="N386" s="5">
        <v>2.9645285516241016E-3</v>
      </c>
      <c r="O386" s="12">
        <f t="shared" si="49"/>
        <v>0.16756888973729248</v>
      </c>
      <c r="P386" s="3">
        <v>1.9775304585941138E-4</v>
      </c>
      <c r="Q386" s="3">
        <v>4.9617651343953359E-4</v>
      </c>
      <c r="R386" s="5">
        <v>0.16687496017799353</v>
      </c>
      <c r="S386" s="45">
        <v>416.66666666666669</v>
      </c>
      <c r="T386" s="46">
        <v>0.15</v>
      </c>
      <c r="U386" s="47">
        <v>62.5</v>
      </c>
      <c r="V386" s="47">
        <f t="shared" si="50"/>
        <v>191463.08391281351</v>
      </c>
      <c r="W386" s="47">
        <v>354.16666666666669</v>
      </c>
      <c r="X386" s="47">
        <v>135.71493079345242</v>
      </c>
      <c r="Y386" s="47">
        <v>626.43677895207736</v>
      </c>
      <c r="Z386" s="47">
        <v>160.25664368969902</v>
      </c>
      <c r="AA386" s="47">
        <v>192147.7157839491</v>
      </c>
      <c r="AB386" s="5">
        <v>1</v>
      </c>
      <c r="AC386" s="45">
        <f t="shared" si="51"/>
        <v>0</v>
      </c>
      <c r="AD386" s="47">
        <v>135.71493079345242</v>
      </c>
      <c r="AE386" s="47">
        <v>118.01298329865429</v>
      </c>
      <c r="AF386" s="47">
        <v>5.7851951844460896E-2</v>
      </c>
      <c r="AG386" s="47">
        <v>8.879899723321298</v>
      </c>
      <c r="AH386" s="47">
        <v>8.879899723321298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160.25664368969902</v>
      </c>
      <c r="AN386" s="47">
        <v>192.14771578394911</v>
      </c>
      <c r="AO386" s="47">
        <v>8.879899723321298</v>
      </c>
      <c r="AP386" s="61">
        <v>37.95129972892687</v>
      </c>
      <c r="AQ386" s="45">
        <v>69.820370723871875</v>
      </c>
      <c r="AR386" s="47">
        <v>10.473055608580779</v>
      </c>
      <c r="AS386" s="47">
        <f t="shared" si="52"/>
        <v>32083.256396948225</v>
      </c>
      <c r="AT386" s="47">
        <v>59.347315115291089</v>
      </c>
      <c r="AU386" s="47">
        <v>22.741600273832308</v>
      </c>
      <c r="AV386" s="47">
        <v>104.97131553960533</v>
      </c>
      <c r="AW386" s="47">
        <v>26.854027856107745</v>
      </c>
      <c r="AX386" s="47">
        <v>37.997796051204432</v>
      </c>
      <c r="AY386" s="47">
        <v>95.339183683050294</v>
      </c>
      <c r="AZ386" s="61">
        <v>32064.642419738928</v>
      </c>
      <c r="BA386" s="64" t="b">
        <f t="shared" si="46"/>
        <v>1</v>
      </c>
      <c r="BB386" s="45">
        <f t="shared" si="53"/>
        <v>0</v>
      </c>
      <c r="BC386" s="47">
        <v>22.741600273832308</v>
      </c>
      <c r="BD386" s="47">
        <v>19.775304585941139</v>
      </c>
      <c r="BE386" s="47">
        <v>7.4322102937789139E-2</v>
      </c>
      <c r="BF386" s="47">
        <v>1.5203088954144788</v>
      </c>
      <c r="BG386" s="47">
        <v>1.5203088954144788</v>
      </c>
      <c r="BH386" s="61">
        <v>0</v>
      </c>
      <c r="BI386" s="45">
        <v>10.473055608580779</v>
      </c>
      <c r="BJ386" s="47">
        <v>0.29091821134946616</v>
      </c>
      <c r="BK386" s="47">
        <v>3.3276368182168066E-2</v>
      </c>
      <c r="BL386" s="47">
        <v>26.854027856107745</v>
      </c>
      <c r="BM386" s="47">
        <v>32.197979399473184</v>
      </c>
      <c r="BN386" s="47">
        <v>1.5203088954144788</v>
      </c>
      <c r="BO386" s="61">
        <v>6.3917711174625236</v>
      </c>
    </row>
    <row r="387" spans="2:67" x14ac:dyDescent="0.3">
      <c r="B387" s="4">
        <v>383</v>
      </c>
      <c r="C387" s="31">
        <v>1</v>
      </c>
      <c r="D387" s="31">
        <v>383</v>
      </c>
      <c r="E387" s="3">
        <v>32</v>
      </c>
      <c r="F387" s="5">
        <v>67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1.4069999999999999E-2</v>
      </c>
      <c r="L387" s="3">
        <v>1.1801298329865428E-3</v>
      </c>
      <c r="M387" s="3">
        <f t="shared" si="45"/>
        <v>3.5000000000000003E-2</v>
      </c>
      <c r="N387" s="5">
        <v>2.9645285516241016E-3</v>
      </c>
      <c r="O387" s="12">
        <f t="shared" si="49"/>
        <v>0.16687496017799353</v>
      </c>
      <c r="P387" s="3">
        <v>1.9693411888449148E-4</v>
      </c>
      <c r="Q387" s="3">
        <v>4.9412176718057475E-4</v>
      </c>
      <c r="R387" s="5">
        <v>0.16618390429192845</v>
      </c>
      <c r="S387" s="45">
        <v>416.66666666666669</v>
      </c>
      <c r="T387" s="46">
        <v>0.15</v>
      </c>
      <c r="U387" s="47">
        <v>62.5</v>
      </c>
      <c r="V387" s="47">
        <f t="shared" si="50"/>
        <v>192147.7157839491</v>
      </c>
      <c r="W387" s="47">
        <v>354.16666666666669</v>
      </c>
      <c r="X387" s="47">
        <v>135.71493079345242</v>
      </c>
      <c r="Y387" s="47">
        <v>628.67423277187652</v>
      </c>
      <c r="Z387" s="47">
        <v>160.8290347938285</v>
      </c>
      <c r="AA387" s="47">
        <v>192834.01271780036</v>
      </c>
      <c r="AB387" s="5">
        <v>1</v>
      </c>
      <c r="AC387" s="45">
        <f t="shared" si="51"/>
        <v>0</v>
      </c>
      <c r="AD387" s="47">
        <v>135.71493079345242</v>
      </c>
      <c r="AE387" s="47">
        <v>118.01298329865429</v>
      </c>
      <c r="AF387" s="47">
        <v>5.7851951844460896E-2</v>
      </c>
      <c r="AG387" s="47">
        <v>8.879899723321298</v>
      </c>
      <c r="AH387" s="47">
        <v>8.879899723321298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160.8290347938285</v>
      </c>
      <c r="AN387" s="47">
        <v>192.83401271780036</v>
      </c>
      <c r="AO387" s="47">
        <v>8.879899723321298</v>
      </c>
      <c r="AP387" s="61">
        <v>37.837393899205097</v>
      </c>
      <c r="AQ387" s="45">
        <v>69.531233407497311</v>
      </c>
      <c r="AR387" s="47">
        <v>10.429685011124596</v>
      </c>
      <c r="AS387" s="47">
        <f t="shared" si="52"/>
        <v>32064.642419738928</v>
      </c>
      <c r="AT387" s="47">
        <v>59.101548396372714</v>
      </c>
      <c r="AU387" s="47">
        <v>22.64742367171652</v>
      </c>
      <c r="AV387" s="47">
        <v>104.90998755873754</v>
      </c>
      <c r="AW387" s="47">
        <v>26.838338776685266</v>
      </c>
      <c r="AX387" s="47">
        <v>37.975596385540847</v>
      </c>
      <c r="AY387" s="47">
        <v>95.283483136640953</v>
      </c>
      <c r="AZ387" s="61">
        <v>32045.909113723454</v>
      </c>
      <c r="BA387" s="64" t="b">
        <f t="shared" si="46"/>
        <v>1</v>
      </c>
      <c r="BB387" s="45">
        <f t="shared" si="53"/>
        <v>0</v>
      </c>
      <c r="BC387" s="47">
        <v>22.64742367171652</v>
      </c>
      <c r="BD387" s="47">
        <v>19.693411888449148</v>
      </c>
      <c r="BE387" s="47">
        <v>7.4014323228687715E-2</v>
      </c>
      <c r="BF387" s="47">
        <v>1.51401305324803</v>
      </c>
      <c r="BG387" s="47">
        <v>1.51401305324803</v>
      </c>
      <c r="BH387" s="61">
        <v>0</v>
      </c>
      <c r="BI387" s="45">
        <v>10.429685011124596</v>
      </c>
      <c r="BJ387" s="47">
        <v>0.2897134725312388</v>
      </c>
      <c r="BK387" s="47">
        <v>3.3138565422097734E-2</v>
      </c>
      <c r="BL387" s="47">
        <v>26.838338776685266</v>
      </c>
      <c r="BM387" s="47">
        <v>32.17916819324563</v>
      </c>
      <c r="BN387" s="47">
        <v>1.51401305324803</v>
      </c>
      <c r="BO387" s="61">
        <v>6.3462937407031195</v>
      </c>
    </row>
    <row r="388" spans="2:67" x14ac:dyDescent="0.3">
      <c r="B388" s="4">
        <v>384</v>
      </c>
      <c r="C388" s="31">
        <v>1</v>
      </c>
      <c r="D388" s="31">
        <v>384</v>
      </c>
      <c r="E388" s="3">
        <v>32</v>
      </c>
      <c r="F388" s="5">
        <v>67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1.4069999999999999E-2</v>
      </c>
      <c r="L388" s="3">
        <v>1.1801298329865428E-3</v>
      </c>
      <c r="M388" s="3">
        <f t="shared" si="45"/>
        <v>3.5000000000000003E-2</v>
      </c>
      <c r="N388" s="5">
        <v>2.9645285516241016E-3</v>
      </c>
      <c r="O388" s="12">
        <f t="shared" si="49"/>
        <v>0.16618390429192845</v>
      </c>
      <c r="P388" s="3">
        <v>1.9611858321708515E-4</v>
      </c>
      <c r="Q388" s="3">
        <v>4.9207552995433781E-4</v>
      </c>
      <c r="R388" s="5">
        <v>0.16549571017875703</v>
      </c>
      <c r="S388" s="45">
        <v>416.66666666666669</v>
      </c>
      <c r="T388" s="46">
        <v>0.15</v>
      </c>
      <c r="U388" s="47">
        <v>62.5</v>
      </c>
      <c r="V388" s="47">
        <f t="shared" si="50"/>
        <v>192834.01271780036</v>
      </c>
      <c r="W388" s="47">
        <v>354.16666666666669</v>
      </c>
      <c r="X388" s="47">
        <v>135.71493079345242</v>
      </c>
      <c r="Y388" s="47">
        <v>630.9171282035702</v>
      </c>
      <c r="Z388" s="47">
        <v>161.40281798489764</v>
      </c>
      <c r="AA388" s="47">
        <v>193521.97876389226</v>
      </c>
      <c r="AB388" s="5">
        <v>1</v>
      </c>
      <c r="AC388" s="45">
        <f t="shared" si="51"/>
        <v>0</v>
      </c>
      <c r="AD388" s="47">
        <v>135.71493079345242</v>
      </c>
      <c r="AE388" s="47">
        <v>118.01298329865429</v>
      </c>
      <c r="AF388" s="47">
        <v>5.7851951844460896E-2</v>
      </c>
      <c r="AG388" s="47">
        <v>8.879899723321298</v>
      </c>
      <c r="AH388" s="47">
        <v>8.879899723321298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161.40281798489764</v>
      </c>
      <c r="AN388" s="47">
        <v>193.52197876389226</v>
      </c>
      <c r="AO388" s="47">
        <v>8.879899723321298</v>
      </c>
      <c r="AP388" s="61">
        <v>37.723211044182335</v>
      </c>
      <c r="AQ388" s="45">
        <v>69.243293454970186</v>
      </c>
      <c r="AR388" s="47">
        <v>10.386494018245529</v>
      </c>
      <c r="AS388" s="47">
        <f t="shared" si="52"/>
        <v>32045.909113723454</v>
      </c>
      <c r="AT388" s="47">
        <v>58.856799436724664</v>
      </c>
      <c r="AU388" s="47">
        <v>22.55363706996479</v>
      </c>
      <c r="AV388" s="47">
        <v>104.84827164952047</v>
      </c>
      <c r="AW388" s="47">
        <v>26.822550456449779</v>
      </c>
      <c r="AX388" s="47">
        <v>37.95325629654139</v>
      </c>
      <c r="AY388" s="47">
        <v>95.227430258054397</v>
      </c>
      <c r="AZ388" s="61">
        <v>32027.057310728687</v>
      </c>
      <c r="BA388" s="64" t="b">
        <f t="shared" si="46"/>
        <v>1</v>
      </c>
      <c r="BB388" s="45">
        <f t="shared" si="53"/>
        <v>0</v>
      </c>
      <c r="BC388" s="47">
        <v>22.55363706996479</v>
      </c>
      <c r="BD388" s="47">
        <v>19.611858321708514</v>
      </c>
      <c r="BE388" s="47">
        <v>7.3707818084562129E-2</v>
      </c>
      <c r="BF388" s="47">
        <v>1.5077432831704189</v>
      </c>
      <c r="BG388" s="47">
        <v>1.5077432831704189</v>
      </c>
      <c r="BH388" s="61">
        <v>0</v>
      </c>
      <c r="BI388" s="45">
        <v>10.386494018245529</v>
      </c>
      <c r="BJ388" s="47">
        <v>0.28851372272904247</v>
      </c>
      <c r="BK388" s="47">
        <v>3.3001333325285438E-2</v>
      </c>
      <c r="BL388" s="47">
        <v>26.822550456449779</v>
      </c>
      <c r="BM388" s="47">
        <v>32.160237997283282</v>
      </c>
      <c r="BN388" s="47">
        <v>1.5077432831704189</v>
      </c>
      <c r="BO388" s="61">
        <v>6.301037371178686</v>
      </c>
    </row>
    <row r="389" spans="2:67" x14ac:dyDescent="0.3">
      <c r="B389" s="4">
        <v>385</v>
      </c>
      <c r="C389" s="31">
        <v>1</v>
      </c>
      <c r="D389" s="31">
        <v>385</v>
      </c>
      <c r="E389" s="3">
        <v>33</v>
      </c>
      <c r="F389" s="5">
        <v>68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1.554E-2</v>
      </c>
      <c r="L389" s="3">
        <v>1.304316263305294E-3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0.16549571017875703</v>
      </c>
      <c r="P389" s="3">
        <v>2.1585874629341227E-4</v>
      </c>
      <c r="Q389" s="3">
        <v>4.8997683857972805E-4</v>
      </c>
      <c r="R389" s="5">
        <v>0.16478987459388389</v>
      </c>
      <c r="S389" s="45">
        <v>416.66666666666669</v>
      </c>
      <c r="T389" s="46">
        <v>0.15</v>
      </c>
      <c r="U389" s="47">
        <v>62.5</v>
      </c>
      <c r="V389" s="47">
        <f t="shared" si="50"/>
        <v>193521.97876389226</v>
      </c>
      <c r="W389" s="47">
        <v>354.16666666666669</v>
      </c>
      <c r="X389" s="47">
        <v>149.99637028010881</v>
      </c>
      <c r="Y389" s="47">
        <v>632.34005259339585</v>
      </c>
      <c r="Z389" s="47">
        <v>161.96540759406017</v>
      </c>
      <c r="AA389" s="47">
        <v>194196.52370527814</v>
      </c>
      <c r="AB389" s="5">
        <v>1</v>
      </c>
      <c r="AC389" s="45">
        <f t="shared" si="51"/>
        <v>0</v>
      </c>
      <c r="AD389" s="47">
        <v>149.99637028010881</v>
      </c>
      <c r="AE389" s="47">
        <v>130.43162633052941</v>
      </c>
      <c r="AF389" s="47">
        <v>6.386113221196528E-2</v>
      </c>
      <c r="AG389" s="47">
        <v>9.8143025408956799</v>
      </c>
      <c r="AH389" s="47">
        <v>9.8143025408956799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161.96540759406017</v>
      </c>
      <c r="AN389" s="47">
        <v>194.19652370527814</v>
      </c>
      <c r="AO389" s="47">
        <v>9.8143025408956799</v>
      </c>
      <c r="AP389" s="61">
        <v>38.545414267036705</v>
      </c>
      <c r="AQ389" s="45">
        <v>68.956545907815425</v>
      </c>
      <c r="AR389" s="47">
        <v>10.343481886172315</v>
      </c>
      <c r="AS389" s="47">
        <f t="shared" si="52"/>
        <v>32027.057310728687</v>
      </c>
      <c r="AT389" s="47">
        <v>58.613064021643119</v>
      </c>
      <c r="AU389" s="47">
        <v>24.82375582374241</v>
      </c>
      <c r="AV389" s="47">
        <v>104.64956607841664</v>
      </c>
      <c r="AW389" s="47">
        <v>26.804580154170839</v>
      </c>
      <c r="AX389" s="47">
        <v>41.919018141560265</v>
      </c>
      <c r="AY389" s="47">
        <v>95.151798748285415</v>
      </c>
      <c r="AZ389" s="61">
        <v>32001.62078796099</v>
      </c>
      <c r="BA389" s="64" t="b">
        <f t="shared" si="46"/>
        <v>1</v>
      </c>
      <c r="BB389" s="45">
        <f t="shared" si="53"/>
        <v>0</v>
      </c>
      <c r="BC389" s="47">
        <v>24.82375582374241</v>
      </c>
      <c r="BD389" s="47">
        <v>21.58587462934123</v>
      </c>
      <c r="BE389" s="47">
        <v>8.1027032949830019E-2</v>
      </c>
      <c r="BF389" s="47">
        <v>1.6594541136755048</v>
      </c>
      <c r="BG389" s="47">
        <v>1.6594541136755048</v>
      </c>
      <c r="BH389" s="61">
        <v>0</v>
      </c>
      <c r="BI389" s="45">
        <v>10.343481886172315</v>
      </c>
      <c r="BJ389" s="47">
        <v>0.28731894128256436</v>
      </c>
      <c r="BK389" s="47">
        <v>3.2824245133168561E-2</v>
      </c>
      <c r="BL389" s="47">
        <v>26.804580154170839</v>
      </c>
      <c r="BM389" s="47">
        <v>32.138691604850827</v>
      </c>
      <c r="BN389" s="47">
        <v>1.6594541136755048</v>
      </c>
      <c r="BO389" s="61">
        <v>6.4143298530184332</v>
      </c>
    </row>
    <row r="390" spans="2:67" x14ac:dyDescent="0.3">
      <c r="B390" s="4">
        <v>386</v>
      </c>
      <c r="C390" s="31">
        <v>1</v>
      </c>
      <c r="D390" s="31">
        <v>386</v>
      </c>
      <c r="E390" s="3">
        <v>33</v>
      </c>
      <c r="F390" s="5">
        <v>68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1.554E-2</v>
      </c>
      <c r="L390" s="3">
        <v>1.304316263305294E-3</v>
      </c>
      <c r="M390" s="3">
        <f t="shared" si="54"/>
        <v>3.5000000000000003E-2</v>
      </c>
      <c r="N390" s="5">
        <v>2.9645285516241016E-3</v>
      </c>
      <c r="O390" s="12">
        <f t="shared" si="49"/>
        <v>0.16478987459388389</v>
      </c>
      <c r="P390" s="3">
        <v>2.1493811346084266E-4</v>
      </c>
      <c r="Q390" s="3">
        <v>4.8788709807793705E-4</v>
      </c>
      <c r="R390" s="5">
        <v>0.16408704938234511</v>
      </c>
      <c r="S390" s="45">
        <v>416.66666666666669</v>
      </c>
      <c r="T390" s="46">
        <v>0.15</v>
      </c>
      <c r="U390" s="47">
        <v>62.5</v>
      </c>
      <c r="V390" s="47">
        <f t="shared" si="50"/>
        <v>194196.52370527814</v>
      </c>
      <c r="W390" s="47">
        <v>354.16666666666669</v>
      </c>
      <c r="X390" s="47">
        <v>149.99637028010881</v>
      </c>
      <c r="Y390" s="47">
        <v>634.54182961617585</v>
      </c>
      <c r="Z390" s="47">
        <v>162.52936319273405</v>
      </c>
      <c r="AA390" s="47">
        <v>194872.70646808814</v>
      </c>
      <c r="AB390" s="5">
        <v>1</v>
      </c>
      <c r="AC390" s="45">
        <f t="shared" si="51"/>
        <v>0</v>
      </c>
      <c r="AD390" s="47">
        <v>149.99637028010881</v>
      </c>
      <c r="AE390" s="47">
        <v>130.43162633052941</v>
      </c>
      <c r="AF390" s="47">
        <v>6.386113221196528E-2</v>
      </c>
      <c r="AG390" s="47">
        <v>9.8143025408956799</v>
      </c>
      <c r="AH390" s="47">
        <v>9.8143025408956799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162.52936319273405</v>
      </c>
      <c r="AN390" s="47">
        <v>194.87270646808815</v>
      </c>
      <c r="AO390" s="47">
        <v>9.8143025408956799</v>
      </c>
      <c r="AP390" s="61">
        <v>38.433187102900575</v>
      </c>
      <c r="AQ390" s="45">
        <v>68.662447747451623</v>
      </c>
      <c r="AR390" s="47">
        <v>10.299367162117743</v>
      </c>
      <c r="AS390" s="47">
        <f t="shared" si="52"/>
        <v>32001.62078796099</v>
      </c>
      <c r="AT390" s="47">
        <v>58.363080585333883</v>
      </c>
      <c r="AU390" s="47">
        <v>24.717883047996903</v>
      </c>
      <c r="AV390" s="47">
        <v>104.56606852702328</v>
      </c>
      <c r="AW390" s="47">
        <v>26.783193378354458</v>
      </c>
      <c r="AX390" s="47">
        <v>41.885571893259431</v>
      </c>
      <c r="AY390" s="47">
        <v>95.075879253309182</v>
      </c>
      <c r="AZ390" s="61">
        <v>31976.087409500429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24.717883047996903</v>
      </c>
      <c r="BD390" s="47">
        <v>21.493811346084264</v>
      </c>
      <c r="BE390" s="47">
        <v>8.0681454426187904E-2</v>
      </c>
      <c r="BF390" s="47">
        <v>1.6523765781694133</v>
      </c>
      <c r="BG390" s="47">
        <v>1.6523765781694133</v>
      </c>
      <c r="BH390" s="61">
        <v>0</v>
      </c>
      <c r="BI390" s="45">
        <v>10.299367162117743</v>
      </c>
      <c r="BJ390" s="47">
        <v>0.28609353228104845</v>
      </c>
      <c r="BK390" s="47">
        <v>3.2684250445472032E-2</v>
      </c>
      <c r="BL390" s="47">
        <v>26.783193378354458</v>
      </c>
      <c r="BM390" s="47">
        <v>32.113048860646991</v>
      </c>
      <c r="BN390" s="47">
        <v>1.6523765781694133</v>
      </c>
      <c r="BO390" s="61">
        <v>6.3684789761590501</v>
      </c>
    </row>
    <row r="391" spans="2:67" x14ac:dyDescent="0.3">
      <c r="B391" s="4">
        <v>387</v>
      </c>
      <c r="C391" s="31">
        <v>1</v>
      </c>
      <c r="D391" s="31">
        <v>387</v>
      </c>
      <c r="E391" s="3">
        <v>33</v>
      </c>
      <c r="F391" s="5">
        <v>68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1.554E-2</v>
      </c>
      <c r="L391" s="3">
        <v>1.304316263305294E-3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0.16408704938234511</v>
      </c>
      <c r="P391" s="3">
        <v>2.1402140710717163E-4</v>
      </c>
      <c r="Q391" s="3">
        <v>4.8580627027368806E-4</v>
      </c>
      <c r="R391" s="5">
        <v>0.16338722170496425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194872.70646808814</v>
      </c>
      <c r="W391" s="47">
        <v>354.16666666666669</v>
      </c>
      <c r="X391" s="47">
        <v>149.99637028010881</v>
      </c>
      <c r="Y391" s="47">
        <v>636.7489526394337</v>
      </c>
      <c r="Z391" s="47">
        <v>163.09468809759511</v>
      </c>
      <c r="AA391" s="47">
        <v>195550.53102901654</v>
      </c>
      <c r="AB391" s="5">
        <v>1</v>
      </c>
      <c r="AC391" s="45">
        <f t="shared" ref="AC391:AC454" si="60">AI390</f>
        <v>0</v>
      </c>
      <c r="AD391" s="47">
        <v>149.99637028010881</v>
      </c>
      <c r="AE391" s="47">
        <v>130.43162633052941</v>
      </c>
      <c r="AF391" s="47">
        <v>6.386113221196528E-2</v>
      </c>
      <c r="AG391" s="47">
        <v>9.8143025408956799</v>
      </c>
      <c r="AH391" s="47">
        <v>9.8143025408956799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163.09468809759511</v>
      </c>
      <c r="AN391" s="47">
        <v>195.55053102901655</v>
      </c>
      <c r="AO391" s="47">
        <v>9.8143025408956799</v>
      </c>
      <c r="AP391" s="61">
        <v>38.320687446833233</v>
      </c>
      <c r="AQ391" s="45">
        <v>68.36960390931047</v>
      </c>
      <c r="AR391" s="47">
        <v>10.255440586396569</v>
      </c>
      <c r="AS391" s="47">
        <f t="shared" ref="AS391:AS454" si="61">AZ390</f>
        <v>31976.087409500429</v>
      </c>
      <c r="AT391" s="47">
        <v>58.114163322913896</v>
      </c>
      <c r="AU391" s="47">
        <v>24.612461817324736</v>
      </c>
      <c r="AV391" s="47">
        <v>104.4822568359033</v>
      </c>
      <c r="AW391" s="47">
        <v>26.761726139868269</v>
      </c>
      <c r="AX391" s="47">
        <v>41.851999811384751</v>
      </c>
      <c r="AY391" s="47">
        <v>94.999674129245648</v>
      </c>
      <c r="AZ391" s="61">
        <v>31950.457967761424</v>
      </c>
      <c r="BA391" s="64" t="b">
        <f t="shared" si="55"/>
        <v>1</v>
      </c>
      <c r="BB391" s="45">
        <f t="shared" ref="BB391:BB454" si="62">BH390</f>
        <v>0</v>
      </c>
      <c r="BC391" s="47">
        <v>24.612461817324736</v>
      </c>
      <c r="BD391" s="47">
        <v>21.402140710717166</v>
      </c>
      <c r="BE391" s="47">
        <v>8.0337349787392057E-2</v>
      </c>
      <c r="BF391" s="47">
        <v>1.6453292281974807</v>
      </c>
      <c r="BG391" s="47">
        <v>1.6453292281974807</v>
      </c>
      <c r="BH391" s="61">
        <v>0</v>
      </c>
      <c r="BI391" s="45">
        <v>10.255440586396569</v>
      </c>
      <c r="BJ391" s="47">
        <v>0.28487334962212696</v>
      </c>
      <c r="BK391" s="47">
        <v>3.2544852832057151E-2</v>
      </c>
      <c r="BL391" s="47">
        <v>26.761726139868269</v>
      </c>
      <c r="BM391" s="47">
        <v>32.087309641702049</v>
      </c>
      <c r="BN391" s="47">
        <v>1.6453292281974807</v>
      </c>
      <c r="BO391" s="61">
        <v>6.3228578159702007</v>
      </c>
    </row>
    <row r="392" spans="2:67" x14ac:dyDescent="0.3">
      <c r="B392" s="4">
        <v>388</v>
      </c>
      <c r="C392" s="31">
        <v>1</v>
      </c>
      <c r="D392" s="31">
        <v>388</v>
      </c>
      <c r="E392" s="3">
        <v>33</v>
      </c>
      <c r="F392" s="5">
        <v>68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1.554E-2</v>
      </c>
      <c r="L392" s="3">
        <v>1.304316263305294E-3</v>
      </c>
      <c r="M392" s="3">
        <f t="shared" si="54"/>
        <v>3.5000000000000003E-2</v>
      </c>
      <c r="N392" s="5">
        <v>2.9645285516241016E-3</v>
      </c>
      <c r="O392" s="12">
        <f t="shared" si="58"/>
        <v>0.16338722170496425</v>
      </c>
      <c r="P392" s="3">
        <v>2.131086104860526E-4</v>
      </c>
      <c r="Q392" s="3">
        <v>4.8373431715452084E-4</v>
      </c>
      <c r="R392" s="5">
        <v>0.1626903787773237</v>
      </c>
      <c r="S392" s="45">
        <v>416.66666666666669</v>
      </c>
      <c r="T392" s="46">
        <v>0.15</v>
      </c>
      <c r="U392" s="47">
        <v>62.5</v>
      </c>
      <c r="V392" s="47">
        <f t="shared" si="59"/>
        <v>195550.53102901654</v>
      </c>
      <c r="W392" s="47">
        <v>354.16666666666669</v>
      </c>
      <c r="X392" s="47">
        <v>149.99637028010881</v>
      </c>
      <c r="Y392" s="47">
        <v>638.96143464346699</v>
      </c>
      <c r="Z392" s="47">
        <v>163.66138563337213</v>
      </c>
      <c r="AA392" s="47">
        <v>196230.00137441317</v>
      </c>
      <c r="AB392" s="5">
        <v>1</v>
      </c>
      <c r="AC392" s="45">
        <f t="shared" si="60"/>
        <v>0</v>
      </c>
      <c r="AD392" s="47">
        <v>149.99637028010881</v>
      </c>
      <c r="AE392" s="47">
        <v>130.43162633052941</v>
      </c>
      <c r="AF392" s="47">
        <v>6.386113221196528E-2</v>
      </c>
      <c r="AG392" s="47">
        <v>9.8143025408956799</v>
      </c>
      <c r="AH392" s="47">
        <v>9.8143025408956799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163.66138563337213</v>
      </c>
      <c r="AN392" s="47">
        <v>196.23000137441318</v>
      </c>
      <c r="AO392" s="47">
        <v>9.8143025408956799</v>
      </c>
      <c r="AP392" s="61">
        <v>38.207914637213634</v>
      </c>
      <c r="AQ392" s="45">
        <v>68.078009043735108</v>
      </c>
      <c r="AR392" s="47">
        <v>10.211701356560265</v>
      </c>
      <c r="AS392" s="47">
        <f t="shared" si="61"/>
        <v>31950.457967761424</v>
      </c>
      <c r="AT392" s="47">
        <v>57.866307687174846</v>
      </c>
      <c r="AU392" s="47">
        <v>24.507490205896048</v>
      </c>
      <c r="AV392" s="47">
        <v>104.3981335830142</v>
      </c>
      <c r="AW392" s="47">
        <v>26.740179099021432</v>
      </c>
      <c r="AX392" s="47">
        <v>41.818302928577396</v>
      </c>
      <c r="AY392" s="47">
        <v>94.923185720082472</v>
      </c>
      <c r="AZ392" s="61">
        <v>31924.733251078036</v>
      </c>
      <c r="BA392" s="64" t="b">
        <f t="shared" si="55"/>
        <v>1</v>
      </c>
      <c r="BB392" s="45">
        <f t="shared" si="62"/>
        <v>0</v>
      </c>
      <c r="BC392" s="47">
        <v>24.507490205896048</v>
      </c>
      <c r="BD392" s="47">
        <v>21.310861048605261</v>
      </c>
      <c r="BE392" s="47">
        <v>7.9994712747355826E-2</v>
      </c>
      <c r="BF392" s="47">
        <v>1.6383119350190711</v>
      </c>
      <c r="BG392" s="47">
        <v>1.6383119350190711</v>
      </c>
      <c r="BH392" s="61">
        <v>0</v>
      </c>
      <c r="BI392" s="45">
        <v>10.211701356560265</v>
      </c>
      <c r="BJ392" s="47">
        <v>0.28365837101556296</v>
      </c>
      <c r="BK392" s="47">
        <v>3.2406049746415158E-2</v>
      </c>
      <c r="BL392" s="47">
        <v>26.740179099021432</v>
      </c>
      <c r="BM392" s="47">
        <v>32.061474739726684</v>
      </c>
      <c r="BN392" s="47">
        <v>1.6383119350190711</v>
      </c>
      <c r="BO392" s="61">
        <v>6.2774653296049392</v>
      </c>
    </row>
    <row r="393" spans="2:67" x14ac:dyDescent="0.3">
      <c r="B393" s="4">
        <v>389</v>
      </c>
      <c r="C393" s="31">
        <v>1</v>
      </c>
      <c r="D393" s="31">
        <v>389</v>
      </c>
      <c r="E393" s="3">
        <v>33</v>
      </c>
      <c r="F393" s="5">
        <v>68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1.554E-2</v>
      </c>
      <c r="L393" s="3">
        <v>1.304316263305294E-3</v>
      </c>
      <c r="M393" s="3">
        <f t="shared" si="54"/>
        <v>3.5000000000000003E-2</v>
      </c>
      <c r="N393" s="5">
        <v>2.9645285516241016E-3</v>
      </c>
      <c r="O393" s="12">
        <f t="shared" si="58"/>
        <v>0.1626903787773237</v>
      </c>
      <c r="P393" s="3">
        <v>2.1219970692256177E-4</v>
      </c>
      <c r="Q393" s="3">
        <v>4.8167120087009766E-4</v>
      </c>
      <c r="R393" s="5">
        <v>0.16199650786953104</v>
      </c>
      <c r="S393" s="45">
        <v>416.66666666666669</v>
      </c>
      <c r="T393" s="46">
        <v>0.15</v>
      </c>
      <c r="U393" s="47">
        <v>62.5</v>
      </c>
      <c r="V393" s="47">
        <f t="shared" si="59"/>
        <v>196230.00137441317</v>
      </c>
      <c r="W393" s="47">
        <v>354.16666666666669</v>
      </c>
      <c r="X393" s="47">
        <v>149.99637028010881</v>
      </c>
      <c r="Y393" s="47">
        <v>641.17928864009025</v>
      </c>
      <c r="Z393" s="47">
        <v>164.22945913286654</v>
      </c>
      <c r="AA393" s="47">
        <v>196911.12150030697</v>
      </c>
      <c r="AB393" s="5">
        <v>1</v>
      </c>
      <c r="AC393" s="45">
        <f t="shared" si="60"/>
        <v>0</v>
      </c>
      <c r="AD393" s="47">
        <v>149.99637028010881</v>
      </c>
      <c r="AE393" s="47">
        <v>130.43162633052941</v>
      </c>
      <c r="AF393" s="47">
        <v>6.386113221196528E-2</v>
      </c>
      <c r="AG393" s="47">
        <v>9.8143025408956799</v>
      </c>
      <c r="AH393" s="47">
        <v>9.8143025408956799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164.22945913286654</v>
      </c>
      <c r="AN393" s="47">
        <v>196.91112150030696</v>
      </c>
      <c r="AO393" s="47">
        <v>9.8143025408956799</v>
      </c>
      <c r="AP393" s="61">
        <v>38.094868010814253</v>
      </c>
      <c r="AQ393" s="45">
        <v>67.787657823884885</v>
      </c>
      <c r="AR393" s="47">
        <v>10.168148673582731</v>
      </c>
      <c r="AS393" s="47">
        <f t="shared" si="61"/>
        <v>31924.733251078036</v>
      </c>
      <c r="AT393" s="47">
        <v>57.61950915030215</v>
      </c>
      <c r="AU393" s="47">
        <v>24.402966296094601</v>
      </c>
      <c r="AV393" s="47">
        <v>104.31370133303128</v>
      </c>
      <c r="AW393" s="47">
        <v>26.718552912721066</v>
      </c>
      <c r="AX393" s="47">
        <v>41.784482272158101</v>
      </c>
      <c r="AY393" s="47">
        <v>94.84641635773059</v>
      </c>
      <c r="AZ393" s="61">
        <v>31898.914043722671</v>
      </c>
      <c r="BA393" s="64" t="b">
        <f t="shared" si="55"/>
        <v>1</v>
      </c>
      <c r="BB393" s="45">
        <f t="shared" si="62"/>
        <v>0</v>
      </c>
      <c r="BC393" s="47">
        <v>24.402966296094601</v>
      </c>
      <c r="BD393" s="47">
        <v>21.219970692256176</v>
      </c>
      <c r="BE393" s="47">
        <v>7.9653537046802628E-2</v>
      </c>
      <c r="BF393" s="47">
        <v>1.6313245704426136</v>
      </c>
      <c r="BG393" s="47">
        <v>1.6313245704426136</v>
      </c>
      <c r="BH393" s="61">
        <v>0</v>
      </c>
      <c r="BI393" s="45">
        <v>10.168148673582731</v>
      </c>
      <c r="BJ393" s="47">
        <v>0.28244857426618702</v>
      </c>
      <c r="BK393" s="47">
        <v>3.2267838652898097E-2</v>
      </c>
      <c r="BL393" s="47">
        <v>26.718552912721066</v>
      </c>
      <c r="BM393" s="47">
        <v>32.035544942352551</v>
      </c>
      <c r="BN393" s="47">
        <v>1.6313245704426136</v>
      </c>
      <c r="BO393" s="61">
        <v>6.2323004787805711</v>
      </c>
    </row>
    <row r="394" spans="2:67" x14ac:dyDescent="0.3">
      <c r="B394" s="4">
        <v>390</v>
      </c>
      <c r="C394" s="31">
        <v>1</v>
      </c>
      <c r="D394" s="31">
        <v>390</v>
      </c>
      <c r="E394" s="3">
        <v>33</v>
      </c>
      <c r="F394" s="5">
        <v>68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1.554E-2</v>
      </c>
      <c r="L394" s="3">
        <v>1.304316263305294E-3</v>
      </c>
      <c r="M394" s="3">
        <f t="shared" si="54"/>
        <v>3.5000000000000003E-2</v>
      </c>
      <c r="N394" s="5">
        <v>2.9645285516241016E-3</v>
      </c>
      <c r="O394" s="12">
        <f t="shared" si="58"/>
        <v>0.16199650786953104</v>
      </c>
      <c r="P394" s="3">
        <v>2.112946798128934E-4</v>
      </c>
      <c r="Q394" s="3">
        <v>4.7961688373151162E-4</v>
      </c>
      <c r="R394" s="5">
        <v>0.16130559630598662</v>
      </c>
      <c r="S394" s="45">
        <v>416.66666666666669</v>
      </c>
      <c r="T394" s="46">
        <v>0.15</v>
      </c>
      <c r="U394" s="47">
        <v>62.5</v>
      </c>
      <c r="V394" s="47">
        <f t="shared" si="59"/>
        <v>196911.12150030697</v>
      </c>
      <c r="W394" s="47">
        <v>354.16666666666669</v>
      </c>
      <c r="X394" s="47">
        <v>149.99637028010881</v>
      </c>
      <c r="Y394" s="47">
        <v>643.4025276727109</v>
      </c>
      <c r="Z394" s="47">
        <v>164.79891193697185</v>
      </c>
      <c r="AA394" s="47">
        <v>197593.89541242926</v>
      </c>
      <c r="AB394" s="5">
        <v>1</v>
      </c>
      <c r="AC394" s="45">
        <f t="shared" si="60"/>
        <v>0</v>
      </c>
      <c r="AD394" s="47">
        <v>149.99637028010881</v>
      </c>
      <c r="AE394" s="47">
        <v>130.43162633052941</v>
      </c>
      <c r="AF394" s="47">
        <v>6.386113221196528E-2</v>
      </c>
      <c r="AG394" s="47">
        <v>9.8143025408956799</v>
      </c>
      <c r="AH394" s="47">
        <v>9.8143025408956799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164.79891193697185</v>
      </c>
      <c r="AN394" s="47">
        <v>197.59389541242928</v>
      </c>
      <c r="AO394" s="47">
        <v>9.8143025408956799</v>
      </c>
      <c r="AP394" s="61">
        <v>37.981546902797248</v>
      </c>
      <c r="AQ394" s="45">
        <v>67.498544945637931</v>
      </c>
      <c r="AR394" s="47">
        <v>10.124781741845689</v>
      </c>
      <c r="AS394" s="47">
        <f t="shared" si="61"/>
        <v>31898.914043722671</v>
      </c>
      <c r="AT394" s="47">
        <v>57.373763203792244</v>
      </c>
      <c r="AU394" s="47">
        <v>24.298888178482738</v>
      </c>
      <c r="AV394" s="47">
        <v>104.2289626374085</v>
      </c>
      <c r="AW394" s="47">
        <v>26.69684823448782</v>
      </c>
      <c r="AX394" s="47">
        <v>41.750538864151594</v>
      </c>
      <c r="AY394" s="47">
        <v>94.769368362079561</v>
      </c>
      <c r="AZ394" s="61">
        <v>31873.001125924668</v>
      </c>
      <c r="BA394" s="64" t="b">
        <f t="shared" si="55"/>
        <v>1</v>
      </c>
      <c r="BB394" s="45">
        <f t="shared" si="62"/>
        <v>0</v>
      </c>
      <c r="BC394" s="47">
        <v>24.298888178482738</v>
      </c>
      <c r="BD394" s="47">
        <v>21.129467981289341</v>
      </c>
      <c r="BE394" s="47">
        <v>7.9313816453151498E-2</v>
      </c>
      <c r="BF394" s="47">
        <v>1.6243670068232738</v>
      </c>
      <c r="BG394" s="47">
        <v>1.6243670068232738</v>
      </c>
      <c r="BH394" s="61">
        <v>0</v>
      </c>
      <c r="BI394" s="45">
        <v>10.124781741845689</v>
      </c>
      <c r="BJ394" s="47">
        <v>0.28124393727349145</v>
      </c>
      <c r="BK394" s="47">
        <v>3.21302170266725E-2</v>
      </c>
      <c r="BL394" s="47">
        <v>26.69684823448782</v>
      </c>
      <c r="BM394" s="47">
        <v>32.009521033150889</v>
      </c>
      <c r="BN394" s="47">
        <v>1.6243670068232738</v>
      </c>
      <c r="BO394" s="61">
        <v>6.1873622297590778</v>
      </c>
    </row>
    <row r="395" spans="2:67" x14ac:dyDescent="0.3">
      <c r="B395" s="4">
        <v>391</v>
      </c>
      <c r="C395" s="31">
        <v>1</v>
      </c>
      <c r="D395" s="31">
        <v>391</v>
      </c>
      <c r="E395" s="3">
        <v>33</v>
      </c>
      <c r="F395" s="5">
        <v>68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1.554E-2</v>
      </c>
      <c r="L395" s="3">
        <v>1.304316263305294E-3</v>
      </c>
      <c r="M395" s="3">
        <f t="shared" si="54"/>
        <v>3.5000000000000003E-2</v>
      </c>
      <c r="N395" s="5">
        <v>2.9645285516241016E-3</v>
      </c>
      <c r="O395" s="12">
        <f t="shared" si="58"/>
        <v>0.16130559630598662</v>
      </c>
      <c r="P395" s="3">
        <v>2.1039351262405672E-4</v>
      </c>
      <c r="Q395" s="3">
        <v>4.7757132821059806E-4</v>
      </c>
      <c r="R395" s="5">
        <v>0.16061763146515196</v>
      </c>
      <c r="S395" s="45">
        <v>416.66666666666669</v>
      </c>
      <c r="T395" s="46">
        <v>0.15</v>
      </c>
      <c r="U395" s="47">
        <v>62.5</v>
      </c>
      <c r="V395" s="47">
        <f t="shared" si="59"/>
        <v>197593.89541242926</v>
      </c>
      <c r="W395" s="47">
        <v>354.16666666666669</v>
      </c>
      <c r="X395" s="47">
        <v>149.99637028010881</v>
      </c>
      <c r="Y395" s="47">
        <v>645.63116481640634</v>
      </c>
      <c r="Z395" s="47">
        <v>165.36974739469352</v>
      </c>
      <c r="AA395" s="47">
        <v>198278.32712623753</v>
      </c>
      <c r="AB395" s="5">
        <v>1</v>
      </c>
      <c r="AC395" s="45">
        <f t="shared" si="60"/>
        <v>0</v>
      </c>
      <c r="AD395" s="47">
        <v>149.99637028010881</v>
      </c>
      <c r="AE395" s="47">
        <v>130.43162633052941</v>
      </c>
      <c r="AF395" s="47">
        <v>6.386113221196528E-2</v>
      </c>
      <c r="AG395" s="47">
        <v>9.8143025408956799</v>
      </c>
      <c r="AH395" s="47">
        <v>9.8143025408956799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165.36974739469352</v>
      </c>
      <c r="AN395" s="47">
        <v>198.27832712623754</v>
      </c>
      <c r="AO395" s="47">
        <v>9.8143025408956799</v>
      </c>
      <c r="AP395" s="61">
        <v>37.867950646710653</v>
      </c>
      <c r="AQ395" s="45">
        <v>67.210665127494423</v>
      </c>
      <c r="AR395" s="47">
        <v>10.081599769124164</v>
      </c>
      <c r="AS395" s="47">
        <f t="shared" si="61"/>
        <v>31873.001125924668</v>
      </c>
      <c r="AT395" s="47">
        <v>57.129065358370262</v>
      </c>
      <c r="AU395" s="47">
        <v>24.195253951766521</v>
      </c>
      <c r="AV395" s="47">
        <v>104.14392003443919</v>
      </c>
      <c r="AW395" s="47">
        <v>26.675065714471426</v>
      </c>
      <c r="AX395" s="47">
        <v>41.716473721310919</v>
      </c>
      <c r="AY395" s="47">
        <v>94.692044041052739</v>
      </c>
      <c r="AZ395" s="61">
        <v>31846.995273888875</v>
      </c>
      <c r="BA395" s="64" t="b">
        <f t="shared" si="55"/>
        <v>1</v>
      </c>
      <c r="BB395" s="45">
        <f t="shared" si="62"/>
        <v>0</v>
      </c>
      <c r="BC395" s="47">
        <v>24.195253951766521</v>
      </c>
      <c r="BD395" s="47">
        <v>21.039351262405674</v>
      </c>
      <c r="BE395" s="47">
        <v>7.8975544760403305E-2</v>
      </c>
      <c r="BF395" s="47">
        <v>1.617439117060625</v>
      </c>
      <c r="BG395" s="47">
        <v>1.617439117060625</v>
      </c>
      <c r="BH395" s="61">
        <v>0</v>
      </c>
      <c r="BI395" s="45">
        <v>10.081599769124164</v>
      </c>
      <c r="BJ395" s="47">
        <v>0.28004443803122681</v>
      </c>
      <c r="BK395" s="47">
        <v>3.1993182353673259E-2</v>
      </c>
      <c r="BL395" s="47">
        <v>26.675065714471426</v>
      </c>
      <c r="BM395" s="47">
        <v>31.983403791651231</v>
      </c>
      <c r="BN395" s="47">
        <v>1.617439117060625</v>
      </c>
      <c r="BO395" s="61">
        <v>6.1426495533274323</v>
      </c>
    </row>
    <row r="396" spans="2:67" x14ac:dyDescent="0.3">
      <c r="B396" s="4">
        <v>392</v>
      </c>
      <c r="C396" s="31">
        <v>1</v>
      </c>
      <c r="D396" s="31">
        <v>392</v>
      </c>
      <c r="E396" s="3">
        <v>33</v>
      </c>
      <c r="F396" s="5">
        <v>68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1.554E-2</v>
      </c>
      <c r="L396" s="3">
        <v>1.304316263305294E-3</v>
      </c>
      <c r="M396" s="3">
        <f t="shared" si="54"/>
        <v>3.5000000000000003E-2</v>
      </c>
      <c r="N396" s="5">
        <v>2.9645285516241016E-3</v>
      </c>
      <c r="O396" s="12">
        <f t="shared" si="58"/>
        <v>0.16061763146515196</v>
      </c>
      <c r="P396" s="3">
        <v>2.0949618889357381E-4</v>
      </c>
      <c r="Q396" s="3">
        <v>4.755344969392492E-4</v>
      </c>
      <c r="R396" s="5">
        <v>0.15993260077931915</v>
      </c>
      <c r="S396" s="45">
        <v>416.66666666666669</v>
      </c>
      <c r="T396" s="46">
        <v>0.15</v>
      </c>
      <c r="U396" s="47">
        <v>62.5</v>
      </c>
      <c r="V396" s="47">
        <f t="shared" si="59"/>
        <v>198278.32712623753</v>
      </c>
      <c r="W396" s="47">
        <v>354.16666666666669</v>
      </c>
      <c r="X396" s="47">
        <v>149.99637028010881</v>
      </c>
      <c r="Y396" s="47">
        <v>647.86521317800077</v>
      </c>
      <c r="Z396" s="47">
        <v>165.94196886316843</v>
      </c>
      <c r="AA396" s="47">
        <v>198964.42066693894</v>
      </c>
      <c r="AB396" s="5">
        <v>1</v>
      </c>
      <c r="AC396" s="45">
        <f t="shared" si="60"/>
        <v>0</v>
      </c>
      <c r="AD396" s="47">
        <v>149.99637028010881</v>
      </c>
      <c r="AE396" s="47">
        <v>130.43162633052941</v>
      </c>
      <c r="AF396" s="47">
        <v>6.386113221196528E-2</v>
      </c>
      <c r="AG396" s="47">
        <v>9.8143025408956799</v>
      </c>
      <c r="AH396" s="47">
        <v>9.8143025408956799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165.94196886316843</v>
      </c>
      <c r="AN396" s="47">
        <v>198.96442066693893</v>
      </c>
      <c r="AO396" s="47">
        <v>9.8143025408956799</v>
      </c>
      <c r="AP396" s="61">
        <v>37.754078574484168</v>
      </c>
      <c r="AQ396" s="45">
        <v>66.92401311047999</v>
      </c>
      <c r="AR396" s="47">
        <v>10.038601966571997</v>
      </c>
      <c r="AS396" s="47">
        <f t="shared" si="61"/>
        <v>31846.995273888875</v>
      </c>
      <c r="AT396" s="47">
        <v>56.885411143907987</v>
      </c>
      <c r="AU396" s="47">
        <v>24.092061722760988</v>
      </c>
      <c r="AV396" s="47">
        <v>104.05857604931627</v>
      </c>
      <c r="AW396" s="47">
        <v>26.653205999466113</v>
      </c>
      <c r="AX396" s="47">
        <v>41.682287855141531</v>
      </c>
      <c r="AY396" s="47">
        <v>94.614445690661995</v>
      </c>
      <c r="AZ396" s="61">
        <v>31820.897259814064</v>
      </c>
      <c r="BA396" s="64" t="b">
        <f t="shared" si="55"/>
        <v>1</v>
      </c>
      <c r="BB396" s="45">
        <f t="shared" si="62"/>
        <v>0</v>
      </c>
      <c r="BC396" s="47">
        <v>24.092061722760988</v>
      </c>
      <c r="BD396" s="47">
        <v>20.949618889357382</v>
      </c>
      <c r="BE396" s="47">
        <v>7.8638715789027397E-2</v>
      </c>
      <c r="BF396" s="47">
        <v>1.6105407745963169</v>
      </c>
      <c r="BG396" s="47">
        <v>1.6105407745963169</v>
      </c>
      <c r="BH396" s="61">
        <v>0</v>
      </c>
      <c r="BI396" s="45">
        <v>10.038601966571997</v>
      </c>
      <c r="BJ396" s="47">
        <v>0.27885005462699997</v>
      </c>
      <c r="BK396" s="47">
        <v>3.1856732130557709E-2</v>
      </c>
      <c r="BL396" s="47">
        <v>26.653205999466113</v>
      </c>
      <c r="BM396" s="47">
        <v>31.957193993359862</v>
      </c>
      <c r="BN396" s="47">
        <v>1.6105407745963169</v>
      </c>
      <c r="BO396" s="61">
        <v>6.098161424778124</v>
      </c>
    </row>
    <row r="397" spans="2:67" x14ac:dyDescent="0.3">
      <c r="B397" s="4">
        <v>393</v>
      </c>
      <c r="C397" s="31">
        <v>1</v>
      </c>
      <c r="D397" s="31">
        <v>393</v>
      </c>
      <c r="E397" s="3">
        <v>33</v>
      </c>
      <c r="F397" s="5">
        <v>68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1.554E-2</v>
      </c>
      <c r="L397" s="3">
        <v>1.304316263305294E-3</v>
      </c>
      <c r="M397" s="3">
        <f t="shared" si="54"/>
        <v>3.5000000000000003E-2</v>
      </c>
      <c r="N397" s="5">
        <v>2.9645285516241016E-3</v>
      </c>
      <c r="O397" s="12">
        <f t="shared" si="58"/>
        <v>0.15993260077931915</v>
      </c>
      <c r="P397" s="3">
        <v>2.086026922291789E-4</v>
      </c>
      <c r="Q397" s="3">
        <v>4.7350635270873164E-4</v>
      </c>
      <c r="R397" s="5">
        <v>0.15925049173438124</v>
      </c>
      <c r="S397" s="45">
        <v>416.66666666666669</v>
      </c>
      <c r="T397" s="46">
        <v>0.15</v>
      </c>
      <c r="U397" s="47">
        <v>62.5</v>
      </c>
      <c r="V397" s="47">
        <f t="shared" si="59"/>
        <v>198964.42066693894</v>
      </c>
      <c r="W397" s="47">
        <v>354.16666666666669</v>
      </c>
      <c r="X397" s="47">
        <v>149.99637028010881</v>
      </c>
      <c r="Y397" s="47">
        <v>650.10468589614231</v>
      </c>
      <c r="Z397" s="47">
        <v>166.51557970768468</v>
      </c>
      <c r="AA397" s="47">
        <v>199652.18006951394</v>
      </c>
      <c r="AB397" s="5">
        <v>1</v>
      </c>
      <c r="AC397" s="45">
        <f t="shared" si="60"/>
        <v>0</v>
      </c>
      <c r="AD397" s="47">
        <v>149.99637028010881</v>
      </c>
      <c r="AE397" s="47">
        <v>130.43162633052941</v>
      </c>
      <c r="AF397" s="47">
        <v>6.386113221196528E-2</v>
      </c>
      <c r="AG397" s="47">
        <v>9.8143025408956799</v>
      </c>
      <c r="AH397" s="47">
        <v>9.8143025408956799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166.51557970768468</v>
      </c>
      <c r="AN397" s="47">
        <v>199.65218006951395</v>
      </c>
      <c r="AO397" s="47">
        <v>9.8143025408956799</v>
      </c>
      <c r="AP397" s="61">
        <v>37.63993001642541</v>
      </c>
      <c r="AQ397" s="45">
        <v>66.63858365804964</v>
      </c>
      <c r="AR397" s="47">
        <v>9.9957875487074475</v>
      </c>
      <c r="AS397" s="47">
        <f t="shared" si="61"/>
        <v>31820.897259814064</v>
      </c>
      <c r="AT397" s="47">
        <v>56.6427961093422</v>
      </c>
      <c r="AU397" s="47">
        <v>23.989309606355572</v>
      </c>
      <c r="AV397" s="47">
        <v>103.97293319419241</v>
      </c>
      <c r="AW397" s="47">
        <v>26.631269732926039</v>
      </c>
      <c r="AX397" s="47">
        <v>41.647982271925429</v>
      </c>
      <c r="AY397" s="47">
        <v>94.536575595062487</v>
      </c>
      <c r="AZ397" s="61">
        <v>31794.707851911327</v>
      </c>
      <c r="BA397" s="64" t="b">
        <f t="shared" si="55"/>
        <v>1</v>
      </c>
      <c r="BB397" s="45">
        <f t="shared" si="62"/>
        <v>0</v>
      </c>
      <c r="BC397" s="47">
        <v>23.989309606355572</v>
      </c>
      <c r="BD397" s="47">
        <v>20.860269222917893</v>
      </c>
      <c r="BE397" s="47">
        <v>7.8303323385848694E-2</v>
      </c>
      <c r="BF397" s="47">
        <v>1.6036718534117642</v>
      </c>
      <c r="BG397" s="47">
        <v>1.6036718534117642</v>
      </c>
      <c r="BH397" s="61">
        <v>0</v>
      </c>
      <c r="BI397" s="45">
        <v>9.9957875487074475</v>
      </c>
      <c r="BJ397" s="47">
        <v>0.27766076524187355</v>
      </c>
      <c r="BK397" s="47">
        <v>3.1720863864659866E-2</v>
      </c>
      <c r="BL397" s="47">
        <v>26.631269732926039</v>
      </c>
      <c r="BM397" s="47">
        <v>31.930892409778313</v>
      </c>
      <c r="BN397" s="47">
        <v>1.6036718534117642</v>
      </c>
      <c r="BO397" s="61">
        <v>6.0538968238897226</v>
      </c>
    </row>
    <row r="398" spans="2:67" x14ac:dyDescent="0.3">
      <c r="B398" s="4">
        <v>394</v>
      </c>
      <c r="C398" s="31">
        <v>1</v>
      </c>
      <c r="D398" s="31">
        <v>394</v>
      </c>
      <c r="E398" s="3">
        <v>33</v>
      </c>
      <c r="F398" s="5">
        <v>68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1.554E-2</v>
      </c>
      <c r="L398" s="3">
        <v>1.304316263305294E-3</v>
      </c>
      <c r="M398" s="3">
        <f t="shared" si="54"/>
        <v>3.5000000000000003E-2</v>
      </c>
      <c r="N398" s="5">
        <v>2.9645285516241016E-3</v>
      </c>
      <c r="O398" s="12">
        <f t="shared" si="58"/>
        <v>0.15925049173438124</v>
      </c>
      <c r="P398" s="3">
        <v>2.0771300630851875E-4</v>
      </c>
      <c r="Q398" s="3">
        <v>4.7148685846900592E-4</v>
      </c>
      <c r="R398" s="5">
        <v>0.15857129186960373</v>
      </c>
      <c r="S398" s="45">
        <v>416.66666666666669</v>
      </c>
      <c r="T398" s="46">
        <v>0.15</v>
      </c>
      <c r="U398" s="47">
        <v>62.5</v>
      </c>
      <c r="V398" s="47">
        <f t="shared" si="59"/>
        <v>199652.18006951394</v>
      </c>
      <c r="W398" s="47">
        <v>354.16666666666669</v>
      </c>
      <c r="X398" s="47">
        <v>149.99637028010881</v>
      </c>
      <c r="Y398" s="47">
        <v>652.34959614138006</v>
      </c>
      <c r="Z398" s="47">
        <v>167.09058330170157</v>
      </c>
      <c r="AA398" s="47">
        <v>200341.60937874016</v>
      </c>
      <c r="AB398" s="5">
        <v>1</v>
      </c>
      <c r="AC398" s="45">
        <f t="shared" si="60"/>
        <v>0</v>
      </c>
      <c r="AD398" s="47">
        <v>149.99637028010881</v>
      </c>
      <c r="AE398" s="47">
        <v>130.43162633052941</v>
      </c>
      <c r="AF398" s="47">
        <v>6.386113221196528E-2</v>
      </c>
      <c r="AG398" s="47">
        <v>9.8143025408956799</v>
      </c>
      <c r="AH398" s="47">
        <v>9.8143025408956799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167.09058330170157</v>
      </c>
      <c r="AN398" s="47">
        <v>200.34160937874017</v>
      </c>
      <c r="AO398" s="47">
        <v>9.8143025408956799</v>
      </c>
      <c r="AP398" s="61">
        <v>37.525504301216074</v>
      </c>
      <c r="AQ398" s="45">
        <v>66.354371555992188</v>
      </c>
      <c r="AR398" s="47">
        <v>9.9531557333988285</v>
      </c>
      <c r="AS398" s="47">
        <f t="shared" si="61"/>
        <v>31794.707851911327</v>
      </c>
      <c r="AT398" s="47">
        <v>56.401215822593358</v>
      </c>
      <c r="AU398" s="47">
        <v>23.886995725479657</v>
      </c>
      <c r="AV398" s="47">
        <v>103.88699396823979</v>
      </c>
      <c r="AW398" s="47">
        <v>26.609257554980569</v>
      </c>
      <c r="AX398" s="47">
        <v>41.613557972745063</v>
      </c>
      <c r="AY398" s="47">
        <v>94.458436026606947</v>
      </c>
      <c r="AZ398" s="61">
        <v>31768.42781442235</v>
      </c>
      <c r="BA398" s="64" t="b">
        <f t="shared" si="55"/>
        <v>1</v>
      </c>
      <c r="BB398" s="45">
        <f t="shared" si="62"/>
        <v>0</v>
      </c>
      <c r="BC398" s="47">
        <v>23.886995725479657</v>
      </c>
      <c r="BD398" s="47">
        <v>20.771300630851876</v>
      </c>
      <c r="BE398" s="47">
        <v>7.7969361423935235E-2</v>
      </c>
      <c r="BF398" s="47">
        <v>1.5968322280258584</v>
      </c>
      <c r="BG398" s="47">
        <v>1.5968322280258584</v>
      </c>
      <c r="BH398" s="61">
        <v>0</v>
      </c>
      <c r="BI398" s="45">
        <v>9.9531557333988285</v>
      </c>
      <c r="BJ398" s="47">
        <v>0.27647654814996747</v>
      </c>
      <c r="BK398" s="47">
        <v>3.1585575073944938E-2</v>
      </c>
      <c r="BL398" s="47">
        <v>26.609257554980569</v>
      </c>
      <c r="BM398" s="47">
        <v>31.904499808421697</v>
      </c>
      <c r="BN398" s="47">
        <v>1.5968322280258584</v>
      </c>
      <c r="BO398" s="61">
        <v>6.00985473490754</v>
      </c>
    </row>
    <row r="399" spans="2:67" x14ac:dyDescent="0.3">
      <c r="B399" s="4">
        <v>395</v>
      </c>
      <c r="C399" s="31">
        <v>1</v>
      </c>
      <c r="D399" s="31">
        <v>395</v>
      </c>
      <c r="E399" s="3">
        <v>33</v>
      </c>
      <c r="F399" s="5">
        <v>68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1.554E-2</v>
      </c>
      <c r="L399" s="3">
        <v>1.304316263305294E-3</v>
      </c>
      <c r="M399" s="3">
        <f t="shared" si="54"/>
        <v>3.5000000000000003E-2</v>
      </c>
      <c r="N399" s="5">
        <v>2.9645285516241016E-3</v>
      </c>
      <c r="O399" s="12">
        <f t="shared" si="58"/>
        <v>0.15857129186960373</v>
      </c>
      <c r="P399" s="3">
        <v>2.068271148788547E-4</v>
      </c>
      <c r="Q399" s="3">
        <v>4.6947597732805064E-4</v>
      </c>
      <c r="R399" s="5">
        <v>0.15789498877739683</v>
      </c>
      <c r="S399" s="45">
        <v>416.66666666666669</v>
      </c>
      <c r="T399" s="46">
        <v>0.15</v>
      </c>
      <c r="U399" s="47">
        <v>62.5</v>
      </c>
      <c r="V399" s="47">
        <f t="shared" si="59"/>
        <v>200341.60937874016</v>
      </c>
      <c r="W399" s="47">
        <v>354.16666666666669</v>
      </c>
      <c r="X399" s="47">
        <v>149.99637028010881</v>
      </c>
      <c r="Y399" s="47">
        <v>654.59995711624197</v>
      </c>
      <c r="Z399" s="47">
        <v>167.66698302686913</v>
      </c>
      <c r="AA399" s="47">
        <v>201032.71264921609</v>
      </c>
      <c r="AB399" s="5">
        <v>1</v>
      </c>
      <c r="AC399" s="45">
        <f t="shared" si="60"/>
        <v>0</v>
      </c>
      <c r="AD399" s="47">
        <v>149.99637028010881</v>
      </c>
      <c r="AE399" s="47">
        <v>130.43162633052941</v>
      </c>
      <c r="AF399" s="47">
        <v>6.386113221196528E-2</v>
      </c>
      <c r="AG399" s="47">
        <v>9.8143025408956799</v>
      </c>
      <c r="AH399" s="47">
        <v>9.8143025408956799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167.66698302686913</v>
      </c>
      <c r="AN399" s="47">
        <v>201.03271264921608</v>
      </c>
      <c r="AO399" s="47">
        <v>9.8143025408956799</v>
      </c>
      <c r="AP399" s="61">
        <v>37.410800755907729</v>
      </c>
      <c r="AQ399" s="45">
        <v>66.071371612334886</v>
      </c>
      <c r="AR399" s="47">
        <v>9.9107057418502329</v>
      </c>
      <c r="AS399" s="47">
        <f t="shared" si="61"/>
        <v>31768.42781442235</v>
      </c>
      <c r="AT399" s="47">
        <v>56.160665870484657</v>
      </c>
      <c r="AU399" s="47">
        <v>23.785118211068287</v>
      </c>
      <c r="AV399" s="47">
        <v>103.8007608577097</v>
      </c>
      <c r="AW399" s="47">
        <v>26.587170102449562</v>
      </c>
      <c r="AX399" s="47">
        <v>41.579015953507209</v>
      </c>
      <c r="AY399" s="47">
        <v>94.380029245899905</v>
      </c>
      <c r="AZ399" s="61">
        <v>31742.057907637623</v>
      </c>
      <c r="BA399" s="64" t="b">
        <f t="shared" si="55"/>
        <v>1</v>
      </c>
      <c r="BB399" s="45">
        <f t="shared" si="62"/>
        <v>0</v>
      </c>
      <c r="BC399" s="47">
        <v>23.785118211068287</v>
      </c>
      <c r="BD399" s="47">
        <v>20.68271148788547</v>
      </c>
      <c r="BE399" s="47">
        <v>7.7636823802486279E-2</v>
      </c>
      <c r="BF399" s="47">
        <v>1.5900217734926516</v>
      </c>
      <c r="BG399" s="47">
        <v>1.5900217734926516</v>
      </c>
      <c r="BH399" s="61">
        <v>0</v>
      </c>
      <c r="BI399" s="45">
        <v>9.9107057418502329</v>
      </c>
      <c r="BJ399" s="47">
        <v>0.27529738171806206</v>
      </c>
      <c r="BK399" s="47">
        <v>3.145086328696392E-2</v>
      </c>
      <c r="BL399" s="47">
        <v>26.587170102449562</v>
      </c>
      <c r="BM399" s="47">
        <v>31.878016952837019</v>
      </c>
      <c r="BN399" s="47">
        <v>1.5900217734926516</v>
      </c>
      <c r="BO399" s="61">
        <v>5.9660341465243327</v>
      </c>
    </row>
    <row r="400" spans="2:67" x14ac:dyDescent="0.3">
      <c r="B400" s="4">
        <v>396</v>
      </c>
      <c r="C400" s="31">
        <v>1</v>
      </c>
      <c r="D400" s="31">
        <v>396</v>
      </c>
      <c r="E400" s="3">
        <v>33</v>
      </c>
      <c r="F400" s="5">
        <v>68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1.554E-2</v>
      </c>
      <c r="L400" s="3">
        <v>1.304316263305294E-3</v>
      </c>
      <c r="M400" s="3">
        <f t="shared" si="54"/>
        <v>3.5000000000000003E-2</v>
      </c>
      <c r="N400" s="5">
        <v>2.9645285516241016E-3</v>
      </c>
      <c r="O400" s="12">
        <f t="shared" si="58"/>
        <v>0.15789498877739683</v>
      </c>
      <c r="P400" s="3">
        <v>2.0594500175676557E-4</v>
      </c>
      <c r="Q400" s="3">
        <v>4.6747367255118774E-4</v>
      </c>
      <c r="R400" s="5">
        <v>0.15722157010308888</v>
      </c>
      <c r="S400" s="45">
        <v>416.66666666666669</v>
      </c>
      <c r="T400" s="46">
        <v>0.15</v>
      </c>
      <c r="U400" s="47">
        <v>62.5</v>
      </c>
      <c r="V400" s="47">
        <f t="shared" si="59"/>
        <v>201032.71264921609</v>
      </c>
      <c r="W400" s="47">
        <v>354.16666666666669</v>
      </c>
      <c r="X400" s="47">
        <v>149.99637028010881</v>
      </c>
      <c r="Y400" s="47">
        <v>656.85578205531226</v>
      </c>
      <c r="Z400" s="47">
        <v>168.24478227304832</v>
      </c>
      <c r="AA400" s="47">
        <v>201725.49394538492</v>
      </c>
      <c r="AB400" s="5">
        <v>1</v>
      </c>
      <c r="AC400" s="45">
        <f t="shared" si="60"/>
        <v>0</v>
      </c>
      <c r="AD400" s="47">
        <v>149.99637028010881</v>
      </c>
      <c r="AE400" s="47">
        <v>130.43162633052941</v>
      </c>
      <c r="AF400" s="47">
        <v>6.386113221196528E-2</v>
      </c>
      <c r="AG400" s="47">
        <v>9.8143025408956799</v>
      </c>
      <c r="AH400" s="47">
        <v>9.8143025408956799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168.24478227304832</v>
      </c>
      <c r="AN400" s="47">
        <v>201.72549394538493</v>
      </c>
      <c r="AO400" s="47">
        <v>9.8143025408956799</v>
      </c>
      <c r="AP400" s="61">
        <v>37.295818705918066</v>
      </c>
      <c r="AQ400" s="45">
        <v>65.789578657248683</v>
      </c>
      <c r="AR400" s="47">
        <v>9.8684367985873021</v>
      </c>
      <c r="AS400" s="47">
        <f t="shared" si="61"/>
        <v>31742.057907637623</v>
      </c>
      <c r="AT400" s="47">
        <v>55.921141858661379</v>
      </c>
      <c r="AU400" s="47">
        <v>23.683675202028038</v>
      </c>
      <c r="AV400" s="47">
        <v>103.71423633599176</v>
      </c>
      <c r="AW400" s="47">
        <v>26.565008008858541</v>
      </c>
      <c r="AX400" s="47">
        <v>41.544357204966708</v>
      </c>
      <c r="AY400" s="47">
        <v>94.301357501851484</v>
      </c>
      <c r="AZ400" s="61">
        <v>31715.59888791457</v>
      </c>
      <c r="BA400" s="64" t="b">
        <f t="shared" si="55"/>
        <v>1</v>
      </c>
      <c r="BB400" s="45">
        <f t="shared" si="62"/>
        <v>0</v>
      </c>
      <c r="BC400" s="47">
        <v>23.683675202028038</v>
      </c>
      <c r="BD400" s="47">
        <v>20.594500175676558</v>
      </c>
      <c r="BE400" s="47">
        <v>7.7305704446720913E-2</v>
      </c>
      <c r="BF400" s="47">
        <v>1.5832403653991005</v>
      </c>
      <c r="BG400" s="47">
        <v>1.5832403653991005</v>
      </c>
      <c r="BH400" s="61">
        <v>0</v>
      </c>
      <c r="BI400" s="45">
        <v>9.8684367985873021</v>
      </c>
      <c r="BJ400" s="47">
        <v>0.27412324440520286</v>
      </c>
      <c r="BK400" s="47">
        <v>3.1316726042808524E-2</v>
      </c>
      <c r="BL400" s="47">
        <v>26.565008008858541</v>
      </c>
      <c r="BM400" s="47">
        <v>31.851444602621385</v>
      </c>
      <c r="BN400" s="47">
        <v>1.5832403653991005</v>
      </c>
      <c r="BO400" s="61">
        <v>5.9224340518611678</v>
      </c>
    </row>
    <row r="401" spans="2:67" x14ac:dyDescent="0.3">
      <c r="B401" s="4">
        <v>397</v>
      </c>
      <c r="C401" s="31">
        <v>1</v>
      </c>
      <c r="D401" s="31">
        <v>397</v>
      </c>
      <c r="E401" s="3">
        <v>34</v>
      </c>
      <c r="F401" s="5">
        <v>69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1.7229999999999999E-2</v>
      </c>
      <c r="L401" s="3">
        <v>1.4472986376505848E-3</v>
      </c>
      <c r="M401" s="3">
        <f t="shared" si="54"/>
        <v>3.5000000000000003E-2</v>
      </c>
      <c r="N401" s="5">
        <v>2.9645285516241016E-3</v>
      </c>
      <c r="O401" s="12">
        <f t="shared" si="58"/>
        <v>0.15722157010308888</v>
      </c>
      <c r="P401" s="3">
        <v>2.2754656421948645E-4</v>
      </c>
      <c r="Q401" s="3">
        <v>4.6541326521532455E-4</v>
      </c>
      <c r="R401" s="5">
        <v>0.15652861027365406</v>
      </c>
      <c r="S401" s="45">
        <v>416.66666666666669</v>
      </c>
      <c r="T401" s="46">
        <v>0.15</v>
      </c>
      <c r="U401" s="47">
        <v>62.5</v>
      </c>
      <c r="V401" s="47">
        <f t="shared" si="59"/>
        <v>201725.49394538492</v>
      </c>
      <c r="W401" s="47">
        <v>354.16666666666669</v>
      </c>
      <c r="X401" s="47">
        <v>166.43934332981723</v>
      </c>
      <c r="Y401" s="47">
        <v>658.0893694811457</v>
      </c>
      <c r="Z401" s="47">
        <v>168.80942553183576</v>
      </c>
      <c r="AA401" s="47">
        <v>202402.50121267108</v>
      </c>
      <c r="AB401" s="5">
        <v>1</v>
      </c>
      <c r="AC401" s="45">
        <f t="shared" si="60"/>
        <v>0</v>
      </c>
      <c r="AD401" s="47">
        <v>166.43934332981723</v>
      </c>
      <c r="AE401" s="47">
        <v>144.72986376505847</v>
      </c>
      <c r="AF401" s="47">
        <v>7.0757019420347719E-2</v>
      </c>
      <c r="AG401" s="47">
        <v>10.890118292089557</v>
      </c>
      <c r="AH401" s="47">
        <v>10.890118292089557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168.80942553183576</v>
      </c>
      <c r="AN401" s="47">
        <v>202.40250121267107</v>
      </c>
      <c r="AO401" s="47">
        <v>10.890118292089557</v>
      </c>
      <c r="AP401" s="61">
        <v>38.258977319405702</v>
      </c>
      <c r="AQ401" s="45">
        <v>65.508987542953705</v>
      </c>
      <c r="AR401" s="47">
        <v>9.826348131443055</v>
      </c>
      <c r="AS401" s="47">
        <f t="shared" si="61"/>
        <v>31715.59888791457</v>
      </c>
      <c r="AT401" s="47">
        <v>55.68263941151065</v>
      </c>
      <c r="AU401" s="47">
        <v>26.167854885240939</v>
      </c>
      <c r="AV401" s="47">
        <v>103.46584393797752</v>
      </c>
      <c r="AW401" s="47">
        <v>26.540482930315687</v>
      </c>
      <c r="AX401" s="47">
        <v>46.055993740373758</v>
      </c>
      <c r="AY401" s="47">
        <v>94.200808977137967</v>
      </c>
      <c r="AZ401" s="61">
        <v>31681.782230730994</v>
      </c>
      <c r="BA401" s="64" t="b">
        <f t="shared" si="55"/>
        <v>1</v>
      </c>
      <c r="BB401" s="45">
        <f t="shared" si="62"/>
        <v>0</v>
      </c>
      <c r="BC401" s="47">
        <v>26.167854885240939</v>
      </c>
      <c r="BD401" s="47">
        <v>22.754656421948642</v>
      </c>
      <c r="BE401" s="47">
        <v>8.5288060949627306E-2</v>
      </c>
      <c r="BF401" s="47">
        <v>1.7492432621209619</v>
      </c>
      <c r="BG401" s="47">
        <v>1.7492432621209619</v>
      </c>
      <c r="BH401" s="61">
        <v>0</v>
      </c>
      <c r="BI401" s="45">
        <v>9.826348131443055</v>
      </c>
      <c r="BJ401" s="47">
        <v>0.27295411476230713</v>
      </c>
      <c r="BK401" s="47">
        <v>3.1137074656815929E-2</v>
      </c>
      <c r="BL401" s="47">
        <v>26.540482930315687</v>
      </c>
      <c r="BM401" s="47">
        <v>31.822039033448494</v>
      </c>
      <c r="BN401" s="47">
        <v>1.7492432621209619</v>
      </c>
      <c r="BO401" s="61">
        <v>6.0522182503257183</v>
      </c>
    </row>
    <row r="402" spans="2:67" x14ac:dyDescent="0.3">
      <c r="B402" s="4">
        <v>398</v>
      </c>
      <c r="C402" s="31">
        <v>1</v>
      </c>
      <c r="D402" s="31">
        <v>398</v>
      </c>
      <c r="E402" s="3">
        <v>34</v>
      </c>
      <c r="F402" s="5">
        <v>69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1.7229999999999999E-2</v>
      </c>
      <c r="L402" s="3">
        <v>1.4472986376505848E-3</v>
      </c>
      <c r="M402" s="3">
        <f t="shared" si="54"/>
        <v>3.5000000000000003E-2</v>
      </c>
      <c r="N402" s="5">
        <v>2.9645285516241016E-3</v>
      </c>
      <c r="O402" s="12">
        <f t="shared" si="58"/>
        <v>0.15652861027365406</v>
      </c>
      <c r="P402" s="3">
        <v>2.2654364440239885E-4</v>
      </c>
      <c r="Q402" s="3">
        <v>4.6336193920026928E-4</v>
      </c>
      <c r="R402" s="5">
        <v>0.1558387046900514</v>
      </c>
      <c r="S402" s="45">
        <v>416.66666666666669</v>
      </c>
      <c r="T402" s="46">
        <v>0.15</v>
      </c>
      <c r="U402" s="47">
        <v>62.5</v>
      </c>
      <c r="V402" s="47">
        <f t="shared" si="59"/>
        <v>202402.50121267108</v>
      </c>
      <c r="W402" s="47">
        <v>354.16666666666669</v>
      </c>
      <c r="X402" s="47">
        <v>166.43934332981723</v>
      </c>
      <c r="Y402" s="47">
        <v>660.29591783326941</v>
      </c>
      <c r="Z402" s="47">
        <v>169.37543704486768</v>
      </c>
      <c r="AA402" s="47">
        <v>203081.14901679635</v>
      </c>
      <c r="AB402" s="5">
        <v>1</v>
      </c>
      <c r="AC402" s="45">
        <f t="shared" si="60"/>
        <v>0</v>
      </c>
      <c r="AD402" s="47">
        <v>166.43934332981723</v>
      </c>
      <c r="AE402" s="47">
        <v>144.72986376505847</v>
      </c>
      <c r="AF402" s="47">
        <v>7.0757019420347719E-2</v>
      </c>
      <c r="AG402" s="47">
        <v>10.890118292089557</v>
      </c>
      <c r="AH402" s="47">
        <v>10.890118292089557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169.37543704486768</v>
      </c>
      <c r="AN402" s="47">
        <v>203.08114901679636</v>
      </c>
      <c r="AO402" s="47">
        <v>10.890118292089557</v>
      </c>
      <c r="AP402" s="61">
        <v>38.146341028312335</v>
      </c>
      <c r="AQ402" s="45">
        <v>65.22025428068919</v>
      </c>
      <c r="AR402" s="47">
        <v>9.7830381421033792</v>
      </c>
      <c r="AS402" s="47">
        <f t="shared" si="61"/>
        <v>31681.782230730994</v>
      </c>
      <c r="AT402" s="47">
        <v>55.437216138585818</v>
      </c>
      <c r="AU402" s="47">
        <v>26.052519106275863</v>
      </c>
      <c r="AV402" s="47">
        <v>103.35520238780857</v>
      </c>
      <c r="AW402" s="47">
        <v>26.512101775125927</v>
      </c>
      <c r="AX402" s="47">
        <v>46.006743607691689</v>
      </c>
      <c r="AY402" s="47">
        <v>94.100075023441633</v>
      </c>
      <c r="AZ402" s="61">
        <v>31647.903209744851</v>
      </c>
      <c r="BA402" s="64" t="b">
        <f t="shared" si="55"/>
        <v>1</v>
      </c>
      <c r="BB402" s="45">
        <f t="shared" si="62"/>
        <v>0</v>
      </c>
      <c r="BC402" s="47">
        <v>26.052519106275863</v>
      </c>
      <c r="BD402" s="47">
        <v>22.654364440239881</v>
      </c>
      <c r="BE402" s="47">
        <v>8.4912150696792851E-2</v>
      </c>
      <c r="BF402" s="47">
        <v>1.7415334083663874</v>
      </c>
      <c r="BG402" s="47">
        <v>1.7415334083663874</v>
      </c>
      <c r="BH402" s="61">
        <v>0</v>
      </c>
      <c r="BI402" s="45">
        <v>9.7830381421033792</v>
      </c>
      <c r="BJ402" s="47">
        <v>0.27175105950287165</v>
      </c>
      <c r="BK402" s="47">
        <v>3.0999836859679449E-2</v>
      </c>
      <c r="BL402" s="47">
        <v>26.512101775125927</v>
      </c>
      <c r="BM402" s="47">
        <v>31.788010028375982</v>
      </c>
      <c r="BN402" s="47">
        <v>1.7415334083663874</v>
      </c>
      <c r="BO402" s="61">
        <v>6.0079120745765211</v>
      </c>
    </row>
    <row r="403" spans="2:67" x14ac:dyDescent="0.3">
      <c r="B403" s="4">
        <v>399</v>
      </c>
      <c r="C403" s="31">
        <v>1</v>
      </c>
      <c r="D403" s="31">
        <v>399</v>
      </c>
      <c r="E403" s="3">
        <v>34</v>
      </c>
      <c r="F403" s="5">
        <v>69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1.7229999999999999E-2</v>
      </c>
      <c r="L403" s="3">
        <v>1.4472986376505848E-3</v>
      </c>
      <c r="M403" s="3">
        <f t="shared" si="54"/>
        <v>3.5000000000000003E-2</v>
      </c>
      <c r="N403" s="5">
        <v>2.9645285516241016E-3</v>
      </c>
      <c r="O403" s="12">
        <f t="shared" si="58"/>
        <v>0.1558387046900514</v>
      </c>
      <c r="P403" s="3">
        <v>2.2554514499114318E-4</v>
      </c>
      <c r="Q403" s="3">
        <v>4.6131965447976771E-4</v>
      </c>
      <c r="R403" s="5">
        <v>0.15515183989058048</v>
      </c>
      <c r="S403" s="45">
        <v>416.66666666666669</v>
      </c>
      <c r="T403" s="46">
        <v>0.15</v>
      </c>
      <c r="U403" s="47">
        <v>62.5</v>
      </c>
      <c r="V403" s="47">
        <f t="shared" si="59"/>
        <v>203081.14901679635</v>
      </c>
      <c r="W403" s="47">
        <v>354.16666666666669</v>
      </c>
      <c r="X403" s="47">
        <v>166.43934332981723</v>
      </c>
      <c r="Y403" s="47">
        <v>662.50781313517336</v>
      </c>
      <c r="Z403" s="47">
        <v>169.94282012772365</v>
      </c>
      <c r="AA403" s="47">
        <v>203761.44133314062</v>
      </c>
      <c r="AB403" s="5">
        <v>1</v>
      </c>
      <c r="AC403" s="45">
        <f t="shared" si="60"/>
        <v>0</v>
      </c>
      <c r="AD403" s="47">
        <v>166.43934332981723</v>
      </c>
      <c r="AE403" s="47">
        <v>144.72986376505847</v>
      </c>
      <c r="AF403" s="47">
        <v>7.0757019420347719E-2</v>
      </c>
      <c r="AG403" s="47">
        <v>10.890118292089557</v>
      </c>
      <c r="AH403" s="47">
        <v>10.890118292089557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169.94282012772365</v>
      </c>
      <c r="AN403" s="47">
        <v>203.76144133314062</v>
      </c>
      <c r="AO403" s="47">
        <v>10.890118292089557</v>
      </c>
      <c r="AP403" s="61">
        <v>38.03343179482404</v>
      </c>
      <c r="AQ403" s="45">
        <v>64.932793620854753</v>
      </c>
      <c r="AR403" s="47">
        <v>9.7399190431282126</v>
      </c>
      <c r="AS403" s="47">
        <f t="shared" si="61"/>
        <v>31647.903209744851</v>
      </c>
      <c r="AT403" s="47">
        <v>55.192874577726542</v>
      </c>
      <c r="AU403" s="47">
        <v>25.937691673981465</v>
      </c>
      <c r="AV403" s="47">
        <v>103.24435944602403</v>
      </c>
      <c r="AW403" s="47">
        <v>26.483668960078848</v>
      </c>
      <c r="AX403" s="47">
        <v>45.957403829087525</v>
      </c>
      <c r="AY403" s="47">
        <v>93.999157712103909</v>
      </c>
      <c r="AZ403" s="61">
        <v>31613.962521593348</v>
      </c>
      <c r="BA403" s="64" t="b">
        <f t="shared" si="55"/>
        <v>1</v>
      </c>
      <c r="BB403" s="45">
        <f t="shared" si="62"/>
        <v>0</v>
      </c>
      <c r="BC403" s="47">
        <v>25.937691673981465</v>
      </c>
      <c r="BD403" s="47">
        <v>22.554514499114319</v>
      </c>
      <c r="BE403" s="47">
        <v>8.4537897282167818E-2</v>
      </c>
      <c r="BF403" s="47">
        <v>1.7338575360746571</v>
      </c>
      <c r="BG403" s="47">
        <v>1.7338575360746571</v>
      </c>
      <c r="BH403" s="61">
        <v>0</v>
      </c>
      <c r="BI403" s="45">
        <v>9.7399190431282126</v>
      </c>
      <c r="BJ403" s="47">
        <v>0.27055330675356148</v>
      </c>
      <c r="BK403" s="47">
        <v>3.0863203943161031E-2</v>
      </c>
      <c r="BL403" s="47">
        <v>26.483668960078848</v>
      </c>
      <c r="BM403" s="47">
        <v>31.753919083134534</v>
      </c>
      <c r="BN403" s="47">
        <v>1.7338575360746571</v>
      </c>
      <c r="BO403" s="61">
        <v>5.9638363533367862</v>
      </c>
    </row>
    <row r="404" spans="2:67" x14ac:dyDescent="0.3">
      <c r="B404" s="4">
        <v>400</v>
      </c>
      <c r="C404" s="31">
        <v>1</v>
      </c>
      <c r="D404" s="31">
        <v>400</v>
      </c>
      <c r="E404" s="3">
        <v>34</v>
      </c>
      <c r="F404" s="5">
        <v>69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1.7229999999999999E-2</v>
      </c>
      <c r="L404" s="3">
        <v>1.4472986376505848E-3</v>
      </c>
      <c r="M404" s="3">
        <f t="shared" si="54"/>
        <v>3.5000000000000003E-2</v>
      </c>
      <c r="N404" s="5">
        <v>2.9645285516241016E-3</v>
      </c>
      <c r="O404" s="12">
        <f t="shared" si="58"/>
        <v>0.15515183989058048</v>
      </c>
      <c r="P404" s="3">
        <v>2.2455104650261878E-4</v>
      </c>
      <c r="Q404" s="3">
        <v>4.5928637120398296E-4</v>
      </c>
      <c r="R404" s="5">
        <v>0.15446800247287387</v>
      </c>
      <c r="S404" s="45">
        <v>416.66666666666669</v>
      </c>
      <c r="T404" s="46">
        <v>0.15</v>
      </c>
      <c r="U404" s="47">
        <v>62.5</v>
      </c>
      <c r="V404" s="47">
        <f t="shared" si="59"/>
        <v>203761.44133314062</v>
      </c>
      <c r="W404" s="47">
        <v>354.16666666666669</v>
      </c>
      <c r="X404" s="47">
        <v>166.43934332981723</v>
      </c>
      <c r="Y404" s="47">
        <v>664.7250683436871</v>
      </c>
      <c r="Z404" s="47">
        <v>170.51157810401764</v>
      </c>
      <c r="AA404" s="47">
        <v>204443.38214671714</v>
      </c>
      <c r="AB404" s="5">
        <v>1</v>
      </c>
      <c r="AC404" s="45">
        <f t="shared" si="60"/>
        <v>0</v>
      </c>
      <c r="AD404" s="47">
        <v>166.43934332981723</v>
      </c>
      <c r="AE404" s="47">
        <v>144.72986376505847</v>
      </c>
      <c r="AF404" s="47">
        <v>7.0757019420347719E-2</v>
      </c>
      <c r="AG404" s="47">
        <v>10.890118292089557</v>
      </c>
      <c r="AH404" s="47">
        <v>10.890118292089557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170.51157810401764</v>
      </c>
      <c r="AN404" s="47">
        <v>204.44338214671714</v>
      </c>
      <c r="AO404" s="47">
        <v>10.890118292089557</v>
      </c>
      <c r="AP404" s="61">
        <v>37.920248957541517</v>
      </c>
      <c r="AQ404" s="45">
        <v>64.646599954408543</v>
      </c>
      <c r="AR404" s="47">
        <v>9.6969899931612797</v>
      </c>
      <c r="AS404" s="47">
        <f t="shared" si="61"/>
        <v>31613.962521593348</v>
      </c>
      <c r="AT404" s="47">
        <v>54.949609961247255</v>
      </c>
      <c r="AU404" s="47">
        <v>25.823370347801159</v>
      </c>
      <c r="AV404" s="47">
        <v>103.13331737491494</v>
      </c>
      <c r="AW404" s="47">
        <v>26.455185065484759</v>
      </c>
      <c r="AX404" s="47">
        <v>45.907975411580153</v>
      </c>
      <c r="AY404" s="47">
        <v>93.898059102834893</v>
      </c>
      <c r="AZ404" s="61">
        <v>31579.960859001811</v>
      </c>
      <c r="BA404" s="64" t="b">
        <f t="shared" si="55"/>
        <v>1</v>
      </c>
      <c r="BB404" s="45">
        <f t="shared" si="62"/>
        <v>0</v>
      </c>
      <c r="BC404" s="47">
        <v>25.823370347801159</v>
      </c>
      <c r="BD404" s="47">
        <v>22.455104650261877</v>
      </c>
      <c r="BE404" s="47">
        <v>8.4165293403177063E-2</v>
      </c>
      <c r="BF404" s="47">
        <v>1.7262154954712297</v>
      </c>
      <c r="BG404" s="47">
        <v>1.7262154954712297</v>
      </c>
      <c r="BH404" s="61">
        <v>0</v>
      </c>
      <c r="BI404" s="45">
        <v>9.6969899931612797</v>
      </c>
      <c r="BJ404" s="47">
        <v>0.26936083314336895</v>
      </c>
      <c r="BK404" s="47">
        <v>3.0727173241227181E-2</v>
      </c>
      <c r="BL404" s="47">
        <v>26.455185065484759</v>
      </c>
      <c r="BM404" s="47">
        <v>31.719766893516219</v>
      </c>
      <c r="BN404" s="47">
        <v>1.7262154954712297</v>
      </c>
      <c r="BO404" s="61">
        <v>5.9199900006989061</v>
      </c>
    </row>
    <row r="405" spans="2:67" x14ac:dyDescent="0.3">
      <c r="B405" s="4">
        <v>401</v>
      </c>
      <c r="C405" s="31">
        <v>1</v>
      </c>
      <c r="D405" s="31">
        <v>401</v>
      </c>
      <c r="E405" s="3">
        <v>34</v>
      </c>
      <c r="F405" s="5">
        <v>69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1.7229999999999999E-2</v>
      </c>
      <c r="L405" s="3">
        <v>1.4472986376505848E-3</v>
      </c>
      <c r="M405" s="3">
        <f t="shared" si="54"/>
        <v>3.5000000000000003E-2</v>
      </c>
      <c r="N405" s="5">
        <v>2.9645285516241016E-3</v>
      </c>
      <c r="O405" s="12">
        <f t="shared" si="58"/>
        <v>0.15446800247287387</v>
      </c>
      <c r="P405" s="3">
        <v>2.2356132953959751E-4</v>
      </c>
      <c r="Q405" s="3">
        <v>4.5726204969871774E-4</v>
      </c>
      <c r="R405" s="5">
        <v>0.15378717909363554</v>
      </c>
      <c r="S405" s="45">
        <v>416.66666666666669</v>
      </c>
      <c r="T405" s="46">
        <v>0.15</v>
      </c>
      <c r="U405" s="47">
        <v>62.5</v>
      </c>
      <c r="V405" s="47">
        <f t="shared" si="59"/>
        <v>204443.38214671714</v>
      </c>
      <c r="W405" s="47">
        <v>354.16666666666669</v>
      </c>
      <c r="X405" s="47">
        <v>166.43934332981723</v>
      </c>
      <c r="Y405" s="47">
        <v>666.94769644703831</v>
      </c>
      <c r="Z405" s="47">
        <v>171.08171430541753</v>
      </c>
      <c r="AA405" s="47">
        <v>205126.97545219562</v>
      </c>
      <c r="AB405" s="5">
        <v>1</v>
      </c>
      <c r="AC405" s="45">
        <f t="shared" si="60"/>
        <v>0</v>
      </c>
      <c r="AD405" s="47">
        <v>166.43934332981723</v>
      </c>
      <c r="AE405" s="47">
        <v>144.72986376505847</v>
      </c>
      <c r="AF405" s="47">
        <v>7.0757019420347719E-2</v>
      </c>
      <c r="AG405" s="47">
        <v>10.890118292089557</v>
      </c>
      <c r="AH405" s="47">
        <v>10.890118292089557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171.08171430541753</v>
      </c>
      <c r="AN405" s="47">
        <v>205.12697545219564</v>
      </c>
      <c r="AO405" s="47">
        <v>10.890118292089557</v>
      </c>
      <c r="AP405" s="61">
        <v>37.806791853462911</v>
      </c>
      <c r="AQ405" s="45">
        <v>64.361667697030782</v>
      </c>
      <c r="AR405" s="47">
        <v>9.6542501545546173</v>
      </c>
      <c r="AS405" s="47">
        <f t="shared" si="61"/>
        <v>31579.960859001811</v>
      </c>
      <c r="AT405" s="47">
        <v>54.707417542476165</v>
      </c>
      <c r="AU405" s="47">
        <v>25.709552897053712</v>
      </c>
      <c r="AV405" s="47">
        <v>103.02207842405868</v>
      </c>
      <c r="AW405" s="47">
        <v>26.426650668392742</v>
      </c>
      <c r="AX405" s="47">
        <v>45.858459356529245</v>
      </c>
      <c r="AY405" s="47">
        <v>93.796781243769559</v>
      </c>
      <c r="AZ405" s="61">
        <v>31545.8989108026</v>
      </c>
      <c r="BA405" s="64" t="b">
        <f t="shared" si="55"/>
        <v>1</v>
      </c>
      <c r="BB405" s="45">
        <f t="shared" si="62"/>
        <v>0</v>
      </c>
      <c r="BC405" s="47">
        <v>25.709552897053712</v>
      </c>
      <c r="BD405" s="47">
        <v>22.356132953959751</v>
      </c>
      <c r="BE405" s="47">
        <v>8.3794331789431853E-2</v>
      </c>
      <c r="BF405" s="47">
        <v>1.7186071374416962</v>
      </c>
      <c r="BG405" s="47">
        <v>1.7186071374416962</v>
      </c>
      <c r="BH405" s="61">
        <v>0</v>
      </c>
      <c r="BI405" s="45">
        <v>9.6542501545546173</v>
      </c>
      <c r="BJ405" s="47">
        <v>0.26817361540429496</v>
      </c>
      <c r="BK405" s="47">
        <v>3.0591742099595063E-2</v>
      </c>
      <c r="BL405" s="47">
        <v>26.426650668392742</v>
      </c>
      <c r="BM405" s="47">
        <v>31.685554151402894</v>
      </c>
      <c r="BN405" s="47">
        <v>1.7186071374416962</v>
      </c>
      <c r="BO405" s="61">
        <v>5.8763719356814601</v>
      </c>
    </row>
    <row r="406" spans="2:67" x14ac:dyDescent="0.3">
      <c r="B406" s="4">
        <v>402</v>
      </c>
      <c r="C406" s="31">
        <v>1</v>
      </c>
      <c r="D406" s="31">
        <v>402</v>
      </c>
      <c r="E406" s="3">
        <v>34</v>
      </c>
      <c r="F406" s="5">
        <v>69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1.7229999999999999E-2</v>
      </c>
      <c r="L406" s="3">
        <v>1.4472986376505848E-3</v>
      </c>
      <c r="M406" s="3">
        <f t="shared" si="54"/>
        <v>3.5000000000000003E-2</v>
      </c>
      <c r="N406" s="5">
        <v>2.9645285516241016E-3</v>
      </c>
      <c r="O406" s="12">
        <f t="shared" si="58"/>
        <v>0.15378717909363554</v>
      </c>
      <c r="P406" s="3">
        <v>2.2257597479034521E-4</v>
      </c>
      <c r="Q406" s="3">
        <v>4.5524665046464018E-4</v>
      </c>
      <c r="R406" s="5">
        <v>0.15310935646838056</v>
      </c>
      <c r="S406" s="45">
        <v>416.66666666666669</v>
      </c>
      <c r="T406" s="46">
        <v>0.15</v>
      </c>
      <c r="U406" s="47">
        <v>62.5</v>
      </c>
      <c r="V406" s="47">
        <f t="shared" si="59"/>
        <v>205126.97545219562</v>
      </c>
      <c r="W406" s="47">
        <v>354.16666666666669</v>
      </c>
      <c r="X406" s="47">
        <v>166.43934332981723</v>
      </c>
      <c r="Y406" s="47">
        <v>669.17571046492742</v>
      </c>
      <c r="Z406" s="47">
        <v>171.65323207166446</v>
      </c>
      <c r="AA406" s="47">
        <v>205812.22525392572</v>
      </c>
      <c r="AB406" s="5">
        <v>1</v>
      </c>
      <c r="AC406" s="45">
        <f t="shared" si="60"/>
        <v>0</v>
      </c>
      <c r="AD406" s="47">
        <v>166.43934332981723</v>
      </c>
      <c r="AE406" s="47">
        <v>144.72986376505847</v>
      </c>
      <c r="AF406" s="47">
        <v>7.0757019420347719E-2</v>
      </c>
      <c r="AG406" s="47">
        <v>10.890118292089557</v>
      </c>
      <c r="AH406" s="47">
        <v>10.890118292089557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171.65323207166446</v>
      </c>
      <c r="AN406" s="47">
        <v>205.81222525392573</v>
      </c>
      <c r="AO406" s="47">
        <v>10.890118292089557</v>
      </c>
      <c r="AP406" s="61">
        <v>37.693059817979744</v>
      </c>
      <c r="AQ406" s="45">
        <v>64.077991289014818</v>
      </c>
      <c r="AR406" s="47">
        <v>9.6116986933522206</v>
      </c>
      <c r="AS406" s="47">
        <f t="shared" si="61"/>
        <v>31545.8989108026</v>
      </c>
      <c r="AT406" s="47">
        <v>54.466292595662587</v>
      </c>
      <c r="AU406" s="47">
        <v>25.596237100889695</v>
      </c>
      <c r="AV406" s="47">
        <v>102.91064483038063</v>
      </c>
      <c r="AW406" s="47">
        <v>26.398066342606459</v>
      </c>
      <c r="AX406" s="47">
        <v>45.808856659662631</v>
      </c>
      <c r="AY406" s="47">
        <v>93.695326171523732</v>
      </c>
      <c r="AZ406" s="61">
        <v>31511.777361953955</v>
      </c>
      <c r="BA406" s="64" t="b">
        <f t="shared" si="55"/>
        <v>1</v>
      </c>
      <c r="BB406" s="45">
        <f t="shared" si="62"/>
        <v>0</v>
      </c>
      <c r="BC406" s="47">
        <v>25.596237100889695</v>
      </c>
      <c r="BD406" s="47">
        <v>22.257597479034519</v>
      </c>
      <c r="BE406" s="47">
        <v>8.3425005202587957E-2</v>
      </c>
      <c r="BF406" s="47">
        <v>1.7110323135288819</v>
      </c>
      <c r="BG406" s="47">
        <v>1.7110323135288819</v>
      </c>
      <c r="BH406" s="61">
        <v>0</v>
      </c>
      <c r="BI406" s="45">
        <v>9.6116986933522206</v>
      </c>
      <c r="BJ406" s="47">
        <v>0.26699163037089507</v>
      </c>
      <c r="BK406" s="47">
        <v>3.0456907875680683E-2</v>
      </c>
      <c r="BL406" s="47">
        <v>26.398066342606459</v>
      </c>
      <c r="BM406" s="47">
        <v>31.651281544785135</v>
      </c>
      <c r="BN406" s="47">
        <v>1.7110323135288819</v>
      </c>
      <c r="BO406" s="61">
        <v>5.8329810822072119</v>
      </c>
    </row>
    <row r="407" spans="2:67" x14ac:dyDescent="0.3">
      <c r="B407" s="4">
        <v>403</v>
      </c>
      <c r="C407" s="31">
        <v>1</v>
      </c>
      <c r="D407" s="31">
        <v>403</v>
      </c>
      <c r="E407" s="3">
        <v>34</v>
      </c>
      <c r="F407" s="5">
        <v>69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1.7229999999999999E-2</v>
      </c>
      <c r="L407" s="3">
        <v>1.4472986376505848E-3</v>
      </c>
      <c r="M407" s="3">
        <f t="shared" si="54"/>
        <v>3.5000000000000003E-2</v>
      </c>
      <c r="N407" s="5">
        <v>2.9645285516241016E-3</v>
      </c>
      <c r="O407" s="12">
        <f t="shared" si="58"/>
        <v>0.15310935646838056</v>
      </c>
      <c r="P407" s="3">
        <v>2.2159496302824494E-4</v>
      </c>
      <c r="Q407" s="3">
        <v>4.5324013417651321E-4</v>
      </c>
      <c r="R407" s="5">
        <v>0.1524345213711758</v>
      </c>
      <c r="S407" s="45">
        <v>416.66666666666669</v>
      </c>
      <c r="T407" s="46">
        <v>0.15</v>
      </c>
      <c r="U407" s="47">
        <v>62.5</v>
      </c>
      <c r="V407" s="47">
        <f t="shared" si="59"/>
        <v>205812.22525392572</v>
      </c>
      <c r="W407" s="47">
        <v>354.16666666666669</v>
      </c>
      <c r="X407" s="47">
        <v>166.43934332981723</v>
      </c>
      <c r="Y407" s="47">
        <v>671.40912344860465</v>
      </c>
      <c r="Z407" s="47">
        <v>172.22613475059265</v>
      </c>
      <c r="AA407" s="47">
        <v>206499.13556596058</v>
      </c>
      <c r="AB407" s="5">
        <v>1</v>
      </c>
      <c r="AC407" s="45">
        <f t="shared" si="60"/>
        <v>0</v>
      </c>
      <c r="AD407" s="47">
        <v>166.43934332981723</v>
      </c>
      <c r="AE407" s="47">
        <v>144.72986376505847</v>
      </c>
      <c r="AF407" s="47">
        <v>7.0757019420347719E-2</v>
      </c>
      <c r="AG407" s="47">
        <v>10.890118292089557</v>
      </c>
      <c r="AH407" s="47">
        <v>10.890118292089557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172.22613475059265</v>
      </c>
      <c r="AN407" s="47">
        <v>206.49913556596059</v>
      </c>
      <c r="AO407" s="47">
        <v>10.890118292089557</v>
      </c>
      <c r="AP407" s="61">
        <v>37.579052184873078</v>
      </c>
      <c r="AQ407" s="45">
        <v>63.795565195158566</v>
      </c>
      <c r="AR407" s="47">
        <v>9.5693347792737846</v>
      </c>
      <c r="AS407" s="47">
        <f t="shared" si="61"/>
        <v>31511.777361953955</v>
      </c>
      <c r="AT407" s="47">
        <v>54.226230415884785</v>
      </c>
      <c r="AU407" s="47">
        <v>25.483420748248165</v>
      </c>
      <c r="AV407" s="47">
        <v>102.79901881821534</v>
      </c>
      <c r="AW407" s="47">
        <v>26.369432658699836</v>
      </c>
      <c r="AX407" s="47">
        <v>45.759168311103579</v>
      </c>
      <c r="AY407" s="47">
        <v>93.593695911249981</v>
      </c>
      <c r="AZ407" s="61">
        <v>31477.596893558752</v>
      </c>
      <c r="BA407" s="64" t="b">
        <f t="shared" si="55"/>
        <v>1</v>
      </c>
      <c r="BB407" s="45">
        <f t="shared" si="62"/>
        <v>0</v>
      </c>
      <c r="BC407" s="47">
        <v>25.483420748248165</v>
      </c>
      <c r="BD407" s="47">
        <v>22.159496302824493</v>
      </c>
      <c r="BE407" s="47">
        <v>8.3057306436204459E-2</v>
      </c>
      <c r="BF407" s="47">
        <v>1.7034908759299379</v>
      </c>
      <c r="BG407" s="47">
        <v>1.7034908759299379</v>
      </c>
      <c r="BH407" s="61">
        <v>0</v>
      </c>
      <c r="BI407" s="45">
        <v>9.5693347792737846</v>
      </c>
      <c r="BJ407" s="47">
        <v>0.26581485497982738</v>
      </c>
      <c r="BK407" s="47">
        <v>3.0322667938547349E-2</v>
      </c>
      <c r="BL407" s="47">
        <v>26.369432658699836</v>
      </c>
      <c r="BM407" s="47">
        <v>31.6169497577811</v>
      </c>
      <c r="BN407" s="47">
        <v>1.7034908759299379</v>
      </c>
      <c r="BO407" s="61">
        <v>5.7898163690811737</v>
      </c>
    </row>
    <row r="408" spans="2:67" x14ac:dyDescent="0.3">
      <c r="B408" s="4">
        <v>404</v>
      </c>
      <c r="C408" s="31">
        <v>1</v>
      </c>
      <c r="D408" s="31">
        <v>404</v>
      </c>
      <c r="E408" s="3">
        <v>34</v>
      </c>
      <c r="F408" s="5">
        <v>69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1.7229999999999999E-2</v>
      </c>
      <c r="L408" s="3">
        <v>1.4472986376505848E-3</v>
      </c>
      <c r="M408" s="3">
        <f t="shared" si="54"/>
        <v>3.5000000000000003E-2</v>
      </c>
      <c r="N408" s="5">
        <v>2.9645285516241016E-3</v>
      </c>
      <c r="O408" s="12">
        <f t="shared" si="58"/>
        <v>0.1524345213711758</v>
      </c>
      <c r="P408" s="3">
        <v>2.2061827511142169E-4</v>
      </c>
      <c r="Q408" s="3">
        <v>4.5124246168242713E-4</v>
      </c>
      <c r="R408" s="5">
        <v>0.15176266063438196</v>
      </c>
      <c r="S408" s="45">
        <v>416.66666666666669</v>
      </c>
      <c r="T408" s="46">
        <v>0.15</v>
      </c>
      <c r="U408" s="47">
        <v>62.5</v>
      </c>
      <c r="V408" s="47">
        <f t="shared" si="59"/>
        <v>206499.13556596058</v>
      </c>
      <c r="W408" s="47">
        <v>354.16666666666669</v>
      </c>
      <c r="X408" s="47">
        <v>166.43934332981723</v>
      </c>
      <c r="Y408" s="47">
        <v>673.64794848094607</v>
      </c>
      <c r="Z408" s="47">
        <v>172.80042569814864</v>
      </c>
      <c r="AA408" s="47">
        <v>207187.71041208023</v>
      </c>
      <c r="AB408" s="5">
        <v>1</v>
      </c>
      <c r="AC408" s="45">
        <f t="shared" si="60"/>
        <v>0</v>
      </c>
      <c r="AD408" s="47">
        <v>166.43934332981723</v>
      </c>
      <c r="AE408" s="47">
        <v>144.72986376505847</v>
      </c>
      <c r="AF408" s="47">
        <v>7.0757019420347719E-2</v>
      </c>
      <c r="AG408" s="47">
        <v>10.890118292089557</v>
      </c>
      <c r="AH408" s="47">
        <v>10.890118292089557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172.80042569814864</v>
      </c>
      <c r="AN408" s="47">
        <v>207.18771041208024</v>
      </c>
      <c r="AO408" s="47">
        <v>10.890118292089557</v>
      </c>
      <c r="AP408" s="61">
        <v>37.464768286309422</v>
      </c>
      <c r="AQ408" s="45">
        <v>63.51438390465659</v>
      </c>
      <c r="AR408" s="47">
        <v>9.5271575856984878</v>
      </c>
      <c r="AS408" s="47">
        <f t="shared" si="61"/>
        <v>31477.596893558752</v>
      </c>
      <c r="AT408" s="47">
        <v>53.987226318958101</v>
      </c>
      <c r="AU408" s="47">
        <v>25.371101637813492</v>
      </c>
      <c r="AV408" s="47">
        <v>102.68720259936752</v>
      </c>
      <c r="AW408" s="47">
        <v>26.340750184032718</v>
      </c>
      <c r="AX408" s="47">
        <v>45.70939529539789</v>
      </c>
      <c r="AY408" s="47">
        <v>93.491892476692925</v>
      </c>
      <c r="AZ408" s="61">
        <v>31443.358182883137</v>
      </c>
      <c r="BA408" s="64" t="b">
        <f t="shared" si="55"/>
        <v>1</v>
      </c>
      <c r="BB408" s="45">
        <f t="shared" si="62"/>
        <v>0</v>
      </c>
      <c r="BC408" s="47">
        <v>25.371101637813492</v>
      </c>
      <c r="BD408" s="47">
        <v>22.061827511142166</v>
      </c>
      <c r="BE408" s="47">
        <v>8.2691228315603021E-2</v>
      </c>
      <c r="BF408" s="47">
        <v>1.6959826774934645</v>
      </c>
      <c r="BG408" s="47">
        <v>1.6959826774934645</v>
      </c>
      <c r="BH408" s="61">
        <v>0</v>
      </c>
      <c r="BI408" s="45">
        <v>9.5271575856984878</v>
      </c>
      <c r="BJ408" s="47">
        <v>0.26464326626940249</v>
      </c>
      <c r="BK408" s="47">
        <v>3.0189019668854289E-2</v>
      </c>
      <c r="BL408" s="47">
        <v>26.340750184032718</v>
      </c>
      <c r="BM408" s="47">
        <v>31.582559470655227</v>
      </c>
      <c r="BN408" s="47">
        <v>1.6959826774934645</v>
      </c>
      <c r="BO408" s="61">
        <v>5.7468767299688928</v>
      </c>
    </row>
    <row r="409" spans="2:67" x14ac:dyDescent="0.3">
      <c r="B409" s="4">
        <v>405</v>
      </c>
      <c r="C409" s="31">
        <v>1</v>
      </c>
      <c r="D409" s="31">
        <v>405</v>
      </c>
      <c r="E409" s="3">
        <v>34</v>
      </c>
      <c r="F409" s="5">
        <v>69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1.7229999999999999E-2</v>
      </c>
      <c r="L409" s="3">
        <v>1.4472986376505848E-3</v>
      </c>
      <c r="M409" s="3">
        <f t="shared" si="54"/>
        <v>3.5000000000000003E-2</v>
      </c>
      <c r="N409" s="5">
        <v>2.9645285516241016E-3</v>
      </c>
      <c r="O409" s="12">
        <f t="shared" si="58"/>
        <v>0.15176266063438196</v>
      </c>
      <c r="P409" s="3">
        <v>2.1964589198236905E-4</v>
      </c>
      <c r="Q409" s="3">
        <v>4.4925359400303571E-4</v>
      </c>
      <c r="R409" s="5">
        <v>0.15109376114839657</v>
      </c>
      <c r="S409" s="45">
        <v>416.66666666666669</v>
      </c>
      <c r="T409" s="46">
        <v>0.15</v>
      </c>
      <c r="U409" s="47">
        <v>62.5</v>
      </c>
      <c r="V409" s="47">
        <f t="shared" si="59"/>
        <v>207187.71041208023</v>
      </c>
      <c r="W409" s="47">
        <v>354.16666666666669</v>
      </c>
      <c r="X409" s="47">
        <v>166.43934332981723</v>
      </c>
      <c r="Y409" s="47">
        <v>675.89219867653071</v>
      </c>
      <c r="Z409" s="47">
        <v>173.37610827841135</v>
      </c>
      <c r="AA409" s="47">
        <v>207877.9538258152</v>
      </c>
      <c r="AB409" s="5">
        <v>1</v>
      </c>
      <c r="AC409" s="45">
        <f t="shared" si="60"/>
        <v>0</v>
      </c>
      <c r="AD409" s="47">
        <v>166.43934332981723</v>
      </c>
      <c r="AE409" s="47">
        <v>144.72986376505847</v>
      </c>
      <c r="AF409" s="47">
        <v>7.0757019420347719E-2</v>
      </c>
      <c r="AG409" s="47">
        <v>10.890118292089557</v>
      </c>
      <c r="AH409" s="47">
        <v>10.890118292089557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173.37610827841135</v>
      </c>
      <c r="AN409" s="47">
        <v>207.87795382581521</v>
      </c>
      <c r="AO409" s="47">
        <v>10.890118292089557</v>
      </c>
      <c r="AP409" s="61">
        <v>37.350207452837154</v>
      </c>
      <c r="AQ409" s="45">
        <v>63.234441930992482</v>
      </c>
      <c r="AR409" s="47">
        <v>9.4851662896488715</v>
      </c>
      <c r="AS409" s="47">
        <f t="shared" si="61"/>
        <v>31443.358182883137</v>
      </c>
      <c r="AT409" s="47">
        <v>53.749275641343615</v>
      </c>
      <c r="AU409" s="47">
        <v>25.259277577972437</v>
      </c>
      <c r="AV409" s="47">
        <v>102.5751983731726</v>
      </c>
      <c r="AW409" s="47">
        <v>26.312019482766402</v>
      </c>
      <c r="AX409" s="47">
        <v>45.659538591540901</v>
      </c>
      <c r="AY409" s="47">
        <v>93.389917870244574</v>
      </c>
      <c r="AZ409" s="61">
        <v>31409.061903375125</v>
      </c>
      <c r="BA409" s="64" t="b">
        <f t="shared" si="55"/>
        <v>1</v>
      </c>
      <c r="BB409" s="45">
        <f t="shared" si="62"/>
        <v>0</v>
      </c>
      <c r="BC409" s="47">
        <v>25.259277577972437</v>
      </c>
      <c r="BD409" s="47">
        <v>21.964589198236901</v>
      </c>
      <c r="BE409" s="47">
        <v>8.2326763697727984E-2</v>
      </c>
      <c r="BF409" s="47">
        <v>1.688507571716632</v>
      </c>
      <c r="BG409" s="47">
        <v>1.688507571716632</v>
      </c>
      <c r="BH409" s="61">
        <v>0</v>
      </c>
      <c r="BI409" s="45">
        <v>9.4851662896488715</v>
      </c>
      <c r="BJ409" s="47">
        <v>0.26347684137913541</v>
      </c>
      <c r="BK409" s="47">
        <v>3.0055960458805587E-2</v>
      </c>
      <c r="BL409" s="47">
        <v>26.312019482766402</v>
      </c>
      <c r="BM409" s="47">
        <v>31.548111359836916</v>
      </c>
      <c r="BN409" s="47">
        <v>1.688507571716632</v>
      </c>
      <c r="BO409" s="61">
        <v>5.7041611033746564</v>
      </c>
    </row>
    <row r="410" spans="2:67" x14ac:dyDescent="0.3">
      <c r="B410" s="4">
        <v>406</v>
      </c>
      <c r="C410" s="31">
        <v>1</v>
      </c>
      <c r="D410" s="31">
        <v>406</v>
      </c>
      <c r="E410" s="3">
        <v>34</v>
      </c>
      <c r="F410" s="5">
        <v>69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1.7229999999999999E-2</v>
      </c>
      <c r="L410" s="3">
        <v>1.4472986376505848E-3</v>
      </c>
      <c r="M410" s="3">
        <f t="shared" si="54"/>
        <v>3.5000000000000003E-2</v>
      </c>
      <c r="N410" s="5">
        <v>2.9645285516241016E-3</v>
      </c>
      <c r="O410" s="12">
        <f t="shared" si="58"/>
        <v>0.15109376114839657</v>
      </c>
      <c r="P410" s="3">
        <v>2.1867779466757721E-4</v>
      </c>
      <c r="Q410" s="3">
        <v>4.472734923307958E-4</v>
      </c>
      <c r="R410" s="5">
        <v>0.1504278098613982</v>
      </c>
      <c r="S410" s="45">
        <v>416.66666666666669</v>
      </c>
      <c r="T410" s="46">
        <v>0.15</v>
      </c>
      <c r="U410" s="47">
        <v>62.5</v>
      </c>
      <c r="V410" s="47">
        <f t="shared" si="59"/>
        <v>207877.9538258152</v>
      </c>
      <c r="W410" s="47">
        <v>354.16666666666669</v>
      </c>
      <c r="X410" s="47">
        <v>166.43934332981723</v>
      </c>
      <c r="Y410" s="47">
        <v>678.14188718171692</v>
      </c>
      <c r="Z410" s="47">
        <v>173.95318586361148</v>
      </c>
      <c r="AA410" s="47">
        <v>208569.86985047016</v>
      </c>
      <c r="AB410" s="5">
        <v>1</v>
      </c>
      <c r="AC410" s="45">
        <f t="shared" si="60"/>
        <v>0</v>
      </c>
      <c r="AD410" s="47">
        <v>166.43934332981723</v>
      </c>
      <c r="AE410" s="47">
        <v>144.72986376505847</v>
      </c>
      <c r="AF410" s="47">
        <v>7.0757019420347719E-2</v>
      </c>
      <c r="AG410" s="47">
        <v>10.890118292089557</v>
      </c>
      <c r="AH410" s="47">
        <v>10.890118292089557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173.95318586361148</v>
      </c>
      <c r="AN410" s="47">
        <v>208.56986985047016</v>
      </c>
      <c r="AO410" s="47">
        <v>10.890118292089557</v>
      </c>
      <c r="AP410" s="61">
        <v>37.235369013382339</v>
      </c>
      <c r="AQ410" s="45">
        <v>62.955733811831905</v>
      </c>
      <c r="AR410" s="47">
        <v>9.4433600717747854</v>
      </c>
      <c r="AS410" s="47">
        <f t="shared" si="61"/>
        <v>31409.061903375125</v>
      </c>
      <c r="AT410" s="47">
        <v>53.512373740057122</v>
      </c>
      <c r="AU410" s="47">
        <v>25.147946386771377</v>
      </c>
      <c r="AV410" s="47">
        <v>102.4630083265572</v>
      </c>
      <c r="AW410" s="47">
        <v>26.283241115879139</v>
      </c>
      <c r="AX410" s="47">
        <v>45.609599173004405</v>
      </c>
      <c r="AY410" s="47">
        <v>93.28777408299932</v>
      </c>
      <c r="AZ410" s="61">
        <v>31374.708724683085</v>
      </c>
      <c r="BA410" s="64" t="b">
        <f t="shared" si="55"/>
        <v>1</v>
      </c>
      <c r="BB410" s="45">
        <f t="shared" si="62"/>
        <v>0</v>
      </c>
      <c r="BC410" s="47">
        <v>25.147946386771377</v>
      </c>
      <c r="BD410" s="47">
        <v>21.867779466757717</v>
      </c>
      <c r="BE410" s="47">
        <v>8.1963905471007001E-2</v>
      </c>
      <c r="BF410" s="47">
        <v>1.6810654127423332</v>
      </c>
      <c r="BG410" s="47">
        <v>1.6810654127423332</v>
      </c>
      <c r="BH410" s="61">
        <v>0</v>
      </c>
      <c r="BI410" s="45">
        <v>9.4433600717747854</v>
      </c>
      <c r="BJ410" s="47">
        <v>0.26231555754929964</v>
      </c>
      <c r="BK410" s="47">
        <v>2.9923487712099291E-2</v>
      </c>
      <c r="BL410" s="47">
        <v>26.283241115879139</v>
      </c>
      <c r="BM410" s="47">
        <v>31.513606097939096</v>
      </c>
      <c r="BN410" s="47">
        <v>1.6810654127423332</v>
      </c>
      <c r="BO410" s="61">
        <v>5.66166843261996</v>
      </c>
    </row>
    <row r="411" spans="2:67" x14ac:dyDescent="0.3">
      <c r="B411" s="4">
        <v>407</v>
      </c>
      <c r="C411" s="31">
        <v>1</v>
      </c>
      <c r="D411" s="31">
        <v>407</v>
      </c>
      <c r="E411" s="3">
        <v>34</v>
      </c>
      <c r="F411" s="5">
        <v>69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1.7229999999999999E-2</v>
      </c>
      <c r="L411" s="3">
        <v>1.4472986376505848E-3</v>
      </c>
      <c r="M411" s="3">
        <f t="shared" si="54"/>
        <v>3.5000000000000003E-2</v>
      </c>
      <c r="N411" s="5">
        <v>2.9645285516241016E-3</v>
      </c>
      <c r="O411" s="12">
        <f t="shared" si="58"/>
        <v>0.1504278098613982</v>
      </c>
      <c r="P411" s="3">
        <v>2.1771396427716281E-4</v>
      </c>
      <c r="Q411" s="3">
        <v>4.4530211802920963E-4</v>
      </c>
      <c r="R411" s="5">
        <v>0.14976479377909183</v>
      </c>
      <c r="S411" s="45">
        <v>416.66666666666669</v>
      </c>
      <c r="T411" s="46">
        <v>0.15</v>
      </c>
      <c r="U411" s="47">
        <v>62.5</v>
      </c>
      <c r="V411" s="47">
        <f t="shared" si="59"/>
        <v>208569.86985047016</v>
      </c>
      <c r="W411" s="47">
        <v>354.16666666666669</v>
      </c>
      <c r="X411" s="47">
        <v>166.43934332981723</v>
      </c>
      <c r="Y411" s="47">
        <v>680.3970271747196</v>
      </c>
      <c r="Z411" s="47">
        <v>174.53166183415144</v>
      </c>
      <c r="AA411" s="47">
        <v>209263.46253914756</v>
      </c>
      <c r="AB411" s="5">
        <v>1</v>
      </c>
      <c r="AC411" s="45">
        <f t="shared" si="60"/>
        <v>0</v>
      </c>
      <c r="AD411" s="47">
        <v>166.43934332981723</v>
      </c>
      <c r="AE411" s="47">
        <v>144.72986376505847</v>
      </c>
      <c r="AF411" s="47">
        <v>7.0757019420347719E-2</v>
      </c>
      <c r="AG411" s="47">
        <v>10.890118292089557</v>
      </c>
      <c r="AH411" s="47">
        <v>10.890118292089557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174.53166183415144</v>
      </c>
      <c r="AN411" s="47">
        <v>209.26346253914755</v>
      </c>
      <c r="AO411" s="47">
        <v>10.890118292089557</v>
      </c>
      <c r="AP411" s="61">
        <v>37.120252295244896</v>
      </c>
      <c r="AQ411" s="45">
        <v>62.678254108915922</v>
      </c>
      <c r="AR411" s="47">
        <v>9.4017381163373877</v>
      </c>
      <c r="AS411" s="47">
        <f t="shared" si="61"/>
        <v>31374.708724683085</v>
      </c>
      <c r="AT411" s="47">
        <v>53.276515992578531</v>
      </c>
      <c r="AU411" s="47">
        <v>25.037105891873722</v>
      </c>
      <c r="AV411" s="47">
        <v>102.35063463409926</v>
      </c>
      <c r="AW411" s="47">
        <v>26.254415641181577</v>
      </c>
      <c r="AX411" s="47">
        <v>45.559578007763356</v>
      </c>
      <c r="AY411" s="47">
        <v>93.18546309480854</v>
      </c>
      <c r="AZ411" s="61">
        <v>31340.299312674135</v>
      </c>
      <c r="BA411" s="64" t="b">
        <f t="shared" si="55"/>
        <v>1</v>
      </c>
      <c r="BB411" s="45">
        <f t="shared" si="62"/>
        <v>0</v>
      </c>
      <c r="BC411" s="47">
        <v>25.037105891873722</v>
      </c>
      <c r="BD411" s="47">
        <v>21.771396427716279</v>
      </c>
      <c r="BE411" s="47">
        <v>8.1602646555212197E-2</v>
      </c>
      <c r="BF411" s="47">
        <v>1.6736560553563273</v>
      </c>
      <c r="BG411" s="47">
        <v>1.6736560553563273</v>
      </c>
      <c r="BH411" s="61">
        <v>0</v>
      </c>
      <c r="BI411" s="45">
        <v>9.4017381163373877</v>
      </c>
      <c r="BJ411" s="47">
        <v>0.261159392120483</v>
      </c>
      <c r="BK411" s="47">
        <v>2.9791598843876731E-2</v>
      </c>
      <c r="BL411" s="47">
        <v>26.254415641181577</v>
      </c>
      <c r="BM411" s="47">
        <v>31.479044353776715</v>
      </c>
      <c r="BN411" s="47">
        <v>1.6736560553563273</v>
      </c>
      <c r="BO411" s="61">
        <v>5.6193976658219729</v>
      </c>
    </row>
    <row r="412" spans="2:67" x14ac:dyDescent="0.3">
      <c r="B412" s="4">
        <v>408</v>
      </c>
      <c r="C412" s="31">
        <v>1</v>
      </c>
      <c r="D412" s="31">
        <v>408</v>
      </c>
      <c r="E412" s="3">
        <v>34</v>
      </c>
      <c r="F412" s="5">
        <v>69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1.7229999999999999E-2</v>
      </c>
      <c r="L412" s="3">
        <v>1.4472986376505848E-3</v>
      </c>
      <c r="M412" s="3">
        <f t="shared" si="54"/>
        <v>3.5000000000000003E-2</v>
      </c>
      <c r="N412" s="5">
        <v>2.9645285516241016E-3</v>
      </c>
      <c r="O412" s="12">
        <f t="shared" si="58"/>
        <v>0.14976479377909183</v>
      </c>
      <c r="P412" s="3">
        <v>2.1675438200450037E-4</v>
      </c>
      <c r="Q412" s="3">
        <v>4.4333943263207139E-4</v>
      </c>
      <c r="R412" s="5">
        <v>0.14910469996445525</v>
      </c>
      <c r="S412" s="45">
        <v>416.66666666666669</v>
      </c>
      <c r="T412" s="46">
        <v>0.15</v>
      </c>
      <c r="U412" s="47">
        <v>62.5</v>
      </c>
      <c r="V412" s="47">
        <f t="shared" si="59"/>
        <v>209263.46253914756</v>
      </c>
      <c r="W412" s="47">
        <v>354.16666666666669</v>
      </c>
      <c r="X412" s="47">
        <v>166.43934332981723</v>
      </c>
      <c r="Y412" s="47">
        <v>682.65763186568711</v>
      </c>
      <c r="Z412" s="47">
        <v>175.11153957862507</v>
      </c>
      <c r="AA412" s="47">
        <v>209958.73595477146</v>
      </c>
      <c r="AB412" s="5">
        <v>1</v>
      </c>
      <c r="AC412" s="45">
        <f t="shared" si="60"/>
        <v>0</v>
      </c>
      <c r="AD412" s="47">
        <v>166.43934332981723</v>
      </c>
      <c r="AE412" s="47">
        <v>144.72986376505847</v>
      </c>
      <c r="AF412" s="47">
        <v>7.0757019420347719E-2</v>
      </c>
      <c r="AG412" s="47">
        <v>10.890118292089557</v>
      </c>
      <c r="AH412" s="47">
        <v>10.890118292089557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175.11153957862507</v>
      </c>
      <c r="AN412" s="47">
        <v>209.95873595477147</v>
      </c>
      <c r="AO412" s="47">
        <v>10.890118292089557</v>
      </c>
      <c r="AP412" s="61">
        <v>37.004856624094614</v>
      </c>
      <c r="AQ412" s="45">
        <v>62.40199740795493</v>
      </c>
      <c r="AR412" s="47">
        <v>9.3602996111932395</v>
      </c>
      <c r="AS412" s="47">
        <f t="shared" si="61"/>
        <v>31340.299312674135</v>
      </c>
      <c r="AT412" s="47">
        <v>53.041697796761689</v>
      </c>
      <c r="AU412" s="47">
        <v>24.926753930517542</v>
      </c>
      <c r="AV412" s="47">
        <v>102.2380794580878</v>
      </c>
      <c r="AW412" s="47">
        <v>26.225543613332054</v>
      </c>
      <c r="AX412" s="47">
        <v>45.509476058322555</v>
      </c>
      <c r="AY412" s="47">
        <v>93.082986874335248</v>
      </c>
      <c r="AZ412" s="61">
        <v>31305.834329452478</v>
      </c>
      <c r="BA412" s="64" t="b">
        <f t="shared" si="55"/>
        <v>1</v>
      </c>
      <c r="BB412" s="45">
        <f t="shared" si="62"/>
        <v>0</v>
      </c>
      <c r="BC412" s="47">
        <v>24.926753930517542</v>
      </c>
      <c r="BD412" s="47">
        <v>21.675438200450035</v>
      </c>
      <c r="BE412" s="47">
        <v>8.1242979901322065E-2</v>
      </c>
      <c r="BF412" s="47">
        <v>1.6662793549844144</v>
      </c>
      <c r="BG412" s="47">
        <v>1.6662793549844144</v>
      </c>
      <c r="BH412" s="61">
        <v>0</v>
      </c>
      <c r="BI412" s="45">
        <v>9.3602996111932395</v>
      </c>
      <c r="BJ412" s="47">
        <v>0.2600083225331456</v>
      </c>
      <c r="BK412" s="47">
        <v>2.9660291280672095E-2</v>
      </c>
      <c r="BL412" s="47">
        <v>26.225543613332054</v>
      </c>
      <c r="BM412" s="47">
        <v>31.444426792385141</v>
      </c>
      <c r="BN412" s="47">
        <v>1.6662793549844144</v>
      </c>
      <c r="BO412" s="61">
        <v>5.5773477558720899</v>
      </c>
    </row>
    <row r="413" spans="2:67" x14ac:dyDescent="0.3">
      <c r="B413" s="4">
        <v>409</v>
      </c>
      <c r="C413" s="31">
        <v>1</v>
      </c>
      <c r="D413" s="31">
        <v>409</v>
      </c>
      <c r="E413" s="3">
        <v>35</v>
      </c>
      <c r="F413" s="5">
        <v>70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1.9199999999999998E-2</v>
      </c>
      <c r="L413" s="3">
        <v>1.6142551696204377E-3</v>
      </c>
      <c r="M413" s="3">
        <f t="shared" si="54"/>
        <v>3.5000000000000003E-2</v>
      </c>
      <c r="N413" s="5">
        <v>2.9645285516241016E-3</v>
      </c>
      <c r="O413" s="12">
        <f t="shared" si="58"/>
        <v>0.14910469996445525</v>
      </c>
      <c r="P413" s="3">
        <v>2.4069303273232618E-4</v>
      </c>
      <c r="Q413" s="3">
        <v>4.4131159885826073E-4</v>
      </c>
      <c r="R413" s="5">
        <v>0.14842269533286465</v>
      </c>
      <c r="S413" s="45">
        <v>416.66666666666669</v>
      </c>
      <c r="T413" s="46">
        <v>0.15</v>
      </c>
      <c r="U413" s="47">
        <v>62.5</v>
      </c>
      <c r="V413" s="47">
        <f t="shared" si="59"/>
        <v>209958.73595477146</v>
      </c>
      <c r="W413" s="47">
        <v>354.16666666666669</v>
      </c>
      <c r="X413" s="47">
        <v>185.63934450635031</v>
      </c>
      <c r="Y413" s="47">
        <v>683.67845556024452</v>
      </c>
      <c r="Z413" s="47">
        <v>175.6757847770767</v>
      </c>
      <c r="AA413" s="47">
        <v>210635.26594771494</v>
      </c>
      <c r="AB413" s="5">
        <v>1</v>
      </c>
      <c r="AC413" s="45">
        <f t="shared" si="60"/>
        <v>0</v>
      </c>
      <c r="AD413" s="47">
        <v>185.63934450635031</v>
      </c>
      <c r="AE413" s="47">
        <v>161.42551696204376</v>
      </c>
      <c r="AF413" s="47">
        <v>7.8783076315404515E-2</v>
      </c>
      <c r="AG413" s="47">
        <v>12.146305310310979</v>
      </c>
      <c r="AH413" s="47">
        <v>12.146305310310979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175.6757847770767</v>
      </c>
      <c r="AN413" s="47">
        <v>210.63526594771494</v>
      </c>
      <c r="AO413" s="47">
        <v>12.146305310310979</v>
      </c>
      <c r="AP413" s="61">
        <v>38.148416844151896</v>
      </c>
      <c r="AQ413" s="45">
        <v>62.126958318523023</v>
      </c>
      <c r="AR413" s="47">
        <v>9.3190437477784531</v>
      </c>
      <c r="AS413" s="47">
        <f t="shared" si="61"/>
        <v>31305.834329452478</v>
      </c>
      <c r="AT413" s="47">
        <v>52.807914570744572</v>
      </c>
      <c r="AU413" s="47">
        <v>27.679698764217505</v>
      </c>
      <c r="AV413" s="47">
        <v>101.9396709884724</v>
      </c>
      <c r="AW413" s="47">
        <v>26.19408518020623</v>
      </c>
      <c r="AX413" s="47">
        <v>50.698440961335578</v>
      </c>
      <c r="AY413" s="47">
        <v>92.955785991321036</v>
      </c>
      <c r="AZ413" s="61">
        <v>31263.053904114611</v>
      </c>
      <c r="BA413" s="64" t="b">
        <f t="shared" si="55"/>
        <v>1</v>
      </c>
      <c r="BB413" s="45">
        <f t="shared" si="62"/>
        <v>0</v>
      </c>
      <c r="BC413" s="47">
        <v>27.679698764217505</v>
      </c>
      <c r="BD413" s="47">
        <v>24.069303273232617</v>
      </c>
      <c r="BE413" s="47">
        <v>9.0059773331519669E-2</v>
      </c>
      <c r="BF413" s="47">
        <v>1.8502276321582043</v>
      </c>
      <c r="BG413" s="47">
        <v>1.8502276321582043</v>
      </c>
      <c r="BH413" s="61">
        <v>0</v>
      </c>
      <c r="BI413" s="45">
        <v>9.3190437477784531</v>
      </c>
      <c r="BJ413" s="47">
        <v>0.25886232632717926</v>
      </c>
      <c r="BK413" s="47">
        <v>2.9478568105414649E-2</v>
      </c>
      <c r="BL413" s="47">
        <v>26.19408518020623</v>
      </c>
      <c r="BM413" s="47">
        <v>31.406708131067273</v>
      </c>
      <c r="BN413" s="47">
        <v>1.8502276321582043</v>
      </c>
      <c r="BO413" s="61">
        <v>5.7272646708538479</v>
      </c>
    </row>
    <row r="414" spans="2:67" x14ac:dyDescent="0.3">
      <c r="B414" s="4">
        <v>410</v>
      </c>
      <c r="C414" s="31">
        <v>1</v>
      </c>
      <c r="D414" s="31">
        <v>410</v>
      </c>
      <c r="E414" s="3">
        <v>35</v>
      </c>
      <c r="F414" s="5">
        <v>70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1.9199999999999998E-2</v>
      </c>
      <c r="L414" s="3">
        <v>1.6142551696204377E-3</v>
      </c>
      <c r="M414" s="3">
        <f t="shared" si="54"/>
        <v>3.5000000000000003E-2</v>
      </c>
      <c r="N414" s="5">
        <v>2.9645285516241016E-3</v>
      </c>
      <c r="O414" s="12">
        <f t="shared" si="58"/>
        <v>0.14842269533286465</v>
      </c>
      <c r="P414" s="3">
        <v>2.3959210323007597E-4</v>
      </c>
      <c r="Q414" s="3">
        <v>4.3929304039251328E-4</v>
      </c>
      <c r="R414" s="5">
        <v>0.14774381018924207</v>
      </c>
      <c r="S414" s="45">
        <v>416.66666666666669</v>
      </c>
      <c r="T414" s="46">
        <v>0.15</v>
      </c>
      <c r="U414" s="47">
        <v>62.5</v>
      </c>
      <c r="V414" s="47">
        <f t="shared" si="59"/>
        <v>210635.26594771494</v>
      </c>
      <c r="W414" s="47">
        <v>354.16666666666669</v>
      </c>
      <c r="X414" s="47">
        <v>185.63934450635031</v>
      </c>
      <c r="Y414" s="47">
        <v>685.87964056357373</v>
      </c>
      <c r="Z414" s="47">
        <v>176.24139409203235</v>
      </c>
      <c r="AA414" s="47">
        <v>211313.43151634678</v>
      </c>
      <c r="AB414" s="5">
        <v>1</v>
      </c>
      <c r="AC414" s="45">
        <f t="shared" si="60"/>
        <v>0</v>
      </c>
      <c r="AD414" s="47">
        <v>185.63934450635031</v>
      </c>
      <c r="AE414" s="47">
        <v>161.42551696204376</v>
      </c>
      <c r="AF414" s="47">
        <v>7.8783076315404515E-2</v>
      </c>
      <c r="AG414" s="47">
        <v>12.146305310310979</v>
      </c>
      <c r="AH414" s="47">
        <v>12.146305310310979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176.24139409203235</v>
      </c>
      <c r="AN414" s="47">
        <v>211.31343151634678</v>
      </c>
      <c r="AO414" s="47">
        <v>12.146305310310979</v>
      </c>
      <c r="AP414" s="61">
        <v>38.035860590475707</v>
      </c>
      <c r="AQ414" s="45">
        <v>61.842789722026936</v>
      </c>
      <c r="AR414" s="47">
        <v>9.2764184583040397</v>
      </c>
      <c r="AS414" s="47">
        <f t="shared" si="61"/>
        <v>31263.053904114611</v>
      </c>
      <c r="AT414" s="47">
        <v>52.5663712637229</v>
      </c>
      <c r="AU414" s="47">
        <v>27.553091871458733</v>
      </c>
      <c r="AV414" s="47">
        <v>101.80010492638201</v>
      </c>
      <c r="AW414" s="47">
        <v>26.158222740361044</v>
      </c>
      <c r="AX414" s="47">
        <v>50.629029497766147</v>
      </c>
      <c r="AY414" s="47">
        <v>92.828519806591117</v>
      </c>
      <c r="AZ414" s="61">
        <v>31220.25151638854</v>
      </c>
      <c r="BA414" s="64" t="b">
        <f t="shared" si="55"/>
        <v>1</v>
      </c>
      <c r="BB414" s="45">
        <f t="shared" si="62"/>
        <v>0</v>
      </c>
      <c r="BC414" s="47">
        <v>27.553091871458733</v>
      </c>
      <c r="BD414" s="47">
        <v>23.959210323007596</v>
      </c>
      <c r="BE414" s="47">
        <v>8.964784008899454E-2</v>
      </c>
      <c r="BF414" s="47">
        <v>1.8417646942700656</v>
      </c>
      <c r="BG414" s="47">
        <v>1.8417646942700656</v>
      </c>
      <c r="BH414" s="61">
        <v>0</v>
      </c>
      <c r="BI414" s="45">
        <v>9.2764184583040397</v>
      </c>
      <c r="BJ414" s="47">
        <v>0.2576782905084456</v>
      </c>
      <c r="BK414" s="47">
        <v>2.9343733187498947E-2</v>
      </c>
      <c r="BL414" s="47">
        <v>26.158222740361044</v>
      </c>
      <c r="BM414" s="47">
        <v>31.363709065692895</v>
      </c>
      <c r="BN414" s="47">
        <v>1.8417646942700656</v>
      </c>
      <c r="BO414" s="61">
        <v>5.6843622699213059</v>
      </c>
    </row>
    <row r="415" spans="2:67" x14ac:dyDescent="0.3">
      <c r="B415" s="4">
        <v>411</v>
      </c>
      <c r="C415" s="31">
        <v>1</v>
      </c>
      <c r="D415" s="31">
        <v>411</v>
      </c>
      <c r="E415" s="3">
        <v>35</v>
      </c>
      <c r="F415" s="5">
        <v>70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1.9199999999999998E-2</v>
      </c>
      <c r="L415" s="3">
        <v>1.6142551696204377E-3</v>
      </c>
      <c r="M415" s="3">
        <f t="shared" si="54"/>
        <v>3.5000000000000003E-2</v>
      </c>
      <c r="N415" s="5">
        <v>2.9645285516241016E-3</v>
      </c>
      <c r="O415" s="12">
        <f t="shared" si="58"/>
        <v>0.14774381018924207</v>
      </c>
      <c r="P415" s="3">
        <v>2.384962093774047E-4</v>
      </c>
      <c r="Q415" s="3">
        <v>4.3728371480958653E-4</v>
      </c>
      <c r="R415" s="5">
        <v>0.14706803026505508</v>
      </c>
      <c r="S415" s="45">
        <v>416.66666666666669</v>
      </c>
      <c r="T415" s="46">
        <v>0.15</v>
      </c>
      <c r="U415" s="47">
        <v>62.5</v>
      </c>
      <c r="V415" s="47">
        <f t="shared" si="59"/>
        <v>211313.43151634678</v>
      </c>
      <c r="W415" s="47">
        <v>354.16666666666669</v>
      </c>
      <c r="X415" s="47">
        <v>185.63934450635031</v>
      </c>
      <c r="Y415" s="47">
        <v>688.0861471412818</v>
      </c>
      <c r="Z415" s="47">
        <v>176.80837082137364</v>
      </c>
      <c r="AA415" s="47">
        <v>211993.23661482701</v>
      </c>
      <c r="AB415" s="5">
        <v>1</v>
      </c>
      <c r="AC415" s="45">
        <f t="shared" si="60"/>
        <v>0</v>
      </c>
      <c r="AD415" s="47">
        <v>185.63934450635031</v>
      </c>
      <c r="AE415" s="47">
        <v>161.42551696204376</v>
      </c>
      <c r="AF415" s="47">
        <v>7.8783076315404515E-2</v>
      </c>
      <c r="AG415" s="47">
        <v>12.146305310310979</v>
      </c>
      <c r="AH415" s="47">
        <v>12.146305310310979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176.80837082137364</v>
      </c>
      <c r="AN415" s="47">
        <v>211.99323661482703</v>
      </c>
      <c r="AO415" s="47">
        <v>12.146305310310979</v>
      </c>
      <c r="AP415" s="61">
        <v>37.923032221336754</v>
      </c>
      <c r="AQ415" s="45">
        <v>61.559920912184197</v>
      </c>
      <c r="AR415" s="47">
        <v>9.2339881368276302</v>
      </c>
      <c r="AS415" s="47">
        <f t="shared" si="61"/>
        <v>31220.25151638854</v>
      </c>
      <c r="AT415" s="47">
        <v>52.32593277535657</v>
      </c>
      <c r="AU415" s="47">
        <v>27.427064078401539</v>
      </c>
      <c r="AV415" s="47">
        <v>101.66046911708841</v>
      </c>
      <c r="AW415" s="47">
        <v>26.12234237850215</v>
      </c>
      <c r="AX415" s="47">
        <v>50.559583346283468</v>
      </c>
      <c r="AY415" s="47">
        <v>92.701190021439203</v>
      </c>
      <c r="AZ415" s="61">
        <v>31177.427738456357</v>
      </c>
      <c r="BA415" s="64" t="b">
        <f t="shared" si="55"/>
        <v>1</v>
      </c>
      <c r="BB415" s="45">
        <f t="shared" si="62"/>
        <v>0</v>
      </c>
      <c r="BC415" s="47">
        <v>27.427064078401539</v>
      </c>
      <c r="BD415" s="47">
        <v>23.849620937740468</v>
      </c>
      <c r="BE415" s="47">
        <v>8.9237791028385721E-2</v>
      </c>
      <c r="BF415" s="47">
        <v>1.8333404658447283</v>
      </c>
      <c r="BG415" s="47">
        <v>1.8333404658447283</v>
      </c>
      <c r="BH415" s="61">
        <v>0</v>
      </c>
      <c r="BI415" s="45">
        <v>9.2339881368276302</v>
      </c>
      <c r="BJ415" s="47">
        <v>0.25649967046743422</v>
      </c>
      <c r="BK415" s="47">
        <v>2.9209515004257225E-2</v>
      </c>
      <c r="BL415" s="47">
        <v>26.12234237850215</v>
      </c>
      <c r="BM415" s="47">
        <v>31.320688511824088</v>
      </c>
      <c r="BN415" s="47">
        <v>1.8333404658447283</v>
      </c>
      <c r="BO415" s="61">
        <v>5.6416923138872477</v>
      </c>
    </row>
    <row r="416" spans="2:67" x14ac:dyDescent="0.3">
      <c r="B416" s="4">
        <v>412</v>
      </c>
      <c r="C416" s="31">
        <v>1</v>
      </c>
      <c r="D416" s="31">
        <v>412</v>
      </c>
      <c r="E416" s="3">
        <v>35</v>
      </c>
      <c r="F416" s="5">
        <v>70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1.9199999999999998E-2</v>
      </c>
      <c r="L416" s="3">
        <v>1.6142551696204377E-3</v>
      </c>
      <c r="M416" s="3">
        <f t="shared" si="54"/>
        <v>3.5000000000000003E-2</v>
      </c>
      <c r="N416" s="5">
        <v>2.9645285516241016E-3</v>
      </c>
      <c r="O416" s="12">
        <f t="shared" si="58"/>
        <v>0.14706803026505508</v>
      </c>
      <c r="P416" s="3">
        <v>2.3740532814126014E-4</v>
      </c>
      <c r="Q416" s="3">
        <v>4.352835798782908E-4</v>
      </c>
      <c r="R416" s="5">
        <v>0.14639534135703552</v>
      </c>
      <c r="S416" s="45">
        <v>416.66666666666669</v>
      </c>
      <c r="T416" s="46">
        <v>0.15</v>
      </c>
      <c r="U416" s="47">
        <v>62.5</v>
      </c>
      <c r="V416" s="47">
        <f t="shared" si="59"/>
        <v>211993.23661482701</v>
      </c>
      <c r="W416" s="47">
        <v>354.16666666666669</v>
      </c>
      <c r="X416" s="47">
        <v>185.63934450635031</v>
      </c>
      <c r="Y416" s="47">
        <v>690.29798815878178</v>
      </c>
      <c r="Z416" s="47">
        <v>177.37671827095508</v>
      </c>
      <c r="AA416" s="47">
        <v>212674.68520687518</v>
      </c>
      <c r="AB416" s="5">
        <v>1</v>
      </c>
      <c r="AC416" s="45">
        <f t="shared" si="60"/>
        <v>0</v>
      </c>
      <c r="AD416" s="47">
        <v>185.63934450635031</v>
      </c>
      <c r="AE416" s="47">
        <v>161.42551696204376</v>
      </c>
      <c r="AF416" s="47">
        <v>7.8783076315404515E-2</v>
      </c>
      <c r="AG416" s="47">
        <v>12.146305310310979</v>
      </c>
      <c r="AH416" s="47">
        <v>12.146305310310979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177.37671827095508</v>
      </c>
      <c r="AN416" s="47">
        <v>212.67468520687518</v>
      </c>
      <c r="AO416" s="47">
        <v>12.146305310310979</v>
      </c>
      <c r="AP416" s="61">
        <v>37.809931078870036</v>
      </c>
      <c r="AQ416" s="45">
        <v>61.278345943772955</v>
      </c>
      <c r="AR416" s="47">
        <v>9.1917518915659429</v>
      </c>
      <c r="AS416" s="47">
        <f t="shared" si="61"/>
        <v>31177.427738456357</v>
      </c>
      <c r="AT416" s="47">
        <v>52.086594052207012</v>
      </c>
      <c r="AU416" s="47">
        <v>27.301612736244913</v>
      </c>
      <c r="AV416" s="47">
        <v>101.52076541444234</v>
      </c>
      <c r="AW416" s="47">
        <v>26.08644457098897</v>
      </c>
      <c r="AX416" s="47">
        <v>50.49010342887739</v>
      </c>
      <c r="AY416" s="47">
        <v>92.573798326337169</v>
      </c>
      <c r="AZ416" s="61">
        <v>31134.583138860555</v>
      </c>
      <c r="BA416" s="64" t="b">
        <f t="shared" si="55"/>
        <v>1</v>
      </c>
      <c r="BB416" s="45">
        <f t="shared" si="62"/>
        <v>0</v>
      </c>
      <c r="BC416" s="47">
        <v>27.301612736244913</v>
      </c>
      <c r="BD416" s="47">
        <v>23.740532814126013</v>
      </c>
      <c r="BE416" s="47">
        <v>8.8829617531448454E-2</v>
      </c>
      <c r="BF416" s="47">
        <v>1.824954769825174</v>
      </c>
      <c r="BG416" s="47">
        <v>1.824954769825174</v>
      </c>
      <c r="BH416" s="61">
        <v>0</v>
      </c>
      <c r="BI416" s="45">
        <v>9.1917518915659429</v>
      </c>
      <c r="BJ416" s="47">
        <v>0.25532644143238731</v>
      </c>
      <c r="BK416" s="47">
        <v>2.9075910734746153E-2</v>
      </c>
      <c r="BL416" s="47">
        <v>26.08644457098897</v>
      </c>
      <c r="BM416" s="47">
        <v>31.277647040615779</v>
      </c>
      <c r="BN416" s="47">
        <v>1.824954769825174</v>
      </c>
      <c r="BO416" s="61">
        <v>5.5992536610666708</v>
      </c>
    </row>
    <row r="417" spans="2:67" x14ac:dyDescent="0.3">
      <c r="B417" s="4">
        <v>413</v>
      </c>
      <c r="C417" s="31">
        <v>1</v>
      </c>
      <c r="D417" s="31">
        <v>413</v>
      </c>
      <c r="E417" s="3">
        <v>35</v>
      </c>
      <c r="F417" s="5">
        <v>70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1.9199999999999998E-2</v>
      </c>
      <c r="L417" s="3">
        <v>1.6142551696204377E-3</v>
      </c>
      <c r="M417" s="3">
        <f t="shared" si="54"/>
        <v>3.5000000000000003E-2</v>
      </c>
      <c r="N417" s="5">
        <v>2.9645285516241016E-3</v>
      </c>
      <c r="O417" s="12">
        <f t="shared" si="58"/>
        <v>0.14639534135703552</v>
      </c>
      <c r="P417" s="3">
        <v>2.3631943659394326E-4</v>
      </c>
      <c r="Q417" s="3">
        <v>4.3329259356060198E-4</v>
      </c>
      <c r="R417" s="5">
        <v>0.14572572932688099</v>
      </c>
      <c r="S417" s="45">
        <v>416.66666666666669</v>
      </c>
      <c r="T417" s="46">
        <v>0.15</v>
      </c>
      <c r="U417" s="47">
        <v>62.5</v>
      </c>
      <c r="V417" s="47">
        <f t="shared" si="59"/>
        <v>212674.68520687518</v>
      </c>
      <c r="W417" s="47">
        <v>354.16666666666669</v>
      </c>
      <c r="X417" s="47">
        <v>185.63934450635031</v>
      </c>
      <c r="Y417" s="47">
        <v>692.51517651258996</v>
      </c>
      <c r="Z417" s="47">
        <v>177.94643975462341</v>
      </c>
      <c r="AA417" s="47">
        <v>213357.78126579346</v>
      </c>
      <c r="AB417" s="5">
        <v>1</v>
      </c>
      <c r="AC417" s="45">
        <f t="shared" si="60"/>
        <v>0</v>
      </c>
      <c r="AD417" s="47">
        <v>185.63934450635031</v>
      </c>
      <c r="AE417" s="47">
        <v>161.42551696204376</v>
      </c>
      <c r="AF417" s="47">
        <v>7.8783076315404515E-2</v>
      </c>
      <c r="AG417" s="47">
        <v>12.146305310310979</v>
      </c>
      <c r="AH417" s="47">
        <v>12.146305310310979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177.94643975462341</v>
      </c>
      <c r="AN417" s="47">
        <v>213.35778126579345</v>
      </c>
      <c r="AO417" s="47">
        <v>12.146305310310979</v>
      </c>
      <c r="AP417" s="61">
        <v>37.696556503620101</v>
      </c>
      <c r="AQ417" s="45">
        <v>60.998058898764803</v>
      </c>
      <c r="AR417" s="47">
        <v>9.1497088348147209</v>
      </c>
      <c r="AS417" s="47">
        <f t="shared" si="61"/>
        <v>31134.583138860555</v>
      </c>
      <c r="AT417" s="47">
        <v>51.848350063950086</v>
      </c>
      <c r="AU417" s="47">
        <v>27.176735208303473</v>
      </c>
      <c r="AV417" s="47">
        <v>101.38099566048828</v>
      </c>
      <c r="AW417" s="47">
        <v>26.050529791147241</v>
      </c>
      <c r="AX417" s="47">
        <v>50.420590661666068</v>
      </c>
      <c r="AY417" s="47">
        <v>92.446346400991231</v>
      </c>
      <c r="AZ417" s="61">
        <v>31091.718282522885</v>
      </c>
      <c r="BA417" s="64" t="b">
        <f t="shared" si="55"/>
        <v>1</v>
      </c>
      <c r="BB417" s="45">
        <f t="shared" si="62"/>
        <v>0</v>
      </c>
      <c r="BC417" s="47">
        <v>27.176735208303473</v>
      </c>
      <c r="BD417" s="47">
        <v>23.631943659394324</v>
      </c>
      <c r="BE417" s="47">
        <v>8.8423311019357895E-2</v>
      </c>
      <c r="BF417" s="47">
        <v>1.8166074299642536</v>
      </c>
      <c r="BG417" s="47">
        <v>1.8166074299642536</v>
      </c>
      <c r="BH417" s="61">
        <v>0</v>
      </c>
      <c r="BI417" s="45">
        <v>9.1497088348147209</v>
      </c>
      <c r="BJ417" s="47">
        <v>0.25415857874485337</v>
      </c>
      <c r="BK417" s="47">
        <v>2.8942917570925441E-2</v>
      </c>
      <c r="BL417" s="47">
        <v>26.050529791147241</v>
      </c>
      <c r="BM417" s="47">
        <v>31.234585219585551</v>
      </c>
      <c r="BN417" s="47">
        <v>1.8166074299642536</v>
      </c>
      <c r="BO417" s="61">
        <v>5.5570451751667349</v>
      </c>
    </row>
    <row r="418" spans="2:67" x14ac:dyDescent="0.3">
      <c r="B418" s="4">
        <v>414</v>
      </c>
      <c r="C418" s="31">
        <v>1</v>
      </c>
      <c r="D418" s="31">
        <v>414</v>
      </c>
      <c r="E418" s="3">
        <v>35</v>
      </c>
      <c r="F418" s="5">
        <v>70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1.9199999999999998E-2</v>
      </c>
      <c r="L418" s="3">
        <v>1.6142551696204377E-3</v>
      </c>
      <c r="M418" s="3">
        <f t="shared" si="54"/>
        <v>3.5000000000000003E-2</v>
      </c>
      <c r="N418" s="5">
        <v>2.9645285516241016E-3</v>
      </c>
      <c r="O418" s="12">
        <f t="shared" si="58"/>
        <v>0.14572572932688099</v>
      </c>
      <c r="P418" s="3">
        <v>2.3523851191262628E-4</v>
      </c>
      <c r="Q418" s="3">
        <v>4.3131071401077782E-4</v>
      </c>
      <c r="R418" s="5">
        <v>0.14505918010095759</v>
      </c>
      <c r="S418" s="45">
        <v>416.66666666666669</v>
      </c>
      <c r="T418" s="46">
        <v>0.15</v>
      </c>
      <c r="U418" s="47">
        <v>62.5</v>
      </c>
      <c r="V418" s="47">
        <f t="shared" si="59"/>
        <v>213357.78126579346</v>
      </c>
      <c r="W418" s="47">
        <v>354.16666666666669</v>
      </c>
      <c r="X418" s="47">
        <v>185.63934450635031</v>
      </c>
      <c r="Y418" s="47">
        <v>694.73772513040092</v>
      </c>
      <c r="Z418" s="47">
        <v>178.51753859423681</v>
      </c>
      <c r="AA418" s="47">
        <v>214042.52877448994</v>
      </c>
      <c r="AB418" s="5">
        <v>1</v>
      </c>
      <c r="AC418" s="45">
        <f t="shared" si="60"/>
        <v>0</v>
      </c>
      <c r="AD418" s="47">
        <v>185.63934450635031</v>
      </c>
      <c r="AE418" s="47">
        <v>161.42551696204376</v>
      </c>
      <c r="AF418" s="47">
        <v>7.8783076315404515E-2</v>
      </c>
      <c r="AG418" s="47">
        <v>12.146305310310979</v>
      </c>
      <c r="AH418" s="47">
        <v>12.146305310310979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178.51753859423681</v>
      </c>
      <c r="AN418" s="47">
        <v>214.04252877448994</v>
      </c>
      <c r="AO418" s="47">
        <v>12.146305310310979</v>
      </c>
      <c r="AP418" s="61">
        <v>37.582907834537011</v>
      </c>
      <c r="AQ418" s="45">
        <v>60.719053886200413</v>
      </c>
      <c r="AR418" s="47">
        <v>9.1078580829300613</v>
      </c>
      <c r="AS418" s="47">
        <f t="shared" si="61"/>
        <v>31091.718282522885</v>
      </c>
      <c r="AT418" s="47">
        <v>51.611195803270355</v>
      </c>
      <c r="AU418" s="47">
        <v>27.052428869952017</v>
      </c>
      <c r="AV418" s="47">
        <v>101.24116168552581</v>
      </c>
      <c r="AW418" s="47">
        <v>26.01459850928477</v>
      </c>
      <c r="AX418" s="47">
        <v>50.351045954926477</v>
      </c>
      <c r="AY418" s="47">
        <v>92.318835914397667</v>
      </c>
      <c r="AZ418" s="61">
        <v>31048.833730763119</v>
      </c>
      <c r="BA418" s="64" t="b">
        <f t="shared" si="55"/>
        <v>1</v>
      </c>
      <c r="BB418" s="45">
        <f t="shared" si="62"/>
        <v>0</v>
      </c>
      <c r="BC418" s="47">
        <v>27.052428869952017</v>
      </c>
      <c r="BD418" s="47">
        <v>23.523851191262626</v>
      </c>
      <c r="BE418" s="47">
        <v>8.8018862952528656E-2</v>
      </c>
      <c r="BF418" s="47">
        <v>1.8082982708209598</v>
      </c>
      <c r="BG418" s="47">
        <v>1.8082982708209598</v>
      </c>
      <c r="BH418" s="61">
        <v>0</v>
      </c>
      <c r="BI418" s="45">
        <v>9.1078580829300613</v>
      </c>
      <c r="BJ418" s="47">
        <v>0.25299605785916846</v>
      </c>
      <c r="BK418" s="47">
        <v>2.8810532717598744E-2</v>
      </c>
      <c r="BL418" s="47">
        <v>26.01459850928477</v>
      </c>
      <c r="BM418" s="47">
        <v>31.191503612632456</v>
      </c>
      <c r="BN418" s="47">
        <v>1.8082982708209598</v>
      </c>
      <c r="BO418" s="61">
        <v>5.5150657252617643</v>
      </c>
    </row>
    <row r="419" spans="2:67" x14ac:dyDescent="0.3">
      <c r="B419" s="4">
        <v>415</v>
      </c>
      <c r="C419" s="31">
        <v>1</v>
      </c>
      <c r="D419" s="31">
        <v>415</v>
      </c>
      <c r="E419" s="3">
        <v>35</v>
      </c>
      <c r="F419" s="5">
        <v>70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1.9199999999999998E-2</v>
      </c>
      <c r="L419" s="3">
        <v>1.6142551696204377E-3</v>
      </c>
      <c r="M419" s="3">
        <f t="shared" si="54"/>
        <v>3.5000000000000003E-2</v>
      </c>
      <c r="N419" s="5">
        <v>2.9645285516241016E-3</v>
      </c>
      <c r="O419" s="12">
        <f t="shared" si="58"/>
        <v>0.14505918010095759</v>
      </c>
      <c r="P419" s="3">
        <v>2.341625313788729E-4</v>
      </c>
      <c r="Q419" s="3">
        <v>4.2933789957447823E-4</v>
      </c>
      <c r="R419" s="5">
        <v>0.14439567967000425</v>
      </c>
      <c r="S419" s="45">
        <v>416.66666666666669</v>
      </c>
      <c r="T419" s="46">
        <v>0.15</v>
      </c>
      <c r="U419" s="47">
        <v>62.5</v>
      </c>
      <c r="V419" s="47">
        <f t="shared" si="59"/>
        <v>214042.52877448994</v>
      </c>
      <c r="W419" s="47">
        <v>354.16666666666669</v>
      </c>
      <c r="X419" s="47">
        <v>185.63934450635031</v>
      </c>
      <c r="Y419" s="47">
        <v>696.96564697116344</v>
      </c>
      <c r="Z419" s="47">
        <v>179.09001811968452</v>
      </c>
      <c r="AA419" s="47">
        <v>214728.93172550172</v>
      </c>
      <c r="AB419" s="5">
        <v>1</v>
      </c>
      <c r="AC419" s="45">
        <f t="shared" si="60"/>
        <v>0</v>
      </c>
      <c r="AD419" s="47">
        <v>185.63934450635031</v>
      </c>
      <c r="AE419" s="47">
        <v>161.42551696204376</v>
      </c>
      <c r="AF419" s="47">
        <v>7.8783076315404515E-2</v>
      </c>
      <c r="AG419" s="47">
        <v>12.146305310310979</v>
      </c>
      <c r="AH419" s="47">
        <v>12.146305310310979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179.09001811968452</v>
      </c>
      <c r="AN419" s="47">
        <v>214.72893172550172</v>
      </c>
      <c r="AO419" s="47">
        <v>12.146305310310979</v>
      </c>
      <c r="AP419" s="61">
        <v>37.468984408972929</v>
      </c>
      <c r="AQ419" s="45">
        <v>60.441325042065664</v>
      </c>
      <c r="AR419" s="47">
        <v>9.0661987563098485</v>
      </c>
      <c r="AS419" s="47">
        <f t="shared" si="61"/>
        <v>31048.833730763119</v>
      </c>
      <c r="AT419" s="47">
        <v>51.375126285755812</v>
      </c>
      <c r="AU419" s="47">
        <v>26.92869110857038</v>
      </c>
      <c r="AV419" s="47">
        <v>101.10126530817038</v>
      </c>
      <c r="AW419" s="47">
        <v>25.978651192707062</v>
      </c>
      <c r="AX419" s="47">
        <v>50.281470213124635</v>
      </c>
      <c r="AY419" s="47">
        <v>92.191268524898419</v>
      </c>
      <c r="AZ419" s="61">
        <v>31005.930041317744</v>
      </c>
      <c r="BA419" s="64" t="b">
        <f t="shared" si="55"/>
        <v>1</v>
      </c>
      <c r="BB419" s="45">
        <f t="shared" si="62"/>
        <v>0</v>
      </c>
      <c r="BC419" s="47">
        <v>26.92869110857038</v>
      </c>
      <c r="BD419" s="47">
        <v>23.416253137887288</v>
      </c>
      <c r="BE419" s="47">
        <v>8.7616264830435442E-2</v>
      </c>
      <c r="BF419" s="47">
        <v>1.8000271177567635</v>
      </c>
      <c r="BG419" s="47">
        <v>1.8000271177567635</v>
      </c>
      <c r="BH419" s="61">
        <v>0</v>
      </c>
      <c r="BI419" s="45">
        <v>9.0661987563098485</v>
      </c>
      <c r="BJ419" s="47">
        <v>0.25183885434194031</v>
      </c>
      <c r="BK419" s="47">
        <v>2.8678753392354945E-2</v>
      </c>
      <c r="BL419" s="47">
        <v>25.978651192707062</v>
      </c>
      <c r="BM419" s="47">
        <v>31.148402780055779</v>
      </c>
      <c r="BN419" s="47">
        <v>1.8000271177567635</v>
      </c>
      <c r="BO419" s="61">
        <v>5.4733141857683067</v>
      </c>
    </row>
    <row r="420" spans="2:67" x14ac:dyDescent="0.3">
      <c r="B420" s="4">
        <v>416</v>
      </c>
      <c r="C420" s="31">
        <v>1</v>
      </c>
      <c r="D420" s="31">
        <v>416</v>
      </c>
      <c r="E420" s="3">
        <v>35</v>
      </c>
      <c r="F420" s="5">
        <v>70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1.9199999999999998E-2</v>
      </c>
      <c r="L420" s="3">
        <v>1.6142551696204377E-3</v>
      </c>
      <c r="M420" s="3">
        <f t="shared" si="54"/>
        <v>3.5000000000000003E-2</v>
      </c>
      <c r="N420" s="5">
        <v>2.9645285516241016E-3</v>
      </c>
      <c r="O420" s="12">
        <f t="shared" si="58"/>
        <v>0.14439567967000425</v>
      </c>
      <c r="P420" s="3">
        <v>2.3309147237816108E-4</v>
      </c>
      <c r="Q420" s="3">
        <v>4.2737410878789027E-4</v>
      </c>
      <c r="R420" s="5">
        <v>0.14373521408883819</v>
      </c>
      <c r="S420" s="45">
        <v>416.66666666666669</v>
      </c>
      <c r="T420" s="46">
        <v>0.15</v>
      </c>
      <c r="U420" s="47">
        <v>62.5</v>
      </c>
      <c r="V420" s="47">
        <f t="shared" si="59"/>
        <v>214728.93172550172</v>
      </c>
      <c r="W420" s="47">
        <v>354.16666666666669</v>
      </c>
      <c r="X420" s="47">
        <v>185.63934450635031</v>
      </c>
      <c r="Y420" s="47">
        <v>699.19895502515567</v>
      </c>
      <c r="Z420" s="47">
        <v>179.66388166890599</v>
      </c>
      <c r="AA420" s="47">
        <v>215416.99412101827</v>
      </c>
      <c r="AB420" s="5">
        <v>1</v>
      </c>
      <c r="AC420" s="45">
        <f t="shared" si="60"/>
        <v>0</v>
      </c>
      <c r="AD420" s="47">
        <v>185.63934450635031</v>
      </c>
      <c r="AE420" s="47">
        <v>161.42551696204376</v>
      </c>
      <c r="AF420" s="47">
        <v>7.8783076315404515E-2</v>
      </c>
      <c r="AG420" s="47">
        <v>12.146305310310979</v>
      </c>
      <c r="AH420" s="47">
        <v>12.146305310310979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179.66388166890599</v>
      </c>
      <c r="AN420" s="47">
        <v>215.41699412101829</v>
      </c>
      <c r="AO420" s="47">
        <v>12.146305310310979</v>
      </c>
      <c r="AP420" s="61">
        <v>37.354785562677833</v>
      </c>
      <c r="AQ420" s="45">
        <v>60.164866529168435</v>
      </c>
      <c r="AR420" s="47">
        <v>9.024729979375266</v>
      </c>
      <c r="AS420" s="47">
        <f t="shared" si="61"/>
        <v>31005.930041317744</v>
      </c>
      <c r="AT420" s="47">
        <v>51.140136549793176</v>
      </c>
      <c r="AU420" s="47">
        <v>26.805519323488522</v>
      </c>
      <c r="AV420" s="47">
        <v>100.96130833541406</v>
      </c>
      <c r="AW420" s="47">
        <v>25.942688305732887</v>
      </c>
      <c r="AX420" s="47">
        <v>50.211864334945801</v>
      </c>
      <c r="AY420" s="47">
        <v>92.063645880236351</v>
      </c>
      <c r="AZ420" s="61">
        <v>30963.007768358551</v>
      </c>
      <c r="BA420" s="64" t="b">
        <f t="shared" si="55"/>
        <v>1</v>
      </c>
      <c r="BB420" s="45">
        <f t="shared" si="62"/>
        <v>0</v>
      </c>
      <c r="BC420" s="47">
        <v>26.805519323488522</v>
      </c>
      <c r="BD420" s="47">
        <v>23.309147237816106</v>
      </c>
      <c r="BE420" s="47">
        <v>8.7215508191434338E-2</v>
      </c>
      <c r="BF420" s="47">
        <v>1.7917937969319251</v>
      </c>
      <c r="BG420" s="47">
        <v>1.7917937969319251</v>
      </c>
      <c r="BH420" s="61">
        <v>0</v>
      </c>
      <c r="BI420" s="45">
        <v>9.024729979375266</v>
      </c>
      <c r="BJ420" s="47">
        <v>0.25068694387153517</v>
      </c>
      <c r="BK420" s="47">
        <v>2.8547576825509687E-2</v>
      </c>
      <c r="BL420" s="47">
        <v>25.942688305732887</v>
      </c>
      <c r="BM420" s="47">
        <v>31.105283278573744</v>
      </c>
      <c r="BN420" s="47">
        <v>1.7917937969319251</v>
      </c>
      <c r="BO420" s="61">
        <v>5.4317894364203081</v>
      </c>
    </row>
    <row r="421" spans="2:67" x14ac:dyDescent="0.3">
      <c r="B421" s="4">
        <v>417</v>
      </c>
      <c r="C421" s="31">
        <v>1</v>
      </c>
      <c r="D421" s="31">
        <v>417</v>
      </c>
      <c r="E421" s="3">
        <v>35</v>
      </c>
      <c r="F421" s="5">
        <v>70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1.9199999999999998E-2</v>
      </c>
      <c r="L421" s="3">
        <v>1.6142551696204377E-3</v>
      </c>
      <c r="M421" s="3">
        <f t="shared" si="54"/>
        <v>3.5000000000000003E-2</v>
      </c>
      <c r="N421" s="5">
        <v>2.9645285516241016E-3</v>
      </c>
      <c r="O421" s="12">
        <f t="shared" si="58"/>
        <v>0.14373521408883819</v>
      </c>
      <c r="P421" s="3">
        <v>2.3202531239940741E-4</v>
      </c>
      <c r="Q421" s="3">
        <v>4.2541930037685605E-4</v>
      </c>
      <c r="R421" s="5">
        <v>0.14307776947606193</v>
      </c>
      <c r="S421" s="45">
        <v>416.66666666666669</v>
      </c>
      <c r="T421" s="46">
        <v>0.15</v>
      </c>
      <c r="U421" s="47">
        <v>62.5</v>
      </c>
      <c r="V421" s="47">
        <f t="shared" si="59"/>
        <v>215416.99412101827</v>
      </c>
      <c r="W421" s="47">
        <v>354.16666666666669</v>
      </c>
      <c r="X421" s="47">
        <v>185.63934450635031</v>
      </c>
      <c r="Y421" s="47">
        <v>701.4376623140613</v>
      </c>
      <c r="Z421" s="47">
        <v>180.23913258791058</v>
      </c>
      <c r="AA421" s="47">
        <v>216106.71997290474</v>
      </c>
      <c r="AB421" s="5">
        <v>1</v>
      </c>
      <c r="AC421" s="45">
        <f t="shared" si="60"/>
        <v>0</v>
      </c>
      <c r="AD421" s="47">
        <v>185.63934450635031</v>
      </c>
      <c r="AE421" s="47">
        <v>161.42551696204376</v>
      </c>
      <c r="AF421" s="47">
        <v>7.8783076315404515E-2</v>
      </c>
      <c r="AG421" s="47">
        <v>12.146305310310979</v>
      </c>
      <c r="AH421" s="47">
        <v>12.146305310310979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180.23913258791058</v>
      </c>
      <c r="AN421" s="47">
        <v>216.10671997290476</v>
      </c>
      <c r="AO421" s="47">
        <v>12.146305310310979</v>
      </c>
      <c r="AP421" s="61">
        <v>37.240310629795957</v>
      </c>
      <c r="AQ421" s="45">
        <v>59.889672537015912</v>
      </c>
      <c r="AR421" s="47">
        <v>8.9834508805523861</v>
      </c>
      <c r="AS421" s="47">
        <f t="shared" si="61"/>
        <v>30963.007768358551</v>
      </c>
      <c r="AT421" s="47">
        <v>50.906221656463529</v>
      </c>
      <c r="AU421" s="47">
        <v>26.68291092593185</v>
      </c>
      <c r="AV421" s="47">
        <v>100.82129256268576</v>
      </c>
      <c r="AW421" s="47">
        <v>25.906710309709808</v>
      </c>
      <c r="AX421" s="47">
        <v>50.14222921332447</v>
      </c>
      <c r="AY421" s="47">
        <v>91.935969617610255</v>
      </c>
      <c r="AZ421" s="61">
        <v>30920.067462511124</v>
      </c>
      <c r="BA421" s="64" t="b">
        <f t="shared" si="55"/>
        <v>1</v>
      </c>
      <c r="BB421" s="45">
        <f t="shared" si="62"/>
        <v>0</v>
      </c>
      <c r="BC421" s="47">
        <v>26.68291092593185</v>
      </c>
      <c r="BD421" s="47">
        <v>23.20253123994074</v>
      </c>
      <c r="BE421" s="47">
        <v>8.6816584612584943E-2</v>
      </c>
      <c r="BF421" s="47">
        <v>1.7835981353018475</v>
      </c>
      <c r="BG421" s="47">
        <v>1.7835981353018475</v>
      </c>
      <c r="BH421" s="61">
        <v>0</v>
      </c>
      <c r="BI421" s="45">
        <v>8.9834508805523861</v>
      </c>
      <c r="BJ421" s="47">
        <v>0.24954030223756635</v>
      </c>
      <c r="BK421" s="47">
        <v>2.841700026004711E-2</v>
      </c>
      <c r="BL421" s="47">
        <v>25.906710309709808</v>
      </c>
      <c r="BM421" s="47">
        <v>31.062145661342068</v>
      </c>
      <c r="BN421" s="47">
        <v>1.7835981353018475</v>
      </c>
      <c r="BO421" s="61">
        <v>5.3904903622444564</v>
      </c>
    </row>
    <row r="422" spans="2:67" x14ac:dyDescent="0.3">
      <c r="B422" s="4">
        <v>418</v>
      </c>
      <c r="C422" s="31">
        <v>1</v>
      </c>
      <c r="D422" s="31">
        <v>418</v>
      </c>
      <c r="E422" s="3">
        <v>35</v>
      </c>
      <c r="F422" s="5">
        <v>70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1.9199999999999998E-2</v>
      </c>
      <c r="L422" s="3">
        <v>1.6142551696204377E-3</v>
      </c>
      <c r="M422" s="3">
        <f t="shared" si="54"/>
        <v>3.5000000000000003E-2</v>
      </c>
      <c r="N422" s="5">
        <v>2.9645285516241016E-3</v>
      </c>
      <c r="O422" s="12">
        <f t="shared" si="58"/>
        <v>0.14307776947606193</v>
      </c>
      <c r="P422" s="3">
        <v>2.3096402903449424E-4</v>
      </c>
      <c r="Q422" s="3">
        <v>4.2347343325600605E-4</v>
      </c>
      <c r="R422" s="5">
        <v>0.14242333201377144</v>
      </c>
      <c r="S422" s="45">
        <v>416.66666666666669</v>
      </c>
      <c r="T422" s="46">
        <v>0.15</v>
      </c>
      <c r="U422" s="47">
        <v>62.5</v>
      </c>
      <c r="V422" s="47">
        <f t="shared" si="59"/>
        <v>216106.71997290474</v>
      </c>
      <c r="W422" s="47">
        <v>354.16666666666669</v>
      </c>
      <c r="X422" s="47">
        <v>185.63934450635031</v>
      </c>
      <c r="Y422" s="47">
        <v>703.68178189104469</v>
      </c>
      <c r="Z422" s="47">
        <v>180.81577423079673</v>
      </c>
      <c r="AA422" s="47">
        <v>216798.11330272528</v>
      </c>
      <c r="AB422" s="5">
        <v>1</v>
      </c>
      <c r="AC422" s="45">
        <f t="shared" si="60"/>
        <v>0</v>
      </c>
      <c r="AD422" s="47">
        <v>185.63934450635031</v>
      </c>
      <c r="AE422" s="47">
        <v>161.42551696204376</v>
      </c>
      <c r="AF422" s="47">
        <v>7.8783076315404515E-2</v>
      </c>
      <c r="AG422" s="47">
        <v>12.146305310310979</v>
      </c>
      <c r="AH422" s="47">
        <v>12.146305310310979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180.81577423079673</v>
      </c>
      <c r="AN422" s="47">
        <v>216.79811330272528</v>
      </c>
      <c r="AO422" s="47">
        <v>12.146305310310979</v>
      </c>
      <c r="AP422" s="61">
        <v>37.125558942861588</v>
      </c>
      <c r="AQ422" s="45">
        <v>59.615737281692475</v>
      </c>
      <c r="AR422" s="47">
        <v>8.9423605922538716</v>
      </c>
      <c r="AS422" s="47">
        <f t="shared" si="61"/>
        <v>30920.067462511124</v>
      </c>
      <c r="AT422" s="47">
        <v>50.673376689438605</v>
      </c>
      <c r="AU422" s="47">
        <v>26.560863338966833</v>
      </c>
      <c r="AV422" s="47">
        <v>100.68121977391135</v>
      </c>
      <c r="AW422" s="47">
        <v>25.870717663029591</v>
      </c>
      <c r="AX422" s="47">
        <v>50.072565735474207</v>
      </c>
      <c r="AY422" s="47">
        <v>91.808241363729664</v>
      </c>
      <c r="AZ422" s="61">
        <v>30877.109670873273</v>
      </c>
      <c r="BA422" s="64" t="b">
        <f t="shared" si="55"/>
        <v>1</v>
      </c>
      <c r="BB422" s="45">
        <f t="shared" si="62"/>
        <v>0</v>
      </c>
      <c r="BC422" s="47">
        <v>26.560863338966833</v>
      </c>
      <c r="BD422" s="47">
        <v>23.096402903449423</v>
      </c>
      <c r="BE422" s="47">
        <v>8.6419485709473415E-2</v>
      </c>
      <c r="BF422" s="47">
        <v>1.7754399606134414</v>
      </c>
      <c r="BG422" s="47">
        <v>1.7754399606134414</v>
      </c>
      <c r="BH422" s="61">
        <v>0</v>
      </c>
      <c r="BI422" s="45">
        <v>8.9423605922538716</v>
      </c>
      <c r="BJ422" s="47">
        <v>0.24839890534038533</v>
      </c>
      <c r="BK422" s="47">
        <v>2.8287020951561985E-2</v>
      </c>
      <c r="BL422" s="47">
        <v>25.870717663029591</v>
      </c>
      <c r="BM422" s="47">
        <v>31.018990477972483</v>
      </c>
      <c r="BN422" s="47">
        <v>1.7754399606134414</v>
      </c>
      <c r="BO422" s="61">
        <v>5.3494158535355947</v>
      </c>
    </row>
    <row r="423" spans="2:67" x14ac:dyDescent="0.3">
      <c r="B423" s="4">
        <v>419</v>
      </c>
      <c r="C423" s="31">
        <v>1</v>
      </c>
      <c r="D423" s="31">
        <v>419</v>
      </c>
      <c r="E423" s="3">
        <v>35</v>
      </c>
      <c r="F423" s="5">
        <v>70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1.9199999999999998E-2</v>
      </c>
      <c r="L423" s="3">
        <v>1.6142551696204377E-3</v>
      </c>
      <c r="M423" s="3">
        <f t="shared" si="54"/>
        <v>3.5000000000000003E-2</v>
      </c>
      <c r="N423" s="5">
        <v>2.9645285516241016E-3</v>
      </c>
      <c r="O423" s="12">
        <f t="shared" si="58"/>
        <v>0.14242333201377144</v>
      </c>
      <c r="P423" s="3">
        <v>2.2990759997779854E-4</v>
      </c>
      <c r="Q423" s="3">
        <v>4.2153646652789484E-4</v>
      </c>
      <c r="R423" s="5">
        <v>0.14177188794726575</v>
      </c>
      <c r="S423" s="45">
        <v>416.66666666666669</v>
      </c>
      <c r="T423" s="46">
        <v>0.15</v>
      </c>
      <c r="U423" s="47">
        <v>62.5</v>
      </c>
      <c r="V423" s="47">
        <f t="shared" si="59"/>
        <v>216798.11330272528</v>
      </c>
      <c r="W423" s="47">
        <v>354.16666666666669</v>
      </c>
      <c r="X423" s="47">
        <v>185.63934450635031</v>
      </c>
      <c r="Y423" s="47">
        <v>705.93132684082775</v>
      </c>
      <c r="Z423" s="47">
        <v>181.39380995977203</v>
      </c>
      <c r="AA423" s="47">
        <v>217491.17814176666</v>
      </c>
      <c r="AB423" s="5">
        <v>1</v>
      </c>
      <c r="AC423" s="45">
        <f t="shared" si="60"/>
        <v>0</v>
      </c>
      <c r="AD423" s="47">
        <v>185.63934450635031</v>
      </c>
      <c r="AE423" s="47">
        <v>161.42551696204376</v>
      </c>
      <c r="AF423" s="47">
        <v>7.8783076315404515E-2</v>
      </c>
      <c r="AG423" s="47">
        <v>12.146305310310979</v>
      </c>
      <c r="AH423" s="47">
        <v>12.146305310310979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181.39380995977203</v>
      </c>
      <c r="AN423" s="47">
        <v>217.49117814176668</v>
      </c>
      <c r="AO423" s="47">
        <v>12.146305310310979</v>
      </c>
      <c r="AP423" s="61">
        <v>37.010529832795484</v>
      </c>
      <c r="AQ423" s="45">
        <v>59.343055005738101</v>
      </c>
      <c r="AR423" s="47">
        <v>8.9014582508607152</v>
      </c>
      <c r="AS423" s="47">
        <f t="shared" si="61"/>
        <v>30877.109670873273</v>
      </c>
      <c r="AT423" s="47">
        <v>50.441596754877388</v>
      </c>
      <c r="AU423" s="47">
        <v>26.439373997446829</v>
      </c>
      <c r="AV423" s="47">
        <v>100.54109174157338</v>
      </c>
      <c r="AW423" s="47">
        <v>25.834710821143563</v>
      </c>
      <c r="AX423" s="47">
        <v>50.002874782917395</v>
      </c>
      <c r="AY423" s="47">
        <v>91.680462734869195</v>
      </c>
      <c r="AZ423" s="61">
        <v>30834.134937033348</v>
      </c>
      <c r="BA423" s="64" t="b">
        <f t="shared" si="55"/>
        <v>1</v>
      </c>
      <c r="BB423" s="45">
        <f t="shared" si="62"/>
        <v>0</v>
      </c>
      <c r="BC423" s="47">
        <v>26.439373997446829</v>
      </c>
      <c r="BD423" s="47">
        <v>22.99075999777985</v>
      </c>
      <c r="BE423" s="47">
        <v>8.602420313603619E-2</v>
      </c>
      <c r="BF423" s="47">
        <v>1.7673191014015073</v>
      </c>
      <c r="BG423" s="47">
        <v>1.7673191014015073</v>
      </c>
      <c r="BH423" s="61">
        <v>0</v>
      </c>
      <c r="BI423" s="45">
        <v>8.9014582508607152</v>
      </c>
      <c r="BJ423" s="47">
        <v>0.24726272919057546</v>
      </c>
      <c r="BK423" s="47">
        <v>2.8157636168201942E-2</v>
      </c>
      <c r="BL423" s="47">
        <v>25.834710821143563</v>
      </c>
      <c r="BM423" s="47">
        <v>30.975818274551145</v>
      </c>
      <c r="BN423" s="47">
        <v>1.7673191014015073</v>
      </c>
      <c r="BO423" s="61">
        <v>5.3085648058322716</v>
      </c>
    </row>
    <row r="424" spans="2:67" x14ac:dyDescent="0.3">
      <c r="B424" s="4">
        <v>420</v>
      </c>
      <c r="C424" s="31">
        <v>1</v>
      </c>
      <c r="D424" s="31">
        <v>420</v>
      </c>
      <c r="E424" s="3">
        <v>35</v>
      </c>
      <c r="F424" s="5">
        <v>70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1.9199999999999998E-2</v>
      </c>
      <c r="L424" s="3">
        <v>1.6142551696204377E-3</v>
      </c>
      <c r="M424" s="3">
        <f t="shared" si="54"/>
        <v>3.5000000000000003E-2</v>
      </c>
      <c r="N424" s="5">
        <v>2.9645285516241016E-3</v>
      </c>
      <c r="O424" s="12">
        <f t="shared" si="58"/>
        <v>0.14177188794726575</v>
      </c>
      <c r="P424" s="3">
        <v>2.2885600302572316E-4</v>
      </c>
      <c r="Q424" s="3">
        <v>4.1960835948214183E-4</v>
      </c>
      <c r="R424" s="5">
        <v>0.14112342358475788</v>
      </c>
      <c r="S424" s="45">
        <v>416.66666666666669</v>
      </c>
      <c r="T424" s="46">
        <v>0.15</v>
      </c>
      <c r="U424" s="47">
        <v>62.5</v>
      </c>
      <c r="V424" s="47">
        <f t="shared" si="59"/>
        <v>217491.17814176666</v>
      </c>
      <c r="W424" s="47">
        <v>354.16666666666669</v>
      </c>
      <c r="X424" s="47">
        <v>185.63934450635031</v>
      </c>
      <c r="Y424" s="47">
        <v>708.18631027976608</v>
      </c>
      <c r="Z424" s="47">
        <v>181.97324314517229</v>
      </c>
      <c r="AA424" s="47">
        <v>218185.91853106156</v>
      </c>
      <c r="AB424" s="5">
        <v>1</v>
      </c>
      <c r="AC424" s="45">
        <f t="shared" si="60"/>
        <v>0</v>
      </c>
      <c r="AD424" s="47">
        <v>185.63934450635031</v>
      </c>
      <c r="AE424" s="47">
        <v>161.42551696204376</v>
      </c>
      <c r="AF424" s="47">
        <v>7.8783076315404515E-2</v>
      </c>
      <c r="AG424" s="47">
        <v>12.146305310310979</v>
      </c>
      <c r="AH424" s="47">
        <v>12.146305310310979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181.97324314517229</v>
      </c>
      <c r="AN424" s="47">
        <v>218.18591853106156</v>
      </c>
      <c r="AO424" s="47">
        <v>12.146305310310979</v>
      </c>
      <c r="AP424" s="61">
        <v>36.895222628900868</v>
      </c>
      <c r="AQ424" s="45">
        <v>59.0716199780274</v>
      </c>
      <c r="AR424" s="47">
        <v>8.8607429967041096</v>
      </c>
      <c r="AS424" s="47">
        <f t="shared" si="61"/>
        <v>30834.134937033348</v>
      </c>
      <c r="AT424" s="47">
        <v>50.210876981323288</v>
      </c>
      <c r="AU424" s="47">
        <v>26.318440347958159</v>
      </c>
      <c r="AV424" s="47">
        <v>100.40091022677055</v>
      </c>
      <c r="AW424" s="47">
        <v>25.798690236577908</v>
      </c>
      <c r="AX424" s="47">
        <v>49.933157231514805</v>
      </c>
      <c r="AY424" s="47">
        <v>91.552635336922975</v>
      </c>
      <c r="AZ424" s="61">
        <v>30791.14380108847</v>
      </c>
      <c r="BA424" s="64" t="b">
        <f t="shared" si="55"/>
        <v>1</v>
      </c>
      <c r="BB424" s="45">
        <f t="shared" si="62"/>
        <v>0</v>
      </c>
      <c r="BC424" s="47">
        <v>26.318440347958159</v>
      </c>
      <c r="BD424" s="47">
        <v>22.885600302572314</v>
      </c>
      <c r="BE424" s="47">
        <v>8.5630728584384544E-2</v>
      </c>
      <c r="BF424" s="47">
        <v>1.7592353869851147</v>
      </c>
      <c r="BG424" s="47">
        <v>1.7592353869851147</v>
      </c>
      <c r="BH424" s="61">
        <v>0</v>
      </c>
      <c r="BI424" s="45">
        <v>8.8607429967041096</v>
      </c>
      <c r="BJ424" s="47">
        <v>0.24613174990844752</v>
      </c>
      <c r="BK424" s="47">
        <v>2.8028843190610126E-2</v>
      </c>
      <c r="BL424" s="47">
        <v>25.798690236577908</v>
      </c>
      <c r="BM424" s="47">
        <v>30.932629593656912</v>
      </c>
      <c r="BN424" s="47">
        <v>1.7592353869851147</v>
      </c>
      <c r="BO424" s="61">
        <v>5.2679361198923793</v>
      </c>
    </row>
    <row r="425" spans="2:67" x14ac:dyDescent="0.3">
      <c r="B425" s="4">
        <v>421</v>
      </c>
      <c r="C425" s="31">
        <v>1</v>
      </c>
      <c r="D425" s="31">
        <v>421</v>
      </c>
      <c r="E425" s="3">
        <v>36</v>
      </c>
      <c r="F425" s="5">
        <v>71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2.1479999999999999E-2</v>
      </c>
      <c r="L425" s="3">
        <v>1.8078682428253057E-3</v>
      </c>
      <c r="M425" s="3">
        <f t="shared" si="54"/>
        <v>3.5000000000000003E-2</v>
      </c>
      <c r="N425" s="5">
        <v>2.9645285516241016E-3</v>
      </c>
      <c r="O425" s="12">
        <f t="shared" si="58"/>
        <v>0.14112342358475788</v>
      </c>
      <c r="P425" s="3">
        <v>2.5513255581766754E-4</v>
      </c>
      <c r="Q425" s="3">
        <v>4.1760807077378655E-4</v>
      </c>
      <c r="R425" s="5">
        <v>0.14045068295816643</v>
      </c>
      <c r="S425" s="45">
        <v>416.66666666666669</v>
      </c>
      <c r="T425" s="46">
        <v>0.15</v>
      </c>
      <c r="U425" s="47">
        <v>62.5</v>
      </c>
      <c r="V425" s="47">
        <f t="shared" si="59"/>
        <v>218185.91853106156</v>
      </c>
      <c r="W425" s="47">
        <v>354.16666666666669</v>
      </c>
      <c r="X425" s="47">
        <v>207.90484792491014</v>
      </c>
      <c r="Y425" s="47">
        <v>709.3209311519031</v>
      </c>
      <c r="Z425" s="47">
        <v>182.53458440079601</v>
      </c>
      <c r="AA425" s="47">
        <v>218858.96669655442</v>
      </c>
      <c r="AB425" s="5">
        <v>1</v>
      </c>
      <c r="AC425" s="45">
        <f t="shared" si="60"/>
        <v>0</v>
      </c>
      <c r="AD425" s="47">
        <v>207.90484792491014</v>
      </c>
      <c r="AE425" s="47">
        <v>180.78682428253057</v>
      </c>
      <c r="AF425" s="47">
        <v>8.8101450506259865E-2</v>
      </c>
      <c r="AG425" s="47">
        <v>13.603062546442915</v>
      </c>
      <c r="AH425" s="47">
        <v>13.603062546442915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182.53458440079601</v>
      </c>
      <c r="AN425" s="47">
        <v>218.85896669655443</v>
      </c>
      <c r="AO425" s="47">
        <v>13.603062546442915</v>
      </c>
      <c r="AP425" s="61">
        <v>38.23997979235952</v>
      </c>
      <c r="AQ425" s="45">
        <v>58.801426493649117</v>
      </c>
      <c r="AR425" s="47">
        <v>8.820213974047368</v>
      </c>
      <c r="AS425" s="47">
        <f t="shared" si="61"/>
        <v>30791.14380108847</v>
      </c>
      <c r="AT425" s="47">
        <v>49.981212519601755</v>
      </c>
      <c r="AU425" s="47">
        <v>29.340243919031764</v>
      </c>
      <c r="AV425" s="47">
        <v>100.1017982244849</v>
      </c>
      <c r="AW425" s="47">
        <v>25.75990547326127</v>
      </c>
      <c r="AX425" s="47">
        <v>55.838047536905705</v>
      </c>
      <c r="AY425" s="47">
        <v>91.397270853692476</v>
      </c>
      <c r="AZ425" s="61">
        <v>30738.891344049665</v>
      </c>
      <c r="BA425" s="64" t="b">
        <f t="shared" si="55"/>
        <v>1</v>
      </c>
      <c r="BB425" s="45">
        <f t="shared" si="62"/>
        <v>0</v>
      </c>
      <c r="BC425" s="47">
        <v>29.340243919031764</v>
      </c>
      <c r="BD425" s="47">
        <v>25.513255581766753</v>
      </c>
      <c r="BE425" s="47">
        <v>9.532103377306983E-2</v>
      </c>
      <c r="BF425" s="47">
        <v>1.9611546855190403</v>
      </c>
      <c r="BG425" s="47">
        <v>1.9611546855190403</v>
      </c>
      <c r="BH425" s="61">
        <v>0</v>
      </c>
      <c r="BI425" s="45">
        <v>8.820213974047368</v>
      </c>
      <c r="BJ425" s="47">
        <v>0.24500594372353801</v>
      </c>
      <c r="BK425" s="47">
        <v>2.7859267173282989E-2</v>
      </c>
      <c r="BL425" s="47">
        <v>25.75990547326127</v>
      </c>
      <c r="BM425" s="47">
        <v>30.886126662440269</v>
      </c>
      <c r="BN425" s="47">
        <v>1.9611546855190403</v>
      </c>
      <c r="BO425" s="61">
        <v>5.438000793837154</v>
      </c>
    </row>
    <row r="426" spans="2:67" x14ac:dyDescent="0.3">
      <c r="B426" s="4">
        <v>422</v>
      </c>
      <c r="C426" s="31">
        <v>1</v>
      </c>
      <c r="D426" s="31">
        <v>422</v>
      </c>
      <c r="E426" s="3">
        <v>36</v>
      </c>
      <c r="F426" s="5">
        <v>71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2.1479999999999999E-2</v>
      </c>
      <c r="L426" s="3">
        <v>1.8078682428253057E-3</v>
      </c>
      <c r="M426" s="3">
        <f t="shared" si="54"/>
        <v>3.5000000000000003E-2</v>
      </c>
      <c r="N426" s="5">
        <v>2.9645285516241016E-3</v>
      </c>
      <c r="O426" s="12">
        <f t="shared" si="58"/>
        <v>0.14045068295816643</v>
      </c>
      <c r="P426" s="3">
        <v>2.5391632940319447E-4</v>
      </c>
      <c r="Q426" s="3">
        <v>4.1561731751634965E-4</v>
      </c>
      <c r="R426" s="5">
        <v>0.13978114931124688</v>
      </c>
      <c r="S426" s="45">
        <v>416.66666666666669</v>
      </c>
      <c r="T426" s="46">
        <v>0.15</v>
      </c>
      <c r="U426" s="47">
        <v>62.5</v>
      </c>
      <c r="V426" s="47">
        <f t="shared" si="59"/>
        <v>218858.96669655442</v>
      </c>
      <c r="W426" s="47">
        <v>354.16666666666669</v>
      </c>
      <c r="X426" s="47">
        <v>207.90484792491014</v>
      </c>
      <c r="Y426" s="47">
        <v>711.50754033930093</v>
      </c>
      <c r="Z426" s="47">
        <v>183.0972800463629</v>
      </c>
      <c r="AA426" s="47">
        <v>219533.63877558912</v>
      </c>
      <c r="AB426" s="5">
        <v>1</v>
      </c>
      <c r="AC426" s="45">
        <f t="shared" si="60"/>
        <v>0</v>
      </c>
      <c r="AD426" s="47">
        <v>207.90484792491014</v>
      </c>
      <c r="AE426" s="47">
        <v>180.78682428253057</v>
      </c>
      <c r="AF426" s="47">
        <v>8.8101450506259865E-2</v>
      </c>
      <c r="AG426" s="47">
        <v>13.603062546442915</v>
      </c>
      <c r="AH426" s="47">
        <v>13.603062546442915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183.0972800463629</v>
      </c>
      <c r="AN426" s="47">
        <v>219.53363877558911</v>
      </c>
      <c r="AO426" s="47">
        <v>13.603062546442915</v>
      </c>
      <c r="AP426" s="61">
        <v>38.128003358891732</v>
      </c>
      <c r="AQ426" s="45">
        <v>58.521117899236017</v>
      </c>
      <c r="AR426" s="47">
        <v>8.7781676848854016</v>
      </c>
      <c r="AS426" s="47">
        <f t="shared" si="61"/>
        <v>30738.891344049665</v>
      </c>
      <c r="AT426" s="47">
        <v>49.742950214350614</v>
      </c>
      <c r="AU426" s="47">
        <v>29.200377881367359</v>
      </c>
      <c r="AV426" s="47">
        <v>99.931719970539959</v>
      </c>
      <c r="AW426" s="47">
        <v>25.716138030294321</v>
      </c>
      <c r="AX426" s="47">
        <v>55.743175738424384</v>
      </c>
      <c r="AY426" s="47">
        <v>91.24198205251362</v>
      </c>
      <c r="AZ426" s="61">
        <v>30686.664340531956</v>
      </c>
      <c r="BA426" s="64" t="b">
        <f t="shared" si="55"/>
        <v>1</v>
      </c>
      <c r="BB426" s="45">
        <f t="shared" si="62"/>
        <v>0</v>
      </c>
      <c r="BC426" s="47">
        <v>29.200377881367359</v>
      </c>
      <c r="BD426" s="47">
        <v>25.391632940319447</v>
      </c>
      <c r="BE426" s="47">
        <v>9.4866634847937989E-2</v>
      </c>
      <c r="BF426" s="47">
        <v>1.9518057879479251</v>
      </c>
      <c r="BG426" s="47">
        <v>1.9518057879479251</v>
      </c>
      <c r="BH426" s="61">
        <v>0</v>
      </c>
      <c r="BI426" s="45">
        <v>8.7781676848854016</v>
      </c>
      <c r="BJ426" s="47">
        <v>0.24383799124681677</v>
      </c>
      <c r="BK426" s="47">
        <v>2.7726461007031803E-2</v>
      </c>
      <c r="BL426" s="47">
        <v>25.716138030294321</v>
      </c>
      <c r="BM426" s="47">
        <v>30.833649498322899</v>
      </c>
      <c r="BN426" s="47">
        <v>1.9518057879479251</v>
      </c>
      <c r="BO426" s="61">
        <v>5.3963504745649606</v>
      </c>
    </row>
    <row r="427" spans="2:67" x14ac:dyDescent="0.3">
      <c r="B427" s="4">
        <v>423</v>
      </c>
      <c r="C427" s="31">
        <v>1</v>
      </c>
      <c r="D427" s="31">
        <v>423</v>
      </c>
      <c r="E427" s="3">
        <v>36</v>
      </c>
      <c r="F427" s="5">
        <v>71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2.1479999999999999E-2</v>
      </c>
      <c r="L427" s="3">
        <v>1.8078682428253057E-3</v>
      </c>
      <c r="M427" s="3">
        <f t="shared" si="54"/>
        <v>3.5000000000000003E-2</v>
      </c>
      <c r="N427" s="5">
        <v>2.9645285516241016E-3</v>
      </c>
      <c r="O427" s="12">
        <f t="shared" si="58"/>
        <v>0.13978114931124688</v>
      </c>
      <c r="P427" s="3">
        <v>2.5270590078542557E-4</v>
      </c>
      <c r="Q427" s="3">
        <v>4.136360542539807E-4</v>
      </c>
      <c r="R427" s="5">
        <v>0.13911480735620746</v>
      </c>
      <c r="S427" s="45">
        <v>416.66666666666669</v>
      </c>
      <c r="T427" s="46">
        <v>0.15</v>
      </c>
      <c r="U427" s="47">
        <v>62.5</v>
      </c>
      <c r="V427" s="47">
        <f t="shared" si="59"/>
        <v>219533.63877558912</v>
      </c>
      <c r="W427" s="47">
        <v>354.16666666666669</v>
      </c>
      <c r="X427" s="47">
        <v>207.90484792491014</v>
      </c>
      <c r="Y427" s="47">
        <v>713.6994253218827</v>
      </c>
      <c r="Z427" s="47">
        <v>183.66133334971062</v>
      </c>
      <c r="AA427" s="47">
        <v>220209.93868630304</v>
      </c>
      <c r="AB427" s="5">
        <v>1</v>
      </c>
      <c r="AC427" s="45">
        <f t="shared" si="60"/>
        <v>0</v>
      </c>
      <c r="AD427" s="47">
        <v>207.90484792491014</v>
      </c>
      <c r="AE427" s="47">
        <v>180.78682428253057</v>
      </c>
      <c r="AF427" s="47">
        <v>8.8101450506259865E-2</v>
      </c>
      <c r="AG427" s="47">
        <v>13.603062546442915</v>
      </c>
      <c r="AH427" s="47">
        <v>13.603062546442915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183.66133334971062</v>
      </c>
      <c r="AN427" s="47">
        <v>220.20993868630305</v>
      </c>
      <c r="AO427" s="47">
        <v>13.603062546442915</v>
      </c>
      <c r="AP427" s="61">
        <v>38.015756751525515</v>
      </c>
      <c r="AQ427" s="45">
        <v>58.242145546352873</v>
      </c>
      <c r="AR427" s="47">
        <v>8.7363218319529299</v>
      </c>
      <c r="AS427" s="47">
        <f t="shared" si="61"/>
        <v>30686.664340531956</v>
      </c>
      <c r="AT427" s="47">
        <v>49.505823714399938</v>
      </c>
      <c r="AU427" s="47">
        <v>29.061178590323941</v>
      </c>
      <c r="AV427" s="47">
        <v>99.76172593426918</v>
      </c>
      <c r="AW427" s="47">
        <v>25.672392259658583</v>
      </c>
      <c r="AX427" s="47">
        <v>55.648350917625542</v>
      </c>
      <c r="AY427" s="47">
        <v>91.086770145713402</v>
      </c>
      <c r="AZ427" s="61">
        <v>30634.463198267305</v>
      </c>
      <c r="BA427" s="64" t="b">
        <f t="shared" si="55"/>
        <v>1</v>
      </c>
      <c r="BB427" s="45">
        <f t="shared" si="62"/>
        <v>0</v>
      </c>
      <c r="BC427" s="47">
        <v>29.061178590323941</v>
      </c>
      <c r="BD427" s="47">
        <v>25.270590078542561</v>
      </c>
      <c r="BE427" s="47">
        <v>9.441440205943924E-2</v>
      </c>
      <c r="BF427" s="47">
        <v>1.9425014569204093</v>
      </c>
      <c r="BG427" s="47">
        <v>1.9425014569204093</v>
      </c>
      <c r="BH427" s="61">
        <v>0</v>
      </c>
      <c r="BI427" s="45">
        <v>8.7363218319529299</v>
      </c>
      <c r="BJ427" s="47">
        <v>0.24267560644313699</v>
      </c>
      <c r="BK427" s="47">
        <v>2.7594287932731127E-2</v>
      </c>
      <c r="BL427" s="47">
        <v>25.672392259658583</v>
      </c>
      <c r="BM427" s="47">
        <v>30.781198319330649</v>
      </c>
      <c r="BN427" s="47">
        <v>1.9425014569204093</v>
      </c>
      <c r="BO427" s="61">
        <v>5.3549359106908678</v>
      </c>
    </row>
    <row r="428" spans="2:67" x14ac:dyDescent="0.3">
      <c r="B428" s="4">
        <v>424</v>
      </c>
      <c r="C428" s="31">
        <v>1</v>
      </c>
      <c r="D428" s="31">
        <v>424</v>
      </c>
      <c r="E428" s="3">
        <v>36</v>
      </c>
      <c r="F428" s="5">
        <v>71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2.1479999999999999E-2</v>
      </c>
      <c r="L428" s="3">
        <v>1.8078682428253057E-3</v>
      </c>
      <c r="M428" s="3">
        <f t="shared" si="54"/>
        <v>3.5000000000000003E-2</v>
      </c>
      <c r="N428" s="5">
        <v>2.9645285516241016E-3</v>
      </c>
      <c r="O428" s="12">
        <f t="shared" si="58"/>
        <v>0.13911480735620746</v>
      </c>
      <c r="P428" s="3">
        <v>2.5150124232604769E-4</v>
      </c>
      <c r="Q428" s="3">
        <v>4.1166423574751917E-4</v>
      </c>
      <c r="R428" s="5">
        <v>0.13845164187813391</v>
      </c>
      <c r="S428" s="45">
        <v>416.66666666666669</v>
      </c>
      <c r="T428" s="46">
        <v>0.15</v>
      </c>
      <c r="U428" s="47">
        <v>62.5</v>
      </c>
      <c r="V428" s="47">
        <f t="shared" si="59"/>
        <v>220209.93868630304</v>
      </c>
      <c r="W428" s="47">
        <v>354.16666666666669</v>
      </c>
      <c r="X428" s="47">
        <v>207.90484792491014</v>
      </c>
      <c r="Y428" s="47">
        <v>715.8965988289533</v>
      </c>
      <c r="Z428" s="47">
        <v>184.22674758656146</v>
      </c>
      <c r="AA428" s="47">
        <v>220887.87035628717</v>
      </c>
      <c r="AB428" s="5">
        <v>1</v>
      </c>
      <c r="AC428" s="45">
        <f t="shared" si="60"/>
        <v>0</v>
      </c>
      <c r="AD428" s="47">
        <v>207.90484792491014</v>
      </c>
      <c r="AE428" s="47">
        <v>180.78682428253057</v>
      </c>
      <c r="AF428" s="47">
        <v>8.8101450506259865E-2</v>
      </c>
      <c r="AG428" s="47">
        <v>13.603062546442915</v>
      </c>
      <c r="AH428" s="47">
        <v>13.603062546442915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184.22674758656146</v>
      </c>
      <c r="AN428" s="47">
        <v>220.88787035628718</v>
      </c>
      <c r="AO428" s="47">
        <v>13.603062546442915</v>
      </c>
      <c r="AP428" s="61">
        <v>37.903239318392224</v>
      </c>
      <c r="AQ428" s="45">
        <v>57.964503065086447</v>
      </c>
      <c r="AR428" s="47">
        <v>8.6946754597629656</v>
      </c>
      <c r="AS428" s="47">
        <f t="shared" si="61"/>
        <v>30634.463198267305</v>
      </c>
      <c r="AT428" s="47">
        <v>49.269827605323478</v>
      </c>
      <c r="AU428" s="47">
        <v>28.922642867495483</v>
      </c>
      <c r="AV428" s="47">
        <v>99.59181743305399</v>
      </c>
      <c r="AW428" s="47">
        <v>25.628668500365155</v>
      </c>
      <c r="AX428" s="47">
        <v>55.55357380936119</v>
      </c>
      <c r="AY428" s="47">
        <v>90.931636336118061</v>
      </c>
      <c r="AZ428" s="61">
        <v>30582.288321792345</v>
      </c>
      <c r="BA428" s="64" t="b">
        <f t="shared" si="55"/>
        <v>1</v>
      </c>
      <c r="BB428" s="45">
        <f t="shared" si="62"/>
        <v>0</v>
      </c>
      <c r="BC428" s="47">
        <v>28.922642867495483</v>
      </c>
      <c r="BD428" s="47">
        <v>25.150124232604771</v>
      </c>
      <c r="BE428" s="47">
        <v>9.3964325081519431E-2</v>
      </c>
      <c r="BF428" s="47">
        <v>1.933241479986116</v>
      </c>
      <c r="BG428" s="47">
        <v>1.933241479986116</v>
      </c>
      <c r="BH428" s="61">
        <v>0</v>
      </c>
      <c r="BI428" s="45">
        <v>8.6946754597629656</v>
      </c>
      <c r="BJ428" s="47">
        <v>0.24151876277119355</v>
      </c>
      <c r="BK428" s="47">
        <v>2.7462744932407999E-2</v>
      </c>
      <c r="BL428" s="47">
        <v>25.628668500365155</v>
      </c>
      <c r="BM428" s="47">
        <v>30.728773531937819</v>
      </c>
      <c r="BN428" s="47">
        <v>1.933241479986116</v>
      </c>
      <c r="BO428" s="61">
        <v>5.3137558903376316</v>
      </c>
    </row>
    <row r="429" spans="2:67" x14ac:dyDescent="0.3">
      <c r="B429" s="4">
        <v>425</v>
      </c>
      <c r="C429" s="31">
        <v>1</v>
      </c>
      <c r="D429" s="31">
        <v>425</v>
      </c>
      <c r="E429" s="3">
        <v>36</v>
      </c>
      <c r="F429" s="5">
        <v>71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2.1479999999999999E-2</v>
      </c>
      <c r="L429" s="3">
        <v>1.8078682428253057E-3</v>
      </c>
      <c r="M429" s="3">
        <f t="shared" si="54"/>
        <v>3.5000000000000003E-2</v>
      </c>
      <c r="N429" s="5">
        <v>2.9645285516241016E-3</v>
      </c>
      <c r="O429" s="12">
        <f t="shared" si="58"/>
        <v>0.13845164187813391</v>
      </c>
      <c r="P429" s="3">
        <v>2.5030232651850049E-4</v>
      </c>
      <c r="Q429" s="3">
        <v>4.0970181697346116E-4</v>
      </c>
      <c r="R429" s="5">
        <v>0.13779163773464195</v>
      </c>
      <c r="S429" s="45">
        <v>416.66666666666669</v>
      </c>
      <c r="T429" s="46">
        <v>0.15</v>
      </c>
      <c r="U429" s="47">
        <v>62.5</v>
      </c>
      <c r="V429" s="47">
        <f t="shared" si="59"/>
        <v>220887.87035628717</v>
      </c>
      <c r="W429" s="47">
        <v>354.16666666666669</v>
      </c>
      <c r="X429" s="47">
        <v>207.90484792491014</v>
      </c>
      <c r="Y429" s="47">
        <v>718.09907362053048</v>
      </c>
      <c r="Z429" s="47">
        <v>184.79352604054122</v>
      </c>
      <c r="AA429" s="47">
        <v>221567.43772260891</v>
      </c>
      <c r="AB429" s="5">
        <v>1</v>
      </c>
      <c r="AC429" s="45">
        <f t="shared" si="60"/>
        <v>0</v>
      </c>
      <c r="AD429" s="47">
        <v>207.90484792491014</v>
      </c>
      <c r="AE429" s="47">
        <v>180.78682428253057</v>
      </c>
      <c r="AF429" s="47">
        <v>8.8101450506259865E-2</v>
      </c>
      <c r="AG429" s="47">
        <v>13.603062546442915</v>
      </c>
      <c r="AH429" s="47">
        <v>13.603062546442915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184.79352604054122</v>
      </c>
      <c r="AN429" s="47">
        <v>221.56743772260893</v>
      </c>
      <c r="AO429" s="47">
        <v>13.603062546442915</v>
      </c>
      <c r="AP429" s="61">
        <v>37.79045040605024</v>
      </c>
      <c r="AQ429" s="45">
        <v>57.688184115889136</v>
      </c>
      <c r="AR429" s="47">
        <v>8.6532276173833704</v>
      </c>
      <c r="AS429" s="47">
        <f t="shared" si="61"/>
        <v>30582.288321792345</v>
      </c>
      <c r="AT429" s="47">
        <v>49.034956498505764</v>
      </c>
      <c r="AU429" s="47">
        <v>28.784767549627553</v>
      </c>
      <c r="AV429" s="47">
        <v>99.42199577392941</v>
      </c>
      <c r="AW429" s="47">
        <v>25.584967088762628</v>
      </c>
      <c r="AX429" s="47">
        <v>55.458845142711979</v>
      </c>
      <c r="AY429" s="47">
        <v>90.776581817107072</v>
      </c>
      <c r="AZ429" s="61">
        <v>30530.140112466572</v>
      </c>
      <c r="BA429" s="64" t="b">
        <f t="shared" si="55"/>
        <v>1</v>
      </c>
      <c r="BB429" s="45">
        <f t="shared" si="62"/>
        <v>0</v>
      </c>
      <c r="BC429" s="47">
        <v>28.784767549627553</v>
      </c>
      <c r="BD429" s="47">
        <v>25.030232651850046</v>
      </c>
      <c r="BE429" s="47">
        <v>9.3516393637349093E-2</v>
      </c>
      <c r="BF429" s="47">
        <v>1.9240256457074281</v>
      </c>
      <c r="BG429" s="47">
        <v>1.9240256457074281</v>
      </c>
      <c r="BH429" s="61">
        <v>0</v>
      </c>
      <c r="BI429" s="45">
        <v>8.6532276173833704</v>
      </c>
      <c r="BJ429" s="47">
        <v>0.24036743381620473</v>
      </c>
      <c r="BK429" s="47">
        <v>2.7331829002476264E-2</v>
      </c>
      <c r="BL429" s="47">
        <v>25.584967088762628</v>
      </c>
      <c r="BM429" s="47">
        <v>30.676375539426392</v>
      </c>
      <c r="BN429" s="47">
        <v>1.9240256457074281</v>
      </c>
      <c r="BO429" s="61">
        <v>5.2728092076133075</v>
      </c>
    </row>
    <row r="430" spans="2:67" x14ac:dyDescent="0.3">
      <c r="B430" s="4">
        <v>426</v>
      </c>
      <c r="C430" s="31">
        <v>1</v>
      </c>
      <c r="D430" s="31">
        <v>426</v>
      </c>
      <c r="E430" s="3">
        <v>36</v>
      </c>
      <c r="F430" s="5">
        <v>71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2.1479999999999999E-2</v>
      </c>
      <c r="L430" s="3">
        <v>1.8078682428253057E-3</v>
      </c>
      <c r="M430" s="3">
        <f t="shared" si="54"/>
        <v>3.5000000000000003E-2</v>
      </c>
      <c r="N430" s="5">
        <v>2.9645285516241016E-3</v>
      </c>
      <c r="O430" s="12">
        <f t="shared" si="58"/>
        <v>0.13779163773464195</v>
      </c>
      <c r="P430" s="3">
        <v>2.4910912598734823E-4</v>
      </c>
      <c r="Q430" s="3">
        <v>4.0774875312293136E-4</v>
      </c>
      <c r="R430" s="5">
        <v>0.13713477985553166</v>
      </c>
      <c r="S430" s="45">
        <v>416.66666666666669</v>
      </c>
      <c r="T430" s="46">
        <v>0.15</v>
      </c>
      <c r="U430" s="47">
        <v>62.5</v>
      </c>
      <c r="V430" s="47">
        <f t="shared" si="59"/>
        <v>221567.43772260891</v>
      </c>
      <c r="W430" s="47">
        <v>354.16666666666669</v>
      </c>
      <c r="X430" s="47">
        <v>207.90484792491014</v>
      </c>
      <c r="Y430" s="47">
        <v>720.30686248741893</v>
      </c>
      <c r="Z430" s="47">
        <v>185.36167200319838</v>
      </c>
      <c r="AA430" s="47">
        <v>222248.64473183488</v>
      </c>
      <c r="AB430" s="5">
        <v>1</v>
      </c>
      <c r="AC430" s="45">
        <f t="shared" si="60"/>
        <v>0</v>
      </c>
      <c r="AD430" s="47">
        <v>207.90484792491014</v>
      </c>
      <c r="AE430" s="47">
        <v>180.78682428253057</v>
      </c>
      <c r="AF430" s="47">
        <v>8.8101450506259865E-2</v>
      </c>
      <c r="AG430" s="47">
        <v>13.603062546442915</v>
      </c>
      <c r="AH430" s="47">
        <v>13.603062546442915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185.36167200319838</v>
      </c>
      <c r="AN430" s="47">
        <v>222.24864473183487</v>
      </c>
      <c r="AO430" s="47">
        <v>13.603062546442915</v>
      </c>
      <c r="AP430" s="61">
        <v>37.677389359481452</v>
      </c>
      <c r="AQ430" s="45">
        <v>57.413182389434148</v>
      </c>
      <c r="AR430" s="47">
        <v>8.6119773584151229</v>
      </c>
      <c r="AS430" s="47">
        <f t="shared" si="61"/>
        <v>30530.140112466572</v>
      </c>
      <c r="AT430" s="47">
        <v>48.80120503101903</v>
      </c>
      <c r="AU430" s="47">
        <v>28.647549488545046</v>
      </c>
      <c r="AV430" s="47">
        <v>99.252262253643011</v>
      </c>
      <c r="AW430" s="47">
        <v>25.54128835855224</v>
      </c>
      <c r="AX430" s="47">
        <v>55.364165641020058</v>
      </c>
      <c r="AY430" s="47">
        <v>90.621607772667033</v>
      </c>
      <c r="AZ430" s="61">
        <v>30478.018968490447</v>
      </c>
      <c r="BA430" s="64" t="b">
        <f t="shared" si="55"/>
        <v>1</v>
      </c>
      <c r="BB430" s="45">
        <f t="shared" si="62"/>
        <v>0</v>
      </c>
      <c r="BC430" s="47">
        <v>28.647549488545046</v>
      </c>
      <c r="BD430" s="47">
        <v>24.910912598734825</v>
      </c>
      <c r="BE430" s="47">
        <v>9.3070597499088747E-2</v>
      </c>
      <c r="BF430" s="47">
        <v>1.9148537436546549</v>
      </c>
      <c r="BG430" s="47">
        <v>1.9148537436546549</v>
      </c>
      <c r="BH430" s="61">
        <v>0</v>
      </c>
      <c r="BI430" s="45">
        <v>8.6119773584151229</v>
      </c>
      <c r="BJ430" s="47">
        <v>0.23922159328930898</v>
      </c>
      <c r="BK430" s="47">
        <v>2.7201537153667955E-2</v>
      </c>
      <c r="BL430" s="47">
        <v>25.54128835855224</v>
      </c>
      <c r="BM430" s="47">
        <v>30.62400474190413</v>
      </c>
      <c r="BN430" s="47">
        <v>1.9148537436546549</v>
      </c>
      <c r="BO430" s="61">
        <v>5.2320946625822433</v>
      </c>
    </row>
    <row r="431" spans="2:67" x14ac:dyDescent="0.3">
      <c r="B431" s="4">
        <v>427</v>
      </c>
      <c r="C431" s="31">
        <v>1</v>
      </c>
      <c r="D431" s="31">
        <v>427</v>
      </c>
      <c r="E431" s="3">
        <v>36</v>
      </c>
      <c r="F431" s="5">
        <v>71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2.1479999999999999E-2</v>
      </c>
      <c r="L431" s="3">
        <v>1.8078682428253057E-3</v>
      </c>
      <c r="M431" s="3">
        <f t="shared" si="54"/>
        <v>3.5000000000000003E-2</v>
      </c>
      <c r="N431" s="5">
        <v>2.9645285516241016E-3</v>
      </c>
      <c r="O431" s="12">
        <f t="shared" si="58"/>
        <v>0.13713477985553166</v>
      </c>
      <c r="P431" s="3">
        <v>2.4792161348765517E-4</v>
      </c>
      <c r="Q431" s="3">
        <v>4.0580499960066039E-4</v>
      </c>
      <c r="R431" s="5">
        <v>0.13648105324244333</v>
      </c>
      <c r="S431" s="45">
        <v>416.66666666666669</v>
      </c>
      <c r="T431" s="46">
        <v>0.15</v>
      </c>
      <c r="U431" s="47">
        <v>62.5</v>
      </c>
      <c r="V431" s="47">
        <f t="shared" si="59"/>
        <v>222248.64473183488</v>
      </c>
      <c r="W431" s="47">
        <v>354.16666666666669</v>
      </c>
      <c r="X431" s="47">
        <v>207.90484792491014</v>
      </c>
      <c r="Y431" s="47">
        <v>722.5199782512849</v>
      </c>
      <c r="Z431" s="47">
        <v>185.93118877402324</v>
      </c>
      <c r="AA431" s="47">
        <v>222931.49534005387</v>
      </c>
      <c r="AB431" s="5">
        <v>1</v>
      </c>
      <c r="AC431" s="45">
        <f t="shared" si="60"/>
        <v>0</v>
      </c>
      <c r="AD431" s="47">
        <v>207.90484792491014</v>
      </c>
      <c r="AE431" s="47">
        <v>180.78682428253057</v>
      </c>
      <c r="AF431" s="47">
        <v>8.8101450506259865E-2</v>
      </c>
      <c r="AG431" s="47">
        <v>13.603062546442915</v>
      </c>
      <c r="AH431" s="47">
        <v>13.603062546442915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185.93118877402324</v>
      </c>
      <c r="AN431" s="47">
        <v>222.93149534005386</v>
      </c>
      <c r="AO431" s="47">
        <v>13.603062546442915</v>
      </c>
      <c r="AP431" s="61">
        <v>37.56405552208733</v>
      </c>
      <c r="AQ431" s="45">
        <v>57.139491606471523</v>
      </c>
      <c r="AR431" s="47">
        <v>8.5709237409707288</v>
      </c>
      <c r="AS431" s="47">
        <f t="shared" si="61"/>
        <v>30478.018968490447</v>
      </c>
      <c r="AT431" s="47">
        <v>48.568567865500796</v>
      </c>
      <c r="AU431" s="47">
        <v>28.510985551080342</v>
      </c>
      <c r="AV431" s="47">
        <v>99.082618158713487</v>
      </c>
      <c r="AW431" s="47">
        <v>25.49763264080298</v>
      </c>
      <c r="AX431" s="47">
        <v>55.269536021921851</v>
      </c>
      <c r="AY431" s="47">
        <v>90.466715377445212</v>
      </c>
      <c r="AZ431" s="61">
        <v>30425.925284923407</v>
      </c>
      <c r="BA431" s="64" t="b">
        <f t="shared" si="55"/>
        <v>1</v>
      </c>
      <c r="BB431" s="45">
        <f t="shared" si="62"/>
        <v>0</v>
      </c>
      <c r="BC431" s="47">
        <v>28.510985551080342</v>
      </c>
      <c r="BD431" s="47">
        <v>24.792161348765514</v>
      </c>
      <c r="BE431" s="47">
        <v>9.2626926487655456E-2</v>
      </c>
      <c r="BF431" s="47">
        <v>1.9057255644012416</v>
      </c>
      <c r="BG431" s="47">
        <v>1.9057255644012416</v>
      </c>
      <c r="BH431" s="61">
        <v>0</v>
      </c>
      <c r="BI431" s="45">
        <v>8.5709237409707288</v>
      </c>
      <c r="BJ431" s="47">
        <v>0.23808121502696472</v>
      </c>
      <c r="BK431" s="47">
        <v>2.7071866410965068E-2</v>
      </c>
      <c r="BL431" s="47">
        <v>25.49763264080298</v>
      </c>
      <c r="BM431" s="47">
        <v>30.571661536322768</v>
      </c>
      <c r="BN431" s="47">
        <v>1.9057255644012416</v>
      </c>
      <c r="BO431" s="61">
        <v>5.1916110612361814</v>
      </c>
    </row>
    <row r="432" spans="2:67" x14ac:dyDescent="0.3">
      <c r="B432" s="4">
        <v>428</v>
      </c>
      <c r="C432" s="31">
        <v>1</v>
      </c>
      <c r="D432" s="31">
        <v>428</v>
      </c>
      <c r="E432" s="3">
        <v>36</v>
      </c>
      <c r="F432" s="5">
        <v>71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2.1479999999999999E-2</v>
      </c>
      <c r="L432" s="3">
        <v>1.8078682428253057E-3</v>
      </c>
      <c r="M432" s="3">
        <f t="shared" si="54"/>
        <v>3.5000000000000003E-2</v>
      </c>
      <c r="N432" s="5">
        <v>2.9645285516241016E-3</v>
      </c>
      <c r="O432" s="12">
        <f t="shared" si="58"/>
        <v>0.13648105324244333</v>
      </c>
      <c r="P432" s="3">
        <v>2.46739761904363E-4</v>
      </c>
      <c r="Q432" s="3">
        <v>4.03870512023966E-4</v>
      </c>
      <c r="R432" s="5">
        <v>0.13583044296851499</v>
      </c>
      <c r="S432" s="45">
        <v>416.66666666666669</v>
      </c>
      <c r="T432" s="46">
        <v>0.15</v>
      </c>
      <c r="U432" s="47">
        <v>62.5</v>
      </c>
      <c r="V432" s="47">
        <f t="shared" si="59"/>
        <v>222931.49534005387</v>
      </c>
      <c r="W432" s="47">
        <v>354.16666666666669</v>
      </c>
      <c r="X432" s="47">
        <v>207.90484792491014</v>
      </c>
      <c r="Y432" s="47">
        <v>724.73843376473008</v>
      </c>
      <c r="Z432" s="47">
        <v>186.50207966046696</v>
      </c>
      <c r="AA432" s="47">
        <v>223615.99351289985</v>
      </c>
      <c r="AB432" s="5">
        <v>1</v>
      </c>
      <c r="AC432" s="45">
        <f t="shared" si="60"/>
        <v>0</v>
      </c>
      <c r="AD432" s="47">
        <v>207.90484792491014</v>
      </c>
      <c r="AE432" s="47">
        <v>180.78682428253057</v>
      </c>
      <c r="AF432" s="47">
        <v>8.8101450506259865E-2</v>
      </c>
      <c r="AG432" s="47">
        <v>13.603062546442915</v>
      </c>
      <c r="AH432" s="47">
        <v>13.603062546442915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186.50207966046696</v>
      </c>
      <c r="AN432" s="47">
        <v>223.61599351289985</v>
      </c>
      <c r="AO432" s="47">
        <v>13.603062546442915</v>
      </c>
      <c r="AP432" s="61">
        <v>37.450448235685059</v>
      </c>
      <c r="AQ432" s="45">
        <v>56.867105517684728</v>
      </c>
      <c r="AR432" s="47">
        <v>8.5300658276527077</v>
      </c>
      <c r="AS432" s="47">
        <f t="shared" si="61"/>
        <v>30425.925284923407</v>
      </c>
      <c r="AT432" s="47">
        <v>48.337039690032015</v>
      </c>
      <c r="AU432" s="47">
        <v>28.375072619001745</v>
      </c>
      <c r="AV432" s="47">
        <v>98.913064765489153</v>
      </c>
      <c r="AW432" s="47">
        <v>25.454000263966606</v>
      </c>
      <c r="AX432" s="47">
        <v>55.174956997380512</v>
      </c>
      <c r="AY432" s="47">
        <v>90.311905796802762</v>
      </c>
      <c r="AZ432" s="61">
        <v>30373.859453701778</v>
      </c>
      <c r="BA432" s="64" t="b">
        <f t="shared" si="55"/>
        <v>1</v>
      </c>
      <c r="BB432" s="45">
        <f t="shared" si="62"/>
        <v>0</v>
      </c>
      <c r="BC432" s="47">
        <v>28.375072619001745</v>
      </c>
      <c r="BD432" s="47">
        <v>24.673976190436303</v>
      </c>
      <c r="BE432" s="47">
        <v>9.2185370472490313E-2</v>
      </c>
      <c r="BF432" s="47">
        <v>1.8966408995189663</v>
      </c>
      <c r="BG432" s="47">
        <v>1.8966408995189663</v>
      </c>
      <c r="BH432" s="61">
        <v>0</v>
      </c>
      <c r="BI432" s="45">
        <v>8.5300658276527077</v>
      </c>
      <c r="BJ432" s="47">
        <v>0.23694627299035304</v>
      </c>
      <c r="BK432" s="47">
        <v>2.694281381353162E-2</v>
      </c>
      <c r="BL432" s="47">
        <v>25.454000263966606</v>
      </c>
      <c r="BM432" s="47">
        <v>30.519346316495948</v>
      </c>
      <c r="BN432" s="47">
        <v>1.8966408995189663</v>
      </c>
      <c r="BO432" s="61">
        <v>5.1513572154655121</v>
      </c>
    </row>
    <row r="433" spans="2:67" x14ac:dyDescent="0.3">
      <c r="B433" s="4">
        <v>429</v>
      </c>
      <c r="C433" s="31">
        <v>1</v>
      </c>
      <c r="D433" s="31">
        <v>429</v>
      </c>
      <c r="E433" s="3">
        <v>36</v>
      </c>
      <c r="F433" s="5">
        <v>71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2.1479999999999999E-2</v>
      </c>
      <c r="L433" s="3">
        <v>1.8078682428253057E-3</v>
      </c>
      <c r="M433" s="3">
        <f t="shared" si="54"/>
        <v>3.5000000000000003E-2</v>
      </c>
      <c r="N433" s="5">
        <v>2.9645285516241016E-3</v>
      </c>
      <c r="O433" s="12">
        <f t="shared" si="58"/>
        <v>0.13583044296851499</v>
      </c>
      <c r="P433" s="3">
        <v>2.4556354425167207E-4</v>
      </c>
      <c r="Q433" s="3">
        <v>4.0194524622173974E-4</v>
      </c>
      <c r="R433" s="5">
        <v>0.13518293417804156</v>
      </c>
      <c r="S433" s="45">
        <v>416.66666666666669</v>
      </c>
      <c r="T433" s="46">
        <v>0.15</v>
      </c>
      <c r="U433" s="47">
        <v>62.5</v>
      </c>
      <c r="V433" s="47">
        <f t="shared" si="59"/>
        <v>223615.99351289985</v>
      </c>
      <c r="W433" s="47">
        <v>354.16666666666669</v>
      </c>
      <c r="X433" s="47">
        <v>207.90484792491014</v>
      </c>
      <c r="Y433" s="47">
        <v>726.96224191136696</v>
      </c>
      <c r="Z433" s="47">
        <v>187.0743479779608</v>
      </c>
      <c r="AA433" s="47">
        <v>224302.14322557498</v>
      </c>
      <c r="AB433" s="5">
        <v>1</v>
      </c>
      <c r="AC433" s="45">
        <f t="shared" si="60"/>
        <v>0</v>
      </c>
      <c r="AD433" s="47">
        <v>207.90484792491014</v>
      </c>
      <c r="AE433" s="47">
        <v>180.78682428253057</v>
      </c>
      <c r="AF433" s="47">
        <v>8.8101450506259865E-2</v>
      </c>
      <c r="AG433" s="47">
        <v>13.603062546442915</v>
      </c>
      <c r="AH433" s="47">
        <v>13.603062546442915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187.0743479779608</v>
      </c>
      <c r="AN433" s="47">
        <v>224.30214322557498</v>
      </c>
      <c r="AO433" s="47">
        <v>13.603062546442915</v>
      </c>
      <c r="AP433" s="61">
        <v>37.336566840503764</v>
      </c>
      <c r="AQ433" s="45">
        <v>56.59601790354791</v>
      </c>
      <c r="AR433" s="47">
        <v>8.4894026855321858</v>
      </c>
      <c r="AS433" s="47">
        <f t="shared" si="61"/>
        <v>30373.859453701778</v>
      </c>
      <c r="AT433" s="47">
        <v>48.106615218015726</v>
      </c>
      <c r="AU433" s="47">
        <v>28.239807588942288</v>
      </c>
      <c r="AV433" s="47">
        <v>98.743603340205794</v>
      </c>
      <c r="AW433" s="47">
        <v>25.410391553892548</v>
      </c>
      <c r="AX433" s="47">
        <v>55.080429273718408</v>
      </c>
      <c r="AY433" s="47">
        <v>90.157180186867734</v>
      </c>
      <c r="AZ433" s="61">
        <v>30321.82186365658</v>
      </c>
      <c r="BA433" s="64" t="b">
        <f t="shared" si="55"/>
        <v>1</v>
      </c>
      <c r="BB433" s="45">
        <f t="shared" si="62"/>
        <v>0</v>
      </c>
      <c r="BC433" s="47">
        <v>28.239807588942288</v>
      </c>
      <c r="BD433" s="47">
        <v>24.556354425167211</v>
      </c>
      <c r="BE433" s="47">
        <v>9.17459193713272E-2</v>
      </c>
      <c r="BF433" s="47">
        <v>1.8875995415732021</v>
      </c>
      <c r="BG433" s="47">
        <v>1.8875995415732021</v>
      </c>
      <c r="BH433" s="61">
        <v>0</v>
      </c>
      <c r="BI433" s="45">
        <v>8.4894026855321858</v>
      </c>
      <c r="BJ433" s="47">
        <v>0.235816741264783</v>
      </c>
      <c r="BK433" s="47">
        <v>2.6814376414646051E-2</v>
      </c>
      <c r="BL433" s="47">
        <v>25.410391553892548</v>
      </c>
      <c r="BM433" s="47">
        <v>30.467059473117143</v>
      </c>
      <c r="BN433" s="47">
        <v>1.8875995415732021</v>
      </c>
      <c r="BO433" s="61">
        <v>5.1113319430306596</v>
      </c>
    </row>
    <row r="434" spans="2:67" x14ac:dyDescent="0.3">
      <c r="B434" s="4">
        <v>430</v>
      </c>
      <c r="C434" s="31">
        <v>1</v>
      </c>
      <c r="D434" s="31">
        <v>430</v>
      </c>
      <c r="E434" s="3">
        <v>36</v>
      </c>
      <c r="F434" s="5">
        <v>71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2.1479999999999999E-2</v>
      </c>
      <c r="L434" s="3">
        <v>1.8078682428253057E-3</v>
      </c>
      <c r="M434" s="3">
        <f t="shared" si="54"/>
        <v>3.5000000000000003E-2</v>
      </c>
      <c r="N434" s="5">
        <v>2.9645285516241016E-3</v>
      </c>
      <c r="O434" s="12">
        <f t="shared" si="58"/>
        <v>0.13518293417804156</v>
      </c>
      <c r="P434" s="3">
        <v>2.4439293367242492E-4</v>
      </c>
      <c r="Q434" s="3">
        <v>4.0002915823343871E-4</v>
      </c>
      <c r="R434" s="5">
        <v>0.13453851208613568</v>
      </c>
      <c r="S434" s="45">
        <v>416.66666666666669</v>
      </c>
      <c r="T434" s="46">
        <v>0.15</v>
      </c>
      <c r="U434" s="47">
        <v>62.5</v>
      </c>
      <c r="V434" s="47">
        <f t="shared" si="59"/>
        <v>224302.14322557498</v>
      </c>
      <c r="W434" s="47">
        <v>354.16666666666669</v>
      </c>
      <c r="X434" s="47">
        <v>207.90484792491014</v>
      </c>
      <c r="Y434" s="47">
        <v>729.19141560589321</v>
      </c>
      <c r="Z434" s="47">
        <v>187.6479970499355</v>
      </c>
      <c r="AA434" s="47">
        <v>224989.94846287268</v>
      </c>
      <c r="AB434" s="5">
        <v>1</v>
      </c>
      <c r="AC434" s="45">
        <f t="shared" si="60"/>
        <v>0</v>
      </c>
      <c r="AD434" s="47">
        <v>207.90484792491014</v>
      </c>
      <c r="AE434" s="47">
        <v>180.78682428253057</v>
      </c>
      <c r="AF434" s="47">
        <v>8.8101450506259865E-2</v>
      </c>
      <c r="AG434" s="47">
        <v>13.603062546442915</v>
      </c>
      <c r="AH434" s="47">
        <v>13.603062546442915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187.6479970499355</v>
      </c>
      <c r="AN434" s="47">
        <v>224.98994846287269</v>
      </c>
      <c r="AO434" s="47">
        <v>13.603062546442915</v>
      </c>
      <c r="AP434" s="61">
        <v>37.222410675180754</v>
      </c>
      <c r="AQ434" s="45">
        <v>56.326222574183987</v>
      </c>
      <c r="AR434" s="47">
        <v>8.4489333861275977</v>
      </c>
      <c r="AS434" s="47">
        <f t="shared" si="61"/>
        <v>30321.82186365658</v>
      </c>
      <c r="AT434" s="47">
        <v>47.877289188056388</v>
      </c>
      <c r="AU434" s="47">
        <v>28.105187372328867</v>
      </c>
      <c r="AV434" s="47">
        <v>98.574235139044504</v>
      </c>
      <c r="AW434" s="47">
        <v>25.366806833842791</v>
      </c>
      <c r="AX434" s="47">
        <v>54.985953551649203</v>
      </c>
      <c r="AY434" s="47">
        <v>90.00253969458781</v>
      </c>
      <c r="AZ434" s="61">
        <v>30269.812900531273</v>
      </c>
      <c r="BA434" s="64" t="b">
        <f t="shared" si="55"/>
        <v>1</v>
      </c>
      <c r="BB434" s="45">
        <f t="shared" si="62"/>
        <v>0</v>
      </c>
      <c r="BC434" s="47">
        <v>28.105187372328867</v>
      </c>
      <c r="BD434" s="47">
        <v>24.439293367242495</v>
      </c>
      <c r="BE434" s="47">
        <v>9.1308563149962524E-2</v>
      </c>
      <c r="BF434" s="47">
        <v>1.8786012841181672</v>
      </c>
      <c r="BG434" s="47">
        <v>1.8786012841181672</v>
      </c>
      <c r="BH434" s="61">
        <v>0</v>
      </c>
      <c r="BI434" s="45">
        <v>8.4489333861275977</v>
      </c>
      <c r="BJ434" s="47">
        <v>0.23469259405909995</v>
      </c>
      <c r="BK434" s="47">
        <v>2.6686551281633927E-2</v>
      </c>
      <c r="BL434" s="47">
        <v>25.366806833842791</v>
      </c>
      <c r="BM434" s="47">
        <v>30.414801393777481</v>
      </c>
      <c r="BN434" s="47">
        <v>1.8786012841181672</v>
      </c>
      <c r="BO434" s="61">
        <v>5.0715340675336105</v>
      </c>
    </row>
    <row r="435" spans="2:67" x14ac:dyDescent="0.3">
      <c r="B435" s="4">
        <v>431</v>
      </c>
      <c r="C435" s="31">
        <v>1</v>
      </c>
      <c r="D435" s="31">
        <v>431</v>
      </c>
      <c r="E435" s="3">
        <v>36</v>
      </c>
      <c r="F435" s="5">
        <v>71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2.1479999999999999E-2</v>
      </c>
      <c r="L435" s="3">
        <v>1.8078682428253057E-3</v>
      </c>
      <c r="M435" s="3">
        <f t="shared" si="54"/>
        <v>3.5000000000000003E-2</v>
      </c>
      <c r="N435" s="5">
        <v>2.9645285516241016E-3</v>
      </c>
      <c r="O435" s="12">
        <f t="shared" si="58"/>
        <v>0.13453851208613568</v>
      </c>
      <c r="P435" s="3">
        <v>2.4322790343749327E-4</v>
      </c>
      <c r="Q435" s="3">
        <v>3.9812220430808135E-4</v>
      </c>
      <c r="R435" s="5">
        <v>0.13389716197839011</v>
      </c>
      <c r="S435" s="45">
        <v>416.66666666666669</v>
      </c>
      <c r="T435" s="46">
        <v>0.15</v>
      </c>
      <c r="U435" s="47">
        <v>62.5</v>
      </c>
      <c r="V435" s="47">
        <f t="shared" si="59"/>
        <v>224989.94846287268</v>
      </c>
      <c r="W435" s="47">
        <v>354.16666666666669</v>
      </c>
      <c r="X435" s="47">
        <v>207.90484792491014</v>
      </c>
      <c r="Y435" s="47">
        <v>731.42596779416658</v>
      </c>
      <c r="Z435" s="47">
        <v>188.22303020784048</v>
      </c>
      <c r="AA435" s="47">
        <v>225679.41321920074</v>
      </c>
      <c r="AB435" s="5">
        <v>1</v>
      </c>
      <c r="AC435" s="45">
        <f t="shared" si="60"/>
        <v>0</v>
      </c>
      <c r="AD435" s="47">
        <v>207.90484792491014</v>
      </c>
      <c r="AE435" s="47">
        <v>180.78682428253057</v>
      </c>
      <c r="AF435" s="47">
        <v>8.8101450506259865E-2</v>
      </c>
      <c r="AG435" s="47">
        <v>13.603062546442915</v>
      </c>
      <c r="AH435" s="47">
        <v>13.603062546442915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188.22303020784048</v>
      </c>
      <c r="AN435" s="47">
        <v>225.67941321920074</v>
      </c>
      <c r="AO435" s="47">
        <v>13.603062546442915</v>
      </c>
      <c r="AP435" s="61">
        <v>37.107979076757687</v>
      </c>
      <c r="AQ435" s="45">
        <v>56.057713369223201</v>
      </c>
      <c r="AR435" s="47">
        <v>8.4086570053834802</v>
      </c>
      <c r="AS435" s="47">
        <f t="shared" si="61"/>
        <v>30269.812900531273</v>
      </c>
      <c r="AT435" s="47">
        <v>47.649056363839726</v>
      </c>
      <c r="AU435" s="47">
        <v>27.971208895311722</v>
      </c>
      <c r="AV435" s="47">
        <v>98.404961408189081</v>
      </c>
      <c r="AW435" s="47">
        <v>25.32324642450666</v>
      </c>
      <c r="AX435" s="47">
        <v>54.891530526309964</v>
      </c>
      <c r="AY435" s="47">
        <v>89.847985457782656</v>
      </c>
      <c r="AZ435" s="61">
        <v>30217.832946999388</v>
      </c>
      <c r="BA435" s="64" t="b">
        <f t="shared" si="55"/>
        <v>1</v>
      </c>
      <c r="BB435" s="45">
        <f t="shared" si="62"/>
        <v>0</v>
      </c>
      <c r="BC435" s="47">
        <v>27.971208895311722</v>
      </c>
      <c r="BD435" s="47">
        <v>24.322790343749329</v>
      </c>
      <c r="BE435" s="47">
        <v>9.0873291822026095E-2</v>
      </c>
      <c r="BF435" s="47">
        <v>1.8696459216922099</v>
      </c>
      <c r="BG435" s="47">
        <v>1.8696459216922099</v>
      </c>
      <c r="BH435" s="61">
        <v>0</v>
      </c>
      <c r="BI435" s="45">
        <v>8.4086570053834802</v>
      </c>
      <c r="BJ435" s="47">
        <v>0.2335738057050967</v>
      </c>
      <c r="BK435" s="47">
        <v>2.655933549580097E-2</v>
      </c>
      <c r="BL435" s="47">
        <v>25.32324642450666</v>
      </c>
      <c r="BM435" s="47">
        <v>30.362572462983447</v>
      </c>
      <c r="BN435" s="47">
        <v>1.8696459216922099</v>
      </c>
      <c r="BO435" s="61">
        <v>5.0319624183896066</v>
      </c>
    </row>
    <row r="436" spans="2:67" x14ac:dyDescent="0.3">
      <c r="B436" s="4">
        <v>432</v>
      </c>
      <c r="C436" s="31">
        <v>1</v>
      </c>
      <c r="D436" s="31">
        <v>432</v>
      </c>
      <c r="E436" s="3">
        <v>36</v>
      </c>
      <c r="F436" s="5">
        <v>71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2.1479999999999999E-2</v>
      </c>
      <c r="L436" s="3">
        <v>1.8078682428253057E-3</v>
      </c>
      <c r="M436" s="3">
        <f t="shared" si="54"/>
        <v>3.5000000000000003E-2</v>
      </c>
      <c r="N436" s="5">
        <v>2.9645285516241016E-3</v>
      </c>
      <c r="O436" s="12">
        <f t="shared" si="58"/>
        <v>0.13389716197839011</v>
      </c>
      <c r="P436" s="3">
        <v>2.4206842694516744E-4</v>
      </c>
      <c r="Q436" s="3">
        <v>3.9622434090324891E-4</v>
      </c>
      <c r="R436" s="5">
        <v>0.1332588692105417</v>
      </c>
      <c r="S436" s="45">
        <v>416.66666666666669</v>
      </c>
      <c r="T436" s="46">
        <v>0.15</v>
      </c>
      <c r="U436" s="47">
        <v>62.5</v>
      </c>
      <c r="V436" s="47">
        <f t="shared" si="59"/>
        <v>225679.41321920074</v>
      </c>
      <c r="W436" s="47">
        <v>354.16666666666669</v>
      </c>
      <c r="X436" s="47">
        <v>207.90484792491014</v>
      </c>
      <c r="Y436" s="47">
        <v>733.66591145328039</v>
      </c>
      <c r="Z436" s="47">
        <v>188.79945079116314</v>
      </c>
      <c r="AA436" s="47">
        <v>226370.54149860461</v>
      </c>
      <c r="AB436" s="5">
        <v>1</v>
      </c>
      <c r="AC436" s="45">
        <f t="shared" si="60"/>
        <v>0</v>
      </c>
      <c r="AD436" s="47">
        <v>207.90484792491014</v>
      </c>
      <c r="AE436" s="47">
        <v>180.78682428253057</v>
      </c>
      <c r="AF436" s="47">
        <v>8.8101450506259865E-2</v>
      </c>
      <c r="AG436" s="47">
        <v>13.603062546442915</v>
      </c>
      <c r="AH436" s="47">
        <v>13.603062546442915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188.79945079116314</v>
      </c>
      <c r="AN436" s="47">
        <v>226.37054149860461</v>
      </c>
      <c r="AO436" s="47">
        <v>13.603062546442915</v>
      </c>
      <c r="AP436" s="61">
        <v>36.993271380676475</v>
      </c>
      <c r="AQ436" s="45">
        <v>55.790484157662547</v>
      </c>
      <c r="AR436" s="47">
        <v>8.3685726236493814</v>
      </c>
      <c r="AS436" s="47">
        <f t="shared" si="61"/>
        <v>30217.832946999388</v>
      </c>
      <c r="AT436" s="47">
        <v>47.421911534013162</v>
      </c>
      <c r="AU436" s="47">
        <v>27.837869098694256</v>
      </c>
      <c r="AV436" s="47">
        <v>98.235783383883216</v>
      </c>
      <c r="AW436" s="47">
        <v>25.279710644015491</v>
      </c>
      <c r="AX436" s="47">
        <v>54.797160887293025</v>
      </c>
      <c r="AY436" s="47">
        <v>89.693518605196275</v>
      </c>
      <c r="AZ436" s="61">
        <v>30165.882382682084</v>
      </c>
      <c r="BA436" s="64" t="b">
        <f t="shared" si="55"/>
        <v>1</v>
      </c>
      <c r="BB436" s="45">
        <f t="shared" si="62"/>
        <v>0</v>
      </c>
      <c r="BC436" s="47">
        <v>27.837869098694256</v>
      </c>
      <c r="BD436" s="47">
        <v>24.206842694516745</v>
      </c>
      <c r="BE436" s="47">
        <v>9.0440095448753158E-2</v>
      </c>
      <c r="BF436" s="47">
        <v>1.8607332498131322</v>
      </c>
      <c r="BG436" s="47">
        <v>1.8607332498131322</v>
      </c>
      <c r="BH436" s="61">
        <v>0</v>
      </c>
      <c r="BI436" s="45">
        <v>8.3685726236493814</v>
      </c>
      <c r="BJ436" s="47">
        <v>0.2324603506569273</v>
      </c>
      <c r="BK436" s="47">
        <v>2.6432726152366453E-2</v>
      </c>
      <c r="BL436" s="47">
        <v>25.279710644015491</v>
      </c>
      <c r="BM436" s="47">
        <v>30.310373062174541</v>
      </c>
      <c r="BN436" s="47">
        <v>1.8607332498131322</v>
      </c>
      <c r="BO436" s="61">
        <v>4.9926158307988988</v>
      </c>
    </row>
    <row r="437" spans="2:67" x14ac:dyDescent="0.3">
      <c r="B437" s="4">
        <v>433</v>
      </c>
      <c r="C437" s="31">
        <v>1</v>
      </c>
      <c r="D437" s="31">
        <v>433</v>
      </c>
      <c r="E437" s="3">
        <v>37</v>
      </c>
      <c r="F437" s="5">
        <v>72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2.4150000000000001E-2</v>
      </c>
      <c r="L437" s="3">
        <v>2.0351257264354938E-3</v>
      </c>
      <c r="M437" s="3">
        <f t="shared" si="54"/>
        <v>3.5000000000000003E-2</v>
      </c>
      <c r="N437" s="5">
        <v>2.9645285516241016E-3</v>
      </c>
      <c r="O437" s="12">
        <f t="shared" si="58"/>
        <v>0.1332588692105417</v>
      </c>
      <c r="P437" s="3">
        <v>2.7119855300607615E-4</v>
      </c>
      <c r="Q437" s="3">
        <v>3.9424574667824705E-4</v>
      </c>
      <c r="R437" s="5">
        <v>0.13259342491085738</v>
      </c>
      <c r="S437" s="45">
        <v>416.66666666666669</v>
      </c>
      <c r="T437" s="46">
        <v>0.15</v>
      </c>
      <c r="U437" s="47">
        <v>62.5</v>
      </c>
      <c r="V437" s="47">
        <f t="shared" si="59"/>
        <v>226370.54149860461</v>
      </c>
      <c r="W437" s="47">
        <v>354.16666666666669</v>
      </c>
      <c r="X437" s="47">
        <v>234.03945854008177</v>
      </c>
      <c r="Y437" s="47">
        <v>734.73356336444681</v>
      </c>
      <c r="Z437" s="47">
        <v>189.35450189174637</v>
      </c>
      <c r="AA437" s="47">
        <v>227036.04776820389</v>
      </c>
      <c r="AB437" s="5">
        <v>1</v>
      </c>
      <c r="AC437" s="45">
        <f t="shared" si="60"/>
        <v>0</v>
      </c>
      <c r="AD437" s="47">
        <v>234.03945854008177</v>
      </c>
      <c r="AE437" s="47">
        <v>203.51257264354939</v>
      </c>
      <c r="AF437" s="47">
        <v>9.9028925921099228E-2</v>
      </c>
      <c r="AG437" s="47">
        <v>15.312957411226739</v>
      </c>
      <c r="AH437" s="47">
        <v>15.312957411226739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189.35450189174637</v>
      </c>
      <c r="AN437" s="47">
        <v>227.0360477682039</v>
      </c>
      <c r="AO437" s="47">
        <v>15.312957411226739</v>
      </c>
      <c r="AP437" s="61">
        <v>38.592417898131295</v>
      </c>
      <c r="AQ437" s="45">
        <v>55.524528837725711</v>
      </c>
      <c r="AR437" s="47">
        <v>8.3286793256588556</v>
      </c>
      <c r="AS437" s="47">
        <f t="shared" si="61"/>
        <v>30165.882382682084</v>
      </c>
      <c r="AT437" s="47">
        <v>47.19584951206685</v>
      </c>
      <c r="AU437" s="47">
        <v>31.187833595698752</v>
      </c>
      <c r="AV437" s="47">
        <v>97.909763824978185</v>
      </c>
      <c r="AW437" s="47">
        <v>25.233166802019525</v>
      </c>
      <c r="AX437" s="47">
        <v>61.571847634955347</v>
      </c>
      <c r="AY437" s="47">
        <v>89.507996175253794</v>
      </c>
      <c r="AZ437" s="61">
        <v>30103.487151811205</v>
      </c>
      <c r="BA437" s="64" t="b">
        <f t="shared" si="55"/>
        <v>1</v>
      </c>
      <c r="BB437" s="45">
        <f t="shared" si="62"/>
        <v>0</v>
      </c>
      <c r="BC437" s="47">
        <v>31.187833595698752</v>
      </c>
      <c r="BD437" s="47">
        <v>27.119855300607615</v>
      </c>
      <c r="BE437" s="47">
        <v>0.1011730339365815</v>
      </c>
      <c r="BF437" s="47">
        <v>2.0845756645138596</v>
      </c>
      <c r="BG437" s="47">
        <v>2.0845756645138596</v>
      </c>
      <c r="BH437" s="61">
        <v>0</v>
      </c>
      <c r="BI437" s="45">
        <v>8.3286793256588556</v>
      </c>
      <c r="BJ437" s="47">
        <v>0.23135220349052382</v>
      </c>
      <c r="BK437" s="47">
        <v>2.626765174993502E-2</v>
      </c>
      <c r="BL437" s="47">
        <v>25.233166802019525</v>
      </c>
      <c r="BM437" s="47">
        <v>30.254566995621381</v>
      </c>
      <c r="BN437" s="47">
        <v>2.0845756645138596</v>
      </c>
      <c r="BO437" s="61">
        <v>5.1867702448302744</v>
      </c>
    </row>
    <row r="438" spans="2:67" x14ac:dyDescent="0.3">
      <c r="B438" s="4">
        <v>434</v>
      </c>
      <c r="C438" s="31">
        <v>1</v>
      </c>
      <c r="D438" s="31">
        <v>434</v>
      </c>
      <c r="E438" s="3">
        <v>37</v>
      </c>
      <c r="F438" s="5">
        <v>72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2.4150000000000001E-2</v>
      </c>
      <c r="L438" s="3">
        <v>2.0351257264354938E-3</v>
      </c>
      <c r="M438" s="3">
        <f t="shared" si="54"/>
        <v>3.5000000000000003E-2</v>
      </c>
      <c r="N438" s="5">
        <v>2.9645285516241016E-3</v>
      </c>
      <c r="O438" s="12">
        <f t="shared" si="58"/>
        <v>0.13259342491085738</v>
      </c>
      <c r="P438" s="3">
        <v>2.6984429019227872E-4</v>
      </c>
      <c r="Q438" s="3">
        <v>3.9227703280309532E-4</v>
      </c>
      <c r="R438" s="5">
        <v>0.13193130358786201</v>
      </c>
      <c r="S438" s="45">
        <v>416.66666666666669</v>
      </c>
      <c r="T438" s="46">
        <v>0.15</v>
      </c>
      <c r="U438" s="47">
        <v>62.5</v>
      </c>
      <c r="V438" s="47">
        <f t="shared" si="59"/>
        <v>227036.04776820389</v>
      </c>
      <c r="W438" s="47">
        <v>354.16666666666669</v>
      </c>
      <c r="X438" s="47">
        <v>234.03945854008177</v>
      </c>
      <c r="Y438" s="47">
        <v>736.89245933882</v>
      </c>
      <c r="Z438" s="47">
        <v>189.91088952972439</v>
      </c>
      <c r="AA438" s="47">
        <v>227703.15654613957</v>
      </c>
      <c r="AB438" s="5">
        <v>1</v>
      </c>
      <c r="AC438" s="45">
        <f t="shared" si="60"/>
        <v>0</v>
      </c>
      <c r="AD438" s="47">
        <v>234.03945854008177</v>
      </c>
      <c r="AE438" s="47">
        <v>203.51257264354939</v>
      </c>
      <c r="AF438" s="47">
        <v>9.9028925921099228E-2</v>
      </c>
      <c r="AG438" s="47">
        <v>15.312957411226739</v>
      </c>
      <c r="AH438" s="47">
        <v>15.312957411226739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189.91088952972439</v>
      </c>
      <c r="AN438" s="47">
        <v>227.70315654613958</v>
      </c>
      <c r="AO438" s="47">
        <v>15.312957411226739</v>
      </c>
      <c r="AP438" s="61">
        <v>38.481696758173605</v>
      </c>
      <c r="AQ438" s="45">
        <v>55.247260379523908</v>
      </c>
      <c r="AR438" s="47">
        <v>8.2870890569285862</v>
      </c>
      <c r="AS438" s="47">
        <f t="shared" si="61"/>
        <v>30103.487151811205</v>
      </c>
      <c r="AT438" s="47">
        <v>46.960171322595322</v>
      </c>
      <c r="AU438" s="47">
        <v>31.032093372112051</v>
      </c>
      <c r="AV438" s="47">
        <v>97.70709497471897</v>
      </c>
      <c r="AW438" s="47">
        <v>25.180935270613674</v>
      </c>
      <c r="AX438" s="47">
        <v>61.444396652734426</v>
      </c>
      <c r="AY438" s="47">
        <v>89.322718609818438</v>
      </c>
      <c r="AZ438" s="61">
        <v>30041.174274203237</v>
      </c>
      <c r="BA438" s="64" t="b">
        <f t="shared" si="55"/>
        <v>1</v>
      </c>
      <c r="BB438" s="45">
        <f t="shared" si="62"/>
        <v>0</v>
      </c>
      <c r="BC438" s="47">
        <v>31.032093372112051</v>
      </c>
      <c r="BD438" s="47">
        <v>26.984429019227875</v>
      </c>
      <c r="BE438" s="47">
        <v>0.10066781414060308</v>
      </c>
      <c r="BF438" s="47">
        <v>2.0741660835123898</v>
      </c>
      <c r="BG438" s="47">
        <v>2.0741660835123898</v>
      </c>
      <c r="BH438" s="61">
        <v>0</v>
      </c>
      <c r="BI438" s="45">
        <v>8.2870890569285862</v>
      </c>
      <c r="BJ438" s="47">
        <v>0.2301969182480163</v>
      </c>
      <c r="BK438" s="47">
        <v>2.613648105017867E-2</v>
      </c>
      <c r="BL438" s="47">
        <v>25.180935270613674</v>
      </c>
      <c r="BM438" s="47">
        <v>30.191941389465761</v>
      </c>
      <c r="BN438" s="47">
        <v>2.0741660835123898</v>
      </c>
      <c r="BO438" s="61">
        <v>5.1461885843910498</v>
      </c>
    </row>
    <row r="439" spans="2:67" x14ac:dyDescent="0.3">
      <c r="B439" s="4">
        <v>435</v>
      </c>
      <c r="C439" s="31">
        <v>1</v>
      </c>
      <c r="D439" s="31">
        <v>435</v>
      </c>
      <c r="E439" s="3">
        <v>37</v>
      </c>
      <c r="F439" s="5">
        <v>72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2.4150000000000001E-2</v>
      </c>
      <c r="L439" s="3">
        <v>2.0351257264354938E-3</v>
      </c>
      <c r="M439" s="3">
        <f t="shared" si="54"/>
        <v>3.5000000000000003E-2</v>
      </c>
      <c r="N439" s="5">
        <v>2.9645285516241016E-3</v>
      </c>
      <c r="O439" s="12">
        <f t="shared" si="58"/>
        <v>0.13193130358786201</v>
      </c>
      <c r="P439" s="3">
        <v>2.6849679005382934E-4</v>
      </c>
      <c r="Q439" s="3">
        <v>3.9031814993907018E-4</v>
      </c>
      <c r="R439" s="5">
        <v>0.13127248864786911</v>
      </c>
      <c r="S439" s="45">
        <v>416.66666666666669</v>
      </c>
      <c r="T439" s="46">
        <v>0.15</v>
      </c>
      <c r="U439" s="47">
        <v>62.5</v>
      </c>
      <c r="V439" s="47">
        <f t="shared" si="59"/>
        <v>227703.15654613957</v>
      </c>
      <c r="W439" s="47">
        <v>354.16666666666669</v>
      </c>
      <c r="X439" s="47">
        <v>234.03945854008177</v>
      </c>
      <c r="Y439" s="47">
        <v>739.05655383491171</v>
      </c>
      <c r="Z439" s="47">
        <v>190.46861692341756</v>
      </c>
      <c r="AA439" s="47">
        <v>228371.87169117763</v>
      </c>
      <c r="AB439" s="5">
        <v>1</v>
      </c>
      <c r="AC439" s="45">
        <f t="shared" si="60"/>
        <v>0</v>
      </c>
      <c r="AD439" s="47">
        <v>234.03945854008177</v>
      </c>
      <c r="AE439" s="47">
        <v>203.51257264354939</v>
      </c>
      <c r="AF439" s="47">
        <v>9.9028925921099228E-2</v>
      </c>
      <c r="AG439" s="47">
        <v>15.312957411226739</v>
      </c>
      <c r="AH439" s="47">
        <v>15.312957411226739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190.46861692341756</v>
      </c>
      <c r="AN439" s="47">
        <v>228.37187169117763</v>
      </c>
      <c r="AO439" s="47">
        <v>15.312957411226739</v>
      </c>
      <c r="AP439" s="61">
        <v>38.370709006828754</v>
      </c>
      <c r="AQ439" s="45">
        <v>54.971376494942504</v>
      </c>
      <c r="AR439" s="47">
        <v>8.2457064742413753</v>
      </c>
      <c r="AS439" s="47">
        <f t="shared" si="61"/>
        <v>30041.174274203237</v>
      </c>
      <c r="AT439" s="47">
        <v>46.725670020701131</v>
      </c>
      <c r="AU439" s="47">
        <v>30.877130856190373</v>
      </c>
      <c r="AV439" s="47">
        <v>97.504694572592925</v>
      </c>
      <c r="AW439" s="47">
        <v>25.128772923283616</v>
      </c>
      <c r="AX439" s="47">
        <v>61.317114487666224</v>
      </c>
      <c r="AY439" s="47">
        <v>89.137686456623243</v>
      </c>
      <c r="AZ439" s="61">
        <v>29978.943934072766</v>
      </c>
      <c r="BA439" s="64" t="b">
        <f t="shared" si="55"/>
        <v>1</v>
      </c>
      <c r="BB439" s="45">
        <f t="shared" si="62"/>
        <v>0</v>
      </c>
      <c r="BC439" s="47">
        <v>30.877130856190373</v>
      </c>
      <c r="BD439" s="47">
        <v>26.849679005382935</v>
      </c>
      <c r="BE439" s="47">
        <v>0.10016511722085279</v>
      </c>
      <c r="BF439" s="47">
        <v>2.0638084840141455</v>
      </c>
      <c r="BG439" s="47">
        <v>2.0638084840141455</v>
      </c>
      <c r="BH439" s="61">
        <v>0</v>
      </c>
      <c r="BI439" s="45">
        <v>8.2457064742413753</v>
      </c>
      <c r="BJ439" s="47">
        <v>0.22904740206226046</v>
      </c>
      <c r="BK439" s="47">
        <v>2.6005965367194971E-2</v>
      </c>
      <c r="BL439" s="47">
        <v>25.128772923283616</v>
      </c>
      <c r="BM439" s="47">
        <v>30.129398735017027</v>
      </c>
      <c r="BN439" s="47">
        <v>2.0638084840141455</v>
      </c>
      <c r="BO439" s="61">
        <v>5.1058477098270458</v>
      </c>
    </row>
    <row r="440" spans="2:67" x14ac:dyDescent="0.3">
      <c r="B440" s="4">
        <v>436</v>
      </c>
      <c r="C440" s="31">
        <v>1</v>
      </c>
      <c r="D440" s="31">
        <v>436</v>
      </c>
      <c r="E440" s="3">
        <v>37</v>
      </c>
      <c r="F440" s="5">
        <v>72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2.4150000000000001E-2</v>
      </c>
      <c r="L440" s="3">
        <v>2.0351257264354938E-3</v>
      </c>
      <c r="M440" s="3">
        <f t="shared" si="54"/>
        <v>3.5000000000000003E-2</v>
      </c>
      <c r="N440" s="5">
        <v>2.9645285516241016E-3</v>
      </c>
      <c r="O440" s="12">
        <f t="shared" si="58"/>
        <v>0.13127248864786911</v>
      </c>
      <c r="P440" s="3">
        <v>2.6715601882048976E-4</v>
      </c>
      <c r="Q440" s="3">
        <v>3.8836904899382718E-4</v>
      </c>
      <c r="R440" s="5">
        <v>0.13061696358005478</v>
      </c>
      <c r="S440" s="45">
        <v>416.66666666666669</v>
      </c>
      <c r="T440" s="46">
        <v>0.15</v>
      </c>
      <c r="U440" s="47">
        <v>62.5</v>
      </c>
      <c r="V440" s="47">
        <f t="shared" si="59"/>
        <v>228371.87169117763</v>
      </c>
      <c r="W440" s="47">
        <v>354.16666666666669</v>
      </c>
      <c r="X440" s="47">
        <v>234.03945854008177</v>
      </c>
      <c r="Y440" s="47">
        <v>741.22585937052202</v>
      </c>
      <c r="Z440" s="47">
        <v>191.02768729889559</v>
      </c>
      <c r="AA440" s="47">
        <v>229042.19707137582</v>
      </c>
      <c r="AB440" s="5">
        <v>1</v>
      </c>
      <c r="AC440" s="45">
        <f t="shared" si="60"/>
        <v>0</v>
      </c>
      <c r="AD440" s="47">
        <v>234.03945854008177</v>
      </c>
      <c r="AE440" s="47">
        <v>203.51257264354939</v>
      </c>
      <c r="AF440" s="47">
        <v>9.9028925921099228E-2</v>
      </c>
      <c r="AG440" s="47">
        <v>15.312957411226739</v>
      </c>
      <c r="AH440" s="47">
        <v>15.312957411226739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191.02768729889559</v>
      </c>
      <c r="AN440" s="47">
        <v>229.04219707137582</v>
      </c>
      <c r="AO440" s="47">
        <v>15.312957411226739</v>
      </c>
      <c r="AP440" s="61">
        <v>38.25945400210859</v>
      </c>
      <c r="AQ440" s="45">
        <v>54.696870269945464</v>
      </c>
      <c r="AR440" s="47">
        <v>8.2045305404918203</v>
      </c>
      <c r="AS440" s="47">
        <f t="shared" si="61"/>
        <v>29978.943934072766</v>
      </c>
      <c r="AT440" s="47">
        <v>46.492339729453647</v>
      </c>
      <c r="AU440" s="47">
        <v>30.722942164356319</v>
      </c>
      <c r="AV440" s="47">
        <v>97.302563209723985</v>
      </c>
      <c r="AW440" s="47">
        <v>25.076679912372992</v>
      </c>
      <c r="AX440" s="47">
        <v>61.190001511486869</v>
      </c>
      <c r="AY440" s="47">
        <v>88.952900256067068</v>
      </c>
      <c r="AZ440" s="61">
        <v>29916.796313167659</v>
      </c>
      <c r="BA440" s="64" t="b">
        <f t="shared" si="55"/>
        <v>1</v>
      </c>
      <c r="BB440" s="45">
        <f t="shared" si="62"/>
        <v>0</v>
      </c>
      <c r="BC440" s="47">
        <v>30.722942164356319</v>
      </c>
      <c r="BD440" s="47">
        <v>26.715601882048976</v>
      </c>
      <c r="BE440" s="47">
        <v>9.9664930579042729E-2</v>
      </c>
      <c r="BF440" s="47">
        <v>2.0535026064431929</v>
      </c>
      <c r="BG440" s="47">
        <v>2.0535026064431929</v>
      </c>
      <c r="BH440" s="61">
        <v>0</v>
      </c>
      <c r="BI440" s="45">
        <v>8.2045305404918203</v>
      </c>
      <c r="BJ440" s="47">
        <v>0.2279036261247728</v>
      </c>
      <c r="BK440" s="47">
        <v>2.5876101430078367E-2</v>
      </c>
      <c r="BL440" s="47">
        <v>25.076679912372992</v>
      </c>
      <c r="BM440" s="47">
        <v>30.066939214935182</v>
      </c>
      <c r="BN440" s="47">
        <v>2.0535026064431929</v>
      </c>
      <c r="BO440" s="61">
        <v>5.06574631967813</v>
      </c>
    </row>
    <row r="441" spans="2:67" x14ac:dyDescent="0.3">
      <c r="B441" s="4">
        <v>437</v>
      </c>
      <c r="C441" s="31">
        <v>1</v>
      </c>
      <c r="D441" s="31">
        <v>437</v>
      </c>
      <c r="E441" s="3">
        <v>37</v>
      </c>
      <c r="F441" s="5">
        <v>72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2.4150000000000001E-2</v>
      </c>
      <c r="L441" s="3">
        <v>2.0351257264354938E-3</v>
      </c>
      <c r="M441" s="3">
        <f t="shared" si="54"/>
        <v>3.5000000000000003E-2</v>
      </c>
      <c r="N441" s="5">
        <v>2.9645285516241016E-3</v>
      </c>
      <c r="O441" s="12">
        <f t="shared" si="58"/>
        <v>0.13061696358005478</v>
      </c>
      <c r="P441" s="3">
        <v>2.6582194289065744E-4</v>
      </c>
      <c r="Q441" s="3">
        <v>3.8642968112017028E-4</v>
      </c>
      <c r="R441" s="5">
        <v>0.12996471195604395</v>
      </c>
      <c r="S441" s="45">
        <v>416.66666666666669</v>
      </c>
      <c r="T441" s="46">
        <v>0.15</v>
      </c>
      <c r="U441" s="47">
        <v>62.5</v>
      </c>
      <c r="V441" s="47">
        <f t="shared" si="59"/>
        <v>229042.19707137582</v>
      </c>
      <c r="W441" s="47">
        <v>354.16666666666669</v>
      </c>
      <c r="X441" s="47">
        <v>234.03945854008177</v>
      </c>
      <c r="Y441" s="47">
        <v>743.40038849359314</v>
      </c>
      <c r="Z441" s="47">
        <v>191.58810388999666</v>
      </c>
      <c r="AA441" s="47">
        <v>229714.13656410598</v>
      </c>
      <c r="AB441" s="5">
        <v>1</v>
      </c>
      <c r="AC441" s="45">
        <f t="shared" si="60"/>
        <v>0</v>
      </c>
      <c r="AD441" s="47">
        <v>234.03945854008177</v>
      </c>
      <c r="AE441" s="47">
        <v>203.51257264354939</v>
      </c>
      <c r="AF441" s="47">
        <v>9.9028925921099228E-2</v>
      </c>
      <c r="AG441" s="47">
        <v>15.312957411226739</v>
      </c>
      <c r="AH441" s="47">
        <v>15.312957411226739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191.58810388999666</v>
      </c>
      <c r="AN441" s="47">
        <v>229.71413656410598</v>
      </c>
      <c r="AO441" s="47">
        <v>15.312957411226739</v>
      </c>
      <c r="AP441" s="61">
        <v>38.147931100479475</v>
      </c>
      <c r="AQ441" s="45">
        <v>54.423734825022827</v>
      </c>
      <c r="AR441" s="47">
        <v>8.1635602237534233</v>
      </c>
      <c r="AS441" s="47">
        <f t="shared" si="61"/>
        <v>29916.796313167659</v>
      </c>
      <c r="AT441" s="47">
        <v>46.260174601269405</v>
      </c>
      <c r="AU441" s="47">
        <v>30.569523432425601</v>
      </c>
      <c r="AV441" s="47">
        <v>97.100701469266355</v>
      </c>
      <c r="AW441" s="47">
        <v>25.024656388171476</v>
      </c>
      <c r="AX441" s="47">
        <v>61.063058090920535</v>
      </c>
      <c r="AY441" s="47">
        <v>88.768360541262822</v>
      </c>
      <c r="AZ441" s="61">
        <v>29854.731590785414</v>
      </c>
      <c r="BA441" s="64" t="b">
        <f t="shared" si="55"/>
        <v>1</v>
      </c>
      <c r="BB441" s="45">
        <f t="shared" si="62"/>
        <v>0</v>
      </c>
      <c r="BC441" s="47">
        <v>30.569523432425601</v>
      </c>
      <c r="BD441" s="47">
        <v>26.582194289065743</v>
      </c>
      <c r="BE441" s="47">
        <v>9.9167241679795987E-2</v>
      </c>
      <c r="BF441" s="47">
        <v>2.0432481925198269</v>
      </c>
      <c r="BG441" s="47">
        <v>2.0432481925198269</v>
      </c>
      <c r="BH441" s="61">
        <v>0</v>
      </c>
      <c r="BI441" s="45">
        <v>8.1635602237534233</v>
      </c>
      <c r="BJ441" s="47">
        <v>0.22676556177092849</v>
      </c>
      <c r="BK441" s="47">
        <v>2.5746885984256937E-2</v>
      </c>
      <c r="BL441" s="47">
        <v>25.024656388171476</v>
      </c>
      <c r="BM441" s="47">
        <v>30.004563009417563</v>
      </c>
      <c r="BN441" s="47">
        <v>2.0432481925198269</v>
      </c>
      <c r="BO441" s="61">
        <v>5.0258831192404942</v>
      </c>
    </row>
    <row r="442" spans="2:67" x14ac:dyDescent="0.3">
      <c r="B442" s="4">
        <v>438</v>
      </c>
      <c r="C442" s="31">
        <v>1</v>
      </c>
      <c r="D442" s="31">
        <v>438</v>
      </c>
      <c r="E442" s="3">
        <v>37</v>
      </c>
      <c r="F442" s="5">
        <v>72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2.4150000000000001E-2</v>
      </c>
      <c r="L442" s="3">
        <v>2.0351257264354938E-3</v>
      </c>
      <c r="M442" s="3">
        <f t="shared" si="54"/>
        <v>3.5000000000000003E-2</v>
      </c>
      <c r="N442" s="5">
        <v>2.9645285516241016E-3</v>
      </c>
      <c r="O442" s="12">
        <f t="shared" si="58"/>
        <v>0.12996471195604395</v>
      </c>
      <c r="P442" s="3">
        <v>2.6449452883052363E-4</v>
      </c>
      <c r="Q442" s="3">
        <v>3.8449999771482813E-4</v>
      </c>
      <c r="R442" s="5">
        <v>0.1293157174294986</v>
      </c>
      <c r="S442" s="45">
        <v>416.66666666666669</v>
      </c>
      <c r="T442" s="46">
        <v>0.15</v>
      </c>
      <c r="U442" s="47">
        <v>62.5</v>
      </c>
      <c r="V442" s="47">
        <f t="shared" si="59"/>
        <v>229714.13656410598</v>
      </c>
      <c r="W442" s="47">
        <v>354.16666666666669</v>
      </c>
      <c r="X442" s="47">
        <v>234.03945854008177</v>
      </c>
      <c r="Y442" s="47">
        <v>745.58015378228231</v>
      </c>
      <c r="Z442" s="47">
        <v>192.14986993834569</v>
      </c>
      <c r="AA442" s="47">
        <v>230387.69405607646</v>
      </c>
      <c r="AB442" s="5">
        <v>1</v>
      </c>
      <c r="AC442" s="45">
        <f t="shared" si="60"/>
        <v>0</v>
      </c>
      <c r="AD442" s="47">
        <v>234.03945854008177</v>
      </c>
      <c r="AE442" s="47">
        <v>203.51257264354939</v>
      </c>
      <c r="AF442" s="47">
        <v>9.9028925921099228E-2</v>
      </c>
      <c r="AG442" s="47">
        <v>15.312957411226739</v>
      </c>
      <c r="AH442" s="47">
        <v>15.312957411226739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192.14986993834569</v>
      </c>
      <c r="AN442" s="47">
        <v>230.38769405607647</v>
      </c>
      <c r="AO442" s="47">
        <v>15.312957411226739</v>
      </c>
      <c r="AP442" s="61">
        <v>38.036139656858047</v>
      </c>
      <c r="AQ442" s="45">
        <v>54.151963315018314</v>
      </c>
      <c r="AR442" s="47">
        <v>8.1227944972527464</v>
      </c>
      <c r="AS442" s="47">
        <f t="shared" si="61"/>
        <v>29854.731590785414</v>
      </c>
      <c r="AT442" s="47">
        <v>46.029168817765566</v>
      </c>
      <c r="AU442" s="47">
        <v>30.416870815510219</v>
      </c>
      <c r="AV442" s="47">
        <v>96.899109926457399</v>
      </c>
      <c r="AW442" s="47">
        <v>24.972702498928438</v>
      </c>
      <c r="AX442" s="47">
        <v>60.936284587712862</v>
      </c>
      <c r="AY442" s="47">
        <v>88.584067838086042</v>
      </c>
      <c r="AZ442" s="61">
        <v>29792.7499437894</v>
      </c>
      <c r="BA442" s="64" t="b">
        <f t="shared" si="55"/>
        <v>1</v>
      </c>
      <c r="BB442" s="45">
        <f t="shared" si="62"/>
        <v>0</v>
      </c>
      <c r="BC442" s="47">
        <v>30.416870815510219</v>
      </c>
      <c r="BD442" s="47">
        <v>26.449452883052366</v>
      </c>
      <c r="BE442" s="47">
        <v>9.8672038050332672E-2</v>
      </c>
      <c r="BF442" s="47">
        <v>2.0330449852540924</v>
      </c>
      <c r="BG442" s="47">
        <v>2.0330449852540924</v>
      </c>
      <c r="BH442" s="61">
        <v>0</v>
      </c>
      <c r="BI442" s="45">
        <v>8.1227944972527464</v>
      </c>
      <c r="BJ442" s="47">
        <v>0.225633180479243</v>
      </c>
      <c r="BK442" s="47">
        <v>2.5618315791410884E-2</v>
      </c>
      <c r="BL442" s="47">
        <v>24.972702498928438</v>
      </c>
      <c r="BM442" s="47">
        <v>29.942270296215156</v>
      </c>
      <c r="BN442" s="47">
        <v>2.0330449852540924</v>
      </c>
      <c r="BO442" s="61">
        <v>4.9862568205322884</v>
      </c>
    </row>
    <row r="443" spans="2:67" x14ac:dyDescent="0.3">
      <c r="B443" s="4">
        <v>439</v>
      </c>
      <c r="C443" s="31">
        <v>1</v>
      </c>
      <c r="D443" s="31">
        <v>439</v>
      </c>
      <c r="E443" s="3">
        <v>37</v>
      </c>
      <c r="F443" s="5">
        <v>72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2.4150000000000001E-2</v>
      </c>
      <c r="L443" s="3">
        <v>2.0351257264354938E-3</v>
      </c>
      <c r="M443" s="3">
        <f t="shared" si="54"/>
        <v>3.5000000000000003E-2</v>
      </c>
      <c r="N443" s="5">
        <v>2.9645285516241016E-3</v>
      </c>
      <c r="O443" s="12">
        <f t="shared" si="58"/>
        <v>0.1293157174294986</v>
      </c>
      <c r="P443" s="3">
        <v>2.6317374337323537E-4</v>
      </c>
      <c r="Q443" s="3">
        <v>3.8257995041723533E-4</v>
      </c>
      <c r="R443" s="5">
        <v>0.12866996373570813</v>
      </c>
      <c r="S443" s="45">
        <v>416.66666666666669</v>
      </c>
      <c r="T443" s="46">
        <v>0.15</v>
      </c>
      <c r="U443" s="47">
        <v>62.5</v>
      </c>
      <c r="V443" s="47">
        <f t="shared" si="59"/>
        <v>230387.69405607646</v>
      </c>
      <c r="W443" s="47">
        <v>354.16666666666669</v>
      </c>
      <c r="X443" s="47">
        <v>234.03945854008177</v>
      </c>
      <c r="Y443" s="47">
        <v>747.76516784503428</v>
      </c>
      <c r="Z443" s="47">
        <v>192.7129886933734</v>
      </c>
      <c r="AA443" s="47">
        <v>231062.87344335468</v>
      </c>
      <c r="AB443" s="5">
        <v>1</v>
      </c>
      <c r="AC443" s="45">
        <f t="shared" si="60"/>
        <v>0</v>
      </c>
      <c r="AD443" s="47">
        <v>234.03945854008177</v>
      </c>
      <c r="AE443" s="47">
        <v>203.51257264354939</v>
      </c>
      <c r="AF443" s="47">
        <v>9.9028925921099228E-2</v>
      </c>
      <c r="AG443" s="47">
        <v>15.312957411226739</v>
      </c>
      <c r="AH443" s="47">
        <v>15.312957411226739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192.7129886933734</v>
      </c>
      <c r="AN443" s="47">
        <v>231.06287344335468</v>
      </c>
      <c r="AO443" s="47">
        <v>15.312957411226739</v>
      </c>
      <c r="AP443" s="61">
        <v>37.924079024607529</v>
      </c>
      <c r="AQ443" s="45">
        <v>53.881548928957756</v>
      </c>
      <c r="AR443" s="47">
        <v>8.0822323393436619</v>
      </c>
      <c r="AS443" s="47">
        <f t="shared" si="61"/>
        <v>29792.7499437894</v>
      </c>
      <c r="AT443" s="47">
        <v>45.799316589614087</v>
      </c>
      <c r="AU443" s="47">
        <v>30.264980487922067</v>
      </c>
      <c r="AV443" s="47">
        <v>96.697789148670196</v>
      </c>
      <c r="AW443" s="47">
        <v>24.920818390866472</v>
      </c>
      <c r="AX443" s="47">
        <v>60.809681358663887</v>
      </c>
      <c r="AY443" s="47">
        <v>88.400022665222707</v>
      </c>
      <c r="AZ443" s="61">
        <v>29730.85154662501</v>
      </c>
      <c r="BA443" s="64" t="b">
        <f t="shared" si="55"/>
        <v>1</v>
      </c>
      <c r="BB443" s="45">
        <f t="shared" si="62"/>
        <v>0</v>
      </c>
      <c r="BC443" s="47">
        <v>30.264980487922067</v>
      </c>
      <c r="BD443" s="47">
        <v>26.317374337323539</v>
      </c>
      <c r="BE443" s="47">
        <v>9.8179307280157155E-2</v>
      </c>
      <c r="BF443" s="47">
        <v>2.0228927289393424</v>
      </c>
      <c r="BG443" s="47">
        <v>2.0228927289393424</v>
      </c>
      <c r="BH443" s="61">
        <v>0</v>
      </c>
      <c r="BI443" s="45">
        <v>8.0822323393436619</v>
      </c>
      <c r="BJ443" s="47">
        <v>0.22450645387065732</v>
      </c>
      <c r="BK443" s="47">
        <v>2.5490387629391344E-2</v>
      </c>
      <c r="BL443" s="47">
        <v>24.920818390866472</v>
      </c>
      <c r="BM443" s="47">
        <v>29.880061250648851</v>
      </c>
      <c r="BN443" s="47">
        <v>2.0228927289393424</v>
      </c>
      <c r="BO443" s="61">
        <v>4.9468661422593625</v>
      </c>
    </row>
    <row r="444" spans="2:67" x14ac:dyDescent="0.3">
      <c r="B444" s="4">
        <v>440</v>
      </c>
      <c r="C444" s="31">
        <v>1</v>
      </c>
      <c r="D444" s="31">
        <v>440</v>
      </c>
      <c r="E444" s="3">
        <v>37</v>
      </c>
      <c r="F444" s="5">
        <v>72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2.4150000000000001E-2</v>
      </c>
      <c r="L444" s="3">
        <v>2.0351257264354938E-3</v>
      </c>
      <c r="M444" s="3">
        <f t="shared" si="54"/>
        <v>3.5000000000000003E-2</v>
      </c>
      <c r="N444" s="5">
        <v>2.9645285516241016E-3</v>
      </c>
      <c r="O444" s="12">
        <f t="shared" si="58"/>
        <v>0.12866996373570813</v>
      </c>
      <c r="P444" s="3">
        <v>2.6185955341806168E-4</v>
      </c>
      <c r="Q444" s="3">
        <v>3.8066949110832109E-4</v>
      </c>
      <c r="R444" s="5">
        <v>0.12802743469118175</v>
      </c>
      <c r="S444" s="45">
        <v>416.66666666666669</v>
      </c>
      <c r="T444" s="46">
        <v>0.15</v>
      </c>
      <c r="U444" s="47">
        <v>62.5</v>
      </c>
      <c r="V444" s="47">
        <f t="shared" si="59"/>
        <v>231062.87344335468</v>
      </c>
      <c r="W444" s="47">
        <v>354.16666666666669</v>
      </c>
      <c r="X444" s="47">
        <v>234.03945854008177</v>
      </c>
      <c r="Y444" s="47">
        <v>749.95544332065435</v>
      </c>
      <c r="Z444" s="47">
        <v>193.2774634123349</v>
      </c>
      <c r="AA444" s="47">
        <v>231739.67863138954</v>
      </c>
      <c r="AB444" s="5">
        <v>1</v>
      </c>
      <c r="AC444" s="45">
        <f t="shared" si="60"/>
        <v>0</v>
      </c>
      <c r="AD444" s="47">
        <v>234.03945854008177</v>
      </c>
      <c r="AE444" s="47">
        <v>203.51257264354939</v>
      </c>
      <c r="AF444" s="47">
        <v>9.9028925921099228E-2</v>
      </c>
      <c r="AG444" s="47">
        <v>15.312957411226739</v>
      </c>
      <c r="AH444" s="47">
        <v>15.312957411226739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193.2774634123349</v>
      </c>
      <c r="AN444" s="47">
        <v>231.73967863138955</v>
      </c>
      <c r="AO444" s="47">
        <v>15.312957411226739</v>
      </c>
      <c r="AP444" s="61">
        <v>37.811748555534145</v>
      </c>
      <c r="AQ444" s="45">
        <v>53.612484889878388</v>
      </c>
      <c r="AR444" s="47">
        <v>8.0418727334817586</v>
      </c>
      <c r="AS444" s="47">
        <f t="shared" si="61"/>
        <v>29730.85154662501</v>
      </c>
      <c r="AT444" s="47">
        <v>45.570612156396635</v>
      </c>
      <c r="AU444" s="47">
        <v>30.113848643077088</v>
      </c>
      <c r="AV444" s="47">
        <v>96.496739695465678</v>
      </c>
      <c r="AW444" s="47">
        <v>24.869004208194834</v>
      </c>
      <c r="AX444" s="47">
        <v>60.683248755660912</v>
      </c>
      <c r="AY444" s="47">
        <v>88.216225534217102</v>
      </c>
      <c r="AZ444" s="61">
        <v>29669.036571335728</v>
      </c>
      <c r="BA444" s="64" t="b">
        <f t="shared" si="55"/>
        <v>1</v>
      </c>
      <c r="BB444" s="45">
        <f t="shared" si="62"/>
        <v>0</v>
      </c>
      <c r="BC444" s="47">
        <v>30.113848643077088</v>
      </c>
      <c r="BD444" s="47">
        <v>26.185955341806167</v>
      </c>
      <c r="BE444" s="47">
        <v>9.7689037020747146E-2</v>
      </c>
      <c r="BF444" s="47">
        <v>2.0127911691458338</v>
      </c>
      <c r="BG444" s="47">
        <v>2.0127911691458338</v>
      </c>
      <c r="BH444" s="61">
        <v>0</v>
      </c>
      <c r="BI444" s="45">
        <v>8.0418727334817586</v>
      </c>
      <c r="BJ444" s="47">
        <v>0.22338535370782664</v>
      </c>
      <c r="BK444" s="47">
        <v>2.5363098292139636E-2</v>
      </c>
      <c r="BL444" s="47">
        <v>24.869004208194834</v>
      </c>
      <c r="BM444" s="47">
        <v>29.817936045625551</v>
      </c>
      <c r="BN444" s="47">
        <v>2.0127911691458338</v>
      </c>
      <c r="BO444" s="61">
        <v>4.9077098097811866</v>
      </c>
    </row>
    <row r="445" spans="2:67" x14ac:dyDescent="0.3">
      <c r="B445" s="4">
        <v>441</v>
      </c>
      <c r="C445" s="31">
        <v>1</v>
      </c>
      <c r="D445" s="31">
        <v>441</v>
      </c>
      <c r="E445" s="3">
        <v>37</v>
      </c>
      <c r="F445" s="5">
        <v>72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2.4150000000000001E-2</v>
      </c>
      <c r="L445" s="3">
        <v>2.0351257264354938E-3</v>
      </c>
      <c r="M445" s="3">
        <f t="shared" si="54"/>
        <v>3.5000000000000003E-2</v>
      </c>
      <c r="N445" s="5">
        <v>2.9645285516241016E-3</v>
      </c>
      <c r="O445" s="12">
        <f t="shared" si="58"/>
        <v>0.12802743469118175</v>
      </c>
      <c r="P445" s="3">
        <v>2.6055192602956399E-4</v>
      </c>
      <c r="Q445" s="3">
        <v>3.7876857190930299E-4</v>
      </c>
      <c r="R445" s="5">
        <v>0.12738811419324289</v>
      </c>
      <c r="S445" s="45">
        <v>416.66666666666669</v>
      </c>
      <c r="T445" s="46">
        <v>0.15</v>
      </c>
      <c r="U445" s="47">
        <v>62.5</v>
      </c>
      <c r="V445" s="47">
        <f t="shared" si="59"/>
        <v>231739.67863138954</v>
      </c>
      <c r="W445" s="47">
        <v>354.16666666666669</v>
      </c>
      <c r="X445" s="47">
        <v>234.03945854008177</v>
      </c>
      <c r="Y445" s="47">
        <v>752.15099287838154</v>
      </c>
      <c r="Z445" s="47">
        <v>193.84329736032876</v>
      </c>
      <c r="AA445" s="47">
        <v>232418.11353503418</v>
      </c>
      <c r="AB445" s="5">
        <v>1</v>
      </c>
      <c r="AC445" s="45">
        <f t="shared" si="60"/>
        <v>0</v>
      </c>
      <c r="AD445" s="47">
        <v>234.03945854008177</v>
      </c>
      <c r="AE445" s="47">
        <v>203.51257264354939</v>
      </c>
      <c r="AF445" s="47">
        <v>9.9028925921099228E-2</v>
      </c>
      <c r="AG445" s="47">
        <v>15.312957411226739</v>
      </c>
      <c r="AH445" s="47">
        <v>15.312957411226739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193.84329736032876</v>
      </c>
      <c r="AN445" s="47">
        <v>232.41811353503419</v>
      </c>
      <c r="AO445" s="47">
        <v>15.312957411226739</v>
      </c>
      <c r="AP445" s="61">
        <v>37.699147599883396</v>
      </c>
      <c r="AQ445" s="45">
        <v>53.344764454659064</v>
      </c>
      <c r="AR445" s="47">
        <v>8.0017146681988596</v>
      </c>
      <c r="AS445" s="47">
        <f t="shared" si="61"/>
        <v>29669.036571335728</v>
      </c>
      <c r="AT445" s="47">
        <v>45.343049786460206</v>
      </c>
      <c r="AU445" s="47">
        <v>29.963471493399858</v>
      </c>
      <c r="AV445" s="47">
        <v>96.295962118644695</v>
      </c>
      <c r="AW445" s="47">
        <v>24.817260093122865</v>
      </c>
      <c r="AX445" s="47">
        <v>60.556987125711153</v>
      </c>
      <c r="AY445" s="47">
        <v>88.032676949519313</v>
      </c>
      <c r="AZ445" s="61">
        <v>29607.305187579084</v>
      </c>
      <c r="BA445" s="64" t="b">
        <f t="shared" si="55"/>
        <v>1</v>
      </c>
      <c r="BB445" s="45">
        <f t="shared" si="62"/>
        <v>0</v>
      </c>
      <c r="BC445" s="47">
        <v>29.963471493399858</v>
      </c>
      <c r="BD445" s="47">
        <v>26.055192602956399</v>
      </c>
      <c r="BE445" s="47">
        <v>9.72012149852442E-2</v>
      </c>
      <c r="BF445" s="47">
        <v>2.0027400527143513</v>
      </c>
      <c r="BG445" s="47">
        <v>2.0027400527143513</v>
      </c>
      <c r="BH445" s="61">
        <v>0</v>
      </c>
      <c r="BI445" s="45">
        <v>8.0017146681988596</v>
      </c>
      <c r="BJ445" s="47">
        <v>0.22226985189441278</v>
      </c>
      <c r="BK445" s="47">
        <v>2.5236444589606926E-2</v>
      </c>
      <c r="BL445" s="47">
        <v>24.817260093122865</v>
      </c>
      <c r="BM445" s="47">
        <v>29.755894851654254</v>
      </c>
      <c r="BN445" s="47">
        <v>2.0027400527143513</v>
      </c>
      <c r="BO445" s="61">
        <v>4.8687865550770155</v>
      </c>
    </row>
    <row r="446" spans="2:67" x14ac:dyDescent="0.3">
      <c r="B446" s="4">
        <v>442</v>
      </c>
      <c r="C446" s="31">
        <v>1</v>
      </c>
      <c r="D446" s="31">
        <v>442</v>
      </c>
      <c r="E446" s="3">
        <v>37</v>
      </c>
      <c r="F446" s="5">
        <v>72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2.4150000000000001E-2</v>
      </c>
      <c r="L446" s="3">
        <v>2.0351257264354938E-3</v>
      </c>
      <c r="M446" s="3">
        <f t="shared" si="54"/>
        <v>3.5000000000000003E-2</v>
      </c>
      <c r="N446" s="5">
        <v>2.9645285516241016E-3</v>
      </c>
      <c r="O446" s="12">
        <f t="shared" si="58"/>
        <v>0.12738811419324289</v>
      </c>
      <c r="P446" s="3">
        <v>2.592508284367711E-4</v>
      </c>
      <c r="Q446" s="3">
        <v>3.7687714518048695E-4</v>
      </c>
      <c r="R446" s="5">
        <v>0.12675198621962563</v>
      </c>
      <c r="S446" s="45">
        <v>416.66666666666669</v>
      </c>
      <c r="T446" s="46">
        <v>0.15</v>
      </c>
      <c r="U446" s="47">
        <v>62.5</v>
      </c>
      <c r="V446" s="47">
        <f t="shared" si="59"/>
        <v>232418.11353503418</v>
      </c>
      <c r="W446" s="47">
        <v>354.16666666666669</v>
      </c>
      <c r="X446" s="47">
        <v>234.03945854008177</v>
      </c>
      <c r="Y446" s="47">
        <v>754.35182921796195</v>
      </c>
      <c r="Z446" s="47">
        <v>194.41049381031556</v>
      </c>
      <c r="AA446" s="47">
        <v>233098.18207856838</v>
      </c>
      <c r="AB446" s="5">
        <v>1</v>
      </c>
      <c r="AC446" s="45">
        <f t="shared" si="60"/>
        <v>0</v>
      </c>
      <c r="AD446" s="47">
        <v>234.03945854008177</v>
      </c>
      <c r="AE446" s="47">
        <v>203.51257264354939</v>
      </c>
      <c r="AF446" s="47">
        <v>9.9028925921099228E-2</v>
      </c>
      <c r="AG446" s="47">
        <v>15.312957411226739</v>
      </c>
      <c r="AH446" s="47">
        <v>15.312957411226739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194.41049381031556</v>
      </c>
      <c r="AN446" s="47">
        <v>233.09818207856839</v>
      </c>
      <c r="AO446" s="47">
        <v>15.312957411226739</v>
      </c>
      <c r="AP446" s="61">
        <v>37.586275506336001</v>
      </c>
      <c r="AQ446" s="45">
        <v>53.078380913851205</v>
      </c>
      <c r="AR446" s="47">
        <v>7.9617571370776803</v>
      </c>
      <c r="AS446" s="47">
        <f t="shared" si="61"/>
        <v>29607.305187579084</v>
      </c>
      <c r="AT446" s="47">
        <v>45.11662377677353</v>
      </c>
      <c r="AU446" s="47">
        <v>29.813845270228672</v>
      </c>
      <c r="AV446" s="47">
        <v>96.095456962299593</v>
      </c>
      <c r="AW446" s="47">
        <v>24.765586185873271</v>
      </c>
      <c r="AX446" s="47">
        <v>60.430896810974282</v>
      </c>
      <c r="AY446" s="47">
        <v>87.849377408532376</v>
      </c>
      <c r="AZ446" s="61">
        <v>29545.657562642547</v>
      </c>
      <c r="BA446" s="64" t="b">
        <f t="shared" si="55"/>
        <v>1</v>
      </c>
      <c r="BB446" s="45">
        <f t="shared" si="62"/>
        <v>0</v>
      </c>
      <c r="BC446" s="47">
        <v>29.813845270228672</v>
      </c>
      <c r="BD446" s="47">
        <v>25.92508284367711</v>
      </c>
      <c r="BE446" s="47">
        <v>9.6715828948145788E-2</v>
      </c>
      <c r="BF446" s="47">
        <v>1.9927391277498538</v>
      </c>
      <c r="BG446" s="47">
        <v>1.9927391277498538</v>
      </c>
      <c r="BH446" s="61">
        <v>0</v>
      </c>
      <c r="BI446" s="45">
        <v>7.9617571370776803</v>
      </c>
      <c r="BJ446" s="47">
        <v>0.22115992047438005</v>
      </c>
      <c r="BK446" s="47">
        <v>2.5110423347674271E-2</v>
      </c>
      <c r="BL446" s="47">
        <v>24.765586185873271</v>
      </c>
      <c r="BM446" s="47">
        <v>29.693937836861991</v>
      </c>
      <c r="BN446" s="47">
        <v>1.9927391277498538</v>
      </c>
      <c r="BO446" s="61">
        <v>4.8300951167121049</v>
      </c>
    </row>
    <row r="447" spans="2:67" x14ac:dyDescent="0.3">
      <c r="B447" s="4">
        <v>443</v>
      </c>
      <c r="C447" s="31">
        <v>1</v>
      </c>
      <c r="D447" s="31">
        <v>443</v>
      </c>
      <c r="E447" s="3">
        <v>37</v>
      </c>
      <c r="F447" s="5">
        <v>72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2.4150000000000001E-2</v>
      </c>
      <c r="L447" s="3">
        <v>2.0351257264354938E-3</v>
      </c>
      <c r="M447" s="3">
        <f t="shared" si="54"/>
        <v>3.5000000000000003E-2</v>
      </c>
      <c r="N447" s="5">
        <v>2.9645285516241016E-3</v>
      </c>
      <c r="O447" s="12">
        <f t="shared" si="58"/>
        <v>0.12675198621962563</v>
      </c>
      <c r="P447" s="3">
        <v>2.5795622803235731E-4</v>
      </c>
      <c r="Q447" s="3">
        <v>3.7499516352007371E-4</v>
      </c>
      <c r="R447" s="5">
        <v>0.12611903482807321</v>
      </c>
      <c r="S447" s="45">
        <v>416.66666666666669</v>
      </c>
      <c r="T447" s="46">
        <v>0.15</v>
      </c>
      <c r="U447" s="47">
        <v>62.5</v>
      </c>
      <c r="V447" s="47">
        <f t="shared" si="59"/>
        <v>233098.18207856838</v>
      </c>
      <c r="W447" s="47">
        <v>354.16666666666669</v>
      </c>
      <c r="X447" s="47">
        <v>234.03945854008177</v>
      </c>
      <c r="Y447" s="47">
        <v>756.55796506972172</v>
      </c>
      <c r="Z447" s="47">
        <v>194.97905604313723</v>
      </c>
      <c r="AA447" s="47">
        <v>233779.88819572152</v>
      </c>
      <c r="AB447" s="5">
        <v>1</v>
      </c>
      <c r="AC447" s="45">
        <f t="shared" si="60"/>
        <v>0</v>
      </c>
      <c r="AD447" s="47">
        <v>234.03945854008177</v>
      </c>
      <c r="AE447" s="47">
        <v>203.51257264354939</v>
      </c>
      <c r="AF447" s="47">
        <v>9.9028925921099228E-2</v>
      </c>
      <c r="AG447" s="47">
        <v>15.312957411226739</v>
      </c>
      <c r="AH447" s="47">
        <v>15.312957411226739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194.97905604313723</v>
      </c>
      <c r="AN447" s="47">
        <v>233.77988819572153</v>
      </c>
      <c r="AO447" s="47">
        <v>15.312957411226739</v>
      </c>
      <c r="AP447" s="61">
        <v>37.473131622004509</v>
      </c>
      <c r="AQ447" s="45">
        <v>52.813327591510685</v>
      </c>
      <c r="AR447" s="47">
        <v>7.9219991387266022</v>
      </c>
      <c r="AS447" s="47">
        <f t="shared" si="61"/>
        <v>29545.657562642547</v>
      </c>
      <c r="AT447" s="47">
        <v>44.89132845278408</v>
      </c>
      <c r="AU447" s="47">
        <v>29.664966223721088</v>
      </c>
      <c r="AV447" s="47">
        <v>95.895224762865581</v>
      </c>
      <c r="AW447" s="47">
        <v>24.713982624695401</v>
      </c>
      <c r="AX447" s="47">
        <v>60.304978148794667</v>
      </c>
      <c r="AY447" s="47">
        <v>87.666327401659331</v>
      </c>
      <c r="AZ447" s="61">
        <v>29484.093861459325</v>
      </c>
      <c r="BA447" s="64" t="b">
        <f t="shared" si="55"/>
        <v>1</v>
      </c>
      <c r="BB447" s="45">
        <f t="shared" si="62"/>
        <v>0</v>
      </c>
      <c r="BC447" s="47">
        <v>29.664966223721088</v>
      </c>
      <c r="BD447" s="47">
        <v>25.795622803235734</v>
      </c>
      <c r="BE447" s="47">
        <v>9.6232866744998882E-2</v>
      </c>
      <c r="BF447" s="47">
        <v>1.9827881436151764</v>
      </c>
      <c r="BG447" s="47">
        <v>1.9827881436151764</v>
      </c>
      <c r="BH447" s="61">
        <v>0</v>
      </c>
      <c r="BI447" s="45">
        <v>7.9219991387266022</v>
      </c>
      <c r="BJ447" s="47">
        <v>0.22005553163129454</v>
      </c>
      <c r="BK447" s="47">
        <v>2.4985031408073091E-2</v>
      </c>
      <c r="BL447" s="47">
        <v>24.713982624695401</v>
      </c>
      <c r="BM447" s="47">
        <v>29.632065167009717</v>
      </c>
      <c r="BN447" s="47">
        <v>1.9827881436151764</v>
      </c>
      <c r="BO447" s="61">
        <v>4.7916342398042442</v>
      </c>
    </row>
    <row r="448" spans="2:67" x14ac:dyDescent="0.3">
      <c r="B448" s="4">
        <v>444</v>
      </c>
      <c r="C448" s="31">
        <v>1</v>
      </c>
      <c r="D448" s="31">
        <v>444</v>
      </c>
      <c r="E448" s="3">
        <v>37</v>
      </c>
      <c r="F448" s="5">
        <v>72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2.4150000000000001E-2</v>
      </c>
      <c r="L448" s="3">
        <v>2.0351257264354938E-3</v>
      </c>
      <c r="M448" s="3">
        <f t="shared" si="54"/>
        <v>3.5000000000000003E-2</v>
      </c>
      <c r="N448" s="5">
        <v>2.9645285516241016E-3</v>
      </c>
      <c r="O448" s="12">
        <f t="shared" si="58"/>
        <v>0.12611903482807321</v>
      </c>
      <c r="P448" s="3">
        <v>2.5666809237182584E-4</v>
      </c>
      <c r="Q448" s="3">
        <v>3.7312257976297036E-4</v>
      </c>
      <c r="R448" s="5">
        <v>0.12548924415593843</v>
      </c>
      <c r="S448" s="45">
        <v>416.66666666666669</v>
      </c>
      <c r="T448" s="46">
        <v>0.15</v>
      </c>
      <c r="U448" s="47">
        <v>62.5</v>
      </c>
      <c r="V448" s="47">
        <f t="shared" si="59"/>
        <v>233779.88819572152</v>
      </c>
      <c r="W448" s="47">
        <v>354.16666666666669</v>
      </c>
      <c r="X448" s="47">
        <v>234.03945854008177</v>
      </c>
      <c r="Y448" s="47">
        <v>758.76941319464117</v>
      </c>
      <c r="Z448" s="47">
        <v>195.54898734753559</v>
      </c>
      <c r="AA448" s="47">
        <v>234463.23582969519</v>
      </c>
      <c r="AB448" s="5">
        <v>1</v>
      </c>
      <c r="AC448" s="45">
        <f t="shared" si="60"/>
        <v>0</v>
      </c>
      <c r="AD448" s="47">
        <v>234.03945854008177</v>
      </c>
      <c r="AE448" s="47">
        <v>203.51257264354939</v>
      </c>
      <c r="AF448" s="47">
        <v>9.9028925921099228E-2</v>
      </c>
      <c r="AG448" s="47">
        <v>15.312957411226739</v>
      </c>
      <c r="AH448" s="47">
        <v>15.312957411226739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195.54898734753559</v>
      </c>
      <c r="AN448" s="47">
        <v>234.46323582969518</v>
      </c>
      <c r="AO448" s="47">
        <v>15.312957411226739</v>
      </c>
      <c r="AP448" s="61">
        <v>37.359715292429236</v>
      </c>
      <c r="AQ448" s="45">
        <v>52.549597845030505</v>
      </c>
      <c r="AR448" s="47">
        <v>7.8824396767545757</v>
      </c>
      <c r="AS448" s="47">
        <f t="shared" si="61"/>
        <v>29484.093861459325</v>
      </c>
      <c r="AT448" s="47">
        <v>44.667158168275932</v>
      </c>
      <c r="AU448" s="47">
        <v>29.516830622759969</v>
      </c>
      <c r="AV448" s="47">
        <v>95.695266049171821</v>
      </c>
      <c r="AW448" s="47">
        <v>24.662449545878346</v>
      </c>
      <c r="AX448" s="47">
        <v>60.179231471733523</v>
      </c>
      <c r="AY448" s="47">
        <v>87.483527412349773</v>
      </c>
      <c r="AZ448" s="61">
        <v>29422.614246624049</v>
      </c>
      <c r="BA448" s="64" t="b">
        <f t="shared" si="55"/>
        <v>1</v>
      </c>
      <c r="BB448" s="45">
        <f t="shared" si="62"/>
        <v>0</v>
      </c>
      <c r="BC448" s="47">
        <v>29.516830622759969</v>
      </c>
      <c r="BD448" s="47">
        <v>25.666809237182584</v>
      </c>
      <c r="BE448" s="47">
        <v>9.5752316272095184E-2</v>
      </c>
      <c r="BF448" s="47">
        <v>1.9728868509247401</v>
      </c>
      <c r="BG448" s="47">
        <v>1.9728868509247401</v>
      </c>
      <c r="BH448" s="61">
        <v>0</v>
      </c>
      <c r="BI448" s="45">
        <v>7.8824396767545757</v>
      </c>
      <c r="BJ448" s="47">
        <v>0.21895665768762715</v>
      </c>
      <c r="BK448" s="47">
        <v>2.4860265628305987E-2</v>
      </c>
      <c r="BL448" s="47">
        <v>24.662449545878346</v>
      </c>
      <c r="BM448" s="47">
        <v>29.570277005508068</v>
      </c>
      <c r="BN448" s="47">
        <v>1.9728868509247401</v>
      </c>
      <c r="BO448" s="61">
        <v>4.7534026759902757</v>
      </c>
    </row>
    <row r="449" spans="2:67" x14ac:dyDescent="0.3">
      <c r="B449" s="4">
        <v>445</v>
      </c>
      <c r="C449" s="31">
        <v>1</v>
      </c>
      <c r="D449" s="31">
        <v>445</v>
      </c>
      <c r="E449" s="3">
        <v>38</v>
      </c>
      <c r="F449" s="5">
        <v>73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2.724E-2</v>
      </c>
      <c r="L449" s="3">
        <v>2.2988441875397836E-3</v>
      </c>
      <c r="M449" s="3">
        <f t="shared" si="54"/>
        <v>3.5000000000000003E-2</v>
      </c>
      <c r="N449" s="5">
        <v>2.9645285516241016E-3</v>
      </c>
      <c r="O449" s="12">
        <f t="shared" si="58"/>
        <v>0.12548924415593843</v>
      </c>
      <c r="P449" s="3">
        <v>2.8848021952663979E-4</v>
      </c>
      <c r="Q449" s="3">
        <v>3.7116123937464191E-4</v>
      </c>
      <c r="R449" s="5">
        <v>0.12482960269703716</v>
      </c>
      <c r="S449" s="45">
        <v>416.66666666666669</v>
      </c>
      <c r="T449" s="46">
        <v>0.15</v>
      </c>
      <c r="U449" s="47">
        <v>62.5</v>
      </c>
      <c r="V449" s="47">
        <f t="shared" si="59"/>
        <v>234463.23582969519</v>
      </c>
      <c r="W449" s="47">
        <v>354.16666666666669</v>
      </c>
      <c r="X449" s="47">
        <v>264.3670815670751</v>
      </c>
      <c r="Y449" s="47">
        <v>759.56742361969145</v>
      </c>
      <c r="Z449" s="47">
        <v>196.09383569867873</v>
      </c>
      <c r="AA449" s="47">
        <v>235116.50900271579</v>
      </c>
      <c r="AB449" s="5">
        <v>1</v>
      </c>
      <c r="AC449" s="45">
        <f t="shared" si="60"/>
        <v>0</v>
      </c>
      <c r="AD449" s="47">
        <v>264.3670815670751</v>
      </c>
      <c r="AE449" s="47">
        <v>229.88441875397837</v>
      </c>
      <c r="AF449" s="47">
        <v>0.11166731356160629</v>
      </c>
      <c r="AG449" s="47">
        <v>17.297165063329171</v>
      </c>
      <c r="AH449" s="47">
        <v>17.297165063329171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196.09383569867873</v>
      </c>
      <c r="AN449" s="47">
        <v>235.11650900271579</v>
      </c>
      <c r="AO449" s="47">
        <v>17.297165063329171</v>
      </c>
      <c r="AP449" s="61">
        <v>39.235156061685359</v>
      </c>
      <c r="AQ449" s="45">
        <v>52.287185064974345</v>
      </c>
      <c r="AR449" s="47">
        <v>7.8430777597461514</v>
      </c>
      <c r="AS449" s="47">
        <f t="shared" si="61"/>
        <v>29422.614246624049</v>
      </c>
      <c r="AT449" s="47">
        <v>44.444107305228194</v>
      </c>
      <c r="AU449" s="47">
        <v>33.175225245563574</v>
      </c>
      <c r="AV449" s="47">
        <v>95.31754187550878</v>
      </c>
      <c r="AW449" s="47">
        <v>24.60766722546602</v>
      </c>
      <c r="AX449" s="47">
        <v>67.826462131440778</v>
      </c>
      <c r="AY449" s="47">
        <v>87.266134878887328</v>
      </c>
      <c r="AZ449" s="61">
        <v>29349.50040632343</v>
      </c>
      <c r="BA449" s="64" t="b">
        <f t="shared" si="55"/>
        <v>1</v>
      </c>
      <c r="BB449" s="45">
        <f t="shared" si="62"/>
        <v>0</v>
      </c>
      <c r="BC449" s="47">
        <v>33.175225245563574</v>
      </c>
      <c r="BD449" s="47">
        <v>28.848021952663981</v>
      </c>
      <c r="BE449" s="47">
        <v>0.10743335861423782</v>
      </c>
      <c r="BF449" s="47">
        <v>2.2173183257569158</v>
      </c>
      <c r="BG449" s="47">
        <v>2.2173183257569158</v>
      </c>
      <c r="BH449" s="61">
        <v>0</v>
      </c>
      <c r="BI449" s="45">
        <v>7.8430777597461514</v>
      </c>
      <c r="BJ449" s="47">
        <v>0.21786327110405981</v>
      </c>
      <c r="BK449" s="47">
        <v>2.4693197909133036E-2</v>
      </c>
      <c r="BL449" s="47">
        <v>24.60766722546602</v>
      </c>
      <c r="BM449" s="47">
        <v>29.504593003333696</v>
      </c>
      <c r="BN449" s="47">
        <v>2.2173183257569158</v>
      </c>
      <c r="BO449" s="61">
        <v>4.970300234440467</v>
      </c>
    </row>
    <row r="450" spans="2:67" x14ac:dyDescent="0.3">
      <c r="B450" s="4">
        <v>446</v>
      </c>
      <c r="C450" s="31">
        <v>1</v>
      </c>
      <c r="D450" s="31">
        <v>446</v>
      </c>
      <c r="E450" s="3">
        <v>38</v>
      </c>
      <c r="F450" s="5">
        <v>73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2.724E-2</v>
      </c>
      <c r="L450" s="3">
        <v>2.2988441875397836E-3</v>
      </c>
      <c r="M450" s="3">
        <f t="shared" si="54"/>
        <v>3.5000000000000003E-2</v>
      </c>
      <c r="N450" s="5">
        <v>2.9645285516241016E-3</v>
      </c>
      <c r="O450" s="12">
        <f t="shared" si="58"/>
        <v>0.12482960269703716</v>
      </c>
      <c r="P450" s="3">
        <v>2.8696380659298435E-4</v>
      </c>
      <c r="Q450" s="3">
        <v>3.6921020888533196E-4</v>
      </c>
      <c r="R450" s="5">
        <v>0.12417342868155884</v>
      </c>
      <c r="S450" s="45">
        <v>416.66666666666669</v>
      </c>
      <c r="T450" s="46">
        <v>0.15</v>
      </c>
      <c r="U450" s="47">
        <v>62.5</v>
      </c>
      <c r="V450" s="47">
        <f t="shared" si="59"/>
        <v>235116.50900271579</v>
      </c>
      <c r="W450" s="47">
        <v>354.16666666666669</v>
      </c>
      <c r="X450" s="47">
        <v>264.3670815670751</v>
      </c>
      <c r="Y450" s="47">
        <v>761.68295804487434</v>
      </c>
      <c r="Z450" s="47">
        <v>196.63999295488352</v>
      </c>
      <c r="AA450" s="47">
        <v>235771.35155290537</v>
      </c>
      <c r="AB450" s="5">
        <v>1</v>
      </c>
      <c r="AC450" s="45">
        <f t="shared" si="60"/>
        <v>0</v>
      </c>
      <c r="AD450" s="47">
        <v>264.3670815670751</v>
      </c>
      <c r="AE450" s="47">
        <v>229.88441875397837</v>
      </c>
      <c r="AF450" s="47">
        <v>0.11166731356160629</v>
      </c>
      <c r="AG450" s="47">
        <v>17.297165063329171</v>
      </c>
      <c r="AH450" s="47">
        <v>17.297165063329171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196.63999295488352</v>
      </c>
      <c r="AN450" s="47">
        <v>235.77135155290537</v>
      </c>
      <c r="AO450" s="47">
        <v>17.297165063329171</v>
      </c>
      <c r="AP450" s="61">
        <v>39.126470767700539</v>
      </c>
      <c r="AQ450" s="45">
        <v>52.012334457098817</v>
      </c>
      <c r="AR450" s="47">
        <v>7.8018501685648225</v>
      </c>
      <c r="AS450" s="47">
        <f t="shared" si="61"/>
        <v>29349.50040632343</v>
      </c>
      <c r="AT450" s="47">
        <v>44.210484288533998</v>
      </c>
      <c r="AU450" s="47">
        <v>33.0008377581932</v>
      </c>
      <c r="AV450" s="47">
        <v>95.080581033845874</v>
      </c>
      <c r="AW450" s="47">
        <v>24.546492194906349</v>
      </c>
      <c r="AX450" s="47">
        <v>67.657844527194584</v>
      </c>
      <c r="AY450" s="47">
        <v>87.049189956025401</v>
      </c>
      <c r="AZ450" s="61">
        <v>29276.537107209489</v>
      </c>
      <c r="BA450" s="64" t="b">
        <f t="shared" si="55"/>
        <v>1</v>
      </c>
      <c r="BB450" s="45">
        <f t="shared" si="62"/>
        <v>0</v>
      </c>
      <c r="BC450" s="47">
        <v>33.0008377581932</v>
      </c>
      <c r="BD450" s="47">
        <v>28.696380659298438</v>
      </c>
      <c r="BE450" s="47">
        <v>0.1068686289604127</v>
      </c>
      <c r="BF450" s="47">
        <v>2.2056628639275875</v>
      </c>
      <c r="BG450" s="47">
        <v>2.2056628639275875</v>
      </c>
      <c r="BH450" s="61">
        <v>0</v>
      </c>
      <c r="BI450" s="45">
        <v>7.8018501685648225</v>
      </c>
      <c r="BJ450" s="47">
        <v>0.21671806023791176</v>
      </c>
      <c r="BK450" s="47">
        <v>2.4563396688293125E-2</v>
      </c>
      <c r="BL450" s="47">
        <v>24.546492194906349</v>
      </c>
      <c r="BM450" s="47">
        <v>29.431244141692652</v>
      </c>
      <c r="BN450" s="47">
        <v>2.2056628639275875</v>
      </c>
      <c r="BO450" s="61">
        <v>4.9306064221564885</v>
      </c>
    </row>
    <row r="451" spans="2:67" x14ac:dyDescent="0.3">
      <c r="B451" s="4">
        <v>447</v>
      </c>
      <c r="C451" s="31">
        <v>1</v>
      </c>
      <c r="D451" s="31">
        <v>447</v>
      </c>
      <c r="E451" s="3">
        <v>38</v>
      </c>
      <c r="F451" s="5">
        <v>73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2.724E-2</v>
      </c>
      <c r="L451" s="3">
        <v>2.2988441875397836E-3</v>
      </c>
      <c r="M451" s="3">
        <f t="shared" si="54"/>
        <v>3.5000000000000003E-2</v>
      </c>
      <c r="N451" s="5">
        <v>2.9645285516241016E-3</v>
      </c>
      <c r="O451" s="12">
        <f t="shared" si="58"/>
        <v>0.12417342868155884</v>
      </c>
      <c r="P451" s="3">
        <v>2.8545536477148737E-4</v>
      </c>
      <c r="Q451" s="3">
        <v>3.6726943410046096E-4</v>
      </c>
      <c r="R451" s="5">
        <v>0.12352070388268689</v>
      </c>
      <c r="S451" s="45">
        <v>416.66666666666669</v>
      </c>
      <c r="T451" s="46">
        <v>0.15</v>
      </c>
      <c r="U451" s="47">
        <v>62.5</v>
      </c>
      <c r="V451" s="47">
        <f t="shared" si="59"/>
        <v>235771.35155290537</v>
      </c>
      <c r="W451" s="47">
        <v>354.16666666666669</v>
      </c>
      <c r="X451" s="47">
        <v>264.3670815670751</v>
      </c>
      <c r="Y451" s="47">
        <v>763.80357468001796</v>
      </c>
      <c r="Z451" s="47">
        <v>197.18746226057081</v>
      </c>
      <c r="AA451" s="47">
        <v>236427.76725042443</v>
      </c>
      <c r="AB451" s="5">
        <v>1</v>
      </c>
      <c r="AC451" s="45">
        <f t="shared" si="60"/>
        <v>0</v>
      </c>
      <c r="AD451" s="47">
        <v>264.3670815670751</v>
      </c>
      <c r="AE451" s="47">
        <v>229.88441875397837</v>
      </c>
      <c r="AF451" s="47">
        <v>0.11166731356160629</v>
      </c>
      <c r="AG451" s="47">
        <v>17.297165063329171</v>
      </c>
      <c r="AH451" s="47">
        <v>17.297165063329171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197.18746226057081</v>
      </c>
      <c r="AN451" s="47">
        <v>236.42776725042444</v>
      </c>
      <c r="AO451" s="47">
        <v>17.297165063329171</v>
      </c>
      <c r="AP451" s="61">
        <v>39.01752437586876</v>
      </c>
      <c r="AQ451" s="45">
        <v>51.738928617316184</v>
      </c>
      <c r="AR451" s="47">
        <v>7.7608392925974279</v>
      </c>
      <c r="AS451" s="47">
        <f t="shared" si="61"/>
        <v>29276.537107209489</v>
      </c>
      <c r="AT451" s="47">
        <v>43.978089324718759</v>
      </c>
      <c r="AU451" s="47">
        <v>32.82736694872105</v>
      </c>
      <c r="AV451" s="47">
        <v>94.844108707249092</v>
      </c>
      <c r="AW451" s="47">
        <v>24.485443281910616</v>
      </c>
      <c r="AX451" s="47">
        <v>67.489574542578339</v>
      </c>
      <c r="AY451" s="47">
        <v>86.832692283699032</v>
      </c>
      <c r="AZ451" s="61">
        <v>29203.724228184547</v>
      </c>
      <c r="BA451" s="64" t="b">
        <f t="shared" si="55"/>
        <v>1</v>
      </c>
      <c r="BB451" s="45">
        <f t="shared" si="62"/>
        <v>0</v>
      </c>
      <c r="BC451" s="47">
        <v>32.82736694872105</v>
      </c>
      <c r="BD451" s="47">
        <v>28.54553647714874</v>
      </c>
      <c r="BE451" s="47">
        <v>0.10630686784062601</v>
      </c>
      <c r="BF451" s="47">
        <v>2.1940686697064677</v>
      </c>
      <c r="BG451" s="47">
        <v>2.1940686697064677</v>
      </c>
      <c r="BH451" s="61">
        <v>0</v>
      </c>
      <c r="BI451" s="45">
        <v>7.7608392925974279</v>
      </c>
      <c r="BJ451" s="47">
        <v>0.21557886923881747</v>
      </c>
      <c r="BK451" s="47">
        <v>2.4434277775066571E-2</v>
      </c>
      <c r="BL451" s="47">
        <v>24.485443281910616</v>
      </c>
      <c r="BM451" s="47">
        <v>29.358046495010772</v>
      </c>
      <c r="BN451" s="47">
        <v>2.1940686697064677</v>
      </c>
      <c r="BO451" s="61">
        <v>4.8911601577399857</v>
      </c>
    </row>
    <row r="452" spans="2:67" x14ac:dyDescent="0.3">
      <c r="B452" s="4">
        <v>448</v>
      </c>
      <c r="C452" s="31">
        <v>1</v>
      </c>
      <c r="D452" s="31">
        <v>448</v>
      </c>
      <c r="E452" s="3">
        <v>38</v>
      </c>
      <c r="F452" s="5">
        <v>73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2.724E-2</v>
      </c>
      <c r="L452" s="3">
        <v>2.2988441875397836E-3</v>
      </c>
      <c r="M452" s="3">
        <f t="shared" si="54"/>
        <v>3.5000000000000003E-2</v>
      </c>
      <c r="N452" s="5">
        <v>2.9645285516241016E-3</v>
      </c>
      <c r="O452" s="12">
        <f t="shared" si="58"/>
        <v>0.12352070388268689</v>
      </c>
      <c r="P452" s="3">
        <v>2.8395485216153751E-4</v>
      </c>
      <c r="Q452" s="3">
        <v>3.6533886111032621E-4</v>
      </c>
      <c r="R452" s="5">
        <v>0.12287141016941502</v>
      </c>
      <c r="S452" s="45">
        <v>416.66666666666669</v>
      </c>
      <c r="T452" s="46">
        <v>0.15</v>
      </c>
      <c r="U452" s="47">
        <v>62.5</v>
      </c>
      <c r="V452" s="47">
        <f t="shared" si="59"/>
        <v>236427.76725042443</v>
      </c>
      <c r="W452" s="47">
        <v>354.16666666666669</v>
      </c>
      <c r="X452" s="47">
        <v>264.3670815670751</v>
      </c>
      <c r="Y452" s="47">
        <v>765.92928573426343</v>
      </c>
      <c r="Z452" s="47">
        <v>197.73624676771522</v>
      </c>
      <c r="AA452" s="47">
        <v>237085.75987449056</v>
      </c>
      <c r="AB452" s="5">
        <v>1</v>
      </c>
      <c r="AC452" s="45">
        <f t="shared" si="60"/>
        <v>0</v>
      </c>
      <c r="AD452" s="47">
        <v>264.3670815670751</v>
      </c>
      <c r="AE452" s="47">
        <v>229.88441875397837</v>
      </c>
      <c r="AF452" s="47">
        <v>0.11166731356160629</v>
      </c>
      <c r="AG452" s="47">
        <v>17.297165063329171</v>
      </c>
      <c r="AH452" s="47">
        <v>17.297165063329171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197.73624676771522</v>
      </c>
      <c r="AN452" s="47">
        <v>237.08575987449055</v>
      </c>
      <c r="AO452" s="47">
        <v>17.297165063329171</v>
      </c>
      <c r="AP452" s="61">
        <v>38.908316258947082</v>
      </c>
      <c r="AQ452" s="45">
        <v>51.466959951119541</v>
      </c>
      <c r="AR452" s="47">
        <v>7.7200439926679305</v>
      </c>
      <c r="AS452" s="47">
        <f t="shared" si="61"/>
        <v>29203.724228184547</v>
      </c>
      <c r="AT452" s="47">
        <v>43.746915958451609</v>
      </c>
      <c r="AU452" s="47">
        <v>32.654807998576814</v>
      </c>
      <c r="AV452" s="47">
        <v>94.608124498260011</v>
      </c>
      <c r="AW452" s="47">
        <v>24.424520383868899</v>
      </c>
      <c r="AX452" s="47">
        <v>67.321651894766873</v>
      </c>
      <c r="AY452" s="47">
        <v>86.616641498022815</v>
      </c>
      <c r="AZ452" s="61">
        <v>29131.061646866023</v>
      </c>
      <c r="BA452" s="64" t="b">
        <f t="shared" si="55"/>
        <v>1</v>
      </c>
      <c r="BB452" s="45">
        <f t="shared" si="62"/>
        <v>0</v>
      </c>
      <c r="BC452" s="47">
        <v>32.654807998576814</v>
      </c>
      <c r="BD452" s="47">
        <v>28.395485216153755</v>
      </c>
      <c r="BE452" s="47">
        <v>0.10574805965060713</v>
      </c>
      <c r="BF452" s="47">
        <v>2.1825354210368331</v>
      </c>
      <c r="BG452" s="47">
        <v>2.1825354210368331</v>
      </c>
      <c r="BH452" s="61">
        <v>0</v>
      </c>
      <c r="BI452" s="45">
        <v>7.7200439926679305</v>
      </c>
      <c r="BJ452" s="47">
        <v>0.21444566646299812</v>
      </c>
      <c r="BK452" s="47">
        <v>2.4305837582863997E-2</v>
      </c>
      <c r="BL452" s="47">
        <v>24.424520383868899</v>
      </c>
      <c r="BM452" s="47">
        <v>29.284999940258757</v>
      </c>
      <c r="BN452" s="47">
        <v>2.1825354210368331</v>
      </c>
      <c r="BO452" s="61">
        <v>4.8519600284347728</v>
      </c>
    </row>
    <row r="453" spans="2:67" x14ac:dyDescent="0.3">
      <c r="B453" s="4">
        <v>449</v>
      </c>
      <c r="C453" s="31">
        <v>1</v>
      </c>
      <c r="D453" s="31">
        <v>449</v>
      </c>
      <c r="E453" s="3">
        <v>38</v>
      </c>
      <c r="F453" s="5">
        <v>73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2.724E-2</v>
      </c>
      <c r="L453" s="3">
        <v>2.2988441875397836E-3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0.12287141016941502</v>
      </c>
      <c r="P453" s="3">
        <v>2.8246222708277639E-4</v>
      </c>
      <c r="Q453" s="3">
        <v>3.6341843628860459E-4</v>
      </c>
      <c r="R453" s="5">
        <v>0.12222552950604364</v>
      </c>
      <c r="S453" s="45">
        <v>416.66666666666669</v>
      </c>
      <c r="T453" s="46">
        <v>0.15</v>
      </c>
      <c r="U453" s="47">
        <v>62.5</v>
      </c>
      <c r="V453" s="47">
        <f t="shared" si="59"/>
        <v>237085.75987449056</v>
      </c>
      <c r="W453" s="47">
        <v>354.16666666666669</v>
      </c>
      <c r="X453" s="47">
        <v>264.3670815670751</v>
      </c>
      <c r="Y453" s="47">
        <v>768.06010344608217</v>
      </c>
      <c r="Z453" s="47">
        <v>198.28634963586353</v>
      </c>
      <c r="AA453" s="47">
        <v>237745.33321340036</v>
      </c>
      <c r="AB453" s="5">
        <v>1</v>
      </c>
      <c r="AC453" s="45">
        <f t="shared" si="60"/>
        <v>0</v>
      </c>
      <c r="AD453" s="47">
        <v>264.3670815670751</v>
      </c>
      <c r="AE453" s="47">
        <v>229.88441875397837</v>
      </c>
      <c r="AF453" s="47">
        <v>0.11166731356160629</v>
      </c>
      <c r="AG453" s="47">
        <v>17.297165063329171</v>
      </c>
      <c r="AH453" s="47">
        <v>17.297165063329171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198.28634963586353</v>
      </c>
      <c r="AN453" s="47">
        <v>237.74533321340036</v>
      </c>
      <c r="AO453" s="47">
        <v>17.297165063329171</v>
      </c>
      <c r="AP453" s="61">
        <v>38.798845788185588</v>
      </c>
      <c r="AQ453" s="45">
        <v>51.196420903922927</v>
      </c>
      <c r="AR453" s="47">
        <v>7.6794631355884393</v>
      </c>
      <c r="AS453" s="47">
        <f t="shared" si="61"/>
        <v>29131.061646866023</v>
      </c>
      <c r="AT453" s="47">
        <v>43.516957768334493</v>
      </c>
      <c r="AU453" s="47">
        <v>32.483156114519282</v>
      </c>
      <c r="AV453" s="47">
        <v>94.372628005287069</v>
      </c>
      <c r="AW453" s="47">
        <v>24.36372339710427</v>
      </c>
      <c r="AX453" s="47">
        <v>67.154076297993953</v>
      </c>
      <c r="AY453" s="47">
        <v>86.401037231327365</v>
      </c>
      <c r="AZ453" s="61">
        <v>29058.549239598698</v>
      </c>
      <c r="BA453" s="64" t="b">
        <f t="shared" si="55"/>
        <v>1</v>
      </c>
      <c r="BB453" s="45">
        <f t="shared" si="62"/>
        <v>0</v>
      </c>
      <c r="BC453" s="47">
        <v>32.483156114519282</v>
      </c>
      <c r="BD453" s="47">
        <v>28.246222708277639</v>
      </c>
      <c r="BE453" s="47">
        <v>0.10519218886811023</v>
      </c>
      <c r="BF453" s="47">
        <v>2.1710627975548769</v>
      </c>
      <c r="BG453" s="47">
        <v>2.1710627975548769</v>
      </c>
      <c r="BH453" s="61">
        <v>0</v>
      </c>
      <c r="BI453" s="45">
        <v>7.6794631355884393</v>
      </c>
      <c r="BJ453" s="47">
        <v>0.21331842043301222</v>
      </c>
      <c r="BK453" s="47">
        <v>2.4178072543949155E-2</v>
      </c>
      <c r="BL453" s="47">
        <v>24.36372339710427</v>
      </c>
      <c r="BM453" s="47">
        <v>29.212104353127962</v>
      </c>
      <c r="BN453" s="47">
        <v>2.1710627975548769</v>
      </c>
      <c r="BO453" s="61">
        <v>4.8130046292305604</v>
      </c>
    </row>
    <row r="454" spans="2:67" x14ac:dyDescent="0.3">
      <c r="B454" s="4">
        <v>450</v>
      </c>
      <c r="C454" s="31">
        <v>1</v>
      </c>
      <c r="D454" s="31">
        <v>450</v>
      </c>
      <c r="E454" s="3">
        <v>38</v>
      </c>
      <c r="F454" s="5">
        <v>73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2.724E-2</v>
      </c>
      <c r="L454" s="3">
        <v>2.2988441875397836E-3</v>
      </c>
      <c r="M454" s="3">
        <f t="shared" si="63"/>
        <v>3.5000000000000003E-2</v>
      </c>
      <c r="N454" s="5">
        <v>2.9645285516241016E-3</v>
      </c>
      <c r="O454" s="12">
        <f t="shared" si="58"/>
        <v>0.12222552950604364</v>
      </c>
      <c r="P454" s="3">
        <v>2.8097744807394071E-4</v>
      </c>
      <c r="Q454" s="3">
        <v>3.6150810629086274E-4</v>
      </c>
      <c r="R454" s="5">
        <v>0.12158304395167883</v>
      </c>
      <c r="S454" s="45">
        <v>416.66666666666669</v>
      </c>
      <c r="T454" s="46">
        <v>0.15</v>
      </c>
      <c r="U454" s="47">
        <v>62.5</v>
      </c>
      <c r="V454" s="47">
        <f t="shared" si="59"/>
        <v>237745.33321340036</v>
      </c>
      <c r="W454" s="47">
        <v>354.16666666666669</v>
      </c>
      <c r="X454" s="47">
        <v>264.3670815670751</v>
      </c>
      <c r="Y454" s="47">
        <v>770.19604008334613</v>
      </c>
      <c r="Z454" s="47">
        <v>198.83777403215274</v>
      </c>
      <c r="AA454" s="47">
        <v>238406.49106455114</v>
      </c>
      <c r="AB454" s="5">
        <v>1</v>
      </c>
      <c r="AC454" s="45">
        <f t="shared" si="60"/>
        <v>0</v>
      </c>
      <c r="AD454" s="47">
        <v>264.3670815670751</v>
      </c>
      <c r="AE454" s="47">
        <v>229.88441875397837</v>
      </c>
      <c r="AF454" s="47">
        <v>0.11166731356160629</v>
      </c>
      <c r="AG454" s="47">
        <v>17.297165063329171</v>
      </c>
      <c r="AH454" s="47">
        <v>17.297165063329171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198.83777403215274</v>
      </c>
      <c r="AN454" s="47">
        <v>238.40649106455115</v>
      </c>
      <c r="AO454" s="47">
        <v>17.297165063329171</v>
      </c>
      <c r="AP454" s="61">
        <v>38.689112333323976</v>
      </c>
      <c r="AQ454" s="45">
        <v>50.927303960851518</v>
      </c>
      <c r="AR454" s="47">
        <v>7.6390955941277277</v>
      </c>
      <c r="AS454" s="47">
        <f t="shared" si="61"/>
        <v>29058.549239598698</v>
      </c>
      <c r="AT454" s="47">
        <v>43.288208366723794</v>
      </c>
      <c r="AU454" s="47">
        <v>32.312406528503182</v>
      </c>
      <c r="AV454" s="47">
        <v>94.13761882264518</v>
      </c>
      <c r="AW454" s="47">
        <v>24.303052216882971</v>
      </c>
      <c r="AX454" s="47">
        <v>66.98684746358046</v>
      </c>
      <c r="AY454" s="47">
        <v>86.185879112195536</v>
      </c>
      <c r="AZ454" s="61">
        <v>28986.186881466903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32.312406528503182</v>
      </c>
      <c r="BD454" s="47">
        <v>28.097744807394076</v>
      </c>
      <c r="BE454" s="47">
        <v>0.10463924005248301</v>
      </c>
      <c r="BF454" s="47">
        <v>2.1596504805807948</v>
      </c>
      <c r="BG454" s="47">
        <v>2.1596504805807948</v>
      </c>
      <c r="BH454" s="61">
        <v>0</v>
      </c>
      <c r="BI454" s="45">
        <v>7.6390955941277277</v>
      </c>
      <c r="BJ454" s="47">
        <v>0.21219709983688134</v>
      </c>
      <c r="BK454" s="47">
        <v>2.4050979109339784E-2</v>
      </c>
      <c r="BL454" s="47">
        <v>24.303052216882971</v>
      </c>
      <c r="BM454" s="47">
        <v>29.139359608042625</v>
      </c>
      <c r="BN454" s="47">
        <v>2.1596504805807948</v>
      </c>
      <c r="BO454" s="61">
        <v>4.7742925628213273</v>
      </c>
    </row>
    <row r="455" spans="2:67" x14ac:dyDescent="0.3">
      <c r="B455" s="4">
        <v>451</v>
      </c>
      <c r="C455" s="31">
        <v>1</v>
      </c>
      <c r="D455" s="31">
        <v>451</v>
      </c>
      <c r="E455" s="3">
        <v>38</v>
      </c>
      <c r="F455" s="5">
        <v>73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2.724E-2</v>
      </c>
      <c r="L455" s="3">
        <v>2.2988441875397836E-3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0.12158304395167883</v>
      </c>
      <c r="P455" s="3">
        <v>2.7950047389171094E-4</v>
      </c>
      <c r="Q455" s="3">
        <v>3.5960781805307549E-4</v>
      </c>
      <c r="R455" s="5">
        <v>0.12094393565973405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238406.49106455114</v>
      </c>
      <c r="W455" s="47">
        <v>354.16666666666669</v>
      </c>
      <c r="X455" s="47">
        <v>264.3670815670751</v>
      </c>
      <c r="Y455" s="47">
        <v>772.33710794339936</v>
      </c>
      <c r="Z455" s="47">
        <v>199.39052313132845</v>
      </c>
      <c r="AA455" s="47">
        <v>239069.23723446281</v>
      </c>
      <c r="AB455" s="5">
        <v>1</v>
      </c>
      <c r="AC455" s="45">
        <f t="shared" ref="AC455:AC518" si="69">AI454</f>
        <v>0</v>
      </c>
      <c r="AD455" s="47">
        <v>264.3670815670751</v>
      </c>
      <c r="AE455" s="47">
        <v>229.88441875397837</v>
      </c>
      <c r="AF455" s="47">
        <v>0.11166731356160629</v>
      </c>
      <c r="AG455" s="47">
        <v>17.297165063329171</v>
      </c>
      <c r="AH455" s="47">
        <v>17.297165063329171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199.39052313132845</v>
      </c>
      <c r="AN455" s="47">
        <v>239.0692372344628</v>
      </c>
      <c r="AO455" s="47">
        <v>17.297165063329171</v>
      </c>
      <c r="AP455" s="61">
        <v>38.579115262588061</v>
      </c>
      <c r="AQ455" s="45">
        <v>50.659601646532849</v>
      </c>
      <c r="AR455" s="47">
        <v>7.598940246979927</v>
      </c>
      <c r="AS455" s="47">
        <f t="shared" ref="AS455:AS518" si="70">AZ454</f>
        <v>28986.186881466903</v>
      </c>
      <c r="AT455" s="47">
        <v>43.06066139955292</v>
      </c>
      <c r="AU455" s="47">
        <v>32.142554497546755</v>
      </c>
      <c r="AV455" s="47">
        <v>93.903096540595016</v>
      </c>
      <c r="AW455" s="47">
        <v>24.242506737424588</v>
      </c>
      <c r="AX455" s="47">
        <v>66.819965099962346</v>
      </c>
      <c r="AY455" s="47">
        <v>85.971166765498396</v>
      </c>
      <c r="AZ455" s="61">
        <v>28913.974446306616</v>
      </c>
      <c r="BA455" s="64" t="b">
        <f t="shared" si="64"/>
        <v>1</v>
      </c>
      <c r="BB455" s="45">
        <f t="shared" ref="BB455:BB518" si="71">BH454</f>
        <v>0</v>
      </c>
      <c r="BC455" s="47">
        <v>32.142554497546755</v>
      </c>
      <c r="BD455" s="47">
        <v>27.950047389171093</v>
      </c>
      <c r="BE455" s="47">
        <v>0.10408919784423791</v>
      </c>
      <c r="BF455" s="47">
        <v>2.1482981531099496</v>
      </c>
      <c r="BG455" s="47">
        <v>2.1482981531099496</v>
      </c>
      <c r="BH455" s="61">
        <v>0</v>
      </c>
      <c r="BI455" s="45">
        <v>7.598940246979927</v>
      </c>
      <c r="BJ455" s="47">
        <v>0.21108167352722024</v>
      </c>
      <c r="BK455" s="47">
        <v>2.3924553748709082E-2</v>
      </c>
      <c r="BL455" s="47">
        <v>24.242506737424588</v>
      </c>
      <c r="BM455" s="47">
        <v>29.066765578172024</v>
      </c>
      <c r="BN455" s="47">
        <v>2.1482981531099496</v>
      </c>
      <c r="BO455" s="61">
        <v>4.7358224395639308</v>
      </c>
    </row>
    <row r="456" spans="2:67" x14ac:dyDescent="0.3">
      <c r="B456" s="4">
        <v>452</v>
      </c>
      <c r="C456" s="31">
        <v>1</v>
      </c>
      <c r="D456" s="31">
        <v>452</v>
      </c>
      <c r="E456" s="3">
        <v>38</v>
      </c>
      <c r="F456" s="5">
        <v>73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2.724E-2</v>
      </c>
      <c r="L456" s="3">
        <v>2.2988441875397836E-3</v>
      </c>
      <c r="M456" s="3">
        <f t="shared" si="63"/>
        <v>3.5000000000000003E-2</v>
      </c>
      <c r="N456" s="5">
        <v>2.9645285516241016E-3</v>
      </c>
      <c r="O456" s="12">
        <f t="shared" si="67"/>
        <v>0.12094393565973405</v>
      </c>
      <c r="P456" s="3">
        <v>2.7803126350956517E-4</v>
      </c>
      <c r="Q456" s="3">
        <v>3.577175187901517E-4</v>
      </c>
      <c r="R456" s="5">
        <v>0.12030818687743433</v>
      </c>
      <c r="S456" s="45">
        <v>416.66666666666669</v>
      </c>
      <c r="T456" s="46">
        <v>0.15</v>
      </c>
      <c r="U456" s="47">
        <v>62.5</v>
      </c>
      <c r="V456" s="47">
        <f t="shared" si="68"/>
        <v>239069.23723446281</v>
      </c>
      <c r="W456" s="47">
        <v>354.16666666666669</v>
      </c>
      <c r="X456" s="47">
        <v>264.3670815670751</v>
      </c>
      <c r="Y456" s="47">
        <v>774.48331935312763</v>
      </c>
      <c r="Z456" s="47">
        <v>199.94460011576294</v>
      </c>
      <c r="AA456" s="47">
        <v>239733.57553879978</v>
      </c>
      <c r="AB456" s="5">
        <v>1</v>
      </c>
      <c r="AC456" s="45">
        <f t="shared" si="69"/>
        <v>0</v>
      </c>
      <c r="AD456" s="47">
        <v>264.3670815670751</v>
      </c>
      <c r="AE456" s="47">
        <v>229.88441875397837</v>
      </c>
      <c r="AF456" s="47">
        <v>0.11166731356160629</v>
      </c>
      <c r="AG456" s="47">
        <v>17.297165063329171</v>
      </c>
      <c r="AH456" s="47">
        <v>17.297165063329171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199.94460011576294</v>
      </c>
      <c r="AN456" s="47">
        <v>239.73357553879978</v>
      </c>
      <c r="AO456" s="47">
        <v>17.297165063329171</v>
      </c>
      <c r="AP456" s="61">
        <v>38.468853942685541</v>
      </c>
      <c r="AQ456" s="45">
        <v>50.393306524889191</v>
      </c>
      <c r="AR456" s="47">
        <v>7.5589959787333783</v>
      </c>
      <c r="AS456" s="47">
        <f t="shared" si="70"/>
        <v>28913.974446306616</v>
      </c>
      <c r="AT456" s="47">
        <v>42.834310546155812</v>
      </c>
      <c r="AU456" s="47">
        <v>31.973595303599993</v>
      </c>
      <c r="AV456" s="47">
        <v>93.669060745382097</v>
      </c>
      <c r="AW456" s="47">
        <v>24.182086851912132</v>
      </c>
      <c r="AX456" s="47">
        <v>66.653428912718397</v>
      </c>
      <c r="AY456" s="47">
        <v>85.756899812431001</v>
      </c>
      <c r="AZ456" s="61">
        <v>28841.911806717493</v>
      </c>
      <c r="BA456" s="64" t="b">
        <f t="shared" si="64"/>
        <v>1</v>
      </c>
      <c r="BB456" s="45">
        <f t="shared" si="71"/>
        <v>0</v>
      </c>
      <c r="BC456" s="47">
        <v>31.973595303599993</v>
      </c>
      <c r="BD456" s="47">
        <v>27.803126350956518</v>
      </c>
      <c r="BE456" s="47">
        <v>0.10354204696462535</v>
      </c>
      <c r="BF456" s="47">
        <v>2.13700549980405</v>
      </c>
      <c r="BG456" s="47">
        <v>2.13700549980405</v>
      </c>
      <c r="BH456" s="61">
        <v>0</v>
      </c>
      <c r="BI456" s="45">
        <v>7.5589959787333783</v>
      </c>
      <c r="BJ456" s="47">
        <v>0.20997211052037165</v>
      </c>
      <c r="BK456" s="47">
        <v>2.3798792950287584E-2</v>
      </c>
      <c r="BL456" s="47">
        <v>24.182086851912132</v>
      </c>
      <c r="BM456" s="47">
        <v>28.994322135442594</v>
      </c>
      <c r="BN456" s="47">
        <v>2.13700549980405</v>
      </c>
      <c r="BO456" s="61">
        <v>4.6975928774368816</v>
      </c>
    </row>
    <row r="457" spans="2:67" x14ac:dyDescent="0.3">
      <c r="B457" s="4">
        <v>453</v>
      </c>
      <c r="C457" s="31">
        <v>1</v>
      </c>
      <c r="D457" s="31">
        <v>453</v>
      </c>
      <c r="E457" s="3">
        <v>38</v>
      </c>
      <c r="F457" s="5">
        <v>73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2.724E-2</v>
      </c>
      <c r="L457" s="3">
        <v>2.2988441875397836E-3</v>
      </c>
      <c r="M457" s="3">
        <f t="shared" si="63"/>
        <v>3.5000000000000003E-2</v>
      </c>
      <c r="N457" s="5">
        <v>2.9645285516241016E-3</v>
      </c>
      <c r="O457" s="12">
        <f t="shared" si="67"/>
        <v>0.12030818687743433</v>
      </c>
      <c r="P457" s="3">
        <v>2.7656977611663998E-4</v>
      </c>
      <c r="Q457" s="3">
        <v>3.5583715599446812E-4</v>
      </c>
      <c r="R457" s="5">
        <v>0.11967577994532323</v>
      </c>
      <c r="S457" s="45">
        <v>416.66666666666669</v>
      </c>
      <c r="T457" s="46">
        <v>0.15</v>
      </c>
      <c r="U457" s="47">
        <v>62.5</v>
      </c>
      <c r="V457" s="47">
        <f t="shared" si="68"/>
        <v>239733.57553879978</v>
      </c>
      <c r="W457" s="47">
        <v>354.16666666666669</v>
      </c>
      <c r="X457" s="47">
        <v>264.3670815670751</v>
      </c>
      <c r="Y457" s="47">
        <v>776.63468666903009</v>
      </c>
      <c r="Z457" s="47">
        <v>200.50000817547368</v>
      </c>
      <c r="AA457" s="47">
        <v>240399.50980239295</v>
      </c>
      <c r="AB457" s="5">
        <v>1</v>
      </c>
      <c r="AC457" s="45">
        <f t="shared" si="69"/>
        <v>0</v>
      </c>
      <c r="AD457" s="47">
        <v>264.3670815670751</v>
      </c>
      <c r="AE457" s="47">
        <v>229.88441875397837</v>
      </c>
      <c r="AF457" s="47">
        <v>0.11166731356160629</v>
      </c>
      <c r="AG457" s="47">
        <v>17.297165063329171</v>
      </c>
      <c r="AH457" s="47">
        <v>17.297165063329171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200.50000817547368</v>
      </c>
      <c r="AN457" s="47">
        <v>240.39950980239294</v>
      </c>
      <c r="AO457" s="47">
        <v>17.297165063329171</v>
      </c>
      <c r="AP457" s="61">
        <v>38.358327738803155</v>
      </c>
      <c r="AQ457" s="45">
        <v>50.128411198930976</v>
      </c>
      <c r="AR457" s="47">
        <v>7.5192616798396461</v>
      </c>
      <c r="AS457" s="47">
        <f t="shared" si="70"/>
        <v>28841.911806717493</v>
      </c>
      <c r="AT457" s="47">
        <v>42.609149519091325</v>
      </c>
      <c r="AU457" s="47">
        <v>31.805524253413598</v>
      </c>
      <c r="AV457" s="47">
        <v>93.435511019275495</v>
      </c>
      <c r="AW457" s="47">
        <v>24.121792452502039</v>
      </c>
      <c r="AX457" s="47">
        <v>66.487238604597934</v>
      </c>
      <c r="AY457" s="47">
        <v>85.543077870547904</v>
      </c>
      <c r="AZ457" s="61">
        <v>28769.998834074799</v>
      </c>
      <c r="BA457" s="64" t="b">
        <f t="shared" si="64"/>
        <v>1</v>
      </c>
      <c r="BB457" s="45">
        <f t="shared" si="71"/>
        <v>0</v>
      </c>
      <c r="BC457" s="47">
        <v>31.805524253413598</v>
      </c>
      <c r="BD457" s="47">
        <v>27.656977611663997</v>
      </c>
      <c r="BE457" s="47">
        <v>0.10299777221520941</v>
      </c>
      <c r="BF457" s="47">
        <v>2.125772206982405</v>
      </c>
      <c r="BG457" s="47">
        <v>2.125772206982405</v>
      </c>
      <c r="BH457" s="61">
        <v>0</v>
      </c>
      <c r="BI457" s="45">
        <v>7.5192616798396461</v>
      </c>
      <c r="BJ457" s="47">
        <v>0.20886837999554575</v>
      </c>
      <c r="BK457" s="47">
        <v>2.3673693220765672E-2</v>
      </c>
      <c r="BL457" s="47">
        <v>24.121792452502039</v>
      </c>
      <c r="BM457" s="47">
        <v>28.922029150549896</v>
      </c>
      <c r="BN457" s="47">
        <v>2.125772206982405</v>
      </c>
      <c r="BO457" s="61">
        <v>4.6596025019994132</v>
      </c>
    </row>
    <row r="458" spans="2:67" x14ac:dyDescent="0.3">
      <c r="B458" s="4">
        <v>454</v>
      </c>
      <c r="C458" s="31">
        <v>1</v>
      </c>
      <c r="D458" s="31">
        <v>454</v>
      </c>
      <c r="E458" s="3">
        <v>38</v>
      </c>
      <c r="F458" s="5">
        <v>73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2.724E-2</v>
      </c>
      <c r="L458" s="3">
        <v>2.2988441875397836E-3</v>
      </c>
      <c r="M458" s="3">
        <f t="shared" si="63"/>
        <v>3.5000000000000003E-2</v>
      </c>
      <c r="N458" s="5">
        <v>2.9645285516241016E-3</v>
      </c>
      <c r="O458" s="12">
        <f t="shared" si="67"/>
        <v>0.11967577994532323</v>
      </c>
      <c r="P458" s="3">
        <v>2.7511597111659652E-4</v>
      </c>
      <c r="Q458" s="3">
        <v>3.5396667743441086E-4</v>
      </c>
      <c r="R458" s="5">
        <v>0.11904669729677222</v>
      </c>
      <c r="S458" s="45">
        <v>416.66666666666669</v>
      </c>
      <c r="T458" s="46">
        <v>0.15</v>
      </c>
      <c r="U458" s="47">
        <v>62.5</v>
      </c>
      <c r="V458" s="47">
        <f t="shared" si="68"/>
        <v>240399.50980239295</v>
      </c>
      <c r="W458" s="47">
        <v>354.16666666666669</v>
      </c>
      <c r="X458" s="47">
        <v>264.3670815670751</v>
      </c>
      <c r="Y458" s="47">
        <v>778.79122227729033</v>
      </c>
      <c r="Z458" s="47">
        <v>201.05675050814156</v>
      </c>
      <c r="AA458" s="47">
        <v>241067.0438592617</v>
      </c>
      <c r="AB458" s="5">
        <v>1</v>
      </c>
      <c r="AC458" s="45">
        <f t="shared" si="69"/>
        <v>0</v>
      </c>
      <c r="AD458" s="47">
        <v>264.3670815670751</v>
      </c>
      <c r="AE458" s="47">
        <v>229.88441875397837</v>
      </c>
      <c r="AF458" s="47">
        <v>0.11166731356160629</v>
      </c>
      <c r="AG458" s="47">
        <v>17.297165063329171</v>
      </c>
      <c r="AH458" s="47">
        <v>17.297165063329171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201.05675050814156</v>
      </c>
      <c r="AN458" s="47">
        <v>241.0670438592617</v>
      </c>
      <c r="AO458" s="47">
        <v>17.297165063329171</v>
      </c>
      <c r="AP458" s="61">
        <v>38.247536014602247</v>
      </c>
      <c r="AQ458" s="45">
        <v>49.86490831055135</v>
      </c>
      <c r="AR458" s="47">
        <v>7.4797362465827018</v>
      </c>
      <c r="AS458" s="47">
        <f t="shared" si="70"/>
        <v>28769.998834074799</v>
      </c>
      <c r="AT458" s="47">
        <v>42.385172063968646</v>
      </c>
      <c r="AU458" s="47">
        <v>31.638336678408599</v>
      </c>
      <c r="AV458" s="47">
        <v>93.20244694060645</v>
      </c>
      <c r="AW458" s="47">
        <v>24.061623430334137</v>
      </c>
      <c r="AX458" s="47">
        <v>66.32139387554804</v>
      </c>
      <c r="AY458" s="47">
        <v>85.329700553798389</v>
      </c>
      <c r="AZ458" s="61">
        <v>28698.235398541285</v>
      </c>
      <c r="BA458" s="64" t="b">
        <f t="shared" si="64"/>
        <v>1</v>
      </c>
      <c r="BB458" s="45">
        <f t="shared" si="71"/>
        <v>0</v>
      </c>
      <c r="BC458" s="47">
        <v>31.638336678408599</v>
      </c>
      <c r="BD458" s="47">
        <v>27.51159711165965</v>
      </c>
      <c r="BE458" s="47">
        <v>0.10245635847744561</v>
      </c>
      <c r="BF458" s="47">
        <v>2.114597962613197</v>
      </c>
      <c r="BG458" s="47">
        <v>2.114597962613197</v>
      </c>
      <c r="BH458" s="61">
        <v>0</v>
      </c>
      <c r="BI458" s="45">
        <v>7.4797362465827018</v>
      </c>
      <c r="BJ458" s="47">
        <v>0.20777045129396399</v>
      </c>
      <c r="BK458" s="47">
        <v>2.3549251085196492E-2</v>
      </c>
      <c r="BL458" s="47">
        <v>24.061623430334137</v>
      </c>
      <c r="BM458" s="47">
        <v>28.849886492970587</v>
      </c>
      <c r="BN458" s="47">
        <v>2.114597962613197</v>
      </c>
      <c r="BO458" s="61">
        <v>4.6218499463506832</v>
      </c>
    </row>
    <row r="459" spans="2:67" x14ac:dyDescent="0.3">
      <c r="B459" s="4">
        <v>455</v>
      </c>
      <c r="C459" s="31">
        <v>1</v>
      </c>
      <c r="D459" s="31">
        <v>455</v>
      </c>
      <c r="E459" s="3">
        <v>38</v>
      </c>
      <c r="F459" s="5">
        <v>73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2.724E-2</v>
      </c>
      <c r="L459" s="3">
        <v>2.2988441875397836E-3</v>
      </c>
      <c r="M459" s="3">
        <f t="shared" si="63"/>
        <v>3.5000000000000003E-2</v>
      </c>
      <c r="N459" s="5">
        <v>2.9645285516241016E-3</v>
      </c>
      <c r="O459" s="12">
        <f t="shared" si="67"/>
        <v>0.11904669729677222</v>
      </c>
      <c r="P459" s="3">
        <v>2.736698081264929E-4</v>
      </c>
      <c r="Q459" s="3">
        <v>3.5210603115292457E-4</v>
      </c>
      <c r="R459" s="5">
        <v>0.11842092145749282</v>
      </c>
      <c r="S459" s="45">
        <v>416.66666666666669</v>
      </c>
      <c r="T459" s="46">
        <v>0.15</v>
      </c>
      <c r="U459" s="47">
        <v>62.5</v>
      </c>
      <c r="V459" s="47">
        <f t="shared" si="68"/>
        <v>241067.0438592617</v>
      </c>
      <c r="W459" s="47">
        <v>354.16666666666669</v>
      </c>
      <c r="X459" s="47">
        <v>264.3670815670751</v>
      </c>
      <c r="Y459" s="47">
        <v>780.95293859384765</v>
      </c>
      <c r="Z459" s="47">
        <v>201.61483031912928</v>
      </c>
      <c r="AA459" s="47">
        <v>241736.181552636</v>
      </c>
      <c r="AB459" s="5">
        <v>1</v>
      </c>
      <c r="AC459" s="45">
        <f t="shared" si="69"/>
        <v>0</v>
      </c>
      <c r="AD459" s="47">
        <v>264.3670815670751</v>
      </c>
      <c r="AE459" s="47">
        <v>229.88441875397837</v>
      </c>
      <c r="AF459" s="47">
        <v>0.11166731356160629</v>
      </c>
      <c r="AG459" s="47">
        <v>17.297165063329171</v>
      </c>
      <c r="AH459" s="47">
        <v>17.297165063329171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201.61483031912928</v>
      </c>
      <c r="AN459" s="47">
        <v>241.736181552636</v>
      </c>
      <c r="AO459" s="47">
        <v>17.297165063329171</v>
      </c>
      <c r="AP459" s="61">
        <v>38.1364781322157</v>
      </c>
      <c r="AQ459" s="45">
        <v>49.602790540321763</v>
      </c>
      <c r="AR459" s="47">
        <v>7.4404185810482639</v>
      </c>
      <c r="AS459" s="47">
        <f t="shared" si="70"/>
        <v>28698.235398541285</v>
      </c>
      <c r="AT459" s="47">
        <v>42.1623719592735</v>
      </c>
      <c r="AU459" s="47">
        <v>31.472027934546681</v>
      </c>
      <c r="AV459" s="47">
        <v>92.969868083806659</v>
      </c>
      <c r="AW459" s="47">
        <v>24.001579675541517</v>
      </c>
      <c r="AX459" s="47">
        <v>66.155894422741056</v>
      </c>
      <c r="AY459" s="47">
        <v>85.116767472561619</v>
      </c>
      <c r="AZ459" s="61">
        <v>28626.621369078974</v>
      </c>
      <c r="BA459" s="64" t="b">
        <f t="shared" si="64"/>
        <v>1</v>
      </c>
      <c r="BB459" s="45">
        <f t="shared" si="71"/>
        <v>0</v>
      </c>
      <c r="BC459" s="47">
        <v>31.472027934546681</v>
      </c>
      <c r="BD459" s="47">
        <v>27.366980812649292</v>
      </c>
      <c r="BE459" s="47">
        <v>0.10191779071226094</v>
      </c>
      <c r="BF459" s="47">
        <v>2.1034824563048251</v>
      </c>
      <c r="BG459" s="47">
        <v>2.1034824563048251</v>
      </c>
      <c r="BH459" s="61">
        <v>0</v>
      </c>
      <c r="BI459" s="45">
        <v>7.4404185810482639</v>
      </c>
      <c r="BJ459" s="47">
        <v>0.20667829391800738</v>
      </c>
      <c r="BK459" s="47">
        <v>2.3425463086899457E-2</v>
      </c>
      <c r="BL459" s="47">
        <v>24.001579675541517</v>
      </c>
      <c r="BM459" s="47">
        <v>28.777894030974231</v>
      </c>
      <c r="BN459" s="47">
        <v>2.1034824563048251</v>
      </c>
      <c r="BO459" s="61">
        <v>4.5843338510892657</v>
      </c>
    </row>
    <row r="460" spans="2:67" x14ac:dyDescent="0.3">
      <c r="B460" s="4">
        <v>456</v>
      </c>
      <c r="C460" s="31">
        <v>1</v>
      </c>
      <c r="D460" s="31">
        <v>456</v>
      </c>
      <c r="E460" s="3">
        <v>38</v>
      </c>
      <c r="F460" s="5">
        <v>73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2.724E-2</v>
      </c>
      <c r="L460" s="3">
        <v>2.2988441875397836E-3</v>
      </c>
      <c r="M460" s="3">
        <f t="shared" si="63"/>
        <v>3.5000000000000003E-2</v>
      </c>
      <c r="N460" s="5">
        <v>2.9645285516241016E-3</v>
      </c>
      <c r="O460" s="12">
        <f t="shared" si="67"/>
        <v>0.11842092145749282</v>
      </c>
      <c r="P460" s="3">
        <v>2.7223124697566258E-4</v>
      </c>
      <c r="Q460" s="3">
        <v>3.5025516546606912E-4</v>
      </c>
      <c r="R460" s="5">
        <v>0.11779843504505109</v>
      </c>
      <c r="S460" s="45">
        <v>416.66666666666669</v>
      </c>
      <c r="T460" s="46">
        <v>0.15</v>
      </c>
      <c r="U460" s="47">
        <v>62.5</v>
      </c>
      <c r="V460" s="47">
        <f t="shared" si="68"/>
        <v>241736.181552636</v>
      </c>
      <c r="W460" s="47">
        <v>354.16666666666669</v>
      </c>
      <c r="X460" s="47">
        <v>264.3670815670751</v>
      </c>
      <c r="Y460" s="47">
        <v>783.11984806446833</v>
      </c>
      <c r="Z460" s="47">
        <v>202.17425082150007</v>
      </c>
      <c r="AA460" s="47">
        <v>242406.92673497857</v>
      </c>
      <c r="AB460" s="5">
        <v>1</v>
      </c>
      <c r="AC460" s="45">
        <f t="shared" si="69"/>
        <v>0</v>
      </c>
      <c r="AD460" s="47">
        <v>264.3670815670751</v>
      </c>
      <c r="AE460" s="47">
        <v>229.88441875397837</v>
      </c>
      <c r="AF460" s="47">
        <v>0.11166731356160629</v>
      </c>
      <c r="AG460" s="47">
        <v>17.297165063329171</v>
      </c>
      <c r="AH460" s="47">
        <v>17.297165063329171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202.17425082150007</v>
      </c>
      <c r="AN460" s="47">
        <v>242.40692673497858</v>
      </c>
      <c r="AO460" s="47">
        <v>17.297165063329171</v>
      </c>
      <c r="AP460" s="61">
        <v>38.02515345224387</v>
      </c>
      <c r="AQ460" s="45">
        <v>49.342050607288677</v>
      </c>
      <c r="AR460" s="47">
        <v>7.4013075910933015</v>
      </c>
      <c r="AS460" s="47">
        <f t="shared" si="70"/>
        <v>28626.621369078974</v>
      </c>
      <c r="AT460" s="47">
        <v>41.940743016195377</v>
      </c>
      <c r="AU460" s="47">
        <v>31.306593402201198</v>
      </c>
      <c r="AV460" s="47">
        <v>92.737774019446235</v>
      </c>
      <c r="AW460" s="47">
        <v>23.941661077260346</v>
      </c>
      <c r="AX460" s="47">
        <v>65.990739940601387</v>
      </c>
      <c r="AY460" s="47">
        <v>84.904278233681339</v>
      </c>
      <c r="AZ460" s="61">
        <v>28555.156613460873</v>
      </c>
      <c r="BA460" s="64" t="b">
        <f t="shared" si="64"/>
        <v>1</v>
      </c>
      <c r="BB460" s="45">
        <f t="shared" si="71"/>
        <v>0</v>
      </c>
      <c r="BC460" s="47">
        <v>31.306593402201198</v>
      </c>
      <c r="BD460" s="47">
        <v>27.223124697566263</v>
      </c>
      <c r="BE460" s="47">
        <v>0.10138205395963625</v>
      </c>
      <c r="BF460" s="47">
        <v>2.0924253792972856</v>
      </c>
      <c r="BG460" s="47">
        <v>2.0924253792972856</v>
      </c>
      <c r="BH460" s="61">
        <v>0</v>
      </c>
      <c r="BI460" s="45">
        <v>7.4013075910933015</v>
      </c>
      <c r="BJ460" s="47">
        <v>0.2055918775303695</v>
      </c>
      <c r="BK460" s="47">
        <v>2.3302325787364225E-2</v>
      </c>
      <c r="BL460" s="47">
        <v>23.941661077260346</v>
      </c>
      <c r="BM460" s="47">
        <v>28.706051631635116</v>
      </c>
      <c r="BN460" s="47">
        <v>2.0924253792972856</v>
      </c>
      <c r="BO460" s="61">
        <v>4.5470528642728105</v>
      </c>
    </row>
    <row r="461" spans="2:67" x14ac:dyDescent="0.3">
      <c r="B461" s="4">
        <v>457</v>
      </c>
      <c r="C461" s="31">
        <v>1</v>
      </c>
      <c r="D461" s="31">
        <v>457</v>
      </c>
      <c r="E461" s="3">
        <v>39</v>
      </c>
      <c r="F461" s="5">
        <v>74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3.0640000000000001E-2</v>
      </c>
      <c r="L461" s="3">
        <v>2.5899086395403392E-3</v>
      </c>
      <c r="M461" s="3">
        <f t="shared" si="63"/>
        <v>3.5000000000000003E-2</v>
      </c>
      <c r="N461" s="5">
        <v>2.9645285516241016E-3</v>
      </c>
      <c r="O461" s="12">
        <f t="shared" si="67"/>
        <v>0.11779843504505109</v>
      </c>
      <c r="P461" s="3">
        <v>3.0508718464750931E-4</v>
      </c>
      <c r="Q461" s="3">
        <v>3.4831238435806895E-4</v>
      </c>
      <c r="R461" s="5">
        <v>0.11714503547604552</v>
      </c>
      <c r="S461" s="45">
        <v>416.66666666666669</v>
      </c>
      <c r="T461" s="46">
        <v>0.15</v>
      </c>
      <c r="U461" s="47">
        <v>62.5</v>
      </c>
      <c r="V461" s="47">
        <f t="shared" si="68"/>
        <v>242406.92673497857</v>
      </c>
      <c r="W461" s="47">
        <v>354.16666666666669</v>
      </c>
      <c r="X461" s="47">
        <v>297.83949354713894</v>
      </c>
      <c r="Y461" s="47">
        <v>784.01357783339915</v>
      </c>
      <c r="Z461" s="47">
        <v>202.70605623827623</v>
      </c>
      <c r="AA461" s="47">
        <v>243044.56142969322</v>
      </c>
      <c r="AB461" s="5">
        <v>1</v>
      </c>
      <c r="AC461" s="45">
        <f t="shared" si="69"/>
        <v>0</v>
      </c>
      <c r="AD461" s="47">
        <v>297.83949354713894</v>
      </c>
      <c r="AE461" s="47">
        <v>258.9908639540339</v>
      </c>
      <c r="AF461" s="47">
        <v>0.12561842914456361</v>
      </c>
      <c r="AG461" s="47">
        <v>19.487124011124806</v>
      </c>
      <c r="AH461" s="47">
        <v>19.487124011124806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202.70605623827623</v>
      </c>
      <c r="AN461" s="47">
        <v>243.04456142969323</v>
      </c>
      <c r="AO461" s="47">
        <v>19.487124011124806</v>
      </c>
      <c r="AP461" s="61">
        <v>40.108989910179744</v>
      </c>
      <c r="AQ461" s="45">
        <v>49.082681268771289</v>
      </c>
      <c r="AR461" s="47">
        <v>7.3624021903156933</v>
      </c>
      <c r="AS461" s="47">
        <f t="shared" si="70"/>
        <v>28555.156613460873</v>
      </c>
      <c r="AT461" s="47">
        <v>41.720279078455597</v>
      </c>
      <c r="AU461" s="47">
        <v>35.085026234463562</v>
      </c>
      <c r="AV461" s="47">
        <v>92.355572522845904</v>
      </c>
      <c r="AW461" s="47">
        <v>23.878456199023091</v>
      </c>
      <c r="AX461" s="47">
        <v>74.149780990473843</v>
      </c>
      <c r="AY461" s="47">
        <v>84.655430696837726</v>
      </c>
      <c r="AZ461" s="61">
        <v>28471.463770941376</v>
      </c>
      <c r="BA461" s="64" t="b">
        <f t="shared" si="64"/>
        <v>1</v>
      </c>
      <c r="BB461" s="45">
        <f t="shared" si="71"/>
        <v>0</v>
      </c>
      <c r="BC461" s="47">
        <v>35.085026234463562</v>
      </c>
      <c r="BD461" s="47">
        <v>30.508718464750928</v>
      </c>
      <c r="BE461" s="47">
        <v>0.11344868347302886</v>
      </c>
      <c r="BF461" s="47">
        <v>2.3448782265928321</v>
      </c>
      <c r="BG461" s="47">
        <v>2.3448782265928321</v>
      </c>
      <c r="BH461" s="61">
        <v>0</v>
      </c>
      <c r="BI461" s="45">
        <v>7.3624021903156933</v>
      </c>
      <c r="BJ461" s="47">
        <v>0.20451117195321375</v>
      </c>
      <c r="BK461" s="47">
        <v>2.3145295860687479E-2</v>
      </c>
      <c r="BL461" s="47">
        <v>23.878456199023091</v>
      </c>
      <c r="BM461" s="47">
        <v>28.63026898262865</v>
      </c>
      <c r="BN461" s="47">
        <v>2.3448782265928321</v>
      </c>
      <c r="BO461" s="61">
        <v>4.7741017572104409</v>
      </c>
    </row>
    <row r="462" spans="2:67" x14ac:dyDescent="0.3">
      <c r="B462" s="4">
        <v>458</v>
      </c>
      <c r="C462" s="31">
        <v>1</v>
      </c>
      <c r="D462" s="31">
        <v>458</v>
      </c>
      <c r="E462" s="3">
        <v>39</v>
      </c>
      <c r="F462" s="5">
        <v>74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3.0640000000000001E-2</v>
      </c>
      <c r="L462" s="3">
        <v>2.5899086395403392E-3</v>
      </c>
      <c r="M462" s="3">
        <f t="shared" si="63"/>
        <v>3.5000000000000003E-2</v>
      </c>
      <c r="N462" s="5">
        <v>2.9645285516241016E-3</v>
      </c>
      <c r="O462" s="12">
        <f t="shared" si="67"/>
        <v>0.11714503547604552</v>
      </c>
      <c r="P462" s="3">
        <v>3.0339493945866984E-4</v>
      </c>
      <c r="Q462" s="3">
        <v>3.4638037938931172E-4</v>
      </c>
      <c r="R462" s="5">
        <v>0.11649526015719754</v>
      </c>
      <c r="S462" s="45">
        <v>416.66666666666669</v>
      </c>
      <c r="T462" s="46">
        <v>0.15</v>
      </c>
      <c r="U462" s="47">
        <v>62.5</v>
      </c>
      <c r="V462" s="47">
        <f t="shared" si="68"/>
        <v>243044.56142969322</v>
      </c>
      <c r="W462" s="47">
        <v>354.16666666666669</v>
      </c>
      <c r="X462" s="47">
        <v>297.83949354713894</v>
      </c>
      <c r="Y462" s="47">
        <v>786.07539235702757</v>
      </c>
      <c r="Z462" s="47">
        <v>203.23913666264147</v>
      </c>
      <c r="AA462" s="47">
        <v>243683.72485850711</v>
      </c>
      <c r="AB462" s="5">
        <v>1</v>
      </c>
      <c r="AC462" s="45">
        <f t="shared" si="69"/>
        <v>0</v>
      </c>
      <c r="AD462" s="47">
        <v>297.83949354713894</v>
      </c>
      <c r="AE462" s="47">
        <v>258.9908639540339</v>
      </c>
      <c r="AF462" s="47">
        <v>0.12561842914456361</v>
      </c>
      <c r="AG462" s="47">
        <v>19.487124011124806</v>
      </c>
      <c r="AH462" s="47">
        <v>19.487124011124806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203.23913666264147</v>
      </c>
      <c r="AN462" s="47">
        <v>243.68372485850711</v>
      </c>
      <c r="AO462" s="47">
        <v>19.487124011124806</v>
      </c>
      <c r="AP462" s="61">
        <v>40.002906905731081</v>
      </c>
      <c r="AQ462" s="45">
        <v>48.810431448352304</v>
      </c>
      <c r="AR462" s="47">
        <v>7.3215647172528451</v>
      </c>
      <c r="AS462" s="47">
        <f t="shared" si="70"/>
        <v>28471.463770941376</v>
      </c>
      <c r="AT462" s="47">
        <v>41.488866731099456</v>
      </c>
      <c r="AU462" s="47">
        <v>34.890418037747018</v>
      </c>
      <c r="AV462" s="47">
        <v>92.084829724510527</v>
      </c>
      <c r="AW462" s="47">
        <v>23.808455874466034</v>
      </c>
      <c r="AX462" s="47">
        <v>73.932408950510023</v>
      </c>
      <c r="AY462" s="47">
        <v>84.407261067490467</v>
      </c>
      <c r="AZ462" s="61">
        <v>28387.99892346677</v>
      </c>
      <c r="BA462" s="64" t="b">
        <f t="shared" si="64"/>
        <v>1</v>
      </c>
      <c r="BB462" s="45">
        <f t="shared" si="71"/>
        <v>0</v>
      </c>
      <c r="BC462" s="47">
        <v>34.890418037747018</v>
      </c>
      <c r="BD462" s="47">
        <v>30.33949394586698</v>
      </c>
      <c r="BE462" s="47">
        <v>0.11281941092915186</v>
      </c>
      <c r="BF462" s="47">
        <v>2.331871751404595</v>
      </c>
      <c r="BG462" s="47">
        <v>2.331871751404595</v>
      </c>
      <c r="BH462" s="61">
        <v>0</v>
      </c>
      <c r="BI462" s="45">
        <v>7.3215647172528451</v>
      </c>
      <c r="BJ462" s="47">
        <v>0.20337679770146794</v>
      </c>
      <c r="BK462" s="47">
        <v>2.3016914474855862E-2</v>
      </c>
      <c r="BL462" s="47">
        <v>23.808455874466034</v>
      </c>
      <c r="BM462" s="47">
        <v>28.54633859348473</v>
      </c>
      <c r="BN462" s="47">
        <v>2.331871751404595</v>
      </c>
      <c r="BO462" s="61">
        <v>4.735193866412132</v>
      </c>
    </row>
    <row r="463" spans="2:67" x14ac:dyDescent="0.3">
      <c r="B463" s="4">
        <v>459</v>
      </c>
      <c r="C463" s="31">
        <v>1</v>
      </c>
      <c r="D463" s="31">
        <v>459</v>
      </c>
      <c r="E463" s="3">
        <v>39</v>
      </c>
      <c r="F463" s="5">
        <v>74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3.0640000000000001E-2</v>
      </c>
      <c r="L463" s="3">
        <v>2.5899086395403392E-3</v>
      </c>
      <c r="M463" s="3">
        <f t="shared" si="63"/>
        <v>3.5000000000000003E-2</v>
      </c>
      <c r="N463" s="5">
        <v>2.9645285516241016E-3</v>
      </c>
      <c r="O463" s="12">
        <f t="shared" si="67"/>
        <v>0.11649526015719754</v>
      </c>
      <c r="P463" s="3">
        <v>3.0171208074662536E-4</v>
      </c>
      <c r="Q463" s="3">
        <v>3.4445909078714644E-4</v>
      </c>
      <c r="R463" s="5">
        <v>0.11584908898566376</v>
      </c>
      <c r="S463" s="45">
        <v>416.66666666666669</v>
      </c>
      <c r="T463" s="46">
        <v>0.15</v>
      </c>
      <c r="U463" s="47">
        <v>62.5</v>
      </c>
      <c r="V463" s="47">
        <f t="shared" si="68"/>
        <v>243683.72485850711</v>
      </c>
      <c r="W463" s="47">
        <v>354.16666666666669</v>
      </c>
      <c r="X463" s="47">
        <v>297.83949354713894</v>
      </c>
      <c r="Y463" s="47">
        <v>788.14215009688121</v>
      </c>
      <c r="Z463" s="47">
        <v>203.77349515143626</v>
      </c>
      <c r="AA463" s="47">
        <v>244324.42068657209</v>
      </c>
      <c r="AB463" s="5">
        <v>1</v>
      </c>
      <c r="AC463" s="45">
        <f t="shared" si="69"/>
        <v>0</v>
      </c>
      <c r="AD463" s="47">
        <v>297.83949354713894</v>
      </c>
      <c r="AE463" s="47">
        <v>258.9908639540339</v>
      </c>
      <c r="AF463" s="47">
        <v>0.12561842914456361</v>
      </c>
      <c r="AG463" s="47">
        <v>19.487124011124806</v>
      </c>
      <c r="AH463" s="47">
        <v>19.487124011124806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203.77349515143626</v>
      </c>
      <c r="AN463" s="47">
        <v>244.3244206865721</v>
      </c>
      <c r="AO463" s="47">
        <v>19.487124011124806</v>
      </c>
      <c r="AP463" s="61">
        <v>39.896569566460883</v>
      </c>
      <c r="AQ463" s="45">
        <v>48.539691732165643</v>
      </c>
      <c r="AR463" s="47">
        <v>7.2809537598248459</v>
      </c>
      <c r="AS463" s="47">
        <f t="shared" si="70"/>
        <v>28387.99892346677</v>
      </c>
      <c r="AT463" s="47">
        <v>41.258737972340796</v>
      </c>
      <c r="AU463" s="47">
        <v>34.696889285861907</v>
      </c>
      <c r="AV463" s="47">
        <v>91.814824816389333</v>
      </c>
      <c r="AW463" s="47">
        <v>23.738646330808034</v>
      </c>
      <c r="AX463" s="47">
        <v>73.715629342559609</v>
      </c>
      <c r="AY463" s="47">
        <v>84.159767806793013</v>
      </c>
      <c r="AZ463" s="61">
        <v>28304.761553489483</v>
      </c>
      <c r="BA463" s="64" t="b">
        <f t="shared" si="64"/>
        <v>1</v>
      </c>
      <c r="BB463" s="45">
        <f t="shared" si="71"/>
        <v>0</v>
      </c>
      <c r="BC463" s="47">
        <v>34.696889285861907</v>
      </c>
      <c r="BD463" s="47">
        <v>30.171208074662534</v>
      </c>
      <c r="BE463" s="47">
        <v>0.11219362880863067</v>
      </c>
      <c r="BF463" s="47">
        <v>2.3189374200040018</v>
      </c>
      <c r="BG463" s="47">
        <v>2.3189374200040018</v>
      </c>
      <c r="BH463" s="61">
        <v>0</v>
      </c>
      <c r="BI463" s="45">
        <v>7.2809537598248459</v>
      </c>
      <c r="BJ463" s="47">
        <v>0.20224871555069021</v>
      </c>
      <c r="BK463" s="47">
        <v>2.2889245189674293E-2</v>
      </c>
      <c r="BL463" s="47">
        <v>23.738646330808034</v>
      </c>
      <c r="BM463" s="47">
        <v>28.462636950638792</v>
      </c>
      <c r="BN463" s="47">
        <v>2.3189374200040018</v>
      </c>
      <c r="BO463" s="61">
        <v>4.6965410896370727</v>
      </c>
    </row>
    <row r="464" spans="2:67" x14ac:dyDescent="0.3">
      <c r="B464" s="4">
        <v>460</v>
      </c>
      <c r="C464" s="31">
        <v>1</v>
      </c>
      <c r="D464" s="31">
        <v>460</v>
      </c>
      <c r="E464" s="3">
        <v>39</v>
      </c>
      <c r="F464" s="5">
        <v>74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3.0640000000000001E-2</v>
      </c>
      <c r="L464" s="3">
        <v>2.5899086395403392E-3</v>
      </c>
      <c r="M464" s="3">
        <f t="shared" si="63"/>
        <v>3.5000000000000003E-2</v>
      </c>
      <c r="N464" s="5">
        <v>2.9645285516241016E-3</v>
      </c>
      <c r="O464" s="12">
        <f t="shared" si="67"/>
        <v>0.11584908898566376</v>
      </c>
      <c r="P464" s="3">
        <v>3.0003855644684816E-4</v>
      </c>
      <c r="Q464" s="3">
        <v>3.4254845911046669E-4</v>
      </c>
      <c r="R464" s="5">
        <v>0.11520650197010644</v>
      </c>
      <c r="S464" s="45">
        <v>416.66666666666669</v>
      </c>
      <c r="T464" s="46">
        <v>0.15</v>
      </c>
      <c r="U464" s="47">
        <v>62.5</v>
      </c>
      <c r="V464" s="47">
        <f t="shared" si="68"/>
        <v>244324.42068657209</v>
      </c>
      <c r="W464" s="47">
        <v>354.16666666666669</v>
      </c>
      <c r="X464" s="47">
        <v>297.83949354713894</v>
      </c>
      <c r="Y464" s="47">
        <v>790.21386290435908</v>
      </c>
      <c r="Z464" s="47">
        <v>204.30913476882998</v>
      </c>
      <c r="AA464" s="47">
        <v>244966.65258782715</v>
      </c>
      <c r="AB464" s="5">
        <v>1</v>
      </c>
      <c r="AC464" s="45">
        <f t="shared" si="69"/>
        <v>0</v>
      </c>
      <c r="AD464" s="47">
        <v>297.83949354713894</v>
      </c>
      <c r="AE464" s="47">
        <v>258.9908639540339</v>
      </c>
      <c r="AF464" s="47">
        <v>0.12561842914456361</v>
      </c>
      <c r="AG464" s="47">
        <v>19.487124011124806</v>
      </c>
      <c r="AH464" s="47">
        <v>19.487124011124806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204.30913476882998</v>
      </c>
      <c r="AN464" s="47">
        <v>244.96665258782716</v>
      </c>
      <c r="AO464" s="47">
        <v>19.487124011124806</v>
      </c>
      <c r="AP464" s="61">
        <v>39.789977282599537</v>
      </c>
      <c r="AQ464" s="45">
        <v>48.270453744026568</v>
      </c>
      <c r="AR464" s="47">
        <v>7.2405680616039847</v>
      </c>
      <c r="AS464" s="47">
        <f t="shared" si="70"/>
        <v>28304.761553489483</v>
      </c>
      <c r="AT464" s="47">
        <v>41.029885682422588</v>
      </c>
      <c r="AU464" s="47">
        <v>34.504433991387529</v>
      </c>
      <c r="AV464" s="47">
        <v>91.545556121312345</v>
      </c>
      <c r="AW464" s="47">
        <v>23.66902713441819</v>
      </c>
      <c r="AX464" s="47">
        <v>73.49944082006833</v>
      </c>
      <c r="AY464" s="47">
        <v>83.912949377409333</v>
      </c>
      <c r="AZ464" s="61">
        <v>28221.751143969934</v>
      </c>
      <c r="BA464" s="64" t="b">
        <f t="shared" si="64"/>
        <v>1</v>
      </c>
      <c r="BB464" s="45">
        <f t="shared" si="71"/>
        <v>0</v>
      </c>
      <c r="BC464" s="47">
        <v>34.504433991387529</v>
      </c>
      <c r="BD464" s="47">
        <v>30.003855644684812</v>
      </c>
      <c r="BE464" s="47">
        <v>0.11157131775092693</v>
      </c>
      <c r="BF464" s="47">
        <v>2.3060748322268219</v>
      </c>
      <c r="BG464" s="47">
        <v>2.3060748322268219</v>
      </c>
      <c r="BH464" s="61">
        <v>0</v>
      </c>
      <c r="BI464" s="45">
        <v>7.2405680616039847</v>
      </c>
      <c r="BJ464" s="47">
        <v>0.20112689060011074</v>
      </c>
      <c r="BK464" s="47">
        <v>2.2762284055291848E-2</v>
      </c>
      <c r="BL464" s="47">
        <v>23.66902713441819</v>
      </c>
      <c r="BM464" s="47">
        <v>28.379163534167368</v>
      </c>
      <c r="BN464" s="47">
        <v>2.3060748322268219</v>
      </c>
      <c r="BO464" s="61">
        <v>4.658141887536809</v>
      </c>
    </row>
    <row r="465" spans="2:67" x14ac:dyDescent="0.3">
      <c r="B465" s="4">
        <v>461</v>
      </c>
      <c r="C465" s="31">
        <v>1</v>
      </c>
      <c r="D465" s="31">
        <v>461</v>
      </c>
      <c r="E465" s="3">
        <v>39</v>
      </c>
      <c r="F465" s="5">
        <v>74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3.0640000000000001E-2</v>
      </c>
      <c r="L465" s="3">
        <v>2.5899086395403392E-3</v>
      </c>
      <c r="M465" s="3">
        <f t="shared" si="63"/>
        <v>3.5000000000000003E-2</v>
      </c>
      <c r="N465" s="5">
        <v>2.9645285516241016E-3</v>
      </c>
      <c r="O465" s="12">
        <f t="shared" si="67"/>
        <v>0.11520650197010644</v>
      </c>
      <c r="P465" s="3">
        <v>2.9837431478359981E-4</v>
      </c>
      <c r="Q465" s="3">
        <v>3.4064842524787157E-4</v>
      </c>
      <c r="R465" s="5">
        <v>0.11456747923007496</v>
      </c>
      <c r="S465" s="45">
        <v>416.66666666666669</v>
      </c>
      <c r="T465" s="46">
        <v>0.15</v>
      </c>
      <c r="U465" s="47">
        <v>62.5</v>
      </c>
      <c r="V465" s="47">
        <f t="shared" si="68"/>
        <v>244966.65258782715</v>
      </c>
      <c r="W465" s="47">
        <v>354.16666666666669</v>
      </c>
      <c r="X465" s="47">
        <v>297.83949354713894</v>
      </c>
      <c r="Y465" s="47">
        <v>792.29054265927391</v>
      </c>
      <c r="Z465" s="47">
        <v>204.84605858633827</v>
      </c>
      <c r="AA465" s="47">
        <v>245610.42424501959</v>
      </c>
      <c r="AB465" s="5">
        <v>1</v>
      </c>
      <c r="AC465" s="45">
        <f t="shared" si="69"/>
        <v>0</v>
      </c>
      <c r="AD465" s="47">
        <v>297.83949354713894</v>
      </c>
      <c r="AE465" s="47">
        <v>258.9908639540339</v>
      </c>
      <c r="AF465" s="47">
        <v>0.12561842914456361</v>
      </c>
      <c r="AG465" s="47">
        <v>19.487124011124806</v>
      </c>
      <c r="AH465" s="47">
        <v>19.487124011124806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204.84605858633827</v>
      </c>
      <c r="AN465" s="47">
        <v>245.6104242450196</v>
      </c>
      <c r="AO465" s="47">
        <v>19.487124011124806</v>
      </c>
      <c r="AP465" s="61">
        <v>39.683129442915387</v>
      </c>
      <c r="AQ465" s="45">
        <v>48.002709154211018</v>
      </c>
      <c r="AR465" s="47">
        <v>7.2004063731316528</v>
      </c>
      <c r="AS465" s="47">
        <f t="shared" si="70"/>
        <v>28221.751143969934</v>
      </c>
      <c r="AT465" s="47">
        <v>40.802302781079369</v>
      </c>
      <c r="AU465" s="47">
        <v>34.313046200113966</v>
      </c>
      <c r="AV465" s="47">
        <v>91.277021963772484</v>
      </c>
      <c r="AW465" s="47">
        <v>23.599597852095556</v>
      </c>
      <c r="AX465" s="47">
        <v>73.283842037817095</v>
      </c>
      <c r="AY465" s="47">
        <v>83.666804243527721</v>
      </c>
      <c r="AZ465" s="61">
        <v>28138.96717838123</v>
      </c>
      <c r="BA465" s="64" t="b">
        <f t="shared" si="64"/>
        <v>1</v>
      </c>
      <c r="BB465" s="45">
        <f t="shared" si="71"/>
        <v>0</v>
      </c>
      <c r="BC465" s="47">
        <v>34.313046200113966</v>
      </c>
      <c r="BD465" s="47">
        <v>29.837431478359974</v>
      </c>
      <c r="BE465" s="47">
        <v>0.11095245850289055</v>
      </c>
      <c r="BF465" s="47">
        <v>2.2932835901284414</v>
      </c>
      <c r="BG465" s="47">
        <v>2.2932835901284414</v>
      </c>
      <c r="BH465" s="61">
        <v>0</v>
      </c>
      <c r="BI465" s="45">
        <v>7.2004063731316528</v>
      </c>
      <c r="BJ465" s="47">
        <v>0.20001128814254593</v>
      </c>
      <c r="BK465" s="47">
        <v>2.2636027143766477E-2</v>
      </c>
      <c r="BL465" s="47">
        <v>23.599597852095556</v>
      </c>
      <c r="BM465" s="47">
        <v>28.295917824662531</v>
      </c>
      <c r="BN465" s="47">
        <v>2.2932835901284414</v>
      </c>
      <c r="BO465" s="61">
        <v>4.6199947296943389</v>
      </c>
    </row>
    <row r="466" spans="2:67" x14ac:dyDescent="0.3">
      <c r="B466" s="4">
        <v>462</v>
      </c>
      <c r="C466" s="31">
        <v>1</v>
      </c>
      <c r="D466" s="31">
        <v>462</v>
      </c>
      <c r="E466" s="3">
        <v>39</v>
      </c>
      <c r="F466" s="5">
        <v>74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3.0640000000000001E-2</v>
      </c>
      <c r="L466" s="3">
        <v>2.5899086395403392E-3</v>
      </c>
      <c r="M466" s="3">
        <f t="shared" si="63"/>
        <v>3.5000000000000003E-2</v>
      </c>
      <c r="N466" s="5">
        <v>2.9645285516241016E-3</v>
      </c>
      <c r="O466" s="12">
        <f t="shared" si="67"/>
        <v>0.11456747923007496</v>
      </c>
      <c r="P466" s="3">
        <v>2.9671930426832953E-4</v>
      </c>
      <c r="Q466" s="3">
        <v>3.3875893041583692E-4</v>
      </c>
      <c r="R466" s="5">
        <v>0.11393200099539079</v>
      </c>
      <c r="S466" s="45">
        <v>416.66666666666669</v>
      </c>
      <c r="T466" s="46">
        <v>0.15</v>
      </c>
      <c r="U466" s="47">
        <v>62.5</v>
      </c>
      <c r="V466" s="47">
        <f t="shared" si="68"/>
        <v>245610.42424501959</v>
      </c>
      <c r="W466" s="47">
        <v>354.16666666666669</v>
      </c>
      <c r="X466" s="47">
        <v>297.83949354713894</v>
      </c>
      <c r="Y466" s="47">
        <v>794.37220126992042</v>
      </c>
      <c r="Z466" s="47">
        <v>205.38426968284088</v>
      </c>
      <c r="AA466" s="47">
        <v>246255.73934972621</v>
      </c>
      <c r="AB466" s="5">
        <v>1</v>
      </c>
      <c r="AC466" s="45">
        <f t="shared" si="69"/>
        <v>0</v>
      </c>
      <c r="AD466" s="47">
        <v>297.83949354713894</v>
      </c>
      <c r="AE466" s="47">
        <v>258.9908639540339</v>
      </c>
      <c r="AF466" s="47">
        <v>0.12561842914456361</v>
      </c>
      <c r="AG466" s="47">
        <v>19.487124011124806</v>
      </c>
      <c r="AH466" s="47">
        <v>19.487124011124806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205.38426968284088</v>
      </c>
      <c r="AN466" s="47">
        <v>246.25573934972621</v>
      </c>
      <c r="AO466" s="47">
        <v>19.487124011124806</v>
      </c>
      <c r="AP466" s="61">
        <v>39.576025434711383</v>
      </c>
      <c r="AQ466" s="45">
        <v>47.736449679197904</v>
      </c>
      <c r="AR466" s="47">
        <v>7.1604674518796854</v>
      </c>
      <c r="AS466" s="47">
        <f t="shared" si="70"/>
        <v>28138.96717838123</v>
      </c>
      <c r="AT466" s="47">
        <v>40.575982227318214</v>
      </c>
      <c r="AU466" s="47">
        <v>34.122719990857888</v>
      </c>
      <c r="AV466" s="47">
        <v>91.009220669940689</v>
      </c>
      <c r="AW466" s="47">
        <v>23.530358051073026</v>
      </c>
      <c r="AX466" s="47">
        <v>73.068831651933976</v>
      </c>
      <c r="AY466" s="47">
        <v>83.421330870874513</v>
      </c>
      <c r="AZ466" s="61">
        <v>28056.409140713749</v>
      </c>
      <c r="BA466" s="64" t="b">
        <f t="shared" si="64"/>
        <v>1</v>
      </c>
      <c r="BB466" s="45">
        <f t="shared" si="71"/>
        <v>0</v>
      </c>
      <c r="BC466" s="47">
        <v>34.122719990857888</v>
      </c>
      <c r="BD466" s="47">
        <v>29.671930426832947</v>
      </c>
      <c r="BE466" s="47">
        <v>0.1103370319181641</v>
      </c>
      <c r="BF466" s="47">
        <v>2.2805632979715527</v>
      </c>
      <c r="BG466" s="47">
        <v>2.2805632979715527</v>
      </c>
      <c r="BH466" s="61">
        <v>0</v>
      </c>
      <c r="BI466" s="45">
        <v>7.1604674518796854</v>
      </c>
      <c r="BJ466" s="47">
        <v>0.19890187366332462</v>
      </c>
      <c r="BK466" s="47">
        <v>2.2510470548943468E-2</v>
      </c>
      <c r="BL466" s="47">
        <v>23.530358051073026</v>
      </c>
      <c r="BM466" s="47">
        <v>28.212899303236512</v>
      </c>
      <c r="BN466" s="47">
        <v>2.2805632979715527</v>
      </c>
      <c r="BO466" s="61">
        <v>4.5820980945733698</v>
      </c>
    </row>
    <row r="467" spans="2:67" x14ac:dyDescent="0.3">
      <c r="B467" s="4">
        <v>463</v>
      </c>
      <c r="C467" s="31">
        <v>1</v>
      </c>
      <c r="D467" s="31">
        <v>463</v>
      </c>
      <c r="E467" s="3">
        <v>39</v>
      </c>
      <c r="F467" s="5">
        <v>74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3.0640000000000001E-2</v>
      </c>
      <c r="L467" s="3">
        <v>2.5899086395403392E-3</v>
      </c>
      <c r="M467" s="3">
        <f t="shared" si="63"/>
        <v>3.5000000000000003E-2</v>
      </c>
      <c r="N467" s="5">
        <v>2.9645285516241016E-3</v>
      </c>
      <c r="O467" s="12">
        <f t="shared" si="67"/>
        <v>0.11393200099539079</v>
      </c>
      <c r="P467" s="3">
        <v>2.9507347369808111E-4</v>
      </c>
      <c r="Q467" s="3">
        <v>3.3687991615689666E-4</v>
      </c>
      <c r="R467" s="5">
        <v>0.1133000476055358</v>
      </c>
      <c r="S467" s="45">
        <v>416.66666666666669</v>
      </c>
      <c r="T467" s="46">
        <v>0.15</v>
      </c>
      <c r="U467" s="47">
        <v>62.5</v>
      </c>
      <c r="V467" s="47">
        <f t="shared" si="68"/>
        <v>246255.73934972621</v>
      </c>
      <c r="W467" s="47">
        <v>354.16666666666669</v>
      </c>
      <c r="X467" s="47">
        <v>297.83949354713894</v>
      </c>
      <c r="Y467" s="47">
        <v>796.45885067314396</v>
      </c>
      <c r="Z467" s="47">
        <v>205.92377114459907</v>
      </c>
      <c r="AA467" s="47">
        <v>246902.60160237428</v>
      </c>
      <c r="AB467" s="5">
        <v>1</v>
      </c>
      <c r="AC467" s="45">
        <f t="shared" si="69"/>
        <v>0</v>
      </c>
      <c r="AD467" s="47">
        <v>297.83949354713894</v>
      </c>
      <c r="AE467" s="47">
        <v>258.9908639540339</v>
      </c>
      <c r="AF467" s="47">
        <v>0.12561842914456361</v>
      </c>
      <c r="AG467" s="47">
        <v>19.487124011124806</v>
      </c>
      <c r="AH467" s="47">
        <v>19.487124011124806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205.92377114459907</v>
      </c>
      <c r="AN467" s="47">
        <v>246.90260160237429</v>
      </c>
      <c r="AO467" s="47">
        <v>19.487124011124806</v>
      </c>
      <c r="AP467" s="61">
        <v>39.468664643821526</v>
      </c>
      <c r="AQ467" s="45">
        <v>47.471667081412832</v>
      </c>
      <c r="AR467" s="47">
        <v>7.1207500622119246</v>
      </c>
      <c r="AS467" s="47">
        <f t="shared" si="70"/>
        <v>28056.409140713749</v>
      </c>
      <c r="AT467" s="47">
        <v>40.350917019200907</v>
      </c>
      <c r="AU467" s="47">
        <v>33.933449475279325</v>
      </c>
      <c r="AV467" s="47">
        <v>90.742150567680596</v>
      </c>
      <c r="AW467" s="47">
        <v>23.461307299021126</v>
      </c>
      <c r="AX467" s="47">
        <v>72.854408319906113</v>
      </c>
      <c r="AY467" s="47">
        <v>83.176527726727642</v>
      </c>
      <c r="AZ467" s="61">
        <v>27974.076515479697</v>
      </c>
      <c r="BA467" s="64" t="b">
        <f t="shared" si="64"/>
        <v>1</v>
      </c>
      <c r="BB467" s="45">
        <f t="shared" si="71"/>
        <v>0</v>
      </c>
      <c r="BC467" s="47">
        <v>33.933449475279325</v>
      </c>
      <c r="BD467" s="47">
        <v>29.507347369808109</v>
      </c>
      <c r="BE467" s="47">
        <v>0.10972501895659027</v>
      </c>
      <c r="BF467" s="47">
        <v>2.2679135622139031</v>
      </c>
      <c r="BG467" s="47">
        <v>2.2679135622139031</v>
      </c>
      <c r="BH467" s="61">
        <v>0</v>
      </c>
      <c r="BI467" s="45">
        <v>7.1207500622119246</v>
      </c>
      <c r="BJ467" s="47">
        <v>0.19779861283922015</v>
      </c>
      <c r="BK467" s="47">
        <v>2.2385610386334624E-2</v>
      </c>
      <c r="BL467" s="47">
        <v>23.461307299021126</v>
      </c>
      <c r="BM467" s="47">
        <v>28.130107451526282</v>
      </c>
      <c r="BN467" s="47">
        <v>2.2679135622139031</v>
      </c>
      <c r="BO467" s="61">
        <v>4.5444504694677841</v>
      </c>
    </row>
    <row r="468" spans="2:67" x14ac:dyDescent="0.3">
      <c r="B468" s="4">
        <v>464</v>
      </c>
      <c r="C468" s="31">
        <v>1</v>
      </c>
      <c r="D468" s="31">
        <v>464</v>
      </c>
      <c r="E468" s="3">
        <v>39</v>
      </c>
      <c r="F468" s="5">
        <v>74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3.0640000000000001E-2</v>
      </c>
      <c r="L468" s="3">
        <v>2.5899086395403392E-3</v>
      </c>
      <c r="M468" s="3">
        <f t="shared" si="63"/>
        <v>3.5000000000000003E-2</v>
      </c>
      <c r="N468" s="5">
        <v>2.9645285516241016E-3</v>
      </c>
      <c r="O468" s="12">
        <f t="shared" si="67"/>
        <v>0.1133000476055358</v>
      </c>
      <c r="P468" s="3">
        <v>2.934367721539089E-4</v>
      </c>
      <c r="Q468" s="3">
        <v>3.3501132433783412E-4</v>
      </c>
      <c r="R468" s="5">
        <v>0.11267159950904407</v>
      </c>
      <c r="S468" s="45">
        <v>416.66666666666669</v>
      </c>
      <c r="T468" s="46">
        <v>0.15</v>
      </c>
      <c r="U468" s="47">
        <v>62.5</v>
      </c>
      <c r="V468" s="47">
        <f t="shared" si="68"/>
        <v>246902.60160237428</v>
      </c>
      <c r="W468" s="47">
        <v>354.16666666666669</v>
      </c>
      <c r="X468" s="47">
        <v>297.83949354713894</v>
      </c>
      <c r="Y468" s="47">
        <v>798.55050283440801</v>
      </c>
      <c r="Z468" s="47">
        <v>206.46456606527352</v>
      </c>
      <c r="AA468" s="47">
        <v>247551.01471226296</v>
      </c>
      <c r="AB468" s="5">
        <v>1</v>
      </c>
      <c r="AC468" s="45">
        <f t="shared" si="69"/>
        <v>0</v>
      </c>
      <c r="AD468" s="47">
        <v>297.83949354713894</v>
      </c>
      <c r="AE468" s="47">
        <v>258.9908639540339</v>
      </c>
      <c r="AF468" s="47">
        <v>0.12561842914456361</v>
      </c>
      <c r="AG468" s="47">
        <v>19.487124011124806</v>
      </c>
      <c r="AH468" s="47">
        <v>19.487124011124806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206.46456606527352</v>
      </c>
      <c r="AN468" s="47">
        <v>247.55101471226297</v>
      </c>
      <c r="AO468" s="47">
        <v>19.487124011124806</v>
      </c>
      <c r="AP468" s="61">
        <v>39.36104645460729</v>
      </c>
      <c r="AQ468" s="45">
        <v>47.208353168973254</v>
      </c>
      <c r="AR468" s="47">
        <v>7.0812529753459881</v>
      </c>
      <c r="AS468" s="47">
        <f t="shared" si="70"/>
        <v>27974.076515479697</v>
      </c>
      <c r="AT468" s="47">
        <v>40.127100193627264</v>
      </c>
      <c r="AU468" s="47">
        <v>33.745228797699518</v>
      </c>
      <c r="AV468" s="47">
        <v>90.475809986563149</v>
      </c>
      <c r="AW468" s="47">
        <v>23.392445164051825</v>
      </c>
      <c r="AX468" s="47">
        <v>72.640570700591383</v>
      </c>
      <c r="AY468" s="47">
        <v>82.932393279930011</v>
      </c>
      <c r="AZ468" s="61">
        <v>27891.968787717615</v>
      </c>
      <c r="BA468" s="64" t="b">
        <f t="shared" si="64"/>
        <v>1</v>
      </c>
      <c r="BB468" s="45">
        <f t="shared" si="71"/>
        <v>0</v>
      </c>
      <c r="BC468" s="47">
        <v>33.745228797699518</v>
      </c>
      <c r="BD468" s="47">
        <v>29.343677215390887</v>
      </c>
      <c r="BE468" s="47">
        <v>0.10911640068362301</v>
      </c>
      <c r="BF468" s="47">
        <v>2.2553339914961272</v>
      </c>
      <c r="BG468" s="47">
        <v>2.2553339914961272</v>
      </c>
      <c r="BH468" s="61">
        <v>0</v>
      </c>
      <c r="BI468" s="45">
        <v>7.0812529753459881</v>
      </c>
      <c r="BJ468" s="47">
        <v>0.19670147153738857</v>
      </c>
      <c r="BK468" s="47">
        <v>2.2261442792998055E-2</v>
      </c>
      <c r="BL468" s="47">
        <v>23.392445164051825</v>
      </c>
      <c r="BM468" s="47">
        <v>28.047541751698088</v>
      </c>
      <c r="BN468" s="47">
        <v>2.2553339914961272</v>
      </c>
      <c r="BO468" s="61">
        <v>4.5070503504514621</v>
      </c>
    </row>
    <row r="469" spans="2:67" x14ac:dyDescent="0.3">
      <c r="B469" s="4">
        <v>465</v>
      </c>
      <c r="C469" s="31">
        <v>1</v>
      </c>
      <c r="D469" s="31">
        <v>465</v>
      </c>
      <c r="E469" s="3">
        <v>39</v>
      </c>
      <c r="F469" s="5">
        <v>74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3.0640000000000001E-2</v>
      </c>
      <c r="L469" s="3">
        <v>2.5899086395403392E-3</v>
      </c>
      <c r="M469" s="3">
        <f t="shared" si="63"/>
        <v>3.5000000000000003E-2</v>
      </c>
      <c r="N469" s="5">
        <v>2.9645285516241016E-3</v>
      </c>
      <c r="O469" s="12">
        <f t="shared" si="67"/>
        <v>0.11267159950904407</v>
      </c>
      <c r="P469" s="3">
        <v>2.9180914899930229E-4</v>
      </c>
      <c r="Q469" s="3">
        <v>3.3315309714788369E-4</v>
      </c>
      <c r="R469" s="5">
        <v>0.11204663726289688</v>
      </c>
      <c r="S469" s="45">
        <v>416.66666666666669</v>
      </c>
      <c r="T469" s="46">
        <v>0.15</v>
      </c>
      <c r="U469" s="47">
        <v>62.5</v>
      </c>
      <c r="V469" s="47">
        <f t="shared" si="68"/>
        <v>247551.01471226296</v>
      </c>
      <c r="W469" s="47">
        <v>354.16666666666669</v>
      </c>
      <c r="X469" s="47">
        <v>297.83949354713894</v>
      </c>
      <c r="Y469" s="47">
        <v>800.6471697478637</v>
      </c>
      <c r="Z469" s="47">
        <v>207.00665754594195</v>
      </c>
      <c r="AA469" s="47">
        <v>248200.98239758439</v>
      </c>
      <c r="AB469" s="5">
        <v>1</v>
      </c>
      <c r="AC469" s="45">
        <f t="shared" si="69"/>
        <v>0</v>
      </c>
      <c r="AD469" s="47">
        <v>297.83949354713894</v>
      </c>
      <c r="AE469" s="47">
        <v>258.9908639540339</v>
      </c>
      <c r="AF469" s="47">
        <v>0.12561842914456361</v>
      </c>
      <c r="AG469" s="47">
        <v>19.487124011124806</v>
      </c>
      <c r="AH469" s="47">
        <v>19.487124011124806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207.00665754594195</v>
      </c>
      <c r="AN469" s="47">
        <v>248.2009823975844</v>
      </c>
      <c r="AO469" s="47">
        <v>19.487124011124806</v>
      </c>
      <c r="AP469" s="61">
        <v>39.253170249954294</v>
      </c>
      <c r="AQ469" s="45">
        <v>46.946499795435031</v>
      </c>
      <c r="AR469" s="47">
        <v>7.0419749693152545</v>
      </c>
      <c r="AS469" s="47">
        <f t="shared" si="70"/>
        <v>27891.968787717615</v>
      </c>
      <c r="AT469" s="47">
        <v>39.904524826119776</v>
      </c>
      <c r="AU469" s="47">
        <v>33.558052134919755</v>
      </c>
      <c r="AV469" s="47">
        <v>90.210197257881077</v>
      </c>
      <c r="AW469" s="47">
        <v>23.323771214722253</v>
      </c>
      <c r="AX469" s="47">
        <v>72.427317454230035</v>
      </c>
      <c r="AY469" s="47">
        <v>82.688926000902754</v>
      </c>
      <c r="AZ469" s="61">
        <v>27810.085442996846</v>
      </c>
      <c r="BA469" s="64" t="b">
        <f t="shared" si="64"/>
        <v>1</v>
      </c>
      <c r="BB469" s="45">
        <f t="shared" si="71"/>
        <v>0</v>
      </c>
      <c r="BC469" s="47">
        <v>33.558052134919755</v>
      </c>
      <c r="BD469" s="47">
        <v>29.180914899930226</v>
      </c>
      <c r="BE469" s="47">
        <v>0.1085111582697416</v>
      </c>
      <c r="BF469" s="47">
        <v>2.2428241966296354</v>
      </c>
      <c r="BG469" s="47">
        <v>2.2428241966296354</v>
      </c>
      <c r="BH469" s="61">
        <v>0</v>
      </c>
      <c r="BI469" s="45">
        <v>7.0419749693152545</v>
      </c>
      <c r="BJ469" s="47">
        <v>0.19561041581431265</v>
      </c>
      <c r="BK469" s="47">
        <v>2.2137963927418694E-2</v>
      </c>
      <c r="BL469" s="47">
        <v>23.323771214722253</v>
      </c>
      <c r="BM469" s="47">
        <v>27.965201686451927</v>
      </c>
      <c r="BN469" s="47">
        <v>2.2428241966296354</v>
      </c>
      <c r="BO469" s="61">
        <v>4.4698962423283231</v>
      </c>
    </row>
    <row r="470" spans="2:67" x14ac:dyDescent="0.3">
      <c r="B470" s="4">
        <v>466</v>
      </c>
      <c r="C470" s="31">
        <v>1</v>
      </c>
      <c r="D470" s="31">
        <v>466</v>
      </c>
      <c r="E470" s="3">
        <v>39</v>
      </c>
      <c r="F470" s="5">
        <v>74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3.0640000000000001E-2</v>
      </c>
      <c r="L470" s="3">
        <v>2.5899086395403392E-3</v>
      </c>
      <c r="M470" s="3">
        <f t="shared" si="63"/>
        <v>3.5000000000000003E-2</v>
      </c>
      <c r="N470" s="5">
        <v>2.9645285516241016E-3</v>
      </c>
      <c r="O470" s="12">
        <f t="shared" si="67"/>
        <v>0.11204663726289688</v>
      </c>
      <c r="P470" s="3">
        <v>2.9019055387861914E-4</v>
      </c>
      <c r="Q470" s="3">
        <v>3.3130517709694198E-4</v>
      </c>
      <c r="R470" s="5">
        <v>0.11142514153192132</v>
      </c>
      <c r="S470" s="45">
        <v>416.66666666666669</v>
      </c>
      <c r="T470" s="46">
        <v>0.15</v>
      </c>
      <c r="U470" s="47">
        <v>62.5</v>
      </c>
      <c r="V470" s="47">
        <f t="shared" si="68"/>
        <v>248200.98239758439</v>
      </c>
      <c r="W470" s="47">
        <v>354.16666666666669</v>
      </c>
      <c r="X470" s="47">
        <v>297.83949354713894</v>
      </c>
      <c r="Y470" s="47">
        <v>802.74886343641776</v>
      </c>
      <c r="Z470" s="47">
        <v>207.55004869511697</v>
      </c>
      <c r="AA470" s="47">
        <v>248852.50838544522</v>
      </c>
      <c r="AB470" s="5">
        <v>1</v>
      </c>
      <c r="AC470" s="45">
        <f t="shared" si="69"/>
        <v>0</v>
      </c>
      <c r="AD470" s="47">
        <v>297.83949354713894</v>
      </c>
      <c r="AE470" s="47">
        <v>258.9908639540339</v>
      </c>
      <c r="AF470" s="47">
        <v>0.12561842914456361</v>
      </c>
      <c r="AG470" s="47">
        <v>19.487124011124806</v>
      </c>
      <c r="AH470" s="47">
        <v>19.487124011124806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207.55004869511697</v>
      </c>
      <c r="AN470" s="47">
        <v>248.85250838544522</v>
      </c>
      <c r="AO470" s="47">
        <v>19.487124011124806</v>
      </c>
      <c r="AP470" s="61">
        <v>39.145035411268495</v>
      </c>
      <c r="AQ470" s="45">
        <v>46.686098859540365</v>
      </c>
      <c r="AR470" s="47">
        <v>7.002914828931055</v>
      </c>
      <c r="AS470" s="47">
        <f t="shared" si="70"/>
        <v>27810.085442996846</v>
      </c>
      <c r="AT470" s="47">
        <v>39.683184030609311</v>
      </c>
      <c r="AU470" s="47">
        <v>33.37191369604119</v>
      </c>
      <c r="AV470" s="47">
        <v>89.945310714663222</v>
      </c>
      <c r="AW470" s="47">
        <v>23.255285020038396</v>
      </c>
      <c r="AX470" s="47">
        <v>72.214647242456195</v>
      </c>
      <c r="AY470" s="47">
        <v>82.44612436165832</v>
      </c>
      <c r="AZ470" s="61">
        <v>27728.425967421921</v>
      </c>
      <c r="BA470" s="64" t="b">
        <f t="shared" si="64"/>
        <v>1</v>
      </c>
      <c r="BB470" s="45">
        <f t="shared" si="71"/>
        <v>0</v>
      </c>
      <c r="BC470" s="47">
        <v>33.37191369604119</v>
      </c>
      <c r="BD470" s="47">
        <v>29.019055387861911</v>
      </c>
      <c r="BE470" s="47">
        <v>0.10790927298986813</v>
      </c>
      <c r="BF470" s="47">
        <v>2.2303837905845736</v>
      </c>
      <c r="BG470" s="47">
        <v>2.2303837905845736</v>
      </c>
      <c r="BH470" s="61">
        <v>0</v>
      </c>
      <c r="BI470" s="45">
        <v>7.002914828931055</v>
      </c>
      <c r="BJ470" s="47">
        <v>0.19452541191475156</v>
      </c>
      <c r="BK470" s="47">
        <v>2.2015169969389417E-2</v>
      </c>
      <c r="BL470" s="47">
        <v>23.255285020038396</v>
      </c>
      <c r="BM470" s="47">
        <v>27.883086739025984</v>
      </c>
      <c r="BN470" s="47">
        <v>2.2303837905845736</v>
      </c>
      <c r="BO470" s="61">
        <v>4.4329866585826796</v>
      </c>
    </row>
    <row r="471" spans="2:67" x14ac:dyDescent="0.3">
      <c r="B471" s="4">
        <v>467</v>
      </c>
      <c r="C471" s="31">
        <v>1</v>
      </c>
      <c r="D471" s="31">
        <v>467</v>
      </c>
      <c r="E471" s="3">
        <v>39</v>
      </c>
      <c r="F471" s="5">
        <v>74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3.0640000000000001E-2</v>
      </c>
      <c r="L471" s="3">
        <v>2.5899086395403392E-3</v>
      </c>
      <c r="M471" s="3">
        <f t="shared" si="63"/>
        <v>3.5000000000000003E-2</v>
      </c>
      <c r="N471" s="5">
        <v>2.9645285516241016E-3</v>
      </c>
      <c r="O471" s="12">
        <f t="shared" si="67"/>
        <v>0.11142514153192132</v>
      </c>
      <c r="P471" s="3">
        <v>2.8858093671552809E-4</v>
      </c>
      <c r="Q471" s="3">
        <v>3.2946750701378963E-4</v>
      </c>
      <c r="R471" s="5">
        <v>0.110807093088192</v>
      </c>
      <c r="S471" s="45">
        <v>416.66666666666669</v>
      </c>
      <c r="T471" s="46">
        <v>0.15</v>
      </c>
      <c r="U471" s="47">
        <v>62.5</v>
      </c>
      <c r="V471" s="47">
        <f t="shared" si="68"/>
        <v>248852.50838544522</v>
      </c>
      <c r="W471" s="47">
        <v>354.16666666666669</v>
      </c>
      <c r="X471" s="47">
        <v>297.83949354713894</v>
      </c>
      <c r="Y471" s="47">
        <v>804.85559595180268</v>
      </c>
      <c r="Z471" s="47">
        <v>208.09474262876381</v>
      </c>
      <c r="AA471" s="47">
        <v>249505.59641188779</v>
      </c>
      <c r="AB471" s="5">
        <v>1</v>
      </c>
      <c r="AC471" s="45">
        <f t="shared" si="69"/>
        <v>0</v>
      </c>
      <c r="AD471" s="47">
        <v>297.83949354713894</v>
      </c>
      <c r="AE471" s="47">
        <v>258.9908639540339</v>
      </c>
      <c r="AF471" s="47">
        <v>0.12561842914456361</v>
      </c>
      <c r="AG471" s="47">
        <v>19.487124011124806</v>
      </c>
      <c r="AH471" s="47">
        <v>19.487124011124806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208.09474262876381</v>
      </c>
      <c r="AN471" s="47">
        <v>249.50559641188781</v>
      </c>
      <c r="AO471" s="47">
        <v>19.487124011124806</v>
      </c>
      <c r="AP471" s="61">
        <v>39.036641318472746</v>
      </c>
      <c r="AQ471" s="45">
        <v>46.427142304967219</v>
      </c>
      <c r="AR471" s="47">
        <v>6.964071345745082</v>
      </c>
      <c r="AS471" s="47">
        <f t="shared" si="70"/>
        <v>27728.425967421921</v>
      </c>
      <c r="AT471" s="47">
        <v>39.463070959222136</v>
      </c>
      <c r="AU471" s="47">
        <v>33.186807722285721</v>
      </c>
      <c r="AV471" s="47">
        <v>89.681148691688662</v>
      </c>
      <c r="AW471" s="47">
        <v>23.186986149458789</v>
      </c>
      <c r="AX471" s="47">
        <v>72.002558728309211</v>
      </c>
      <c r="AY471" s="47">
        <v>82.203986835813552</v>
      </c>
      <c r="AZ471" s="61">
        <v>27646.989847636964</v>
      </c>
      <c r="BA471" s="64" t="b">
        <f t="shared" si="64"/>
        <v>1</v>
      </c>
      <c r="BB471" s="45">
        <f t="shared" si="71"/>
        <v>0</v>
      </c>
      <c r="BC471" s="47">
        <v>33.186807722285721</v>
      </c>
      <c r="BD471" s="47">
        <v>28.858093671552805</v>
      </c>
      <c r="BE471" s="47">
        <v>0.10731072622278824</v>
      </c>
      <c r="BF471" s="47">
        <v>2.2180123884778524</v>
      </c>
      <c r="BG471" s="47">
        <v>2.2180123884778524</v>
      </c>
      <c r="BH471" s="61">
        <v>0</v>
      </c>
      <c r="BI471" s="45">
        <v>6.964071345745082</v>
      </c>
      <c r="BJ471" s="47">
        <v>0.19344642627069678</v>
      </c>
      <c r="BK471" s="47">
        <v>2.1893057119892881E-2</v>
      </c>
      <c r="BL471" s="47">
        <v>23.186986149458789</v>
      </c>
      <c r="BM471" s="47">
        <v>27.801196393201039</v>
      </c>
      <c r="BN471" s="47">
        <v>2.2180123884778524</v>
      </c>
      <c r="BO471" s="61">
        <v>4.3963201213298824</v>
      </c>
    </row>
    <row r="472" spans="2:67" x14ac:dyDescent="0.3">
      <c r="B472" s="4">
        <v>468</v>
      </c>
      <c r="C472" s="31">
        <v>1</v>
      </c>
      <c r="D472" s="31">
        <v>468</v>
      </c>
      <c r="E472" s="3">
        <v>39</v>
      </c>
      <c r="F472" s="5">
        <v>74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3.0640000000000001E-2</v>
      </c>
      <c r="L472" s="3">
        <v>2.5899086395403392E-3</v>
      </c>
      <c r="M472" s="3">
        <f t="shared" si="63"/>
        <v>3.5000000000000003E-2</v>
      </c>
      <c r="N472" s="5">
        <v>2.9645285516241016E-3</v>
      </c>
      <c r="O472" s="12">
        <f t="shared" si="67"/>
        <v>0.110807093088192</v>
      </c>
      <c r="P472" s="3">
        <v>2.8698024771145909E-4</v>
      </c>
      <c r="Q472" s="3">
        <v>3.2764003004432209E-4</v>
      </c>
      <c r="R472" s="5">
        <v>0.11019247281043623</v>
      </c>
      <c r="S472" s="45">
        <v>416.66666666666669</v>
      </c>
      <c r="T472" s="46">
        <v>0.15</v>
      </c>
      <c r="U472" s="47">
        <v>62.5</v>
      </c>
      <c r="V472" s="47">
        <f t="shared" si="68"/>
        <v>249505.59641188779</v>
      </c>
      <c r="W472" s="47">
        <v>354.16666666666669</v>
      </c>
      <c r="X472" s="47">
        <v>297.83949354713894</v>
      </c>
      <c r="Y472" s="47">
        <v>806.96737937464445</v>
      </c>
      <c r="Z472" s="47">
        <v>208.64074247031829</v>
      </c>
      <c r="AA472" s="47">
        <v>250160.25022191164</v>
      </c>
      <c r="AB472" s="5">
        <v>1</v>
      </c>
      <c r="AC472" s="45">
        <f t="shared" si="69"/>
        <v>0</v>
      </c>
      <c r="AD472" s="47">
        <v>297.83949354713894</v>
      </c>
      <c r="AE472" s="47">
        <v>258.9908639540339</v>
      </c>
      <c r="AF472" s="47">
        <v>0.12561842914456361</v>
      </c>
      <c r="AG472" s="47">
        <v>19.487124011124806</v>
      </c>
      <c r="AH472" s="47">
        <v>19.487124011124806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208.64074247031829</v>
      </c>
      <c r="AN472" s="47">
        <v>250.16025022191164</v>
      </c>
      <c r="AO472" s="47">
        <v>19.487124011124806</v>
      </c>
      <c r="AP472" s="61">
        <v>38.927987350003391</v>
      </c>
      <c r="AQ472" s="45">
        <v>46.169622120080007</v>
      </c>
      <c r="AR472" s="47">
        <v>6.9254433180120003</v>
      </c>
      <c r="AS472" s="47">
        <f t="shared" si="70"/>
        <v>27646.989847636964</v>
      </c>
      <c r="AT472" s="47">
        <v>39.244178802068006</v>
      </c>
      <c r="AU472" s="47">
        <v>33.002728486817787</v>
      </c>
      <c r="AV472" s="47">
        <v>89.41770952550074</v>
      </c>
      <c r="AW472" s="47">
        <v>23.118874172898092</v>
      </c>
      <c r="AX472" s="47">
        <v>71.791050576244913</v>
      </c>
      <c r="AY472" s="47">
        <v>81.962511898602401</v>
      </c>
      <c r="AZ472" s="61">
        <v>27565.776570829967</v>
      </c>
      <c r="BA472" s="64" t="b">
        <f t="shared" si="64"/>
        <v>1</v>
      </c>
      <c r="BB472" s="45">
        <f t="shared" si="71"/>
        <v>0</v>
      </c>
      <c r="BC472" s="47">
        <v>33.002728486817787</v>
      </c>
      <c r="BD472" s="47">
        <v>28.698024771145906</v>
      </c>
      <c r="BE472" s="47">
        <v>0.10671549945057494</v>
      </c>
      <c r="BF472" s="47">
        <v>2.2057096075612277</v>
      </c>
      <c r="BG472" s="47">
        <v>2.2057096075612277</v>
      </c>
      <c r="BH472" s="61">
        <v>0</v>
      </c>
      <c r="BI472" s="45">
        <v>6.9254433180120003</v>
      </c>
      <c r="BJ472" s="47">
        <v>0.19237342550033337</v>
      </c>
      <c r="BK472" s="47">
        <v>2.1771621600983979E-2</v>
      </c>
      <c r="BL472" s="47">
        <v>23.118874172898092</v>
      </c>
      <c r="BM472" s="47">
        <v>27.719530133304769</v>
      </c>
      <c r="BN472" s="47">
        <v>2.2057096075612277</v>
      </c>
      <c r="BO472" s="61">
        <v>4.359895161267203</v>
      </c>
    </row>
    <row r="473" spans="2:67" x14ac:dyDescent="0.3">
      <c r="B473" s="4">
        <v>469</v>
      </c>
      <c r="C473" s="31">
        <v>1</v>
      </c>
      <c r="D473" s="31">
        <v>469</v>
      </c>
      <c r="E473" s="3">
        <v>40</v>
      </c>
      <c r="F473" s="5">
        <v>75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3.4459999999999998E-2</v>
      </c>
      <c r="L473" s="3">
        <v>2.9180465898710484E-3</v>
      </c>
      <c r="M473" s="3">
        <f t="shared" si="63"/>
        <v>3.5000000000000003E-2</v>
      </c>
      <c r="N473" s="5">
        <v>2.9645285516241016E-3</v>
      </c>
      <c r="O473" s="12">
        <f t="shared" si="67"/>
        <v>0.11019247281043623</v>
      </c>
      <c r="P473" s="3">
        <v>3.2154676951395167E-4</v>
      </c>
      <c r="Q473" s="3">
        <v>3.2571549724169408E-4</v>
      </c>
      <c r="R473" s="5">
        <v>0.10954521054368058</v>
      </c>
      <c r="S473" s="45">
        <v>416.66666666666669</v>
      </c>
      <c r="T473" s="46">
        <v>0.15</v>
      </c>
      <c r="U473" s="47">
        <v>62.5</v>
      </c>
      <c r="V473" s="47">
        <f t="shared" si="68"/>
        <v>250160.25022191164</v>
      </c>
      <c r="W473" s="47">
        <v>354.16666666666669</v>
      </c>
      <c r="X473" s="47">
        <v>335.57535783517056</v>
      </c>
      <c r="Y473" s="47">
        <v>807.75492106935303</v>
      </c>
      <c r="Z473" s="47">
        <v>209.15549704317706</v>
      </c>
      <c r="AA473" s="47">
        <v>250777.44095476929</v>
      </c>
      <c r="AB473" s="5">
        <v>1</v>
      </c>
      <c r="AC473" s="45">
        <f t="shared" si="69"/>
        <v>0</v>
      </c>
      <c r="AD473" s="47">
        <v>335.57535783517056</v>
      </c>
      <c r="AE473" s="47">
        <v>291.80465898710486</v>
      </c>
      <c r="AF473" s="47">
        <v>0.14132289196336784</v>
      </c>
      <c r="AG473" s="47">
        <v>21.956010870014538</v>
      </c>
      <c r="AH473" s="47">
        <v>21.956010870014538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209.15549704317706</v>
      </c>
      <c r="AN473" s="47">
        <v>250.7774409547693</v>
      </c>
      <c r="AO473" s="47">
        <v>21.956010870014538</v>
      </c>
      <c r="AP473" s="61">
        <v>41.29414482145863</v>
      </c>
      <c r="AQ473" s="45">
        <v>45.913530337681763</v>
      </c>
      <c r="AR473" s="47">
        <v>6.8870295506522643</v>
      </c>
      <c r="AS473" s="47">
        <f t="shared" si="70"/>
        <v>27565.776570829967</v>
      </c>
      <c r="AT473" s="47">
        <v>39.026500787029498</v>
      </c>
      <c r="AU473" s="47">
        <v>36.977878494104445</v>
      </c>
      <c r="AV473" s="47">
        <v>89.008512177430887</v>
      </c>
      <c r="AW473" s="47">
        <v>23.047361421083604</v>
      </c>
      <c r="AX473" s="47">
        <v>80.636676005981968</v>
      </c>
      <c r="AY473" s="47">
        <v>81.682098877582405</v>
      </c>
      <c r="AZ473" s="61">
        <v>27471.467568995675</v>
      </c>
      <c r="BA473" s="64" t="b">
        <f t="shared" si="64"/>
        <v>1</v>
      </c>
      <c r="BB473" s="45">
        <f t="shared" si="71"/>
        <v>0</v>
      </c>
      <c r="BC473" s="47">
        <v>36.977878494104445</v>
      </c>
      <c r="BD473" s="47">
        <v>32.154676951395167</v>
      </c>
      <c r="BE473" s="47">
        <v>0.11939084513126988</v>
      </c>
      <c r="BF473" s="47">
        <v>2.4712961939202738</v>
      </c>
      <c r="BG473" s="47">
        <v>2.4712961939202738</v>
      </c>
      <c r="BH473" s="61">
        <v>0</v>
      </c>
      <c r="BI473" s="45">
        <v>6.8870295506522643</v>
      </c>
      <c r="BJ473" s="47">
        <v>0.19130637640700737</v>
      </c>
      <c r="BK473" s="47">
        <v>2.1618548199449125E-2</v>
      </c>
      <c r="BL473" s="47">
        <v>23.047361421083604</v>
      </c>
      <c r="BM473" s="47">
        <v>27.633786343879194</v>
      </c>
      <c r="BN473" s="47">
        <v>2.4712961939202738</v>
      </c>
      <c r="BO473" s="61">
        <v>4.6022129935693883</v>
      </c>
    </row>
    <row r="474" spans="2:67" x14ac:dyDescent="0.3">
      <c r="B474" s="4">
        <v>470</v>
      </c>
      <c r="C474" s="31">
        <v>1</v>
      </c>
      <c r="D474" s="31">
        <v>470</v>
      </c>
      <c r="E474" s="3">
        <v>40</v>
      </c>
      <c r="F474" s="5">
        <v>75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3.4459999999999998E-2</v>
      </c>
      <c r="L474" s="3">
        <v>2.9180465898710484E-3</v>
      </c>
      <c r="M474" s="3">
        <f t="shared" si="63"/>
        <v>3.5000000000000003E-2</v>
      </c>
      <c r="N474" s="5">
        <v>2.9645285516241016E-3</v>
      </c>
      <c r="O474" s="12">
        <f t="shared" si="67"/>
        <v>0.10954521054368058</v>
      </c>
      <c r="P474" s="3">
        <v>3.1965802806369314E-4</v>
      </c>
      <c r="Q474" s="3">
        <v>3.2380226899946397E-4</v>
      </c>
      <c r="R474" s="5">
        <v>0.10890175024661743</v>
      </c>
      <c r="S474" s="45">
        <v>416.66666666666669</v>
      </c>
      <c r="T474" s="46">
        <v>0.15</v>
      </c>
      <c r="U474" s="47">
        <v>62.5</v>
      </c>
      <c r="V474" s="47">
        <f t="shared" si="68"/>
        <v>250777.44095476929</v>
      </c>
      <c r="W474" s="47">
        <v>354.16666666666669</v>
      </c>
      <c r="X474" s="47">
        <v>335.57535783517056</v>
      </c>
      <c r="Y474" s="47">
        <v>809.74765094472468</v>
      </c>
      <c r="Z474" s="47">
        <v>209.67148326212126</v>
      </c>
      <c r="AA474" s="47">
        <v>251396.10843128338</v>
      </c>
      <c r="AB474" s="5">
        <v>1</v>
      </c>
      <c r="AC474" s="45">
        <f t="shared" si="69"/>
        <v>0</v>
      </c>
      <c r="AD474" s="47">
        <v>335.57535783517056</v>
      </c>
      <c r="AE474" s="47">
        <v>291.80465898710486</v>
      </c>
      <c r="AF474" s="47">
        <v>0.14132289196336784</v>
      </c>
      <c r="AG474" s="47">
        <v>21.956010870014538</v>
      </c>
      <c r="AH474" s="47">
        <v>21.956010870014538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209.67148326212126</v>
      </c>
      <c r="AN474" s="47">
        <v>251.39610843128338</v>
      </c>
      <c r="AO474" s="47">
        <v>21.956010870014538</v>
      </c>
      <c r="AP474" s="61">
        <v>41.191463563888746</v>
      </c>
      <c r="AQ474" s="45">
        <v>45.643837726533576</v>
      </c>
      <c r="AR474" s="47">
        <v>6.8465756589800364</v>
      </c>
      <c r="AS474" s="47">
        <f t="shared" si="70"/>
        <v>27471.467568995675</v>
      </c>
      <c r="AT474" s="47">
        <v>38.79726206755354</v>
      </c>
      <c r="AU474" s="47">
        <v>36.760673227324709</v>
      </c>
      <c r="AV474" s="47">
        <v>88.703976909990786</v>
      </c>
      <c r="AW474" s="47">
        <v>22.968506778954914</v>
      </c>
      <c r="AX474" s="47">
        <v>80.360784284030572</v>
      </c>
      <c r="AY474" s="47">
        <v>81.402630327684989</v>
      </c>
      <c r="AZ474" s="61">
        <v>27377.476213355225</v>
      </c>
      <c r="BA474" s="64" t="b">
        <f t="shared" si="64"/>
        <v>1</v>
      </c>
      <c r="BB474" s="45">
        <f t="shared" si="71"/>
        <v>0</v>
      </c>
      <c r="BC474" s="47">
        <v>36.760673227324709</v>
      </c>
      <c r="BD474" s="47">
        <v>31.965802806369314</v>
      </c>
      <c r="BE474" s="47">
        <v>0.11868955231989536</v>
      </c>
      <c r="BF474" s="47">
        <v>2.456779986637645</v>
      </c>
      <c r="BG474" s="47">
        <v>2.456779986637645</v>
      </c>
      <c r="BH474" s="61">
        <v>0</v>
      </c>
      <c r="BI474" s="45">
        <v>6.8465756589800364</v>
      </c>
      <c r="BJ474" s="47">
        <v>0.19018265719388991</v>
      </c>
      <c r="BK474" s="47">
        <v>2.1491562479329991E-2</v>
      </c>
      <c r="BL474" s="47">
        <v>22.968506778954914</v>
      </c>
      <c r="BM474" s="47">
        <v>27.539239627966889</v>
      </c>
      <c r="BN474" s="47">
        <v>2.456779986637645</v>
      </c>
      <c r="BO474" s="61">
        <v>4.5639317018911463</v>
      </c>
    </row>
    <row r="475" spans="2:67" x14ac:dyDescent="0.3">
      <c r="B475" s="4">
        <v>471</v>
      </c>
      <c r="C475" s="31">
        <v>1</v>
      </c>
      <c r="D475" s="31">
        <v>471</v>
      </c>
      <c r="E475" s="3">
        <v>40</v>
      </c>
      <c r="F475" s="5">
        <v>75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3.4459999999999998E-2</v>
      </c>
      <c r="L475" s="3">
        <v>2.9180465898710484E-3</v>
      </c>
      <c r="M475" s="3">
        <f t="shared" si="63"/>
        <v>3.5000000000000003E-2</v>
      </c>
      <c r="N475" s="5">
        <v>2.9645285516241016E-3</v>
      </c>
      <c r="O475" s="12">
        <f t="shared" si="67"/>
        <v>0.10890175024661743</v>
      </c>
      <c r="P475" s="3">
        <v>3.1778038093813058E-4</v>
      </c>
      <c r="Q475" s="3">
        <v>3.2190027891549732E-4</v>
      </c>
      <c r="R475" s="5">
        <v>0.10826206958676379</v>
      </c>
      <c r="S475" s="45">
        <v>416.66666666666669</v>
      </c>
      <c r="T475" s="46">
        <v>0.15</v>
      </c>
      <c r="U475" s="47">
        <v>62.5</v>
      </c>
      <c r="V475" s="47">
        <f t="shared" si="68"/>
        <v>251396.10843128338</v>
      </c>
      <c r="W475" s="47">
        <v>354.16666666666669</v>
      </c>
      <c r="X475" s="47">
        <v>335.57535783517056</v>
      </c>
      <c r="Y475" s="47">
        <v>811.74514879706965</v>
      </c>
      <c r="Z475" s="47">
        <v>210.18870407409329</v>
      </c>
      <c r="AA475" s="47">
        <v>252016.25618483787</v>
      </c>
      <c r="AB475" s="5">
        <v>1</v>
      </c>
      <c r="AC475" s="45">
        <f t="shared" si="69"/>
        <v>0</v>
      </c>
      <c r="AD475" s="47">
        <v>335.57535783517056</v>
      </c>
      <c r="AE475" s="47">
        <v>291.80465898710486</v>
      </c>
      <c r="AF475" s="47">
        <v>0.14132289196336784</v>
      </c>
      <c r="AG475" s="47">
        <v>21.956010870014538</v>
      </c>
      <c r="AH475" s="47">
        <v>21.956010870014538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210.18870407409329</v>
      </c>
      <c r="AN475" s="47">
        <v>252.01625618483789</v>
      </c>
      <c r="AO475" s="47">
        <v>21.956010870014538</v>
      </c>
      <c r="AP475" s="61">
        <v>41.088536622306279</v>
      </c>
      <c r="AQ475" s="45">
        <v>45.375729269423928</v>
      </c>
      <c r="AR475" s="47">
        <v>6.8063593904135891</v>
      </c>
      <c r="AS475" s="47">
        <f t="shared" si="70"/>
        <v>27377.476213355225</v>
      </c>
      <c r="AT475" s="47">
        <v>38.569369879010338</v>
      </c>
      <c r="AU475" s="47">
        <v>36.54474380788502</v>
      </c>
      <c r="AV475" s="47">
        <v>88.400467458201931</v>
      </c>
      <c r="AW475" s="47">
        <v>22.889917755737127</v>
      </c>
      <c r="AX475" s="47">
        <v>80.085821893019428</v>
      </c>
      <c r="AY475" s="47">
        <v>81.124103157138876</v>
      </c>
      <c r="AZ475" s="61">
        <v>27283.801464078661</v>
      </c>
      <c r="BA475" s="64" t="b">
        <f t="shared" si="64"/>
        <v>1</v>
      </c>
      <c r="BB475" s="45">
        <f t="shared" si="71"/>
        <v>0</v>
      </c>
      <c r="BC475" s="47">
        <v>36.54474380788502</v>
      </c>
      <c r="BD475" s="47">
        <v>31.778038093813059</v>
      </c>
      <c r="BE475" s="47">
        <v>0.11799237884955366</v>
      </c>
      <c r="BF475" s="47">
        <v>2.4423490464607571</v>
      </c>
      <c r="BG475" s="47">
        <v>2.4423490464607571</v>
      </c>
      <c r="BH475" s="61">
        <v>0</v>
      </c>
      <c r="BI475" s="45">
        <v>6.8063593904135891</v>
      </c>
      <c r="BJ475" s="47">
        <v>0.18906553862259973</v>
      </c>
      <c r="BK475" s="47">
        <v>2.1365322663744562E-2</v>
      </c>
      <c r="BL475" s="47">
        <v>22.889917755737127</v>
      </c>
      <c r="BM475" s="47">
        <v>27.445011389128769</v>
      </c>
      <c r="BN475" s="47">
        <v>2.4423490464607571</v>
      </c>
      <c r="BO475" s="61">
        <v>4.5259145875238485</v>
      </c>
    </row>
    <row r="476" spans="2:67" x14ac:dyDescent="0.3">
      <c r="B476" s="4">
        <v>472</v>
      </c>
      <c r="C476" s="31">
        <v>1</v>
      </c>
      <c r="D476" s="31">
        <v>472</v>
      </c>
      <c r="E476" s="3">
        <v>40</v>
      </c>
      <c r="F476" s="5">
        <v>75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3.4459999999999998E-2</v>
      </c>
      <c r="L476" s="3">
        <v>2.9180465898710484E-3</v>
      </c>
      <c r="M476" s="3">
        <f t="shared" si="63"/>
        <v>3.5000000000000003E-2</v>
      </c>
      <c r="N476" s="5">
        <v>2.9645285516241016E-3</v>
      </c>
      <c r="O476" s="12">
        <f t="shared" si="67"/>
        <v>0.10826206958676379</v>
      </c>
      <c r="P476" s="3">
        <v>3.1591376297003825E-4</v>
      </c>
      <c r="Q476" s="3">
        <v>3.2000946097770089E-4</v>
      </c>
      <c r="R476" s="5">
        <v>0.10762614636281606</v>
      </c>
      <c r="S476" s="45">
        <v>416.66666666666669</v>
      </c>
      <c r="T476" s="46">
        <v>0.15</v>
      </c>
      <c r="U476" s="47">
        <v>62.5</v>
      </c>
      <c r="V476" s="47">
        <f t="shared" si="68"/>
        <v>252016.25618483787</v>
      </c>
      <c r="W476" s="47">
        <v>354.16666666666669</v>
      </c>
      <c r="X476" s="47">
        <v>335.57535783517056</v>
      </c>
      <c r="Y476" s="47">
        <v>813.74742603466007</v>
      </c>
      <c r="Z476" s="47">
        <v>210.70716243308667</v>
      </c>
      <c r="AA476" s="47">
        <v>252637.88775727092</v>
      </c>
      <c r="AB476" s="5">
        <v>1</v>
      </c>
      <c r="AC476" s="45">
        <f t="shared" si="69"/>
        <v>0</v>
      </c>
      <c r="AD476" s="47">
        <v>335.57535783517056</v>
      </c>
      <c r="AE476" s="47">
        <v>291.80465898710486</v>
      </c>
      <c r="AF476" s="47">
        <v>0.14132289196336784</v>
      </c>
      <c r="AG476" s="47">
        <v>21.956010870014538</v>
      </c>
      <c r="AH476" s="47">
        <v>21.956010870014538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210.70716243308667</v>
      </c>
      <c r="AN476" s="47">
        <v>252.63788775727093</v>
      </c>
      <c r="AO476" s="47">
        <v>21.956010870014538</v>
      </c>
      <c r="AP476" s="61">
        <v>40.985363408866604</v>
      </c>
      <c r="AQ476" s="45">
        <v>45.109195661151581</v>
      </c>
      <c r="AR476" s="47">
        <v>6.7663793491727366</v>
      </c>
      <c r="AS476" s="47">
        <f t="shared" si="70"/>
        <v>27283.801464078661</v>
      </c>
      <c r="AT476" s="47">
        <v>38.342816311978844</v>
      </c>
      <c r="AU476" s="47">
        <v>36.330082741554399</v>
      </c>
      <c r="AV476" s="47">
        <v>88.097980463414444</v>
      </c>
      <c r="AW476" s="47">
        <v>22.811593481760415</v>
      </c>
      <c r="AX476" s="47">
        <v>79.811785790201768</v>
      </c>
      <c r="AY476" s="47">
        <v>80.846514283749329</v>
      </c>
      <c r="AZ476" s="61">
        <v>27190.442284556786</v>
      </c>
      <c r="BA476" s="64" t="b">
        <f t="shared" si="64"/>
        <v>1</v>
      </c>
      <c r="BB476" s="45">
        <f t="shared" si="71"/>
        <v>0</v>
      </c>
      <c r="BC476" s="47">
        <v>36.330082741554399</v>
      </c>
      <c r="BD476" s="47">
        <v>31.591376297003826</v>
      </c>
      <c r="BE476" s="47">
        <v>0.11729930052354644</v>
      </c>
      <c r="BF476" s="47">
        <v>2.4280028725370597</v>
      </c>
      <c r="BG476" s="47">
        <v>2.4280028725370597</v>
      </c>
      <c r="BH476" s="61">
        <v>0</v>
      </c>
      <c r="BI476" s="45">
        <v>6.7663793491727366</v>
      </c>
      <c r="BJ476" s="47">
        <v>0.18795498192146495</v>
      </c>
      <c r="BK476" s="47">
        <v>2.1239824371305921E-2</v>
      </c>
      <c r="BL476" s="47">
        <v>22.811593481760415</v>
      </c>
      <c r="BM476" s="47">
        <v>27.351100584630686</v>
      </c>
      <c r="BN476" s="47">
        <v>2.4280028725370597</v>
      </c>
      <c r="BO476" s="61">
        <v>4.488159961289365</v>
      </c>
    </row>
    <row r="477" spans="2:67" x14ac:dyDescent="0.3">
      <c r="B477" s="4">
        <v>473</v>
      </c>
      <c r="C477" s="31">
        <v>1</v>
      </c>
      <c r="D477" s="31">
        <v>473</v>
      </c>
      <c r="E477" s="3">
        <v>40</v>
      </c>
      <c r="F477" s="5">
        <v>75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3.4459999999999998E-2</v>
      </c>
      <c r="L477" s="3">
        <v>2.9180465898710484E-3</v>
      </c>
      <c r="M477" s="3">
        <f t="shared" si="63"/>
        <v>3.5000000000000003E-2</v>
      </c>
      <c r="N477" s="5">
        <v>2.9645285516241016E-3</v>
      </c>
      <c r="O477" s="12">
        <f t="shared" si="67"/>
        <v>0.10762614636281606</v>
      </c>
      <c r="P477" s="3">
        <v>3.1405810937497775E-4</v>
      </c>
      <c r="Q477" s="3">
        <v>3.1812974956173148E-4</v>
      </c>
      <c r="R477" s="5">
        <v>0.10699395850387936</v>
      </c>
      <c r="S477" s="45">
        <v>416.66666666666669</v>
      </c>
      <c r="T477" s="46">
        <v>0.15</v>
      </c>
      <c r="U477" s="47">
        <v>62.5</v>
      </c>
      <c r="V477" s="47">
        <f t="shared" si="68"/>
        <v>252637.88775727092</v>
      </c>
      <c r="W477" s="47">
        <v>354.16666666666669</v>
      </c>
      <c r="X477" s="47">
        <v>335.57535783517056</v>
      </c>
      <c r="Y477" s="47">
        <v>815.75449409306407</v>
      </c>
      <c r="Z477" s="47">
        <v>211.22686130016291</v>
      </c>
      <c r="AA477" s="47">
        <v>253261.00669889533</v>
      </c>
      <c r="AB477" s="5">
        <v>1</v>
      </c>
      <c r="AC477" s="45">
        <f t="shared" si="69"/>
        <v>0</v>
      </c>
      <c r="AD477" s="47">
        <v>335.57535783517056</v>
      </c>
      <c r="AE477" s="47">
        <v>291.80465898710486</v>
      </c>
      <c r="AF477" s="47">
        <v>0.14132289196336784</v>
      </c>
      <c r="AG477" s="47">
        <v>21.956010870014538</v>
      </c>
      <c r="AH477" s="47">
        <v>21.956010870014538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211.22686130016291</v>
      </c>
      <c r="AN477" s="47">
        <v>253.26100669889533</v>
      </c>
      <c r="AO477" s="47">
        <v>21.956010870014538</v>
      </c>
      <c r="AP477" s="61">
        <v>40.881943334318422</v>
      </c>
      <c r="AQ477" s="45">
        <v>44.844227651173362</v>
      </c>
      <c r="AR477" s="47">
        <v>6.7266341476760036</v>
      </c>
      <c r="AS477" s="47">
        <f t="shared" si="70"/>
        <v>27190.442284556786</v>
      </c>
      <c r="AT477" s="47">
        <v>38.117593503497353</v>
      </c>
      <c r="AU477" s="47">
        <v>36.116682578122443</v>
      </c>
      <c r="AV477" s="47">
        <v>87.796512577385244</v>
      </c>
      <c r="AW477" s="47">
        <v>22.733533090049622</v>
      </c>
      <c r="AX477" s="47">
        <v>79.538672942258785</v>
      </c>
      <c r="AY477" s="47">
        <v>80.569860634871716</v>
      </c>
      <c r="AZ477" s="61">
        <v>27097.39764139237</v>
      </c>
      <c r="BA477" s="64" t="b">
        <f t="shared" si="64"/>
        <v>1</v>
      </c>
      <c r="BB477" s="45">
        <f t="shared" si="71"/>
        <v>0</v>
      </c>
      <c r="BC477" s="47">
        <v>36.116682578122443</v>
      </c>
      <c r="BD477" s="47">
        <v>31.405810937497776</v>
      </c>
      <c r="BE477" s="47">
        <v>0.11661029328730506</v>
      </c>
      <c r="BF477" s="47">
        <v>2.4137409669559862</v>
      </c>
      <c r="BG477" s="47">
        <v>2.4137409669559862</v>
      </c>
      <c r="BH477" s="61">
        <v>0</v>
      </c>
      <c r="BI477" s="45">
        <v>6.7266341476760036</v>
      </c>
      <c r="BJ477" s="47">
        <v>0.18685094854655568</v>
      </c>
      <c r="BK477" s="47">
        <v>2.1115063246363083E-2</v>
      </c>
      <c r="BL477" s="47">
        <v>22.733533090049622</v>
      </c>
      <c r="BM477" s="47">
        <v>27.257506174969446</v>
      </c>
      <c r="BN477" s="47">
        <v>2.4137409669559862</v>
      </c>
      <c r="BO477" s="61">
        <v>4.4506661444119739</v>
      </c>
    </row>
    <row r="478" spans="2:67" x14ac:dyDescent="0.3">
      <c r="B478" s="4">
        <v>474</v>
      </c>
      <c r="C478" s="31">
        <v>1</v>
      </c>
      <c r="D478" s="31">
        <v>474</v>
      </c>
      <c r="E478" s="3">
        <v>40</v>
      </c>
      <c r="F478" s="5">
        <v>75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3.4459999999999998E-2</v>
      </c>
      <c r="L478" s="3">
        <v>2.9180465898710484E-3</v>
      </c>
      <c r="M478" s="3">
        <f t="shared" si="63"/>
        <v>3.5000000000000003E-2</v>
      </c>
      <c r="N478" s="5">
        <v>2.9645285516241016E-3</v>
      </c>
      <c r="O478" s="12">
        <f t="shared" si="67"/>
        <v>0.10699395850387936</v>
      </c>
      <c r="P478" s="3">
        <v>3.1221335574904962E-4</v>
      </c>
      <c r="Q478" s="3">
        <v>3.1626107942871824E-4</v>
      </c>
      <c r="R478" s="5">
        <v>0.1063654840687016</v>
      </c>
      <c r="S478" s="45">
        <v>416.66666666666669</v>
      </c>
      <c r="T478" s="46">
        <v>0.15</v>
      </c>
      <c r="U478" s="47">
        <v>62.5</v>
      </c>
      <c r="V478" s="47">
        <f t="shared" si="68"/>
        <v>253261.00669889533</v>
      </c>
      <c r="W478" s="47">
        <v>354.16666666666669</v>
      </c>
      <c r="X478" s="47">
        <v>335.57535783517056</v>
      </c>
      <c r="Y478" s="47">
        <v>817.76636443521204</v>
      </c>
      <c r="Z478" s="47">
        <v>211.74780364346836</v>
      </c>
      <c r="AA478" s="47">
        <v>253885.61656851857</v>
      </c>
      <c r="AB478" s="5">
        <v>1</v>
      </c>
      <c r="AC478" s="45">
        <f t="shared" si="69"/>
        <v>0</v>
      </c>
      <c r="AD478" s="47">
        <v>335.57535783517056</v>
      </c>
      <c r="AE478" s="47">
        <v>291.80465898710486</v>
      </c>
      <c r="AF478" s="47">
        <v>0.14132289196336784</v>
      </c>
      <c r="AG478" s="47">
        <v>21.956010870014538</v>
      </c>
      <c r="AH478" s="47">
        <v>21.956010870014538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211.74780364346836</v>
      </c>
      <c r="AN478" s="47">
        <v>253.88561656851857</v>
      </c>
      <c r="AO478" s="47">
        <v>21.956010870014538</v>
      </c>
      <c r="AP478" s="61">
        <v>40.778275808000657</v>
      </c>
      <c r="AQ478" s="45">
        <v>44.580816043283065</v>
      </c>
      <c r="AR478" s="47">
        <v>6.6871224064924597</v>
      </c>
      <c r="AS478" s="47">
        <f t="shared" si="70"/>
        <v>27097.39764139237</v>
      </c>
      <c r="AT478" s="47">
        <v>37.893693636790609</v>
      </c>
      <c r="AU478" s="47">
        <v>35.904535911140705</v>
      </c>
      <c r="AV478" s="47">
        <v>87.496060462249517</v>
      </c>
      <c r="AW478" s="47">
        <v>22.655735716316894</v>
      </c>
      <c r="AX478" s="47">
        <v>79.266480325273832</v>
      </c>
      <c r="AY478" s="47">
        <v>80.294139147385508</v>
      </c>
      <c r="AZ478" s="61">
        <v>27004.666504391291</v>
      </c>
      <c r="BA478" s="64" t="b">
        <f t="shared" si="64"/>
        <v>1</v>
      </c>
      <c r="BB478" s="45">
        <f t="shared" si="71"/>
        <v>0</v>
      </c>
      <c r="BC478" s="47">
        <v>35.904535911140705</v>
      </c>
      <c r="BD478" s="47">
        <v>31.221335574904963</v>
      </c>
      <c r="BE478" s="47">
        <v>0.11592533322755555</v>
      </c>
      <c r="BF478" s="47">
        <v>2.3995628347316491</v>
      </c>
      <c r="BG478" s="47">
        <v>2.3995628347316491</v>
      </c>
      <c r="BH478" s="61">
        <v>0</v>
      </c>
      <c r="BI478" s="45">
        <v>6.6871224064924597</v>
      </c>
      <c r="BJ478" s="47">
        <v>0.18575340018034614</v>
      </c>
      <c r="BK478" s="47">
        <v>2.0991034958849825E-2</v>
      </c>
      <c r="BL478" s="47">
        <v>22.655735716316894</v>
      </c>
      <c r="BM478" s="47">
        <v>27.164227123863903</v>
      </c>
      <c r="BN478" s="47">
        <v>2.3995628347316491</v>
      </c>
      <c r="BO478" s="61">
        <v>4.4134314684556042</v>
      </c>
    </row>
    <row r="479" spans="2:67" x14ac:dyDescent="0.3">
      <c r="B479" s="4">
        <v>475</v>
      </c>
      <c r="C479" s="31">
        <v>1</v>
      </c>
      <c r="D479" s="31">
        <v>475</v>
      </c>
      <c r="E479" s="3">
        <v>40</v>
      </c>
      <c r="F479" s="5">
        <v>75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3.4459999999999998E-2</v>
      </c>
      <c r="L479" s="3">
        <v>2.9180465898710484E-3</v>
      </c>
      <c r="M479" s="3">
        <f t="shared" si="63"/>
        <v>3.5000000000000003E-2</v>
      </c>
      <c r="N479" s="5">
        <v>2.9645285516241016E-3</v>
      </c>
      <c r="O479" s="12">
        <f t="shared" si="67"/>
        <v>0.1063654840687016</v>
      </c>
      <c r="P479" s="3">
        <v>3.1037943806665804E-4</v>
      </c>
      <c r="Q479" s="3">
        <v>3.1440338572299878E-4</v>
      </c>
      <c r="R479" s="5">
        <v>0.10574070124491194</v>
      </c>
      <c r="S479" s="45">
        <v>416.66666666666669</v>
      </c>
      <c r="T479" s="46">
        <v>0.15</v>
      </c>
      <c r="U479" s="47">
        <v>62.5</v>
      </c>
      <c r="V479" s="47">
        <f t="shared" si="68"/>
        <v>253885.61656851857</v>
      </c>
      <c r="W479" s="47">
        <v>354.16666666666669</v>
      </c>
      <c r="X479" s="47">
        <v>335.57535783517056</v>
      </c>
      <c r="Y479" s="47">
        <v>819.78304855146121</v>
      </c>
      <c r="Z479" s="47">
        <v>212.26999243825128</v>
      </c>
      <c r="AA479" s="47">
        <v>254511.72093346328</v>
      </c>
      <c r="AB479" s="5">
        <v>1</v>
      </c>
      <c r="AC479" s="45">
        <f t="shared" si="69"/>
        <v>0</v>
      </c>
      <c r="AD479" s="47">
        <v>335.57535783517056</v>
      </c>
      <c r="AE479" s="47">
        <v>291.80465898710486</v>
      </c>
      <c r="AF479" s="47">
        <v>0.14132289196336784</v>
      </c>
      <c r="AG479" s="47">
        <v>21.956010870014538</v>
      </c>
      <c r="AH479" s="47">
        <v>21.956010870014538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212.26999243825128</v>
      </c>
      <c r="AN479" s="47">
        <v>254.51172093346329</v>
      </c>
      <c r="AO479" s="47">
        <v>21.956010870014538</v>
      </c>
      <c r="AP479" s="61">
        <v>40.674360237838826</v>
      </c>
      <c r="AQ479" s="45">
        <v>44.318951695292334</v>
      </c>
      <c r="AR479" s="47">
        <v>6.6478427542938494</v>
      </c>
      <c r="AS479" s="47">
        <f t="shared" si="70"/>
        <v>27004.666504391291</v>
      </c>
      <c r="AT479" s="47">
        <v>37.671108940998487</v>
      </c>
      <c r="AU479" s="47">
        <v>35.693635377665672</v>
      </c>
      <c r="AV479" s="47">
        <v>87.196620790492219</v>
      </c>
      <c r="AW479" s="47">
        <v>22.578200498954264</v>
      </c>
      <c r="AX479" s="47">
        <v>78.995204924706542</v>
      </c>
      <c r="AY479" s="47">
        <v>80.019346767668011</v>
      </c>
      <c r="AZ479" s="61">
        <v>26912.247846553782</v>
      </c>
      <c r="BA479" s="64" t="b">
        <f t="shared" si="64"/>
        <v>1</v>
      </c>
      <c r="BB479" s="45">
        <f t="shared" si="71"/>
        <v>0</v>
      </c>
      <c r="BC479" s="47">
        <v>35.693635377665672</v>
      </c>
      <c r="BD479" s="47">
        <v>31.037943806665805</v>
      </c>
      <c r="BE479" s="47">
        <v>0.11524439657148874</v>
      </c>
      <c r="BF479" s="47">
        <v>2.385467983785678</v>
      </c>
      <c r="BG479" s="47">
        <v>2.385467983785678</v>
      </c>
      <c r="BH479" s="61">
        <v>0</v>
      </c>
      <c r="BI479" s="45">
        <v>6.6478427542938494</v>
      </c>
      <c r="BJ479" s="47">
        <v>0.18466229873038476</v>
      </c>
      <c r="BK479" s="47">
        <v>2.0867735204134406E-2</v>
      </c>
      <c r="BL479" s="47">
        <v>22.578200498954264</v>
      </c>
      <c r="BM479" s="47">
        <v>27.071262398246116</v>
      </c>
      <c r="BN479" s="47">
        <v>2.385467983785678</v>
      </c>
      <c r="BO479" s="61">
        <v>4.3764542752614242</v>
      </c>
    </row>
    <row r="480" spans="2:67" x14ac:dyDescent="0.3">
      <c r="B480" s="4">
        <v>476</v>
      </c>
      <c r="C480" s="31">
        <v>1</v>
      </c>
      <c r="D480" s="31">
        <v>476</v>
      </c>
      <c r="E480" s="3">
        <v>40</v>
      </c>
      <c r="F480" s="5">
        <v>75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3.4459999999999998E-2</v>
      </c>
      <c r="L480" s="3">
        <v>2.9180465898710484E-3</v>
      </c>
      <c r="M480" s="3">
        <f t="shared" si="63"/>
        <v>3.5000000000000003E-2</v>
      </c>
      <c r="N480" s="5">
        <v>2.9645285516241016E-3</v>
      </c>
      <c r="O480" s="12">
        <f t="shared" si="67"/>
        <v>0.10574070124491194</v>
      </c>
      <c r="P480" s="3">
        <v>3.0855629267828859E-4</v>
      </c>
      <c r="Q480" s="3">
        <v>3.1255660396986757E-4</v>
      </c>
      <c r="R480" s="5">
        <v>0.10511958834826379</v>
      </c>
      <c r="S480" s="45">
        <v>416.66666666666669</v>
      </c>
      <c r="T480" s="46">
        <v>0.15</v>
      </c>
      <c r="U480" s="47">
        <v>62.5</v>
      </c>
      <c r="V480" s="47">
        <f t="shared" si="68"/>
        <v>254511.72093346328</v>
      </c>
      <c r="W480" s="47">
        <v>354.16666666666669</v>
      </c>
      <c r="X480" s="47">
        <v>335.57535783517056</v>
      </c>
      <c r="Y480" s="47">
        <v>821.80455795966168</v>
      </c>
      <c r="Z480" s="47">
        <v>212.79343066687872</v>
      </c>
      <c r="AA480" s="47">
        <v>255139.32336958757</v>
      </c>
      <c r="AB480" s="5">
        <v>1</v>
      </c>
      <c r="AC480" s="45">
        <f t="shared" si="69"/>
        <v>0</v>
      </c>
      <c r="AD480" s="47">
        <v>335.57535783517056</v>
      </c>
      <c r="AE480" s="47">
        <v>291.80465898710486</v>
      </c>
      <c r="AF480" s="47">
        <v>0.14132289196336784</v>
      </c>
      <c r="AG480" s="47">
        <v>21.956010870014538</v>
      </c>
      <c r="AH480" s="47">
        <v>21.956010870014538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212.79343066687872</v>
      </c>
      <c r="AN480" s="47">
        <v>255.13932336958757</v>
      </c>
      <c r="AO480" s="47">
        <v>21.956010870014538</v>
      </c>
      <c r="AP480" s="61">
        <v>40.570196030342018</v>
      </c>
      <c r="AQ480" s="45">
        <v>44.058625518713313</v>
      </c>
      <c r="AR480" s="47">
        <v>6.6087938278069966</v>
      </c>
      <c r="AS480" s="47">
        <f t="shared" si="70"/>
        <v>26912.247846553782</v>
      </c>
      <c r="AT480" s="47">
        <v>37.449831690906315</v>
      </c>
      <c r="AU480" s="47">
        <v>35.483973658003194</v>
      </c>
      <c r="AV480" s="47">
        <v>86.898190244919633</v>
      </c>
      <c r="AW480" s="47">
        <v>22.500926579026338</v>
      </c>
      <c r="AX480" s="47">
        <v>78.724843735367088</v>
      </c>
      <c r="AY480" s="47">
        <v>79.745480451568284</v>
      </c>
      <c r="AZ480" s="61">
        <v>26820.140644065643</v>
      </c>
      <c r="BA480" s="64" t="b">
        <f t="shared" si="64"/>
        <v>1</v>
      </c>
      <c r="BB480" s="45">
        <f t="shared" si="71"/>
        <v>0</v>
      </c>
      <c r="BC480" s="47">
        <v>35.483973658003194</v>
      </c>
      <c r="BD480" s="47">
        <v>30.855629267828864</v>
      </c>
      <c r="BE480" s="47">
        <v>0.11456745968593515</v>
      </c>
      <c r="BF480" s="47">
        <v>2.3714559249301326</v>
      </c>
      <c r="BG480" s="47">
        <v>2.3714559249301326</v>
      </c>
      <c r="BH480" s="61">
        <v>0</v>
      </c>
      <c r="BI480" s="45">
        <v>6.6087938278069966</v>
      </c>
      <c r="BJ480" s="47">
        <v>0.18357760632797215</v>
      </c>
      <c r="BK480" s="47">
        <v>2.0745159702870174E-2</v>
      </c>
      <c r="BL480" s="47">
        <v>22.500926579026338</v>
      </c>
      <c r="BM480" s="47">
        <v>26.978610968252539</v>
      </c>
      <c r="BN480" s="47">
        <v>2.3714559249301326</v>
      </c>
      <c r="BO480" s="61">
        <v>4.3397329168858265</v>
      </c>
    </row>
    <row r="481" spans="2:67" x14ac:dyDescent="0.3">
      <c r="B481" s="4">
        <v>477</v>
      </c>
      <c r="C481" s="31">
        <v>1</v>
      </c>
      <c r="D481" s="31">
        <v>477</v>
      </c>
      <c r="E481" s="3">
        <v>40</v>
      </c>
      <c r="F481" s="5">
        <v>75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3.4459999999999998E-2</v>
      </c>
      <c r="L481" s="3">
        <v>2.9180465898710484E-3</v>
      </c>
      <c r="M481" s="3">
        <f t="shared" si="63"/>
        <v>3.5000000000000003E-2</v>
      </c>
      <c r="N481" s="5">
        <v>2.9645285516241016E-3</v>
      </c>
      <c r="O481" s="12">
        <f t="shared" si="67"/>
        <v>0.10511958834826379</v>
      </c>
      <c r="P481" s="3">
        <v>3.0674385630829955E-4</v>
      </c>
      <c r="Q481" s="3">
        <v>3.10720670073339E-4</v>
      </c>
      <c r="R481" s="5">
        <v>0.10450212382188215</v>
      </c>
      <c r="S481" s="45">
        <v>416.66666666666669</v>
      </c>
      <c r="T481" s="46">
        <v>0.15</v>
      </c>
      <c r="U481" s="47">
        <v>62.5</v>
      </c>
      <c r="V481" s="47">
        <f t="shared" si="68"/>
        <v>255139.32336958757</v>
      </c>
      <c r="W481" s="47">
        <v>354.16666666666669</v>
      </c>
      <c r="X481" s="47">
        <v>335.57535783517056</v>
      </c>
      <c r="Y481" s="47">
        <v>823.83090420522217</v>
      </c>
      <c r="Z481" s="47">
        <v>213.3181213188536</v>
      </c>
      <c r="AA481" s="47">
        <v>255768.42746130543</v>
      </c>
      <c r="AB481" s="5">
        <v>1</v>
      </c>
      <c r="AC481" s="45">
        <f t="shared" si="69"/>
        <v>0</v>
      </c>
      <c r="AD481" s="47">
        <v>335.57535783517056</v>
      </c>
      <c r="AE481" s="47">
        <v>291.80465898710486</v>
      </c>
      <c r="AF481" s="47">
        <v>0.14132289196336784</v>
      </c>
      <c r="AG481" s="47">
        <v>21.956010870014538</v>
      </c>
      <c r="AH481" s="47">
        <v>21.956010870014538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213.3181213188536</v>
      </c>
      <c r="AN481" s="47">
        <v>255.76842746130544</v>
      </c>
      <c r="AO481" s="47">
        <v>21.956010870014538</v>
      </c>
      <c r="AP481" s="61">
        <v>40.465782590599034</v>
      </c>
      <c r="AQ481" s="45">
        <v>43.799828478443246</v>
      </c>
      <c r="AR481" s="47">
        <v>6.5699742717664869</v>
      </c>
      <c r="AS481" s="47">
        <f t="shared" si="70"/>
        <v>26820.140644065643</v>
      </c>
      <c r="AT481" s="47">
        <v>37.229854206676762</v>
      </c>
      <c r="AU481" s="47">
        <v>35.275543475454448</v>
      </c>
      <c r="AV481" s="47">
        <v>86.600765518631022</v>
      </c>
      <c r="AW481" s="47">
        <v>22.423913100262912</v>
      </c>
      <c r="AX481" s="47">
        <v>78.455393761390525</v>
      </c>
      <c r="AY481" s="47">
        <v>79.472537164381137</v>
      </c>
      <c r="AZ481" s="61">
        <v>26728.343876289466</v>
      </c>
      <c r="BA481" s="64" t="b">
        <f t="shared" si="64"/>
        <v>1</v>
      </c>
      <c r="BB481" s="45">
        <f t="shared" si="71"/>
        <v>0</v>
      </c>
      <c r="BC481" s="47">
        <v>35.275543475454448</v>
      </c>
      <c r="BD481" s="47">
        <v>30.674385630829956</v>
      </c>
      <c r="BE481" s="47">
        <v>0.11389449907654467</v>
      </c>
      <c r="BF481" s="47">
        <v>2.3575261718505183</v>
      </c>
      <c r="BG481" s="47">
        <v>2.3575261718505183</v>
      </c>
      <c r="BH481" s="61">
        <v>0</v>
      </c>
      <c r="BI481" s="45">
        <v>6.5699742717664869</v>
      </c>
      <c r="BJ481" s="47">
        <v>0.18249928532684689</v>
      </c>
      <c r="BK481" s="47">
        <v>2.0623304200847032E-2</v>
      </c>
      <c r="BL481" s="47">
        <v>22.423913100262912</v>
      </c>
      <c r="BM481" s="47">
        <v>26.886271807215195</v>
      </c>
      <c r="BN481" s="47">
        <v>2.3575261718505183</v>
      </c>
      <c r="BO481" s="61">
        <v>4.3032657555387228</v>
      </c>
    </row>
    <row r="482" spans="2:67" x14ac:dyDescent="0.3">
      <c r="B482" s="4">
        <v>478</v>
      </c>
      <c r="C482" s="31">
        <v>1</v>
      </c>
      <c r="D482" s="31">
        <v>478</v>
      </c>
      <c r="E482" s="3">
        <v>40</v>
      </c>
      <c r="F482" s="5">
        <v>75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3.4459999999999998E-2</v>
      </c>
      <c r="L482" s="3">
        <v>2.9180465898710484E-3</v>
      </c>
      <c r="M482" s="3">
        <f t="shared" si="63"/>
        <v>3.5000000000000003E-2</v>
      </c>
      <c r="N482" s="5">
        <v>2.9645285516241016E-3</v>
      </c>
      <c r="O482" s="12">
        <f t="shared" si="67"/>
        <v>0.10450212382188215</v>
      </c>
      <c r="P482" s="3">
        <v>3.0494206605272524E-4</v>
      </c>
      <c r="Q482" s="3">
        <v>3.0889552031392227E-4</v>
      </c>
      <c r="R482" s="5">
        <v>0.10388828623551551</v>
      </c>
      <c r="S482" s="45">
        <v>416.66666666666669</v>
      </c>
      <c r="T482" s="46">
        <v>0.15</v>
      </c>
      <c r="U482" s="47">
        <v>62.5</v>
      </c>
      <c r="V482" s="47">
        <f t="shared" si="68"/>
        <v>255768.42746130543</v>
      </c>
      <c r="W482" s="47">
        <v>354.16666666666669</v>
      </c>
      <c r="X482" s="47">
        <v>335.57535783517056</v>
      </c>
      <c r="Y482" s="47">
        <v>825.86209886117604</v>
      </c>
      <c r="Z482" s="47">
        <v>213.84406739083173</v>
      </c>
      <c r="AA482" s="47">
        <v>256399.03680160726</v>
      </c>
      <c r="AB482" s="5">
        <v>1</v>
      </c>
      <c r="AC482" s="45">
        <f t="shared" si="69"/>
        <v>0</v>
      </c>
      <c r="AD482" s="47">
        <v>335.57535783517056</v>
      </c>
      <c r="AE482" s="47">
        <v>291.80465898710486</v>
      </c>
      <c r="AF482" s="47">
        <v>0.14132289196336784</v>
      </c>
      <c r="AG482" s="47">
        <v>21.956010870014538</v>
      </c>
      <c r="AH482" s="47">
        <v>21.956010870014538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213.84406739083173</v>
      </c>
      <c r="AN482" s="47">
        <v>256.39903680160728</v>
      </c>
      <c r="AO482" s="47">
        <v>21.956010870014538</v>
      </c>
      <c r="AP482" s="61">
        <v>40.361119322275314</v>
      </c>
      <c r="AQ482" s="45">
        <v>43.542551592450899</v>
      </c>
      <c r="AR482" s="47">
        <v>6.5313827388676344</v>
      </c>
      <c r="AS482" s="47">
        <f t="shared" si="70"/>
        <v>26728.343876289466</v>
      </c>
      <c r="AT482" s="47">
        <v>37.011168853583264</v>
      </c>
      <c r="AU482" s="47">
        <v>35.068337596063401</v>
      </c>
      <c r="AV482" s="47">
        <v>86.304343314990234</v>
      </c>
      <c r="AW482" s="47">
        <v>22.34715920905165</v>
      </c>
      <c r="AX482" s="47">
        <v>78.186852016210992</v>
      </c>
      <c r="AY482" s="47">
        <v>79.20051388082112</v>
      </c>
      <c r="AZ482" s="61">
        <v>26636.856525755898</v>
      </c>
      <c r="BA482" s="64" t="b">
        <f t="shared" si="64"/>
        <v>1</v>
      </c>
      <c r="BB482" s="45">
        <f t="shared" si="71"/>
        <v>0</v>
      </c>
      <c r="BC482" s="47">
        <v>35.068337596063401</v>
      </c>
      <c r="BD482" s="47">
        <v>30.494206605272527</v>
      </c>
      <c r="BE482" s="47">
        <v>0.11322549138697131</v>
      </c>
      <c r="BF482" s="47">
        <v>2.3436782410889223</v>
      </c>
      <c r="BG482" s="47">
        <v>2.3436782410889223</v>
      </c>
      <c r="BH482" s="61">
        <v>0</v>
      </c>
      <c r="BI482" s="45">
        <v>6.5313827388676344</v>
      </c>
      <c r="BJ482" s="47">
        <v>0.18142729830187876</v>
      </c>
      <c r="BK482" s="47">
        <v>2.0502164468843783E-2</v>
      </c>
      <c r="BL482" s="47">
        <v>22.34715920905165</v>
      </c>
      <c r="BM482" s="47">
        <v>26.794243891652883</v>
      </c>
      <c r="BN482" s="47">
        <v>2.3436782410889223</v>
      </c>
      <c r="BO482" s="61">
        <v>4.2670511635222876</v>
      </c>
    </row>
    <row r="483" spans="2:67" x14ac:dyDescent="0.3">
      <c r="B483" s="4">
        <v>479</v>
      </c>
      <c r="C483" s="31">
        <v>1</v>
      </c>
      <c r="D483" s="31">
        <v>479</v>
      </c>
      <c r="E483" s="3">
        <v>40</v>
      </c>
      <c r="F483" s="5">
        <v>75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3.4459999999999998E-2</v>
      </c>
      <c r="L483" s="3">
        <v>2.9180465898710484E-3</v>
      </c>
      <c r="M483" s="3">
        <f t="shared" si="63"/>
        <v>3.5000000000000003E-2</v>
      </c>
      <c r="N483" s="5">
        <v>2.9645285516241016E-3</v>
      </c>
      <c r="O483" s="12">
        <f t="shared" si="67"/>
        <v>0.10388828623551551</v>
      </c>
      <c r="P483" s="3">
        <v>3.0315085937709338E-4</v>
      </c>
      <c r="Q483" s="3">
        <v>3.070810913464101E-4</v>
      </c>
      <c r="R483" s="5">
        <v>0.103278054284792</v>
      </c>
      <c r="S483" s="45">
        <v>416.66666666666669</v>
      </c>
      <c r="T483" s="46">
        <v>0.15</v>
      </c>
      <c r="U483" s="47">
        <v>62.5</v>
      </c>
      <c r="V483" s="47">
        <f t="shared" si="68"/>
        <v>256399.03680160726</v>
      </c>
      <c r="W483" s="47">
        <v>354.16666666666669</v>
      </c>
      <c r="X483" s="47">
        <v>335.57535783517056</v>
      </c>
      <c r="Y483" s="47">
        <v>827.89815352824712</v>
      </c>
      <c r="Z483" s="47">
        <v>214.37127188663919</v>
      </c>
      <c r="AA483" s="47">
        <v>257031.15499208038</v>
      </c>
      <c r="AB483" s="5">
        <v>1</v>
      </c>
      <c r="AC483" s="45">
        <f t="shared" si="69"/>
        <v>0</v>
      </c>
      <c r="AD483" s="47">
        <v>335.57535783517056</v>
      </c>
      <c r="AE483" s="47">
        <v>291.80465898710486</v>
      </c>
      <c r="AF483" s="47">
        <v>0.14132289196336784</v>
      </c>
      <c r="AG483" s="47">
        <v>21.956010870014538</v>
      </c>
      <c r="AH483" s="47">
        <v>21.956010870014538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214.37127188663919</v>
      </c>
      <c r="AN483" s="47">
        <v>257.03115499208036</v>
      </c>
      <c r="AO483" s="47">
        <v>21.956010870014538</v>
      </c>
      <c r="AP483" s="61">
        <v>40.256205627609674</v>
      </c>
      <c r="AQ483" s="45">
        <v>43.286785931464799</v>
      </c>
      <c r="AR483" s="47">
        <v>6.4930178897197193</v>
      </c>
      <c r="AS483" s="47">
        <f t="shared" si="70"/>
        <v>26636.856525755898</v>
      </c>
      <c r="AT483" s="47">
        <v>36.793768041745075</v>
      </c>
      <c r="AU483" s="47">
        <v>34.862348828365739</v>
      </c>
      <c r="AV483" s="47">
        <v>86.008920347597453</v>
      </c>
      <c r="AW483" s="47">
        <v>22.270664054430728</v>
      </c>
      <c r="AX483" s="47">
        <v>77.919215522536192</v>
      </c>
      <c r="AY483" s="47">
        <v>78.929407584996468</v>
      </c>
      <c r="AZ483" s="61">
        <v>26545.677578154911</v>
      </c>
      <c r="BA483" s="64" t="b">
        <f t="shared" si="64"/>
        <v>1</v>
      </c>
      <c r="BB483" s="45">
        <f t="shared" si="71"/>
        <v>0</v>
      </c>
      <c r="BC483" s="47">
        <v>34.862348828365739</v>
      </c>
      <c r="BD483" s="47">
        <v>30.315085937709341</v>
      </c>
      <c r="BE483" s="47">
        <v>0.11256041339806253</v>
      </c>
      <c r="BF483" s="47">
        <v>2.3299116520272305</v>
      </c>
      <c r="BG483" s="47">
        <v>2.3299116520272305</v>
      </c>
      <c r="BH483" s="61">
        <v>0</v>
      </c>
      <c r="BI483" s="45">
        <v>6.4930178897197193</v>
      </c>
      <c r="BJ483" s="47">
        <v>0.18036160804777002</v>
      </c>
      <c r="BK483" s="47">
        <v>2.0381736302481371E-2</v>
      </c>
      <c r="BL483" s="47">
        <v>22.270664054430728</v>
      </c>
      <c r="BM483" s="47">
        <v>26.702526201262394</v>
      </c>
      <c r="BN483" s="47">
        <v>2.3299116520272305</v>
      </c>
      <c r="BO483" s="61">
        <v>4.2310875231699958</v>
      </c>
    </row>
    <row r="484" spans="2:67" x14ac:dyDescent="0.3">
      <c r="B484" s="4">
        <v>480</v>
      </c>
      <c r="C484" s="31">
        <v>1</v>
      </c>
      <c r="D484" s="31">
        <v>480</v>
      </c>
      <c r="E484" s="3">
        <v>40</v>
      </c>
      <c r="F484" s="5">
        <v>75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3.4459999999999998E-2</v>
      </c>
      <c r="L484" s="3">
        <v>2.9180465898710484E-3</v>
      </c>
      <c r="M484" s="3">
        <f t="shared" si="63"/>
        <v>3.5000000000000003E-2</v>
      </c>
      <c r="N484" s="5">
        <v>2.9645285516241016E-3</v>
      </c>
      <c r="O484" s="12">
        <f t="shared" si="67"/>
        <v>0.103278054284792</v>
      </c>
      <c r="P484" s="3">
        <v>3.0137017411425434E-4</v>
      </c>
      <c r="Q484" s="3">
        <v>3.0527732019768012E-4</v>
      </c>
      <c r="R484" s="5">
        <v>0.10267140679048006</v>
      </c>
      <c r="S484" s="45">
        <v>416.66666666666669</v>
      </c>
      <c r="T484" s="46">
        <v>0.15</v>
      </c>
      <c r="U484" s="47">
        <v>62.5</v>
      </c>
      <c r="V484" s="47">
        <f t="shared" si="68"/>
        <v>257031.15499208038</v>
      </c>
      <c r="W484" s="47">
        <v>354.16666666666669</v>
      </c>
      <c r="X484" s="47">
        <v>335.57535783517056</v>
      </c>
      <c r="Y484" s="47">
        <v>829.93907983491624</v>
      </c>
      <c r="Z484" s="47">
        <v>214.89973781728898</v>
      </c>
      <c r="AA484" s="47">
        <v>257664.78564292949</v>
      </c>
      <c r="AB484" s="5">
        <v>1</v>
      </c>
      <c r="AC484" s="45">
        <f t="shared" si="69"/>
        <v>0</v>
      </c>
      <c r="AD484" s="47">
        <v>335.57535783517056</v>
      </c>
      <c r="AE484" s="47">
        <v>291.80465898710486</v>
      </c>
      <c r="AF484" s="47">
        <v>0.14132289196336784</v>
      </c>
      <c r="AG484" s="47">
        <v>21.956010870014538</v>
      </c>
      <c r="AH484" s="47">
        <v>21.956010870014538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214.89973781728898</v>
      </c>
      <c r="AN484" s="47">
        <v>257.66478564292947</v>
      </c>
      <c r="AO484" s="47">
        <v>21.956010870014538</v>
      </c>
      <c r="AP484" s="61">
        <v>40.151040907410376</v>
      </c>
      <c r="AQ484" s="45">
        <v>43.032522618663336</v>
      </c>
      <c r="AR484" s="47">
        <v>6.4548783927995004</v>
      </c>
      <c r="AS484" s="47">
        <f t="shared" si="70"/>
        <v>26545.677578154911</v>
      </c>
      <c r="AT484" s="47">
        <v>36.577644225863835</v>
      </c>
      <c r="AU484" s="47">
        <v>34.65757002313925</v>
      </c>
      <c r="AV484" s="47">
        <v>85.714493340260958</v>
      </c>
      <c r="AW484" s="47">
        <v>22.194426788081582</v>
      </c>
      <c r="AX484" s="47">
        <v>77.652481312321811</v>
      </c>
      <c r="AY484" s="47">
        <v>78.659215270383328</v>
      </c>
      <c r="AZ484" s="61">
        <v>26454.80602232711</v>
      </c>
      <c r="BA484" s="64" t="b">
        <f t="shared" si="64"/>
        <v>1</v>
      </c>
      <c r="BB484" s="45">
        <f t="shared" si="71"/>
        <v>0</v>
      </c>
      <c r="BC484" s="47">
        <v>34.65757002313925</v>
      </c>
      <c r="BD484" s="47">
        <v>30.137017411425433</v>
      </c>
      <c r="BE484" s="47">
        <v>0.11189924202705323</v>
      </c>
      <c r="BF484" s="47">
        <v>2.3162259268704353</v>
      </c>
      <c r="BG484" s="47">
        <v>2.3162259268704353</v>
      </c>
      <c r="BH484" s="61">
        <v>0</v>
      </c>
      <c r="BI484" s="45">
        <v>6.4548783927995004</v>
      </c>
      <c r="BJ484" s="47">
        <v>0.17930217757776393</v>
      </c>
      <c r="BK484" s="47">
        <v>2.0262015522076935E-2</v>
      </c>
      <c r="BL484" s="47">
        <v>22.194426788081582</v>
      </c>
      <c r="BM484" s="47">
        <v>26.611117718909764</v>
      </c>
      <c r="BN484" s="47">
        <v>2.3162259268704353</v>
      </c>
      <c r="BO484" s="61">
        <v>4.1953732267860691</v>
      </c>
    </row>
    <row r="485" spans="2:67" x14ac:dyDescent="0.3">
      <c r="B485" s="4">
        <v>481</v>
      </c>
      <c r="C485" s="31">
        <v>1</v>
      </c>
      <c r="D485" s="31">
        <v>481</v>
      </c>
      <c r="E485" s="3">
        <v>41</v>
      </c>
      <c r="F485" s="5">
        <v>76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3.8690000000000002E-2</v>
      </c>
      <c r="L485" s="3">
        <v>3.2827949224119024E-3</v>
      </c>
      <c r="M485" s="3">
        <f t="shared" si="63"/>
        <v>3.5000000000000003E-2</v>
      </c>
      <c r="N485" s="5">
        <v>2.9645285516241016E-3</v>
      </c>
      <c r="O485" s="12">
        <f t="shared" si="67"/>
        <v>0.10267140679048006</v>
      </c>
      <c r="P485" s="3">
        <v>3.3704917288867486E-4</v>
      </c>
      <c r="Q485" s="3">
        <v>3.0337312496946101E-4</v>
      </c>
      <c r="R485" s="5">
        <v>0.10203098449262192</v>
      </c>
      <c r="S485" s="45">
        <v>416.66666666666669</v>
      </c>
      <c r="T485" s="46">
        <v>0.15</v>
      </c>
      <c r="U485" s="47">
        <v>62.5</v>
      </c>
      <c r="V485" s="47">
        <f t="shared" si="68"/>
        <v>257664.78564292949</v>
      </c>
      <c r="W485" s="47">
        <v>354.16666666666669</v>
      </c>
      <c r="X485" s="47">
        <v>377.52141607736877</v>
      </c>
      <c r="Y485" s="47">
        <v>830.39886193830637</v>
      </c>
      <c r="Z485" s="47">
        <v>215.39319146288094</v>
      </c>
      <c r="AA485" s="47">
        <v>258256.43656399421</v>
      </c>
      <c r="AB485" s="5">
        <v>1</v>
      </c>
      <c r="AC485" s="45">
        <f t="shared" si="69"/>
        <v>0</v>
      </c>
      <c r="AD485" s="47">
        <v>377.52141607736877</v>
      </c>
      <c r="AE485" s="47">
        <v>328.27949224119027</v>
      </c>
      <c r="AF485" s="47">
        <v>0.15871064436882082</v>
      </c>
      <c r="AG485" s="47">
        <v>24.700317240273662</v>
      </c>
      <c r="AH485" s="47">
        <v>24.700317240273662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215.39319146288094</v>
      </c>
      <c r="AN485" s="47">
        <v>258.25643656399421</v>
      </c>
      <c r="AO485" s="47">
        <v>24.700317240273662</v>
      </c>
      <c r="AP485" s="61">
        <v>42.796807883911256</v>
      </c>
      <c r="AQ485" s="45">
        <v>42.779752829366693</v>
      </c>
      <c r="AR485" s="47">
        <v>6.4169629244050039</v>
      </c>
      <c r="AS485" s="47">
        <f t="shared" si="70"/>
        <v>26454.80602232711</v>
      </c>
      <c r="AT485" s="47">
        <v>36.362789904961694</v>
      </c>
      <c r="AU485" s="47">
        <v>38.760654882197606</v>
      </c>
      <c r="AV485" s="47">
        <v>85.258219352419701</v>
      </c>
      <c r="AW485" s="47">
        <v>22.114721980585244</v>
      </c>
      <c r="AX485" s="47">
        <v>87.045118337070946</v>
      </c>
      <c r="AY485" s="47">
        <v>78.348062203896447</v>
      </c>
      <c r="AZ485" s="61">
        <v>26350.158474180742</v>
      </c>
      <c r="BA485" s="64" t="b">
        <f t="shared" si="64"/>
        <v>1</v>
      </c>
      <c r="BB485" s="45">
        <f t="shared" si="71"/>
        <v>0</v>
      </c>
      <c r="BC485" s="47">
        <v>38.760654882197606</v>
      </c>
      <c r="BD485" s="47">
        <v>33.704917288867492</v>
      </c>
      <c r="BE485" s="47">
        <v>0.12492867932977328</v>
      </c>
      <c r="BF485" s="47">
        <v>2.590333136329944</v>
      </c>
      <c r="BG485" s="47">
        <v>2.590333136329944</v>
      </c>
      <c r="BH485" s="61">
        <v>0</v>
      </c>
      <c r="BI485" s="45">
        <v>6.4169629244050039</v>
      </c>
      <c r="BJ485" s="47">
        <v>0.17824897012236124</v>
      </c>
      <c r="BK485" s="47">
        <v>2.0107872206842573E-2</v>
      </c>
      <c r="BL485" s="47">
        <v>22.114721980585244</v>
      </c>
      <c r="BM485" s="47">
        <v>26.515551654721659</v>
      </c>
      <c r="BN485" s="47">
        <v>2.590333136329944</v>
      </c>
      <c r="BO485" s="61">
        <v>4.448325288683014</v>
      </c>
    </row>
    <row r="486" spans="2:67" x14ac:dyDescent="0.3">
      <c r="B486" s="4">
        <v>482</v>
      </c>
      <c r="C486" s="31">
        <v>1</v>
      </c>
      <c r="D486" s="31">
        <v>482</v>
      </c>
      <c r="E486" s="3">
        <v>41</v>
      </c>
      <c r="F486" s="5">
        <v>76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3.8690000000000002E-2</v>
      </c>
      <c r="L486" s="3">
        <v>3.2827949224119024E-3</v>
      </c>
      <c r="M486" s="3">
        <f t="shared" si="63"/>
        <v>3.5000000000000003E-2</v>
      </c>
      <c r="N486" s="5">
        <v>2.9645285516241016E-3</v>
      </c>
      <c r="O486" s="12">
        <f t="shared" si="67"/>
        <v>0.10203098449262192</v>
      </c>
      <c r="P486" s="3">
        <v>3.3494679782106678E-4</v>
      </c>
      <c r="Q486" s="3">
        <v>3.0148080733327805E-4</v>
      </c>
      <c r="R486" s="5">
        <v>0.10139455688746758</v>
      </c>
      <c r="S486" s="45">
        <v>416.66666666666669</v>
      </c>
      <c r="T486" s="46">
        <v>0.15</v>
      </c>
      <c r="U486" s="47">
        <v>62.5</v>
      </c>
      <c r="V486" s="47">
        <f t="shared" si="68"/>
        <v>258256.43656399421</v>
      </c>
      <c r="W486" s="47">
        <v>354.16666666666669</v>
      </c>
      <c r="X486" s="47">
        <v>377.52141607736877</v>
      </c>
      <c r="Y486" s="47">
        <v>832.30580000262705</v>
      </c>
      <c r="Z486" s="47">
        <v>215.88782301215511</v>
      </c>
      <c r="AA486" s="47">
        <v>258849.49979157397</v>
      </c>
      <c r="AB486" s="5">
        <v>1</v>
      </c>
      <c r="AC486" s="45">
        <f t="shared" si="69"/>
        <v>0</v>
      </c>
      <c r="AD486" s="47">
        <v>377.52141607736877</v>
      </c>
      <c r="AE486" s="47">
        <v>328.27949224119027</v>
      </c>
      <c r="AF486" s="47">
        <v>0.15871064436882082</v>
      </c>
      <c r="AG486" s="47">
        <v>24.700317240273662</v>
      </c>
      <c r="AH486" s="47">
        <v>24.700317240273662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215.88782301215511</v>
      </c>
      <c r="AN486" s="47">
        <v>258.84949979157398</v>
      </c>
      <c r="AO486" s="47">
        <v>24.700317240273662</v>
      </c>
      <c r="AP486" s="61">
        <v>42.698376205605669</v>
      </c>
      <c r="AQ486" s="45">
        <v>42.512910205259132</v>
      </c>
      <c r="AR486" s="47">
        <v>6.3769365307888703</v>
      </c>
      <c r="AS486" s="47">
        <f t="shared" si="70"/>
        <v>26350.158474180742</v>
      </c>
      <c r="AT486" s="47">
        <v>36.135973674470264</v>
      </c>
      <c r="AU486" s="47">
        <v>38.518881749422683</v>
      </c>
      <c r="AV486" s="47">
        <v>84.920980173187488</v>
      </c>
      <c r="AW486" s="47">
        <v>22.027247121899148</v>
      </c>
      <c r="AX486" s="47">
        <v>86.700811072772765</v>
      </c>
      <c r="AY486" s="47">
        <v>78.038156174979065</v>
      </c>
      <c r="AZ486" s="61">
        <v>26245.930331909327</v>
      </c>
      <c r="BA486" s="64" t="b">
        <f t="shared" si="64"/>
        <v>1</v>
      </c>
      <c r="BB486" s="45">
        <f t="shared" si="71"/>
        <v>0</v>
      </c>
      <c r="BC486" s="47">
        <v>38.518881749422683</v>
      </c>
      <c r="BD486" s="47">
        <v>33.49467978210668</v>
      </c>
      <c r="BE486" s="47">
        <v>0.12414942525713722</v>
      </c>
      <c r="BF486" s="47">
        <v>2.5741756962865701</v>
      </c>
      <c r="BG486" s="47">
        <v>2.5741756962865701</v>
      </c>
      <c r="BH486" s="61">
        <v>0</v>
      </c>
      <c r="BI486" s="45">
        <v>6.3769365307888703</v>
      </c>
      <c r="BJ486" s="47">
        <v>0.17713712585524641</v>
      </c>
      <c r="BK486" s="47">
        <v>1.9982447513383145E-2</v>
      </c>
      <c r="BL486" s="47">
        <v>22.027247121899148</v>
      </c>
      <c r="BM486" s="47">
        <v>26.410669299157025</v>
      </c>
      <c r="BN486" s="47">
        <v>2.5741756962865701</v>
      </c>
      <c r="BO486" s="61">
        <v>4.4105353714756994</v>
      </c>
    </row>
    <row r="487" spans="2:67" x14ac:dyDescent="0.3">
      <c r="B487" s="4">
        <v>483</v>
      </c>
      <c r="C487" s="31">
        <v>1</v>
      </c>
      <c r="D487" s="31">
        <v>483</v>
      </c>
      <c r="E487" s="3">
        <v>41</v>
      </c>
      <c r="F487" s="5">
        <v>76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3.8690000000000002E-2</v>
      </c>
      <c r="L487" s="3">
        <v>3.2827949224119024E-3</v>
      </c>
      <c r="M487" s="3">
        <f t="shared" si="63"/>
        <v>3.5000000000000003E-2</v>
      </c>
      <c r="N487" s="5">
        <v>2.9645285516241016E-3</v>
      </c>
      <c r="O487" s="12">
        <f t="shared" si="67"/>
        <v>0.10139455688746758</v>
      </c>
      <c r="P487" s="3">
        <v>3.3285753651038336E-4</v>
      </c>
      <c r="Q487" s="3">
        <v>2.9960029320156352E-4</v>
      </c>
      <c r="R487" s="5">
        <v>0.10076209905775564</v>
      </c>
      <c r="S487" s="45">
        <v>416.66666666666669</v>
      </c>
      <c r="T487" s="46">
        <v>0.15</v>
      </c>
      <c r="U487" s="47">
        <v>62.5</v>
      </c>
      <c r="V487" s="47">
        <f t="shared" si="68"/>
        <v>258849.49979157397</v>
      </c>
      <c r="W487" s="47">
        <v>354.16666666666669</v>
      </c>
      <c r="X487" s="47">
        <v>377.52141607736877</v>
      </c>
      <c r="Y487" s="47">
        <v>834.21729004338533</v>
      </c>
      <c r="Z487" s="47">
        <v>216.38363527683887</v>
      </c>
      <c r="AA487" s="47">
        <v>259443.97869692981</v>
      </c>
      <c r="AB487" s="5">
        <v>1</v>
      </c>
      <c r="AC487" s="45">
        <f t="shared" si="69"/>
        <v>0</v>
      </c>
      <c r="AD487" s="47">
        <v>377.52141607736877</v>
      </c>
      <c r="AE487" s="47">
        <v>328.27949224119027</v>
      </c>
      <c r="AF487" s="47">
        <v>0.15871064436882082</v>
      </c>
      <c r="AG487" s="47">
        <v>24.700317240273662</v>
      </c>
      <c r="AH487" s="47">
        <v>24.700317240273662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216.38363527683887</v>
      </c>
      <c r="AN487" s="47">
        <v>259.44397869692983</v>
      </c>
      <c r="AO487" s="47">
        <v>24.700317240273662</v>
      </c>
      <c r="AP487" s="61">
        <v>42.599709564933576</v>
      </c>
      <c r="AQ487" s="45">
        <v>42.24773203644483</v>
      </c>
      <c r="AR487" s="47">
        <v>6.3371598054667242</v>
      </c>
      <c r="AS487" s="47">
        <f t="shared" si="70"/>
        <v>26245.930331909327</v>
      </c>
      <c r="AT487" s="47">
        <v>35.910572230978104</v>
      </c>
      <c r="AU487" s="47">
        <v>38.278616698694087</v>
      </c>
      <c r="AV487" s="47">
        <v>84.585092471813255</v>
      </c>
      <c r="AW487" s="47">
        <v>21.940122816594521</v>
      </c>
      <c r="AX487" s="47">
        <v>86.357883611512619</v>
      </c>
      <c r="AY487" s="47">
        <v>77.729492086980528</v>
      </c>
      <c r="AZ487" s="61">
        <v>26142.119881398339</v>
      </c>
      <c r="BA487" s="64" t="b">
        <f t="shared" si="64"/>
        <v>1</v>
      </c>
      <c r="BB487" s="45">
        <f t="shared" si="71"/>
        <v>0</v>
      </c>
      <c r="BC487" s="47">
        <v>38.278616698694087</v>
      </c>
      <c r="BD487" s="47">
        <v>33.285753651038341</v>
      </c>
      <c r="BE487" s="47">
        <v>0.12337503185310807</v>
      </c>
      <c r="BF487" s="47">
        <v>2.5581190397544269</v>
      </c>
      <c r="BG487" s="47">
        <v>2.5581190397544269</v>
      </c>
      <c r="BH487" s="61">
        <v>0</v>
      </c>
      <c r="BI487" s="45">
        <v>6.3371598054667242</v>
      </c>
      <c r="BJ487" s="47">
        <v>0.17603221681852013</v>
      </c>
      <c r="BK487" s="47">
        <v>1.9857805167929895E-2</v>
      </c>
      <c r="BL487" s="47">
        <v>21.940122816594521</v>
      </c>
      <c r="BM487" s="47">
        <v>26.30620725709678</v>
      </c>
      <c r="BN487" s="47">
        <v>2.5581190397544269</v>
      </c>
      <c r="BO487" s="61">
        <v>4.3730199930683007</v>
      </c>
    </row>
    <row r="488" spans="2:67" x14ac:dyDescent="0.3">
      <c r="B488" s="4">
        <v>484</v>
      </c>
      <c r="C488" s="31">
        <v>1</v>
      </c>
      <c r="D488" s="31">
        <v>484</v>
      </c>
      <c r="E488" s="3">
        <v>41</v>
      </c>
      <c r="F488" s="5">
        <v>76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3.8690000000000002E-2</v>
      </c>
      <c r="L488" s="3">
        <v>3.2827949224119024E-3</v>
      </c>
      <c r="M488" s="3">
        <f t="shared" si="63"/>
        <v>3.5000000000000003E-2</v>
      </c>
      <c r="N488" s="5">
        <v>2.9645285516241016E-3</v>
      </c>
      <c r="O488" s="12">
        <f t="shared" si="67"/>
        <v>0.10076209905775564</v>
      </c>
      <c r="P488" s="3">
        <v>3.3078130715836536E-4</v>
      </c>
      <c r="Q488" s="3">
        <v>2.9773150894887802E-4</v>
      </c>
      <c r="R488" s="5">
        <v>0.10013358624164839</v>
      </c>
      <c r="S488" s="45">
        <v>416.66666666666669</v>
      </c>
      <c r="T488" s="46">
        <v>0.15</v>
      </c>
      <c r="U488" s="47">
        <v>62.5</v>
      </c>
      <c r="V488" s="47">
        <f t="shared" si="68"/>
        <v>259443.97869692981</v>
      </c>
      <c r="W488" s="47">
        <v>354.16666666666669</v>
      </c>
      <c r="X488" s="47">
        <v>377.52141607736877</v>
      </c>
      <c r="Y488" s="47">
        <v>836.13334292642435</v>
      </c>
      <c r="Z488" s="47">
        <v>216.8806310753713</v>
      </c>
      <c r="AA488" s="47">
        <v>260039.87665937017</v>
      </c>
      <c r="AB488" s="5">
        <v>1</v>
      </c>
      <c r="AC488" s="45">
        <f t="shared" si="69"/>
        <v>0</v>
      </c>
      <c r="AD488" s="47">
        <v>377.52141607736877</v>
      </c>
      <c r="AE488" s="47">
        <v>328.27949224119027</v>
      </c>
      <c r="AF488" s="47">
        <v>0.15871064436882082</v>
      </c>
      <c r="AG488" s="47">
        <v>24.700317240273662</v>
      </c>
      <c r="AH488" s="47">
        <v>24.700317240273662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216.8806310753713</v>
      </c>
      <c r="AN488" s="47">
        <v>260.03987665937018</v>
      </c>
      <c r="AO488" s="47">
        <v>24.700317240273662</v>
      </c>
      <c r="AP488" s="61">
        <v>42.500807401025682</v>
      </c>
      <c r="AQ488" s="45">
        <v>41.984207940731523</v>
      </c>
      <c r="AR488" s="47">
        <v>6.297631191109728</v>
      </c>
      <c r="AS488" s="47">
        <f t="shared" si="70"/>
        <v>26142.119881398339</v>
      </c>
      <c r="AT488" s="47">
        <v>35.686576749621793</v>
      </c>
      <c r="AU488" s="47">
        <v>38.039850323212015</v>
      </c>
      <c r="AV488" s="47">
        <v>84.250550725444896</v>
      </c>
      <c r="AW488" s="47">
        <v>21.853347632125161</v>
      </c>
      <c r="AX488" s="47">
        <v>86.016330314686726</v>
      </c>
      <c r="AY488" s="47">
        <v>77.422064864674553</v>
      </c>
      <c r="AZ488" s="61">
        <v>26038.725415738707</v>
      </c>
      <c r="BA488" s="64" t="b">
        <f t="shared" si="64"/>
        <v>1</v>
      </c>
      <c r="BB488" s="45">
        <f t="shared" si="71"/>
        <v>0</v>
      </c>
      <c r="BC488" s="47">
        <v>38.039850323212015</v>
      </c>
      <c r="BD488" s="47">
        <v>33.078130715836537</v>
      </c>
      <c r="BE488" s="47">
        <v>0.12260546879882045</v>
      </c>
      <c r="BF488" s="47">
        <v>2.5421625380871493</v>
      </c>
      <c r="BG488" s="47">
        <v>2.5421625380871493</v>
      </c>
      <c r="BH488" s="61">
        <v>0</v>
      </c>
      <c r="BI488" s="45">
        <v>6.297631191109728</v>
      </c>
      <c r="BJ488" s="47">
        <v>0.17493419975304803</v>
      </c>
      <c r="BK488" s="47">
        <v>1.9733940290515516E-2</v>
      </c>
      <c r="BL488" s="47">
        <v>21.853347632125161</v>
      </c>
      <c r="BM488" s="47">
        <v>26.202163810918016</v>
      </c>
      <c r="BN488" s="47">
        <v>2.5421625380871493</v>
      </c>
      <c r="BO488" s="61">
        <v>4.335777290941488</v>
      </c>
    </row>
    <row r="489" spans="2:67" x14ac:dyDescent="0.3">
      <c r="B489" s="4">
        <v>485</v>
      </c>
      <c r="C489" s="31">
        <v>1</v>
      </c>
      <c r="D489" s="31">
        <v>485</v>
      </c>
      <c r="E489" s="3">
        <v>41</v>
      </c>
      <c r="F489" s="5">
        <v>76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3.8690000000000002E-2</v>
      </c>
      <c r="L489" s="3">
        <v>3.2827949224119024E-3</v>
      </c>
      <c r="M489" s="3">
        <f t="shared" si="63"/>
        <v>3.5000000000000003E-2</v>
      </c>
      <c r="N489" s="5">
        <v>2.9645285516241016E-3</v>
      </c>
      <c r="O489" s="12">
        <f t="shared" si="67"/>
        <v>0.10013358624164839</v>
      </c>
      <c r="P489" s="3">
        <v>3.287180284769777E-4</v>
      </c>
      <c r="Q489" s="3">
        <v>2.9587438140902741E-4</v>
      </c>
      <c r="R489" s="5">
        <v>9.9508993831762385E-2</v>
      </c>
      <c r="S489" s="45">
        <v>416.66666666666669</v>
      </c>
      <c r="T489" s="46">
        <v>0.15</v>
      </c>
      <c r="U489" s="47">
        <v>62.5</v>
      </c>
      <c r="V489" s="47">
        <f t="shared" si="68"/>
        <v>260039.87665937017</v>
      </c>
      <c r="W489" s="47">
        <v>354.16666666666669</v>
      </c>
      <c r="X489" s="47">
        <v>377.52141607736877</v>
      </c>
      <c r="Y489" s="47">
        <v>838.05396954352443</v>
      </c>
      <c r="Z489" s="47">
        <v>217.37881323291916</v>
      </c>
      <c r="AA489" s="47">
        <v>260637.19706627008</v>
      </c>
      <c r="AB489" s="5">
        <v>1</v>
      </c>
      <c r="AC489" s="45">
        <f t="shared" si="69"/>
        <v>0</v>
      </c>
      <c r="AD489" s="47">
        <v>377.52141607736877</v>
      </c>
      <c r="AE489" s="47">
        <v>328.27949224119027</v>
      </c>
      <c r="AF489" s="47">
        <v>0.15871064436882082</v>
      </c>
      <c r="AG489" s="47">
        <v>24.700317240273662</v>
      </c>
      <c r="AH489" s="47">
        <v>24.700317240273662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217.37881323291916</v>
      </c>
      <c r="AN489" s="47">
        <v>260.63719706627006</v>
      </c>
      <c r="AO489" s="47">
        <v>24.700317240273662</v>
      </c>
      <c r="AP489" s="61">
        <v>42.40166915167363</v>
      </c>
      <c r="AQ489" s="45">
        <v>41.722327600686832</v>
      </c>
      <c r="AR489" s="47">
        <v>6.2583491401030242</v>
      </c>
      <c r="AS489" s="47">
        <f t="shared" si="70"/>
        <v>26038.725415738707</v>
      </c>
      <c r="AT489" s="47">
        <v>35.46397846058381</v>
      </c>
      <c r="AU489" s="47">
        <v>37.802573274852435</v>
      </c>
      <c r="AV489" s="47">
        <v>83.917349434442443</v>
      </c>
      <c r="AW489" s="47">
        <v>21.766920141965731</v>
      </c>
      <c r="AX489" s="47">
        <v>85.67614556738998</v>
      </c>
      <c r="AY489" s="47">
        <v>77.115869454165576</v>
      </c>
      <c r="AZ489" s="61">
        <v>25935.745235195354</v>
      </c>
      <c r="BA489" s="64" t="b">
        <f t="shared" si="64"/>
        <v>1</v>
      </c>
      <c r="BB489" s="45">
        <f t="shared" si="71"/>
        <v>0</v>
      </c>
      <c r="BC489" s="47">
        <v>37.802573274852435</v>
      </c>
      <c r="BD489" s="47">
        <v>32.871802847697772</v>
      </c>
      <c r="BE489" s="47">
        <v>0.12184070596452572</v>
      </c>
      <c r="BF489" s="47">
        <v>2.5263055665595942</v>
      </c>
      <c r="BG489" s="47">
        <v>2.5263055665595942</v>
      </c>
      <c r="BH489" s="61">
        <v>0</v>
      </c>
      <c r="BI489" s="45">
        <v>6.2583491401030242</v>
      </c>
      <c r="BJ489" s="47">
        <v>0.1738430316695285</v>
      </c>
      <c r="BK489" s="47">
        <v>1.9610848031611946E-2</v>
      </c>
      <c r="BL489" s="47">
        <v>21.766920141965731</v>
      </c>
      <c r="BM489" s="47">
        <v>26.098537250216861</v>
      </c>
      <c r="BN489" s="47">
        <v>2.5263055665595942</v>
      </c>
      <c r="BO489" s="61">
        <v>4.2988054147735735</v>
      </c>
    </row>
    <row r="490" spans="2:67" x14ac:dyDescent="0.3">
      <c r="B490" s="4">
        <v>486</v>
      </c>
      <c r="C490" s="31">
        <v>1</v>
      </c>
      <c r="D490" s="31">
        <v>486</v>
      </c>
      <c r="E490" s="3">
        <v>41</v>
      </c>
      <c r="F490" s="5">
        <v>76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3.8690000000000002E-2</v>
      </c>
      <c r="L490" s="3">
        <v>3.2827949224119024E-3</v>
      </c>
      <c r="M490" s="3">
        <f t="shared" si="63"/>
        <v>3.5000000000000003E-2</v>
      </c>
      <c r="N490" s="5">
        <v>2.9645285516241016E-3</v>
      </c>
      <c r="O490" s="12">
        <f t="shared" si="67"/>
        <v>9.9508993831762385E-2</v>
      </c>
      <c r="P490" s="3">
        <v>3.266676196852269E-4</v>
      </c>
      <c r="Q490" s="3">
        <v>2.9402883787219827E-4</v>
      </c>
      <c r="R490" s="5">
        <v>9.8888297374204959E-2</v>
      </c>
      <c r="S490" s="45">
        <v>416.66666666666669</v>
      </c>
      <c r="T490" s="46">
        <v>0.15</v>
      </c>
      <c r="U490" s="47">
        <v>62.5</v>
      </c>
      <c r="V490" s="47">
        <f t="shared" si="68"/>
        <v>260637.19706627008</v>
      </c>
      <c r="W490" s="47">
        <v>354.16666666666669</v>
      </c>
      <c r="X490" s="47">
        <v>377.52141607736877</v>
      </c>
      <c r="Y490" s="47">
        <v>839.97918081246507</v>
      </c>
      <c r="Z490" s="47">
        <v>217.87818458139319</v>
      </c>
      <c r="AA490" s="47">
        <v>261235.94331309045</v>
      </c>
      <c r="AB490" s="5">
        <v>1</v>
      </c>
      <c r="AC490" s="45">
        <f t="shared" si="69"/>
        <v>0</v>
      </c>
      <c r="AD490" s="47">
        <v>377.52141607736877</v>
      </c>
      <c r="AE490" s="47">
        <v>328.27949224119027</v>
      </c>
      <c r="AF490" s="47">
        <v>0.15871064436882082</v>
      </c>
      <c r="AG490" s="47">
        <v>24.700317240273662</v>
      </c>
      <c r="AH490" s="47">
        <v>24.700317240273662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217.87818458139319</v>
      </c>
      <c r="AN490" s="47">
        <v>261.23594331309044</v>
      </c>
      <c r="AO490" s="47">
        <v>24.700317240273662</v>
      </c>
      <c r="AP490" s="61">
        <v>42.302294253327275</v>
      </c>
      <c r="AQ490" s="45">
        <v>41.462080763234326</v>
      </c>
      <c r="AR490" s="47">
        <v>6.2193121144851489</v>
      </c>
      <c r="AS490" s="47">
        <f t="shared" si="70"/>
        <v>25935.745235195354</v>
      </c>
      <c r="AT490" s="47">
        <v>35.242768648749177</v>
      </c>
      <c r="AU490" s="47">
        <v>37.566776263801088</v>
      </c>
      <c r="AV490" s="47">
        <v>83.585483122276571</v>
      </c>
      <c r="AW490" s="47">
        <v>21.68083892558548</v>
      </c>
      <c r="AX490" s="47">
        <v>85.337323778312282</v>
      </c>
      <c r="AY490" s="47">
        <v>76.810900822795588</v>
      </c>
      <c r="AZ490" s="61">
        <v>25833.177647175886</v>
      </c>
      <c r="BA490" s="64" t="b">
        <f t="shared" si="64"/>
        <v>1</v>
      </c>
      <c r="BB490" s="45">
        <f t="shared" si="71"/>
        <v>0</v>
      </c>
      <c r="BC490" s="47">
        <v>37.566776263801088</v>
      </c>
      <c r="BD490" s="47">
        <v>32.666761968522692</v>
      </c>
      <c r="BE490" s="47">
        <v>0.12108071340841227</v>
      </c>
      <c r="BF490" s="47">
        <v>2.5105475043434042</v>
      </c>
      <c r="BG490" s="47">
        <v>2.5105475043434042</v>
      </c>
      <c r="BH490" s="61">
        <v>0</v>
      </c>
      <c r="BI490" s="45">
        <v>6.2193121144851489</v>
      </c>
      <c r="BJ490" s="47">
        <v>0.17275866984680974</v>
      </c>
      <c r="BK490" s="47">
        <v>1.9488523571940509E-2</v>
      </c>
      <c r="BL490" s="47">
        <v>21.68083892558548</v>
      </c>
      <c r="BM490" s="47">
        <v>25.995325871776945</v>
      </c>
      <c r="BN490" s="47">
        <v>2.5105475043434042</v>
      </c>
      <c r="BO490" s="61">
        <v>4.2621025263622174</v>
      </c>
    </row>
    <row r="491" spans="2:67" x14ac:dyDescent="0.3">
      <c r="B491" s="4">
        <v>487</v>
      </c>
      <c r="C491" s="31">
        <v>1</v>
      </c>
      <c r="D491" s="31">
        <v>487</v>
      </c>
      <c r="E491" s="3">
        <v>41</v>
      </c>
      <c r="F491" s="5">
        <v>76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3.8690000000000002E-2</v>
      </c>
      <c r="L491" s="3">
        <v>3.2827949224119024E-3</v>
      </c>
      <c r="M491" s="3">
        <f t="shared" si="63"/>
        <v>3.5000000000000003E-2</v>
      </c>
      <c r="N491" s="5">
        <v>2.9645285516241016E-3</v>
      </c>
      <c r="O491" s="12">
        <f t="shared" si="67"/>
        <v>9.8888297374204959E-2</v>
      </c>
      <c r="P491" s="3">
        <v>3.2463000050599831E-4</v>
      </c>
      <c r="Q491" s="3">
        <v>2.921948060821115E-4</v>
      </c>
      <c r="R491" s="5">
        <v>9.8271472567616841E-2</v>
      </c>
      <c r="S491" s="45">
        <v>416.66666666666669</v>
      </c>
      <c r="T491" s="46">
        <v>0.15</v>
      </c>
      <c r="U491" s="47">
        <v>62.5</v>
      </c>
      <c r="V491" s="47">
        <f t="shared" si="68"/>
        <v>261235.94331309045</v>
      </c>
      <c r="W491" s="47">
        <v>354.16666666666669</v>
      </c>
      <c r="X491" s="47">
        <v>377.52141607736877</v>
      </c>
      <c r="Y491" s="47">
        <v>841.90898767708757</v>
      </c>
      <c r="Z491" s="47">
        <v>218.37874795946402</v>
      </c>
      <c r="AA491" s="47">
        <v>261836.11880339734</v>
      </c>
      <c r="AB491" s="5">
        <v>1</v>
      </c>
      <c r="AC491" s="45">
        <f t="shared" si="69"/>
        <v>0</v>
      </c>
      <c r="AD491" s="47">
        <v>377.52141607736877</v>
      </c>
      <c r="AE491" s="47">
        <v>328.27949224119027</v>
      </c>
      <c r="AF491" s="47">
        <v>0.15871064436882082</v>
      </c>
      <c r="AG491" s="47">
        <v>24.700317240273662</v>
      </c>
      <c r="AH491" s="47">
        <v>24.700317240273662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218.37874795946402</v>
      </c>
      <c r="AN491" s="47">
        <v>261.83611880339737</v>
      </c>
      <c r="AO491" s="47">
        <v>24.700317240273662</v>
      </c>
      <c r="AP491" s="61">
        <v>42.202682141091216</v>
      </c>
      <c r="AQ491" s="45">
        <v>41.203457239252067</v>
      </c>
      <c r="AR491" s="47">
        <v>6.1805185858878096</v>
      </c>
      <c r="AS491" s="47">
        <f t="shared" si="70"/>
        <v>25833.177647175886</v>
      </c>
      <c r="AT491" s="47">
        <v>35.022938653364257</v>
      </c>
      <c r="AU491" s="47">
        <v>37.332450058189806</v>
      </c>
      <c r="AV491" s="47">
        <v>83.254946335427846</v>
      </c>
      <c r="AW491" s="47">
        <v>21.595102568422075</v>
      </c>
      <c r="AX491" s="47">
        <v>84.99985937963568</v>
      </c>
      <c r="AY491" s="47">
        <v>76.507153959051536</v>
      </c>
      <c r="AZ491" s="61">
        <v>25731.020966199376</v>
      </c>
      <c r="BA491" s="64" t="b">
        <f t="shared" si="64"/>
        <v>1</v>
      </c>
      <c r="BB491" s="45">
        <f t="shared" si="71"/>
        <v>0</v>
      </c>
      <c r="BC491" s="47">
        <v>37.332450058189806</v>
      </c>
      <c r="BD491" s="47">
        <v>32.463000050599831</v>
      </c>
      <c r="BE491" s="47">
        <v>0.12032546137543335</v>
      </c>
      <c r="BF491" s="47">
        <v>2.4948877344827043</v>
      </c>
      <c r="BG491" s="47">
        <v>2.4948877344827043</v>
      </c>
      <c r="BH491" s="61">
        <v>0</v>
      </c>
      <c r="BI491" s="45">
        <v>6.1805185858878096</v>
      </c>
      <c r="BJ491" s="47">
        <v>0.17168107183021697</v>
      </c>
      <c r="BK491" s="47">
        <v>1.9366962122283216E-2</v>
      </c>
      <c r="BL491" s="47">
        <v>21.595102568422075</v>
      </c>
      <c r="BM491" s="47">
        <v>25.892527979538016</v>
      </c>
      <c r="BN491" s="47">
        <v>2.4948877344827043</v>
      </c>
      <c r="BO491" s="61">
        <v>4.225666799546639</v>
      </c>
    </row>
    <row r="492" spans="2:67" x14ac:dyDescent="0.3">
      <c r="B492" s="4">
        <v>488</v>
      </c>
      <c r="C492" s="31">
        <v>1</v>
      </c>
      <c r="D492" s="31">
        <v>488</v>
      </c>
      <c r="E492" s="3">
        <v>41</v>
      </c>
      <c r="F492" s="5">
        <v>76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3.8690000000000002E-2</v>
      </c>
      <c r="L492" s="3">
        <v>3.2827949224119024E-3</v>
      </c>
      <c r="M492" s="3">
        <f t="shared" si="63"/>
        <v>3.5000000000000003E-2</v>
      </c>
      <c r="N492" s="5">
        <v>2.9645285516241016E-3</v>
      </c>
      <c r="O492" s="12">
        <f t="shared" si="67"/>
        <v>9.8271472567616841E-2</v>
      </c>
      <c r="P492" s="3">
        <v>3.2260509116291311E-4</v>
      </c>
      <c r="Q492" s="3">
        <v>2.9037221423319304E-4</v>
      </c>
      <c r="R492" s="5">
        <v>9.7658495262220729E-2</v>
      </c>
      <c r="S492" s="45">
        <v>416.66666666666669</v>
      </c>
      <c r="T492" s="46">
        <v>0.15</v>
      </c>
      <c r="U492" s="47">
        <v>62.5</v>
      </c>
      <c r="V492" s="47">
        <f t="shared" si="68"/>
        <v>261836.11880339734</v>
      </c>
      <c r="W492" s="47">
        <v>354.16666666666669</v>
      </c>
      <c r="X492" s="47">
        <v>377.52141607736877</v>
      </c>
      <c r="Y492" s="47">
        <v>843.8434011073565</v>
      </c>
      <c r="Z492" s="47">
        <v>218.88050621257841</v>
      </c>
      <c r="AA492" s="47">
        <v>262437.72694888146</v>
      </c>
      <c r="AB492" s="5">
        <v>1</v>
      </c>
      <c r="AC492" s="45">
        <f t="shared" si="69"/>
        <v>0</v>
      </c>
      <c r="AD492" s="47">
        <v>377.52141607736877</v>
      </c>
      <c r="AE492" s="47">
        <v>328.27949224119027</v>
      </c>
      <c r="AF492" s="47">
        <v>0.15871064436882082</v>
      </c>
      <c r="AG492" s="47">
        <v>24.700317240273662</v>
      </c>
      <c r="AH492" s="47">
        <v>24.700317240273662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218.88050621257841</v>
      </c>
      <c r="AN492" s="47">
        <v>262.43772694888145</v>
      </c>
      <c r="AO492" s="47">
        <v>24.700317240273662</v>
      </c>
      <c r="AP492" s="61">
        <v>42.102832248721498</v>
      </c>
      <c r="AQ492" s="45">
        <v>40.946446903173687</v>
      </c>
      <c r="AR492" s="47">
        <v>6.1419670354760525</v>
      </c>
      <c r="AS492" s="47">
        <f t="shared" si="70"/>
        <v>25731.020966199376</v>
      </c>
      <c r="AT492" s="47">
        <v>34.80447986769763</v>
      </c>
      <c r="AU492" s="47">
        <v>37.099585483735005</v>
      </c>
      <c r="AV492" s="47">
        <v>82.925733643286236</v>
      </c>
      <c r="AW492" s="47">
        <v>21.509709661855521</v>
      </c>
      <c r="AX492" s="47">
        <v>84.663746826931757</v>
      </c>
      <c r="AY492" s="47">
        <v>76.204623872472965</v>
      </c>
      <c r="AZ492" s="61">
        <v>25629.273513865362</v>
      </c>
      <c r="BA492" s="64" t="b">
        <f t="shared" si="64"/>
        <v>1</v>
      </c>
      <c r="BB492" s="45">
        <f t="shared" si="71"/>
        <v>0</v>
      </c>
      <c r="BC492" s="47">
        <v>37.099585483735005</v>
      </c>
      <c r="BD492" s="47">
        <v>32.260509116291317</v>
      </c>
      <c r="BE492" s="47">
        <v>0.11957492029614189</v>
      </c>
      <c r="BF492" s="47">
        <v>2.4793256438699149</v>
      </c>
      <c r="BG492" s="47">
        <v>2.4793256438699149</v>
      </c>
      <c r="BH492" s="61">
        <v>0</v>
      </c>
      <c r="BI492" s="45">
        <v>6.1419670354760525</v>
      </c>
      <c r="BJ492" s="47">
        <v>0.17061019542989037</v>
      </c>
      <c r="BK492" s="47">
        <v>1.9246158923295256E-2</v>
      </c>
      <c r="BL492" s="47">
        <v>21.509709661855521</v>
      </c>
      <c r="BM492" s="47">
        <v>25.790141884564722</v>
      </c>
      <c r="BN492" s="47">
        <v>2.4793256438699149</v>
      </c>
      <c r="BO492" s="61">
        <v>4.1894964201301708</v>
      </c>
    </row>
    <row r="493" spans="2:67" x14ac:dyDescent="0.3">
      <c r="B493" s="4">
        <v>489</v>
      </c>
      <c r="C493" s="31">
        <v>1</v>
      </c>
      <c r="D493" s="31">
        <v>489</v>
      </c>
      <c r="E493" s="3">
        <v>41</v>
      </c>
      <c r="F493" s="5">
        <v>76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3.8690000000000002E-2</v>
      </c>
      <c r="L493" s="3">
        <v>3.2827949224119024E-3</v>
      </c>
      <c r="M493" s="3">
        <f t="shared" si="63"/>
        <v>3.5000000000000003E-2</v>
      </c>
      <c r="N493" s="5">
        <v>2.9645285516241016E-3</v>
      </c>
      <c r="O493" s="12">
        <f t="shared" si="67"/>
        <v>9.7658495262220729E-2</v>
      </c>
      <c r="P493" s="3">
        <v>3.2059281237720503E-4</v>
      </c>
      <c r="Q493" s="3">
        <v>2.885609909677627E-4</v>
      </c>
      <c r="R493" s="5">
        <v>9.7049341458875768E-2</v>
      </c>
      <c r="S493" s="45">
        <v>416.66666666666669</v>
      </c>
      <c r="T493" s="46">
        <v>0.15</v>
      </c>
      <c r="U493" s="47">
        <v>62.5</v>
      </c>
      <c r="V493" s="47">
        <f t="shared" si="68"/>
        <v>262437.72694888146</v>
      </c>
      <c r="W493" s="47">
        <v>354.16666666666669</v>
      </c>
      <c r="X493" s="47">
        <v>377.52141607736877</v>
      </c>
      <c r="Y493" s="47">
        <v>845.78243209942264</v>
      </c>
      <c r="Z493" s="47">
        <v>219.38346219297512</v>
      </c>
      <c r="AA493" s="47">
        <v>263040.7711693772</v>
      </c>
      <c r="AB493" s="5">
        <v>1</v>
      </c>
      <c r="AC493" s="45">
        <f t="shared" si="69"/>
        <v>0</v>
      </c>
      <c r="AD493" s="47">
        <v>377.52141607736877</v>
      </c>
      <c r="AE493" s="47">
        <v>328.27949224119027</v>
      </c>
      <c r="AF493" s="47">
        <v>0.15871064436882082</v>
      </c>
      <c r="AG493" s="47">
        <v>24.700317240273662</v>
      </c>
      <c r="AH493" s="47">
        <v>24.700317240273662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219.38346219297512</v>
      </c>
      <c r="AN493" s="47">
        <v>263.04077116937719</v>
      </c>
      <c r="AO493" s="47">
        <v>24.700317240273662</v>
      </c>
      <c r="AP493" s="61">
        <v>42.002744008622486</v>
      </c>
      <c r="AQ493" s="45">
        <v>40.691039692591971</v>
      </c>
      <c r="AR493" s="47">
        <v>6.1036559538887953</v>
      </c>
      <c r="AS493" s="47">
        <f t="shared" si="70"/>
        <v>25629.273513865362</v>
      </c>
      <c r="AT493" s="47">
        <v>34.587383738703174</v>
      </c>
      <c r="AU493" s="47">
        <v>36.868173423378579</v>
      </c>
      <c r="AV493" s="47">
        <v>82.597839638051141</v>
      </c>
      <c r="AW493" s="47">
        <v>21.424658803182282</v>
      </c>
      <c r="AX493" s="47">
        <v>84.328980599059619</v>
      </c>
      <c r="AY493" s="47">
        <v>75.90330559356012</v>
      </c>
      <c r="AZ493" s="61">
        <v>25527.933618822935</v>
      </c>
      <c r="BA493" s="64" t="b">
        <f t="shared" si="64"/>
        <v>1</v>
      </c>
      <c r="BB493" s="45">
        <f t="shared" si="71"/>
        <v>0</v>
      </c>
      <c r="BC493" s="47">
        <v>36.868173423378579</v>
      </c>
      <c r="BD493" s="47">
        <v>32.059281237720505</v>
      </c>
      <c r="BE493" s="47">
        <v>0.11882906078553315</v>
      </c>
      <c r="BF493" s="47">
        <v>2.4638606232218034</v>
      </c>
      <c r="BG493" s="47">
        <v>2.4638606232218034</v>
      </c>
      <c r="BH493" s="61">
        <v>0</v>
      </c>
      <c r="BI493" s="45">
        <v>6.1036559538887953</v>
      </c>
      <c r="BJ493" s="47">
        <v>0.16954599871913323</v>
      </c>
      <c r="BK493" s="47">
        <v>1.912610924531867E-2</v>
      </c>
      <c r="BL493" s="47">
        <v>21.424658803182282</v>
      </c>
      <c r="BM493" s="47">
        <v>25.688165905015509</v>
      </c>
      <c r="BN493" s="47">
        <v>2.4638606232218034</v>
      </c>
      <c r="BO493" s="61">
        <v>4.153589585803557</v>
      </c>
    </row>
    <row r="494" spans="2:67" x14ac:dyDescent="0.3">
      <c r="B494" s="4">
        <v>490</v>
      </c>
      <c r="C494" s="31">
        <v>1</v>
      </c>
      <c r="D494" s="31">
        <v>490</v>
      </c>
      <c r="E494" s="3">
        <v>41</v>
      </c>
      <c r="F494" s="5">
        <v>76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3.8690000000000002E-2</v>
      </c>
      <c r="L494" s="3">
        <v>3.2827949224119024E-3</v>
      </c>
      <c r="M494" s="3">
        <f t="shared" si="63"/>
        <v>3.5000000000000003E-2</v>
      </c>
      <c r="N494" s="5">
        <v>2.9645285516241016E-3</v>
      </c>
      <c r="O494" s="12">
        <f t="shared" si="67"/>
        <v>9.7049341458875768E-2</v>
      </c>
      <c r="P494" s="3">
        <v>3.185930853646163E-4</v>
      </c>
      <c r="Q494" s="3">
        <v>2.8676106537324047E-4</v>
      </c>
      <c r="R494" s="5">
        <v>9.6443987308137913E-2</v>
      </c>
      <c r="S494" s="45">
        <v>416.66666666666669</v>
      </c>
      <c r="T494" s="46">
        <v>0.15</v>
      </c>
      <c r="U494" s="47">
        <v>62.5</v>
      </c>
      <c r="V494" s="47">
        <f t="shared" si="68"/>
        <v>263040.7711693772</v>
      </c>
      <c r="W494" s="47">
        <v>354.16666666666669</v>
      </c>
      <c r="X494" s="47">
        <v>377.52141607736877</v>
      </c>
      <c r="Y494" s="47">
        <v>847.7260916756851</v>
      </c>
      <c r="Z494" s="47">
        <v>219.88761875970184</v>
      </c>
      <c r="AA494" s="47">
        <v>263645.25489288248</v>
      </c>
      <c r="AB494" s="5">
        <v>1</v>
      </c>
      <c r="AC494" s="45">
        <f t="shared" si="69"/>
        <v>0</v>
      </c>
      <c r="AD494" s="47">
        <v>377.52141607736877</v>
      </c>
      <c r="AE494" s="47">
        <v>328.27949224119027</v>
      </c>
      <c r="AF494" s="47">
        <v>0.15871064436882082</v>
      </c>
      <c r="AG494" s="47">
        <v>24.700317240273662</v>
      </c>
      <c r="AH494" s="47">
        <v>24.700317240273662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219.88761875970184</v>
      </c>
      <c r="AN494" s="47">
        <v>263.64525489288246</v>
      </c>
      <c r="AO494" s="47">
        <v>24.700317240273662</v>
      </c>
      <c r="AP494" s="61">
        <v>41.90241685184391</v>
      </c>
      <c r="AQ494" s="45">
        <v>40.437225607864903</v>
      </c>
      <c r="AR494" s="47">
        <v>6.0655838411797358</v>
      </c>
      <c r="AS494" s="47">
        <f t="shared" si="70"/>
        <v>25527.933618822935</v>
      </c>
      <c r="AT494" s="47">
        <v>34.371641766685173</v>
      </c>
      <c r="AU494" s="47">
        <v>36.638204816930873</v>
      </c>
      <c r="AV494" s="47">
        <v>82.271258934631916</v>
      </c>
      <c r="AW494" s="47">
        <v>21.33994859558943</v>
      </c>
      <c r="AX494" s="47">
        <v>83.995555198064267</v>
      </c>
      <c r="AY494" s="47">
        <v>75.603194173682638</v>
      </c>
      <c r="AZ494" s="61">
        <v>25426.99961673998</v>
      </c>
      <c r="BA494" s="64" t="b">
        <f t="shared" si="64"/>
        <v>1</v>
      </c>
      <c r="BB494" s="45">
        <f t="shared" si="71"/>
        <v>0</v>
      </c>
      <c r="BC494" s="47">
        <v>36.638204816930873</v>
      </c>
      <c r="BD494" s="47">
        <v>31.859308536461633</v>
      </c>
      <c r="BE494" s="47">
        <v>0.11808785364189391</v>
      </c>
      <c r="BF494" s="47">
        <v>2.4484920670555672</v>
      </c>
      <c r="BG494" s="47">
        <v>2.4484920670555672</v>
      </c>
      <c r="BH494" s="61">
        <v>0</v>
      </c>
      <c r="BI494" s="45">
        <v>6.0655838411797358</v>
      </c>
      <c r="BJ494" s="47">
        <v>0.16848844003277047</v>
      </c>
      <c r="BK494" s="47">
        <v>1.9006808388197193E-2</v>
      </c>
      <c r="BL494" s="47">
        <v>21.33994859558943</v>
      </c>
      <c r="BM494" s="47">
        <v>25.586598366111687</v>
      </c>
      <c r="BN494" s="47">
        <v>2.4484920670555672</v>
      </c>
      <c r="BO494" s="61">
        <v>4.1179445060684747</v>
      </c>
    </row>
    <row r="495" spans="2:67" x14ac:dyDescent="0.3">
      <c r="B495" s="4">
        <v>491</v>
      </c>
      <c r="C495" s="31">
        <v>1</v>
      </c>
      <c r="D495" s="31">
        <v>491</v>
      </c>
      <c r="E495" s="3">
        <v>41</v>
      </c>
      <c r="F495" s="5">
        <v>76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3.8690000000000002E-2</v>
      </c>
      <c r="L495" s="3">
        <v>3.2827949224119024E-3</v>
      </c>
      <c r="M495" s="3">
        <f t="shared" si="63"/>
        <v>3.5000000000000003E-2</v>
      </c>
      <c r="N495" s="5">
        <v>2.9645285516241016E-3</v>
      </c>
      <c r="O495" s="12">
        <f t="shared" si="67"/>
        <v>9.6443987308137913E-2</v>
      </c>
      <c r="P495" s="3">
        <v>3.1660583183231312E-4</v>
      </c>
      <c r="Q495" s="3">
        <v>2.8497236697936973E-4</v>
      </c>
      <c r="R495" s="5">
        <v>9.5842409109326232E-2</v>
      </c>
      <c r="S495" s="45">
        <v>416.66666666666669</v>
      </c>
      <c r="T495" s="46">
        <v>0.15</v>
      </c>
      <c r="U495" s="47">
        <v>62.5</v>
      </c>
      <c r="V495" s="47">
        <f t="shared" si="68"/>
        <v>263645.25489288248</v>
      </c>
      <c r="W495" s="47">
        <v>354.16666666666669</v>
      </c>
      <c r="X495" s="47">
        <v>377.52141607736877</v>
      </c>
      <c r="Y495" s="47">
        <v>849.67439088485412</v>
      </c>
      <c r="Z495" s="47">
        <v>220.39297877863055</v>
      </c>
      <c r="AA495" s="47">
        <v>264251.18155557802</v>
      </c>
      <c r="AB495" s="5">
        <v>1</v>
      </c>
      <c r="AC495" s="45">
        <f t="shared" si="69"/>
        <v>0</v>
      </c>
      <c r="AD495" s="47">
        <v>377.52141607736877</v>
      </c>
      <c r="AE495" s="47">
        <v>328.27949224119027</v>
      </c>
      <c r="AF495" s="47">
        <v>0.15871064436882082</v>
      </c>
      <c r="AG495" s="47">
        <v>24.700317240273662</v>
      </c>
      <c r="AH495" s="47">
        <v>24.700317240273662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220.39297877863055</v>
      </c>
      <c r="AN495" s="47">
        <v>264.251181555578</v>
      </c>
      <c r="AO495" s="47">
        <v>24.700317240273662</v>
      </c>
      <c r="AP495" s="61">
        <v>41.801850208077113</v>
      </c>
      <c r="AQ495" s="45">
        <v>40.18499471172413</v>
      </c>
      <c r="AR495" s="47">
        <v>6.0277492067586191</v>
      </c>
      <c r="AS495" s="47">
        <f t="shared" si="70"/>
        <v>25426.99961673998</v>
      </c>
      <c r="AT495" s="47">
        <v>34.157245504965516</v>
      </c>
      <c r="AU495" s="47">
        <v>36.409670660716003</v>
      </c>
      <c r="AV495" s="47">
        <v>81.945986170548792</v>
      </c>
      <c r="AW495" s="47">
        <v>21.25557764812898</v>
      </c>
      <c r="AX495" s="47">
        <v>83.663465149075492</v>
      </c>
      <c r="AY495" s="47">
        <v>75.304284684988332</v>
      </c>
      <c r="AZ495" s="61">
        <v>25326.469850272584</v>
      </c>
      <c r="BA495" s="64" t="b">
        <f t="shared" si="64"/>
        <v>1</v>
      </c>
      <c r="BB495" s="45">
        <f t="shared" si="71"/>
        <v>0</v>
      </c>
      <c r="BC495" s="47">
        <v>36.409670660716003</v>
      </c>
      <c r="BD495" s="47">
        <v>31.660583183231314</v>
      </c>
      <c r="BE495" s="47">
        <v>0.11735126984565933</v>
      </c>
      <c r="BF495" s="47">
        <v>2.4332193736651742</v>
      </c>
      <c r="BG495" s="47">
        <v>2.4332193736651742</v>
      </c>
      <c r="BH495" s="61">
        <v>0</v>
      </c>
      <c r="BI495" s="45">
        <v>6.0277492067586191</v>
      </c>
      <c r="BJ495" s="47">
        <v>0.16743747796551722</v>
      </c>
      <c r="BK495" s="47">
        <v>1.8888251681092177E-2</v>
      </c>
      <c r="BL495" s="47">
        <v>21.25557764812898</v>
      </c>
      <c r="BM495" s="47">
        <v>25.485437600106611</v>
      </c>
      <c r="BN495" s="47">
        <v>2.4332193736651742</v>
      </c>
      <c r="BO495" s="61">
        <v>4.0825594021617384</v>
      </c>
    </row>
    <row r="496" spans="2:67" x14ac:dyDescent="0.3">
      <c r="B496" s="4">
        <v>492</v>
      </c>
      <c r="C496" s="31">
        <v>1</v>
      </c>
      <c r="D496" s="31">
        <v>492</v>
      </c>
      <c r="E496" s="3">
        <v>41</v>
      </c>
      <c r="F496" s="5">
        <v>76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3.8690000000000002E-2</v>
      </c>
      <c r="L496" s="3">
        <v>3.2827949224119024E-3</v>
      </c>
      <c r="M496" s="3">
        <f t="shared" si="63"/>
        <v>3.5000000000000003E-2</v>
      </c>
      <c r="N496" s="5">
        <v>2.9645285516241016E-3</v>
      </c>
      <c r="O496" s="12">
        <f t="shared" si="67"/>
        <v>9.5842409109326232E-2</v>
      </c>
      <c r="P496" s="3">
        <v>3.1463097397582039E-4</v>
      </c>
      <c r="Q496" s="3">
        <v>2.8319482575545887E-4</v>
      </c>
      <c r="R496" s="5">
        <v>9.5244583309594941E-2</v>
      </c>
      <c r="S496" s="45">
        <v>416.66666666666669</v>
      </c>
      <c r="T496" s="46">
        <v>0.15</v>
      </c>
      <c r="U496" s="47">
        <v>62.5</v>
      </c>
      <c r="V496" s="47">
        <f t="shared" si="68"/>
        <v>264251.18155557802</v>
      </c>
      <c r="W496" s="47">
        <v>354.16666666666669</v>
      </c>
      <c r="X496" s="47">
        <v>377.52141607736877</v>
      </c>
      <c r="Y496" s="47">
        <v>851.62734080201392</v>
      </c>
      <c r="Z496" s="47">
        <v>220.89954512247445</v>
      </c>
      <c r="AA496" s="47">
        <v>264858.55460184684</v>
      </c>
      <c r="AB496" s="5">
        <v>1</v>
      </c>
      <c r="AC496" s="45">
        <f t="shared" si="69"/>
        <v>0</v>
      </c>
      <c r="AD496" s="47">
        <v>377.52141607736877</v>
      </c>
      <c r="AE496" s="47">
        <v>328.27949224119027</v>
      </c>
      <c r="AF496" s="47">
        <v>0.15871064436882082</v>
      </c>
      <c r="AG496" s="47">
        <v>24.700317240273662</v>
      </c>
      <c r="AH496" s="47">
        <v>24.700317240273662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220.89954512247445</v>
      </c>
      <c r="AN496" s="47">
        <v>264.85855460184683</v>
      </c>
      <c r="AO496" s="47">
        <v>24.700317240273662</v>
      </c>
      <c r="AP496" s="61">
        <v>41.701043505652152</v>
      </c>
      <c r="AQ496" s="45">
        <v>39.934337128885929</v>
      </c>
      <c r="AR496" s="47">
        <v>5.9901505693328891</v>
      </c>
      <c r="AS496" s="47">
        <f t="shared" si="70"/>
        <v>25326.469850272584</v>
      </c>
      <c r="AT496" s="47">
        <v>33.944186559553046</v>
      </c>
      <c r="AU496" s="47">
        <v>36.182562007219346</v>
      </c>
      <c r="AV496" s="47">
        <v>81.622016005834325</v>
      </c>
      <c r="AW496" s="47">
        <v>21.171544575692295</v>
      </c>
      <c r="AX496" s="47">
        <v>83.332705000207184</v>
      </c>
      <c r="AY496" s="47">
        <v>75.006572220312805</v>
      </c>
      <c r="AZ496" s="61">
        <v>25226.342669034537</v>
      </c>
      <c r="BA496" s="64" t="b">
        <f t="shared" si="64"/>
        <v>1</v>
      </c>
      <c r="BB496" s="45">
        <f t="shared" si="71"/>
        <v>0</v>
      </c>
      <c r="BC496" s="47">
        <v>36.182562007219346</v>
      </c>
      <c r="BD496" s="47">
        <v>31.463097397582043</v>
      </c>
      <c r="BE496" s="47">
        <v>0.11661928055827678</v>
      </c>
      <c r="BF496" s="47">
        <v>2.4180419450977899</v>
      </c>
      <c r="BG496" s="47">
        <v>2.4180419450977899</v>
      </c>
      <c r="BH496" s="61">
        <v>0</v>
      </c>
      <c r="BI496" s="45">
        <v>5.9901505693328891</v>
      </c>
      <c r="BJ496" s="47">
        <v>0.16639307137035808</v>
      </c>
      <c r="BK496" s="47">
        <v>1.8770434482299793E-2</v>
      </c>
      <c r="BL496" s="47">
        <v>21.171544575692295</v>
      </c>
      <c r="BM496" s="47">
        <v>25.384681946255025</v>
      </c>
      <c r="BN496" s="47">
        <v>2.4180419450977899</v>
      </c>
      <c r="BO496" s="61">
        <v>4.0474325069798907</v>
      </c>
    </row>
    <row r="497" spans="2:67" x14ac:dyDescent="0.3">
      <c r="B497" s="4">
        <v>493</v>
      </c>
      <c r="C497" s="31">
        <v>1</v>
      </c>
      <c r="D497" s="31">
        <v>493</v>
      </c>
      <c r="E497" s="3">
        <v>42</v>
      </c>
      <c r="F497" s="5">
        <v>77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4.3380000000000002E-2</v>
      </c>
      <c r="L497" s="3">
        <v>3.6889324900197806E-3</v>
      </c>
      <c r="M497" s="3">
        <f t="shared" si="63"/>
        <v>3.5000000000000003E-2</v>
      </c>
      <c r="N497" s="5">
        <v>2.9645285516241016E-3</v>
      </c>
      <c r="O497" s="12">
        <f t="shared" si="67"/>
        <v>9.5244583309594941E-2</v>
      </c>
      <c r="P497" s="3">
        <v>3.513508378691605E-4</v>
      </c>
      <c r="Q497" s="3">
        <v>2.8131369701833438E-4</v>
      </c>
      <c r="R497" s="5">
        <v>9.461191877470744E-2</v>
      </c>
      <c r="S497" s="45">
        <v>416.66666666666669</v>
      </c>
      <c r="T497" s="46">
        <v>0.15</v>
      </c>
      <c r="U497" s="47">
        <v>62.5</v>
      </c>
      <c r="V497" s="47">
        <f t="shared" si="68"/>
        <v>264858.55460184684</v>
      </c>
      <c r="W497" s="47">
        <v>354.16666666666669</v>
      </c>
      <c r="X497" s="47">
        <v>424.22723635227476</v>
      </c>
      <c r="Y497" s="47">
        <v>852.1564833681349</v>
      </c>
      <c r="Z497" s="47">
        <v>221.36720876294115</v>
      </c>
      <c r="AA497" s="47">
        <v>265419.28330676642</v>
      </c>
      <c r="AB497" s="5">
        <v>1</v>
      </c>
      <c r="AC497" s="45">
        <f t="shared" si="69"/>
        <v>0</v>
      </c>
      <c r="AD497" s="47">
        <v>424.22723635227476</v>
      </c>
      <c r="AE497" s="47">
        <v>368.89324900197806</v>
      </c>
      <c r="AF497" s="47">
        <v>0.17807879546850119</v>
      </c>
      <c r="AG497" s="47">
        <v>27.756033072882598</v>
      </c>
      <c r="AH497" s="47">
        <v>27.756033072882598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221.36720876294115</v>
      </c>
      <c r="AN497" s="47">
        <v>265.41928330676643</v>
      </c>
      <c r="AO497" s="47">
        <v>27.756033072882598</v>
      </c>
      <c r="AP497" s="61">
        <v>44.663401012752459</v>
      </c>
      <c r="AQ497" s="45">
        <v>39.685243045664564</v>
      </c>
      <c r="AR497" s="47">
        <v>5.952786456849684</v>
      </c>
      <c r="AS497" s="47">
        <f t="shared" si="70"/>
        <v>25226.342669034537</v>
      </c>
      <c r="AT497" s="47">
        <v>33.732456588814877</v>
      </c>
      <c r="AU497" s="47">
        <v>40.405346354953458</v>
      </c>
      <c r="AV497" s="47">
        <v>81.163289172967879</v>
      </c>
      <c r="AW497" s="47">
        <v>21.084027557034471</v>
      </c>
      <c r="AX497" s="47">
        <v>93.25528757646461</v>
      </c>
      <c r="AY497" s="47">
        <v>74.666079846983251</v>
      </c>
      <c r="AZ497" s="61">
        <v>25111.827673460888</v>
      </c>
      <c r="BA497" s="64" t="b">
        <f t="shared" si="64"/>
        <v>1</v>
      </c>
      <c r="BB497" s="45">
        <f t="shared" si="71"/>
        <v>0</v>
      </c>
      <c r="BC497" s="47">
        <v>40.405346354953458</v>
      </c>
      <c r="BD497" s="47">
        <v>35.135083786916049</v>
      </c>
      <c r="BE497" s="47">
        <v>0.13003464514181853</v>
      </c>
      <c r="BF497" s="47">
        <v>2.7001486065896141</v>
      </c>
      <c r="BG497" s="47">
        <v>2.7001486065896141</v>
      </c>
      <c r="BH497" s="61">
        <v>0</v>
      </c>
      <c r="BI497" s="45">
        <v>5.952786456849684</v>
      </c>
      <c r="BJ497" s="47">
        <v>0.16535517935693569</v>
      </c>
      <c r="BK497" s="47">
        <v>1.8625420652016535E-2</v>
      </c>
      <c r="BL497" s="47">
        <v>21.084027557034471</v>
      </c>
      <c r="BM497" s="47">
        <v>25.279749040884298</v>
      </c>
      <c r="BN497" s="47">
        <v>2.7001486065896141</v>
      </c>
      <c r="BO497" s="61">
        <v>4.3104838208845528</v>
      </c>
    </row>
    <row r="498" spans="2:67" x14ac:dyDescent="0.3">
      <c r="B498" s="4">
        <v>494</v>
      </c>
      <c r="C498" s="31">
        <v>1</v>
      </c>
      <c r="D498" s="31">
        <v>494</v>
      </c>
      <c r="E498" s="3">
        <v>42</v>
      </c>
      <c r="F498" s="5">
        <v>77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4.3380000000000002E-2</v>
      </c>
      <c r="L498" s="3">
        <v>3.6889324900197806E-3</v>
      </c>
      <c r="M498" s="3">
        <f t="shared" si="63"/>
        <v>3.5000000000000003E-2</v>
      </c>
      <c r="N498" s="5">
        <v>2.9645285516241016E-3</v>
      </c>
      <c r="O498" s="12">
        <f t="shared" si="67"/>
        <v>9.461191877470744E-2</v>
      </c>
      <c r="P498" s="3">
        <v>3.4901698111113077E-4</v>
      </c>
      <c r="Q498" s="3">
        <v>2.79445063726055E-4</v>
      </c>
      <c r="R498" s="5">
        <v>9.3983456729870254E-2</v>
      </c>
      <c r="S498" s="45">
        <v>416.66666666666669</v>
      </c>
      <c r="T498" s="46">
        <v>0.15</v>
      </c>
      <c r="U498" s="47">
        <v>62.5</v>
      </c>
      <c r="V498" s="47">
        <f t="shared" si="68"/>
        <v>265419.28330676642</v>
      </c>
      <c r="W498" s="47">
        <v>354.16666666666669</v>
      </c>
      <c r="X498" s="47">
        <v>424.22723635227476</v>
      </c>
      <c r="Y498" s="47">
        <v>853.96105045498791</v>
      </c>
      <c r="Z498" s="47">
        <v>221.83598648961319</v>
      </c>
      <c r="AA498" s="47">
        <v>265981.34780104621</v>
      </c>
      <c r="AB498" s="5">
        <v>1</v>
      </c>
      <c r="AC498" s="45">
        <f t="shared" si="69"/>
        <v>0</v>
      </c>
      <c r="AD498" s="47">
        <v>424.22723635227476</v>
      </c>
      <c r="AE498" s="47">
        <v>368.89324900197806</v>
      </c>
      <c r="AF498" s="47">
        <v>0.17807879546850119</v>
      </c>
      <c r="AG498" s="47">
        <v>27.756033072882598</v>
      </c>
      <c r="AH498" s="47">
        <v>27.756033072882598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221.83598648961319</v>
      </c>
      <c r="AN498" s="47">
        <v>265.98134780104624</v>
      </c>
      <c r="AO498" s="47">
        <v>27.756033072882598</v>
      </c>
      <c r="AP498" s="61">
        <v>44.570114245144694</v>
      </c>
      <c r="AQ498" s="45">
        <v>39.42163282279477</v>
      </c>
      <c r="AR498" s="47">
        <v>5.9132449234192146</v>
      </c>
      <c r="AS498" s="47">
        <f t="shared" si="70"/>
        <v>25111.827673460888</v>
      </c>
      <c r="AT498" s="47">
        <v>33.508387899375556</v>
      </c>
      <c r="AU498" s="47">
        <v>40.136952827780036</v>
      </c>
      <c r="AV498" s="47">
        <v>80.794893542411288</v>
      </c>
      <c r="AW498" s="47">
        <v>20.988328335062413</v>
      </c>
      <c r="AX498" s="47">
        <v>92.832007041390995</v>
      </c>
      <c r="AY498" s="47">
        <v>74.327174686205467</v>
      </c>
      <c r="AZ498" s="61">
        <v>24997.846492012239</v>
      </c>
      <c r="BA498" s="64" t="b">
        <f t="shared" si="64"/>
        <v>1</v>
      </c>
      <c r="BB498" s="45">
        <f t="shared" si="71"/>
        <v>0</v>
      </c>
      <c r="BC498" s="47">
        <v>40.136952827780036</v>
      </c>
      <c r="BD498" s="47">
        <v>34.901698111113078</v>
      </c>
      <c r="BE498" s="47">
        <v>0.12917088674812077</v>
      </c>
      <c r="BF498" s="47">
        <v>2.6822128017075393</v>
      </c>
      <c r="BG498" s="47">
        <v>2.6822128017075393</v>
      </c>
      <c r="BH498" s="61">
        <v>0</v>
      </c>
      <c r="BI498" s="45">
        <v>5.9132449234192146</v>
      </c>
      <c r="BJ498" s="47">
        <v>0.16425680342831156</v>
      </c>
      <c r="BK498" s="47">
        <v>1.8501700827912845E-2</v>
      </c>
      <c r="BL498" s="47">
        <v>20.988328335062413</v>
      </c>
      <c r="BM498" s="47">
        <v>25.165005673739795</v>
      </c>
      <c r="BN498" s="47">
        <v>2.6822128017075393</v>
      </c>
      <c r="BO498" s="61">
        <v>4.2730252838489733</v>
      </c>
    </row>
    <row r="499" spans="2:67" x14ac:dyDescent="0.3">
      <c r="B499" s="4">
        <v>495</v>
      </c>
      <c r="C499" s="31">
        <v>1</v>
      </c>
      <c r="D499" s="31">
        <v>495</v>
      </c>
      <c r="E499" s="3">
        <v>42</v>
      </c>
      <c r="F499" s="5">
        <v>77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4.3380000000000002E-2</v>
      </c>
      <c r="L499" s="3">
        <v>3.6889324900197806E-3</v>
      </c>
      <c r="M499" s="3">
        <f t="shared" si="63"/>
        <v>3.5000000000000003E-2</v>
      </c>
      <c r="N499" s="5">
        <v>2.9645285516241016E-3</v>
      </c>
      <c r="O499" s="12">
        <f t="shared" si="67"/>
        <v>9.3983456729870254E-2</v>
      </c>
      <c r="P499" s="3">
        <v>3.4669862705518658E-4</v>
      </c>
      <c r="Q499" s="3">
        <v>2.7758884287731471E-4</v>
      </c>
      <c r="R499" s="5">
        <v>9.3359169259937744E-2</v>
      </c>
      <c r="S499" s="45">
        <v>416.66666666666669</v>
      </c>
      <c r="T499" s="46">
        <v>0.15</v>
      </c>
      <c r="U499" s="47">
        <v>62.5</v>
      </c>
      <c r="V499" s="47">
        <f t="shared" si="68"/>
        <v>265981.34780104621</v>
      </c>
      <c r="W499" s="47">
        <v>354.16666666666669</v>
      </c>
      <c r="X499" s="47">
        <v>424.22723635227476</v>
      </c>
      <c r="Y499" s="47">
        <v>855.76991645055261</v>
      </c>
      <c r="Z499" s="47">
        <v>222.30588095650933</v>
      </c>
      <c r="AA499" s="47">
        <v>266544.75126685464</v>
      </c>
      <c r="AB499" s="5">
        <v>1</v>
      </c>
      <c r="AC499" s="45">
        <f t="shared" si="69"/>
        <v>0</v>
      </c>
      <c r="AD499" s="47">
        <v>424.22723635227476</v>
      </c>
      <c r="AE499" s="47">
        <v>368.89324900197806</v>
      </c>
      <c r="AF499" s="47">
        <v>0.17807879546850119</v>
      </c>
      <c r="AG499" s="47">
        <v>27.756033072882598</v>
      </c>
      <c r="AH499" s="47">
        <v>27.756033072882598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222.30588095650933</v>
      </c>
      <c r="AN499" s="47">
        <v>266.54475126685463</v>
      </c>
      <c r="AO499" s="47">
        <v>27.756033072882598</v>
      </c>
      <c r="AP499" s="61">
        <v>44.476605246232467</v>
      </c>
      <c r="AQ499" s="45">
        <v>39.159773637445944</v>
      </c>
      <c r="AR499" s="47">
        <v>5.873966045616891</v>
      </c>
      <c r="AS499" s="47">
        <f t="shared" si="70"/>
        <v>24997.846492012239</v>
      </c>
      <c r="AT499" s="47">
        <v>33.285807591829048</v>
      </c>
      <c r="AU499" s="47">
        <v>39.870342111346453</v>
      </c>
      <c r="AV499" s="47">
        <v>80.428214913455335</v>
      </c>
      <c r="AW499" s="47">
        <v>20.893075143671815</v>
      </c>
      <c r="AX499" s="47">
        <v>92.410699312984875</v>
      </c>
      <c r="AY499" s="47">
        <v>73.989849079187977</v>
      </c>
      <c r="AZ499" s="61">
        <v>24884.396548870332</v>
      </c>
      <c r="BA499" s="64" t="b">
        <f t="shared" si="64"/>
        <v>1</v>
      </c>
      <c r="BB499" s="45">
        <f t="shared" si="71"/>
        <v>0</v>
      </c>
      <c r="BC499" s="47">
        <v>39.870342111346453</v>
      </c>
      <c r="BD499" s="47">
        <v>34.669862705518661</v>
      </c>
      <c r="BE499" s="47">
        <v>0.12831286589122995</v>
      </c>
      <c r="BF499" s="47">
        <v>2.6643961358595112</v>
      </c>
      <c r="BG499" s="47">
        <v>2.6643961358595112</v>
      </c>
      <c r="BH499" s="61">
        <v>0</v>
      </c>
      <c r="BI499" s="45">
        <v>5.873966045616891</v>
      </c>
      <c r="BJ499" s="47">
        <v>0.16316572348935809</v>
      </c>
      <c r="BK499" s="47">
        <v>1.8378802815845634E-2</v>
      </c>
      <c r="BL499" s="47">
        <v>20.893075143671815</v>
      </c>
      <c r="BM499" s="47">
        <v>25.050797097262461</v>
      </c>
      <c r="BN499" s="47">
        <v>2.6643961358595112</v>
      </c>
      <c r="BO499" s="61">
        <v>4.2358533072122446</v>
      </c>
    </row>
    <row r="500" spans="2:67" x14ac:dyDescent="0.3">
      <c r="B500" s="4">
        <v>496</v>
      </c>
      <c r="C500" s="31">
        <v>1</v>
      </c>
      <c r="D500" s="31">
        <v>496</v>
      </c>
      <c r="E500" s="3">
        <v>42</v>
      </c>
      <c r="F500" s="5">
        <v>77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4.3380000000000002E-2</v>
      </c>
      <c r="L500" s="3">
        <v>3.6889324900197806E-3</v>
      </c>
      <c r="M500" s="3">
        <f t="shared" si="63"/>
        <v>3.5000000000000003E-2</v>
      </c>
      <c r="N500" s="5">
        <v>2.9645285516241016E-3</v>
      </c>
      <c r="O500" s="12">
        <f t="shared" si="67"/>
        <v>9.3359169259937744E-2</v>
      </c>
      <c r="P500" s="3">
        <v>3.443956727242403E-4</v>
      </c>
      <c r="Q500" s="3">
        <v>2.7574495202214582E-4</v>
      </c>
      <c r="R500" s="5">
        <v>9.2739028635191359E-2</v>
      </c>
      <c r="S500" s="45">
        <v>416.66666666666669</v>
      </c>
      <c r="T500" s="46">
        <v>0.15</v>
      </c>
      <c r="U500" s="47">
        <v>62.5</v>
      </c>
      <c r="V500" s="47">
        <f t="shared" si="68"/>
        <v>266544.75126685464</v>
      </c>
      <c r="W500" s="47">
        <v>354.16666666666669</v>
      </c>
      <c r="X500" s="47">
        <v>424.22723635227476</v>
      </c>
      <c r="Y500" s="47">
        <v>857.58309159585338</v>
      </c>
      <c r="Z500" s="47">
        <v>222.77689482397076</v>
      </c>
      <c r="AA500" s="47">
        <v>267109.4968939409</v>
      </c>
      <c r="AB500" s="5">
        <v>1</v>
      </c>
      <c r="AC500" s="45">
        <f t="shared" si="69"/>
        <v>0</v>
      </c>
      <c r="AD500" s="47">
        <v>424.22723635227476</v>
      </c>
      <c r="AE500" s="47">
        <v>368.89324900197806</v>
      </c>
      <c r="AF500" s="47">
        <v>0.17807879546850119</v>
      </c>
      <c r="AG500" s="47">
        <v>27.756033072882598</v>
      </c>
      <c r="AH500" s="47">
        <v>27.756033072882598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222.77689482397076</v>
      </c>
      <c r="AN500" s="47">
        <v>267.1094968939409</v>
      </c>
      <c r="AO500" s="47">
        <v>27.756033072882598</v>
      </c>
      <c r="AP500" s="61">
        <v>44.382873486607608</v>
      </c>
      <c r="AQ500" s="45">
        <v>38.899653858307396</v>
      </c>
      <c r="AR500" s="47">
        <v>5.834948078746109</v>
      </c>
      <c r="AS500" s="47">
        <f t="shared" si="70"/>
        <v>24884.396548870332</v>
      </c>
      <c r="AT500" s="47">
        <v>33.064705779561287</v>
      </c>
      <c r="AU500" s="47">
        <v>39.605502363287634</v>
      </c>
      <c r="AV500" s="47">
        <v>80.063245002758109</v>
      </c>
      <c r="AW500" s="47">
        <v>20.79826583107447</v>
      </c>
      <c r="AX500" s="47">
        <v>91.991354873822331</v>
      </c>
      <c r="AY500" s="47">
        <v>73.654095405679385</v>
      </c>
      <c r="AZ500" s="61">
        <v>24771.475281178788</v>
      </c>
      <c r="BA500" s="64" t="b">
        <f t="shared" si="64"/>
        <v>1</v>
      </c>
      <c r="BB500" s="45">
        <f t="shared" si="71"/>
        <v>0</v>
      </c>
      <c r="BC500" s="47">
        <v>39.605502363287634</v>
      </c>
      <c r="BD500" s="47">
        <v>34.439567272424028</v>
      </c>
      <c r="BE500" s="47">
        <v>0.1274605444594139</v>
      </c>
      <c r="BF500" s="47">
        <v>2.6466978176615097</v>
      </c>
      <c r="BG500" s="47">
        <v>2.6466978176615097</v>
      </c>
      <c r="BH500" s="61">
        <v>0</v>
      </c>
      <c r="BI500" s="45">
        <v>5.834948078746109</v>
      </c>
      <c r="BJ500" s="47">
        <v>0.16208189107628082</v>
      </c>
      <c r="BK500" s="47">
        <v>1.825672115690782E-2</v>
      </c>
      <c r="BL500" s="47">
        <v>20.79826583107447</v>
      </c>
      <c r="BM500" s="47">
        <v>24.937120731458243</v>
      </c>
      <c r="BN500" s="47">
        <v>2.6466978176615097</v>
      </c>
      <c r="BO500" s="61">
        <v>4.1989658261044713</v>
      </c>
    </row>
    <row r="501" spans="2:67" x14ac:dyDescent="0.3">
      <c r="B501" s="4">
        <v>497</v>
      </c>
      <c r="C501" s="31">
        <v>1</v>
      </c>
      <c r="D501" s="31">
        <v>497</v>
      </c>
      <c r="E501" s="3">
        <v>42</v>
      </c>
      <c r="F501" s="5">
        <v>77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4.3380000000000002E-2</v>
      </c>
      <c r="L501" s="3">
        <v>3.6889324900197806E-3</v>
      </c>
      <c r="M501" s="3">
        <f t="shared" si="63"/>
        <v>3.5000000000000003E-2</v>
      </c>
      <c r="N501" s="5">
        <v>2.9645285516241016E-3</v>
      </c>
      <c r="O501" s="12">
        <f t="shared" si="67"/>
        <v>9.2739028635191359E-2</v>
      </c>
      <c r="P501" s="3">
        <v>3.4210801582523222E-4</v>
      </c>
      <c r="Q501" s="3">
        <v>2.7391330925825651E-4</v>
      </c>
      <c r="R501" s="5">
        <v>9.2123007310107863E-2</v>
      </c>
      <c r="S501" s="45">
        <v>416.66666666666669</v>
      </c>
      <c r="T501" s="46">
        <v>0.15</v>
      </c>
      <c r="U501" s="47">
        <v>62.5</v>
      </c>
      <c r="V501" s="47">
        <f t="shared" si="68"/>
        <v>267109.4968939409</v>
      </c>
      <c r="W501" s="47">
        <v>354.16666666666669</v>
      </c>
      <c r="X501" s="47">
        <v>424.22723635227476</v>
      </c>
      <c r="Y501" s="47">
        <v>859.40058615631153</v>
      </c>
      <c r="Z501" s="47">
        <v>223.24903075867633</v>
      </c>
      <c r="AA501" s="47">
        <v>267675.58787965291</v>
      </c>
      <c r="AB501" s="5">
        <v>1</v>
      </c>
      <c r="AC501" s="45">
        <f t="shared" si="69"/>
        <v>0</v>
      </c>
      <c r="AD501" s="47">
        <v>424.22723635227476</v>
      </c>
      <c r="AE501" s="47">
        <v>368.89324900197806</v>
      </c>
      <c r="AF501" s="47">
        <v>0.17807879546850119</v>
      </c>
      <c r="AG501" s="47">
        <v>27.756033072882598</v>
      </c>
      <c r="AH501" s="47">
        <v>27.756033072882598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223.24903075867633</v>
      </c>
      <c r="AN501" s="47">
        <v>267.67558787965294</v>
      </c>
      <c r="AO501" s="47">
        <v>27.756033072882598</v>
      </c>
      <c r="AP501" s="61">
        <v>44.288918435601161</v>
      </c>
      <c r="AQ501" s="45">
        <v>38.641261931329737</v>
      </c>
      <c r="AR501" s="47">
        <v>5.79618928969946</v>
      </c>
      <c r="AS501" s="47">
        <f t="shared" si="70"/>
        <v>24771.475281178788</v>
      </c>
      <c r="AT501" s="47">
        <v>32.845072641630274</v>
      </c>
      <c r="AU501" s="47">
        <v>39.342421819901702</v>
      </c>
      <c r="AV501" s="47">
        <v>79.699975568650544</v>
      </c>
      <c r="AW501" s="47">
        <v>20.703898256307639</v>
      </c>
      <c r="AX501" s="47">
        <v>91.573964254360817</v>
      </c>
      <c r="AY501" s="47">
        <v>73.319906083765133</v>
      </c>
      <c r="AZ501" s="61">
        <v>24659.080138974736</v>
      </c>
      <c r="BA501" s="64" t="b">
        <f t="shared" si="64"/>
        <v>1</v>
      </c>
      <c r="BB501" s="45">
        <f t="shared" si="71"/>
        <v>0</v>
      </c>
      <c r="BC501" s="47">
        <v>39.342421819901702</v>
      </c>
      <c r="BD501" s="47">
        <v>34.210801582523217</v>
      </c>
      <c r="BE501" s="47">
        <v>0.12661388459409853</v>
      </c>
      <c r="BF501" s="47">
        <v>2.6291170609862915</v>
      </c>
      <c r="BG501" s="47">
        <v>2.6291170609862915</v>
      </c>
      <c r="BH501" s="61">
        <v>0</v>
      </c>
      <c r="BI501" s="45">
        <v>5.79618928969946</v>
      </c>
      <c r="BJ501" s="47">
        <v>0.16100525804720725</v>
      </c>
      <c r="BK501" s="47">
        <v>1.813545042845326E-2</v>
      </c>
      <c r="BL501" s="47">
        <v>20.703898256307639</v>
      </c>
      <c r="BM501" s="47">
        <v>24.823974009312813</v>
      </c>
      <c r="BN501" s="47">
        <v>2.6291170609862915</v>
      </c>
      <c r="BO501" s="61">
        <v>4.1623607900618245</v>
      </c>
    </row>
    <row r="502" spans="2:67" x14ac:dyDescent="0.3">
      <c r="B502" s="4">
        <v>498</v>
      </c>
      <c r="C502" s="31">
        <v>1</v>
      </c>
      <c r="D502" s="31">
        <v>498</v>
      </c>
      <c r="E502" s="3">
        <v>42</v>
      </c>
      <c r="F502" s="5">
        <v>77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4.3380000000000002E-2</v>
      </c>
      <c r="L502" s="3">
        <v>3.6889324900197806E-3</v>
      </c>
      <c r="M502" s="3">
        <f t="shared" si="63"/>
        <v>3.5000000000000003E-2</v>
      </c>
      <c r="N502" s="5">
        <v>2.9645285516241016E-3</v>
      </c>
      <c r="O502" s="12">
        <f t="shared" si="67"/>
        <v>9.2123007310107863E-2</v>
      </c>
      <c r="P502" s="3">
        <v>3.3983555474458667E-4</v>
      </c>
      <c r="Q502" s="3">
        <v>2.7209383322739328E-4</v>
      </c>
      <c r="R502" s="5">
        <v>9.1511077922135892E-2</v>
      </c>
      <c r="S502" s="45">
        <v>416.66666666666669</v>
      </c>
      <c r="T502" s="46">
        <v>0.15</v>
      </c>
      <c r="U502" s="47">
        <v>62.5</v>
      </c>
      <c r="V502" s="47">
        <f t="shared" si="68"/>
        <v>267675.58787965291</v>
      </c>
      <c r="W502" s="47">
        <v>354.16666666666669</v>
      </c>
      <c r="X502" s="47">
        <v>424.22723635227476</v>
      </c>
      <c r="Y502" s="47">
        <v>861.22241042180303</v>
      </c>
      <c r="Z502" s="47">
        <v>223.7222914336576</v>
      </c>
      <c r="AA502" s="47">
        <v>268243.02742895548</v>
      </c>
      <c r="AB502" s="5">
        <v>1</v>
      </c>
      <c r="AC502" s="45">
        <f t="shared" si="69"/>
        <v>0</v>
      </c>
      <c r="AD502" s="47">
        <v>424.22723635227476</v>
      </c>
      <c r="AE502" s="47">
        <v>368.89324900197806</v>
      </c>
      <c r="AF502" s="47">
        <v>0.17807879546850119</v>
      </c>
      <c r="AG502" s="47">
        <v>27.756033072882598</v>
      </c>
      <c r="AH502" s="47">
        <v>27.756033072882598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223.7222914336576</v>
      </c>
      <c r="AN502" s="47">
        <v>268.24302742895549</v>
      </c>
      <c r="AO502" s="47">
        <v>27.756033072882598</v>
      </c>
      <c r="AP502" s="61">
        <v>44.19473956127986</v>
      </c>
      <c r="AQ502" s="45">
        <v>38.384586379211612</v>
      </c>
      <c r="AR502" s="47">
        <v>5.7576879568817416</v>
      </c>
      <c r="AS502" s="47">
        <f t="shared" si="70"/>
        <v>24659.080138974736</v>
      </c>
      <c r="AT502" s="47">
        <v>32.626898422329873</v>
      </c>
      <c r="AU502" s="47">
        <v>39.081088795627466</v>
      </c>
      <c r="AV502" s="47">
        <v>79.338398410916639</v>
      </c>
      <c r="AW502" s="47">
        <v>20.609970289176964</v>
      </c>
      <c r="AX502" s="47">
        <v>91.158518032686644</v>
      </c>
      <c r="AY502" s="47">
        <v>72.987273569665433</v>
      </c>
      <c r="AZ502" s="61">
        <v>24547.208585120825</v>
      </c>
      <c r="BA502" s="64" t="b">
        <f t="shared" si="64"/>
        <v>1</v>
      </c>
      <c r="BB502" s="45">
        <f t="shared" si="71"/>
        <v>0</v>
      </c>
      <c r="BC502" s="47">
        <v>39.081088795627466</v>
      </c>
      <c r="BD502" s="47">
        <v>33.983555474458662</v>
      </c>
      <c r="BE502" s="47">
        <v>0.12577284868818622</v>
      </c>
      <c r="BF502" s="47">
        <v>2.6116530849284949</v>
      </c>
      <c r="BG502" s="47">
        <v>2.6116530849284949</v>
      </c>
      <c r="BH502" s="61">
        <v>0</v>
      </c>
      <c r="BI502" s="45">
        <v>5.7576879568817416</v>
      </c>
      <c r="BJ502" s="47">
        <v>0.1599357765800484</v>
      </c>
      <c r="BK502" s="47">
        <v>1.801498524385586E-2</v>
      </c>
      <c r="BL502" s="47">
        <v>20.609970289176964</v>
      </c>
      <c r="BM502" s="47">
        <v>24.711354376723129</v>
      </c>
      <c r="BN502" s="47">
        <v>2.6116530849284949</v>
      </c>
      <c r="BO502" s="61">
        <v>4.1260361629278783</v>
      </c>
    </row>
    <row r="503" spans="2:67" x14ac:dyDescent="0.3">
      <c r="B503" s="4">
        <v>499</v>
      </c>
      <c r="C503" s="31">
        <v>1</v>
      </c>
      <c r="D503" s="31">
        <v>499</v>
      </c>
      <c r="E503" s="3">
        <v>42</v>
      </c>
      <c r="F503" s="5">
        <v>77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4.3380000000000002E-2</v>
      </c>
      <c r="L503" s="3">
        <v>3.6889324900197806E-3</v>
      </c>
      <c r="M503" s="3">
        <f t="shared" si="63"/>
        <v>3.5000000000000003E-2</v>
      </c>
      <c r="N503" s="5">
        <v>2.9645285516241016E-3</v>
      </c>
      <c r="O503" s="12">
        <f t="shared" si="67"/>
        <v>9.1511077922135892E-2</v>
      </c>
      <c r="P503" s="3">
        <v>3.3757818854369894E-4</v>
      </c>
      <c r="Q503" s="3">
        <v>2.7028644311172646E-4</v>
      </c>
      <c r="R503" s="5">
        <v>9.090321329048047E-2</v>
      </c>
      <c r="S503" s="45">
        <v>416.66666666666669</v>
      </c>
      <c r="T503" s="46">
        <v>0.15</v>
      </c>
      <c r="U503" s="47">
        <v>62.5</v>
      </c>
      <c r="V503" s="47">
        <f t="shared" si="68"/>
        <v>268243.02742895548</v>
      </c>
      <c r="W503" s="47">
        <v>354.16666666666669</v>
      </c>
      <c r="X503" s="47">
        <v>424.22723635227476</v>
      </c>
      <c r="Y503" s="47">
        <v>863.04857470671698</v>
      </c>
      <c r="Z503" s="47">
        <v>224.19667952831387</v>
      </c>
      <c r="AA503" s="47">
        <v>268811.81875444826</v>
      </c>
      <c r="AB503" s="5">
        <v>1</v>
      </c>
      <c r="AC503" s="45">
        <f t="shared" si="69"/>
        <v>0</v>
      </c>
      <c r="AD503" s="47">
        <v>424.22723635227476</v>
      </c>
      <c r="AE503" s="47">
        <v>368.89324900197806</v>
      </c>
      <c r="AF503" s="47">
        <v>0.17807879546850119</v>
      </c>
      <c r="AG503" s="47">
        <v>27.756033072882598</v>
      </c>
      <c r="AH503" s="47">
        <v>27.756033072882598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224.19667952831387</v>
      </c>
      <c r="AN503" s="47">
        <v>268.81181875444827</v>
      </c>
      <c r="AO503" s="47">
        <v>27.756033072882598</v>
      </c>
      <c r="AP503" s="61">
        <v>44.100336330443341</v>
      </c>
      <c r="AQ503" s="45">
        <v>38.129615800889958</v>
      </c>
      <c r="AR503" s="47">
        <v>5.7194423701334935</v>
      </c>
      <c r="AS503" s="47">
        <f t="shared" si="70"/>
        <v>24547.208585120825</v>
      </c>
      <c r="AT503" s="47">
        <v>32.410173430756466</v>
      </c>
      <c r="AU503" s="47">
        <v>38.821491682525377</v>
      </c>
      <c r="AV503" s="47">
        <v>78.978505370574837</v>
      </c>
      <c r="AW503" s="47">
        <v>20.516479810199694</v>
      </c>
      <c r="AX503" s="47">
        <v>90.745006834263918</v>
      </c>
      <c r="AY503" s="47">
        <v>72.65619035753403</v>
      </c>
      <c r="AZ503" s="61">
        <v>24435.858095237632</v>
      </c>
      <c r="BA503" s="64" t="b">
        <f t="shared" si="64"/>
        <v>1</v>
      </c>
      <c r="BB503" s="45">
        <f t="shared" si="71"/>
        <v>0</v>
      </c>
      <c r="BC503" s="47">
        <v>38.821491682525377</v>
      </c>
      <c r="BD503" s="47">
        <v>33.757818854369894</v>
      </c>
      <c r="BE503" s="47">
        <v>0.12493739938438556</v>
      </c>
      <c r="BF503" s="47">
        <v>2.5943051137699338</v>
      </c>
      <c r="BG503" s="47">
        <v>2.5943051137699338</v>
      </c>
      <c r="BH503" s="61">
        <v>0</v>
      </c>
      <c r="BI503" s="45">
        <v>5.7194423701334935</v>
      </c>
      <c r="BJ503" s="47">
        <v>0.15887339917037482</v>
      </c>
      <c r="BK503" s="47">
        <v>1.7895320252270343E-2</v>
      </c>
      <c r="BL503" s="47">
        <v>20.516479810199694</v>
      </c>
      <c r="BM503" s="47">
        <v>24.599259292429387</v>
      </c>
      <c r="BN503" s="47">
        <v>2.5943051137699338</v>
      </c>
      <c r="BO503" s="61">
        <v>4.0899899227556311</v>
      </c>
    </row>
    <row r="504" spans="2:67" x14ac:dyDescent="0.3">
      <c r="B504" s="4">
        <v>500</v>
      </c>
      <c r="C504" s="31">
        <v>1</v>
      </c>
      <c r="D504" s="31">
        <v>500</v>
      </c>
      <c r="E504" s="3">
        <v>42</v>
      </c>
      <c r="F504" s="5">
        <v>77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4.3380000000000002E-2</v>
      </c>
      <c r="L504" s="3">
        <v>3.6889324900197806E-3</v>
      </c>
      <c r="M504" s="3">
        <f t="shared" si="63"/>
        <v>3.5000000000000003E-2</v>
      </c>
      <c r="N504" s="5">
        <v>2.9645285516241016E-3</v>
      </c>
      <c r="O504" s="12">
        <f t="shared" si="67"/>
        <v>9.090321329048047E-2</v>
      </c>
      <c r="P504" s="3">
        <v>3.3533581695445133E-4</v>
      </c>
      <c r="Q504" s="3">
        <v>2.6849105863026117E-4</v>
      </c>
      <c r="R504" s="5">
        <v>9.0299386414895752E-2</v>
      </c>
      <c r="S504" s="45">
        <v>416.66666666666669</v>
      </c>
      <c r="T504" s="46">
        <v>0.15</v>
      </c>
      <c r="U504" s="47">
        <v>62.5</v>
      </c>
      <c r="V504" s="47">
        <f t="shared" si="68"/>
        <v>268811.81875444826</v>
      </c>
      <c r="W504" s="47">
        <v>354.16666666666669</v>
      </c>
      <c r="X504" s="47">
        <v>424.22723635227476</v>
      </c>
      <c r="Y504" s="47">
        <v>864.87908935001326</v>
      </c>
      <c r="Z504" s="47">
        <v>224.67219772842722</v>
      </c>
      <c r="AA504" s="47">
        <v>269381.96507638425</v>
      </c>
      <c r="AB504" s="5">
        <v>1</v>
      </c>
      <c r="AC504" s="45">
        <f t="shared" si="69"/>
        <v>0</v>
      </c>
      <c r="AD504" s="47">
        <v>424.22723635227476</v>
      </c>
      <c r="AE504" s="47">
        <v>368.89324900197806</v>
      </c>
      <c r="AF504" s="47">
        <v>0.17807879546850119</v>
      </c>
      <c r="AG504" s="47">
        <v>27.756033072882598</v>
      </c>
      <c r="AH504" s="47">
        <v>27.756033072882598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224.67219772842722</v>
      </c>
      <c r="AN504" s="47">
        <v>269.38196507638423</v>
      </c>
      <c r="AO504" s="47">
        <v>27.756033072882598</v>
      </c>
      <c r="AP504" s="61">
        <v>44.005708208620732</v>
      </c>
      <c r="AQ504" s="45">
        <v>37.876338871033532</v>
      </c>
      <c r="AR504" s="47">
        <v>5.6814508306550291</v>
      </c>
      <c r="AS504" s="47">
        <f t="shared" si="70"/>
        <v>24435.858095237632</v>
      </c>
      <c r="AT504" s="47">
        <v>32.194888040378501</v>
      </c>
      <c r="AU504" s="47">
        <v>38.563618949761903</v>
      </c>
      <c r="AV504" s="47">
        <v>78.620288329660895</v>
      </c>
      <c r="AW504" s="47">
        <v>20.423424710548257</v>
      </c>
      <c r="AX504" s="47">
        <v>90.333421331684946</v>
      </c>
      <c r="AY504" s="47">
        <v>72.326648979258579</v>
      </c>
      <c r="AZ504" s="61">
        <v>24325.026157636417</v>
      </c>
      <c r="BA504" s="64" t="b">
        <f t="shared" si="64"/>
        <v>1</v>
      </c>
      <c r="BB504" s="45">
        <f t="shared" si="71"/>
        <v>0</v>
      </c>
      <c r="BC504" s="47">
        <v>38.563618949761903</v>
      </c>
      <c r="BD504" s="47">
        <v>33.533581695445136</v>
      </c>
      <c r="BE504" s="47">
        <v>0.12410749957355177</v>
      </c>
      <c r="BF504" s="47">
        <v>2.5770723769451593</v>
      </c>
      <c r="BG504" s="47">
        <v>2.5770723769451593</v>
      </c>
      <c r="BH504" s="61">
        <v>0</v>
      </c>
      <c r="BI504" s="45">
        <v>5.6814508306550291</v>
      </c>
      <c r="BJ504" s="47">
        <v>0.15781807862930639</v>
      </c>
      <c r="BK504" s="47">
        <v>1.7776450138394531E-2</v>
      </c>
      <c r="BL504" s="47">
        <v>20.423424710548257</v>
      </c>
      <c r="BM504" s="47">
        <v>24.487686227947318</v>
      </c>
      <c r="BN504" s="47">
        <v>2.5770723769451593</v>
      </c>
      <c r="BO504" s="61">
        <v>4.0542200617102164</v>
      </c>
    </row>
    <row r="505" spans="2:67" x14ac:dyDescent="0.3">
      <c r="B505" s="4">
        <v>501</v>
      </c>
      <c r="C505" s="31">
        <v>1</v>
      </c>
      <c r="D505" s="31">
        <v>501</v>
      </c>
      <c r="E505" s="3">
        <v>42</v>
      </c>
      <c r="F505" s="5">
        <v>77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4.3380000000000002E-2</v>
      </c>
      <c r="L505" s="3">
        <v>3.6889324900197806E-3</v>
      </c>
      <c r="M505" s="3">
        <f t="shared" si="63"/>
        <v>3.5000000000000003E-2</v>
      </c>
      <c r="N505" s="5">
        <v>2.9645285516241016E-3</v>
      </c>
      <c r="O505" s="12">
        <f t="shared" si="67"/>
        <v>9.0299386414895752E-2</v>
      </c>
      <c r="P505" s="3">
        <v>3.3310834037475972E-4</v>
      </c>
      <c r="Q505" s="3">
        <v>2.6670760003527091E-4</v>
      </c>
      <c r="R505" s="5">
        <v>8.9699570474485721E-2</v>
      </c>
      <c r="S505" s="45">
        <v>416.66666666666669</v>
      </c>
      <c r="T505" s="46">
        <v>0.15</v>
      </c>
      <c r="U505" s="47">
        <v>62.5</v>
      </c>
      <c r="V505" s="47">
        <f t="shared" si="68"/>
        <v>269381.96507638425</v>
      </c>
      <c r="W505" s="47">
        <v>354.16666666666669</v>
      </c>
      <c r="X505" s="47">
        <v>424.22723635227476</v>
      </c>
      <c r="Y505" s="47">
        <v>866.71396471528203</v>
      </c>
      <c r="Z505" s="47">
        <v>225.14884872617833</v>
      </c>
      <c r="AA505" s="47">
        <v>269953.46962268779</v>
      </c>
      <c r="AB505" s="5">
        <v>1</v>
      </c>
      <c r="AC505" s="45">
        <f t="shared" si="69"/>
        <v>0</v>
      </c>
      <c r="AD505" s="47">
        <v>424.22723635227476</v>
      </c>
      <c r="AE505" s="47">
        <v>368.89324900197806</v>
      </c>
      <c r="AF505" s="47">
        <v>0.17807879546850119</v>
      </c>
      <c r="AG505" s="47">
        <v>27.756033072882598</v>
      </c>
      <c r="AH505" s="47">
        <v>27.756033072882598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225.14884872617833</v>
      </c>
      <c r="AN505" s="47">
        <v>269.95346962268781</v>
      </c>
      <c r="AO505" s="47">
        <v>27.756033072882598</v>
      </c>
      <c r="AP505" s="61">
        <v>43.910854660068267</v>
      </c>
      <c r="AQ505" s="45">
        <v>37.624744339539902</v>
      </c>
      <c r="AR505" s="47">
        <v>5.6437116509309844</v>
      </c>
      <c r="AS505" s="47">
        <f t="shared" si="70"/>
        <v>24325.026157636417</v>
      </c>
      <c r="AT505" s="47">
        <v>31.981032688608913</v>
      </c>
      <c r="AU505" s="47">
        <v>38.307459143097368</v>
      </c>
      <c r="AV505" s="47">
        <v>78.26373921101171</v>
      </c>
      <c r="AW505" s="47">
        <v>20.330802891994118</v>
      </c>
      <c r="AX505" s="47">
        <v>89.923752244421792</v>
      </c>
      <c r="AY505" s="47">
        <v>71.998642004261598</v>
      </c>
      <c r="AZ505" s="61">
        <v>24214.710273252265</v>
      </c>
      <c r="BA505" s="64" t="b">
        <f t="shared" si="64"/>
        <v>1</v>
      </c>
      <c r="BB505" s="45">
        <f t="shared" si="71"/>
        <v>0</v>
      </c>
      <c r="BC505" s="47">
        <v>38.307459143097368</v>
      </c>
      <c r="BD505" s="47">
        <v>33.310834037475971</v>
      </c>
      <c r="BE505" s="47">
        <v>0.12328311239303857</v>
      </c>
      <c r="BF505" s="47">
        <v>2.5599541090072182</v>
      </c>
      <c r="BG505" s="47">
        <v>2.5599541090072182</v>
      </c>
      <c r="BH505" s="61">
        <v>0</v>
      </c>
      <c r="BI505" s="45">
        <v>5.6437116509309844</v>
      </c>
      <c r="BJ505" s="47">
        <v>0.15676976808141627</v>
      </c>
      <c r="BK505" s="47">
        <v>1.7658369622233303E-2</v>
      </c>
      <c r="BL505" s="47">
        <v>20.330802891994118</v>
      </c>
      <c r="BM505" s="47">
        <v>24.376632667500907</v>
      </c>
      <c r="BN505" s="47">
        <v>2.5599541090072182</v>
      </c>
      <c r="BO505" s="61">
        <v>4.0187245859722331</v>
      </c>
    </row>
    <row r="506" spans="2:67" x14ac:dyDescent="0.3">
      <c r="B506" s="4">
        <v>502</v>
      </c>
      <c r="C506" s="31">
        <v>1</v>
      </c>
      <c r="D506" s="31">
        <v>502</v>
      </c>
      <c r="E506" s="3">
        <v>42</v>
      </c>
      <c r="F506" s="5">
        <v>77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4.3380000000000002E-2</v>
      </c>
      <c r="L506" s="3">
        <v>3.6889324900197806E-3</v>
      </c>
      <c r="M506" s="3">
        <f t="shared" si="63"/>
        <v>3.5000000000000003E-2</v>
      </c>
      <c r="N506" s="5">
        <v>2.9645285516241016E-3</v>
      </c>
      <c r="O506" s="12">
        <f t="shared" si="67"/>
        <v>8.9699570474485721E-2</v>
      </c>
      <c r="P506" s="3">
        <v>3.3089565986414943E-4</v>
      </c>
      <c r="Q506" s="3">
        <v>2.649359881087554E-4</v>
      </c>
      <c r="R506" s="5">
        <v>8.9103738826512818E-2</v>
      </c>
      <c r="S506" s="45">
        <v>416.66666666666669</v>
      </c>
      <c r="T506" s="46">
        <v>0.15</v>
      </c>
      <c r="U506" s="47">
        <v>62.5</v>
      </c>
      <c r="V506" s="47">
        <f t="shared" si="68"/>
        <v>269953.46962268779</v>
      </c>
      <c r="W506" s="47">
        <v>354.16666666666669</v>
      </c>
      <c r="X506" s="47">
        <v>424.22723635227476</v>
      </c>
      <c r="Y506" s="47">
        <v>868.55321119080213</v>
      </c>
      <c r="Z506" s="47">
        <v>225.62663522016081</v>
      </c>
      <c r="AA506" s="47">
        <v>270526.33562897285</v>
      </c>
      <c r="AB506" s="5">
        <v>1</v>
      </c>
      <c r="AC506" s="45">
        <f t="shared" si="69"/>
        <v>0</v>
      </c>
      <c r="AD506" s="47">
        <v>424.22723635227476</v>
      </c>
      <c r="AE506" s="47">
        <v>368.89324900197806</v>
      </c>
      <c r="AF506" s="47">
        <v>0.17807879546850119</v>
      </c>
      <c r="AG506" s="47">
        <v>27.756033072882598</v>
      </c>
      <c r="AH506" s="47">
        <v>27.756033072882598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225.62663522016081</v>
      </c>
      <c r="AN506" s="47">
        <v>270.52633562897284</v>
      </c>
      <c r="AO506" s="47">
        <v>27.756033072882598</v>
      </c>
      <c r="AP506" s="61">
        <v>43.815775147765706</v>
      </c>
      <c r="AQ506" s="45">
        <v>37.374821031035715</v>
      </c>
      <c r="AR506" s="47">
        <v>5.6062231546553578</v>
      </c>
      <c r="AS506" s="47">
        <f t="shared" si="70"/>
        <v>24214.710273252265</v>
      </c>
      <c r="AT506" s="47">
        <v>31.768597876380362</v>
      </c>
      <c r="AU506" s="47">
        <v>38.053000884377184</v>
      </c>
      <c r="AV506" s="47">
        <v>77.90884997805037</v>
      </c>
      <c r="AW506" s="47">
        <v>20.238612266851934</v>
      </c>
      <c r="AX506" s="47">
        <v>89.515990338579485</v>
      </c>
      <c r="AY506" s="47">
        <v>71.672162039302847</v>
      </c>
      <c r="AZ506" s="61">
        <v>24104.907955577586</v>
      </c>
      <c r="BA506" s="64" t="b">
        <f t="shared" si="64"/>
        <v>1</v>
      </c>
      <c r="BB506" s="45">
        <f t="shared" si="71"/>
        <v>0</v>
      </c>
      <c r="BC506" s="47">
        <v>38.053000884377184</v>
      </c>
      <c r="BD506" s="47">
        <v>33.089565986414939</v>
      </c>
      <c r="BE506" s="47">
        <v>0.12246420122506073</v>
      </c>
      <c r="BF506" s="47">
        <v>2.5429495495936525</v>
      </c>
      <c r="BG506" s="47">
        <v>2.5429495495936525</v>
      </c>
      <c r="BH506" s="61">
        <v>0</v>
      </c>
      <c r="BI506" s="45">
        <v>5.6062231546553578</v>
      </c>
      <c r="BJ506" s="47">
        <v>0.15572842096264886</v>
      </c>
      <c r="BK506" s="47">
        <v>1.754107345886402E-2</v>
      </c>
      <c r="BL506" s="47">
        <v>20.238612266851934</v>
      </c>
      <c r="BM506" s="47">
        <v>24.266096107955427</v>
      </c>
      <c r="BN506" s="47">
        <v>2.5429495495936525</v>
      </c>
      <c r="BO506" s="61">
        <v>3.9835015156417324</v>
      </c>
    </row>
    <row r="507" spans="2:67" x14ac:dyDescent="0.3">
      <c r="B507" s="4">
        <v>503</v>
      </c>
      <c r="C507" s="31">
        <v>1</v>
      </c>
      <c r="D507" s="31">
        <v>503</v>
      </c>
      <c r="E507" s="3">
        <v>42</v>
      </c>
      <c r="F507" s="5">
        <v>77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4.3380000000000002E-2</v>
      </c>
      <c r="L507" s="3">
        <v>3.6889324900197806E-3</v>
      </c>
      <c r="M507" s="3">
        <f t="shared" si="63"/>
        <v>3.5000000000000003E-2</v>
      </c>
      <c r="N507" s="5">
        <v>2.9645285516241016E-3</v>
      </c>
      <c r="O507" s="12">
        <f t="shared" si="67"/>
        <v>8.9103738826512818E-2</v>
      </c>
      <c r="P507" s="3">
        <v>3.2869767713936013E-4</v>
      </c>
      <c r="Q507" s="3">
        <v>2.6317614415892211E-4</v>
      </c>
      <c r="R507" s="5">
        <v>8.8511865005214532E-2</v>
      </c>
      <c r="S507" s="45">
        <v>416.66666666666669</v>
      </c>
      <c r="T507" s="46">
        <v>0.15</v>
      </c>
      <c r="U507" s="47">
        <v>62.5</v>
      </c>
      <c r="V507" s="47">
        <f t="shared" si="68"/>
        <v>270526.33562897285</v>
      </c>
      <c r="W507" s="47">
        <v>354.16666666666669</v>
      </c>
      <c r="X507" s="47">
        <v>424.22723635227476</v>
      </c>
      <c r="Y507" s="47">
        <v>870.39683918959929</v>
      </c>
      <c r="Z507" s="47">
        <v>226.10555991539738</v>
      </c>
      <c r="AA507" s="47">
        <v>271100.56633856142</v>
      </c>
      <c r="AB507" s="5">
        <v>1</v>
      </c>
      <c r="AC507" s="45">
        <f t="shared" si="69"/>
        <v>0</v>
      </c>
      <c r="AD507" s="47">
        <v>424.22723635227476</v>
      </c>
      <c r="AE507" s="47">
        <v>368.89324900197806</v>
      </c>
      <c r="AF507" s="47">
        <v>0.17807879546850119</v>
      </c>
      <c r="AG507" s="47">
        <v>27.756033072882598</v>
      </c>
      <c r="AH507" s="47">
        <v>27.756033072882598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226.10555991539738</v>
      </c>
      <c r="AN507" s="47">
        <v>271.10056633856141</v>
      </c>
      <c r="AO507" s="47">
        <v>27.756033072882598</v>
      </c>
      <c r="AP507" s="61">
        <v>43.720469133413715</v>
      </c>
      <c r="AQ507" s="45">
        <v>37.126557844380343</v>
      </c>
      <c r="AR507" s="47">
        <v>5.5689836766570515</v>
      </c>
      <c r="AS507" s="47">
        <f t="shared" si="70"/>
        <v>24104.907955577586</v>
      </c>
      <c r="AT507" s="47">
        <v>31.557574167723292</v>
      </c>
      <c r="AU507" s="47">
        <v>37.800232871026417</v>
      </c>
      <c r="AV507" s="47">
        <v>77.555612634572455</v>
      </c>
      <c r="AW507" s="47">
        <v>20.146850757924046</v>
      </c>
      <c r="AX507" s="47">
        <v>89.110126426650297</v>
      </c>
      <c r="AY507" s="47">
        <v>71.347201728282784</v>
      </c>
      <c r="AZ507" s="61">
        <v>23995.616730595997</v>
      </c>
      <c r="BA507" s="64" t="b">
        <f t="shared" si="64"/>
        <v>1</v>
      </c>
      <c r="BB507" s="45">
        <f t="shared" si="71"/>
        <v>0</v>
      </c>
      <c r="BC507" s="47">
        <v>37.800232871026417</v>
      </c>
      <c r="BD507" s="47">
        <v>32.869767713936014</v>
      </c>
      <c r="BE507" s="47">
        <v>0.12165072969506752</v>
      </c>
      <c r="BF507" s="47">
        <v>2.5260579433927353</v>
      </c>
      <c r="BG507" s="47">
        <v>2.5260579433927353</v>
      </c>
      <c r="BH507" s="61">
        <v>0</v>
      </c>
      <c r="BI507" s="45">
        <v>5.5689836766570515</v>
      </c>
      <c r="BJ507" s="47">
        <v>0.15469399101825143</v>
      </c>
      <c r="BK507" s="47">
        <v>1.7424556438203575E-2</v>
      </c>
      <c r="BL507" s="47">
        <v>20.146850757924046</v>
      </c>
      <c r="BM507" s="47">
        <v>24.156074058750889</v>
      </c>
      <c r="BN507" s="47">
        <v>2.5260579433927353</v>
      </c>
      <c r="BO507" s="61">
        <v>3.9485488846428956</v>
      </c>
    </row>
    <row r="508" spans="2:67" x14ac:dyDescent="0.3">
      <c r="B508" s="4">
        <v>504</v>
      </c>
      <c r="C508" s="31">
        <v>1</v>
      </c>
      <c r="D508" s="31">
        <v>504</v>
      </c>
      <c r="E508" s="3">
        <v>42</v>
      </c>
      <c r="F508" s="5">
        <v>77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4.3380000000000002E-2</v>
      </c>
      <c r="L508" s="3">
        <v>3.6889324900197806E-3</v>
      </c>
      <c r="M508" s="3">
        <f t="shared" si="63"/>
        <v>3.5000000000000003E-2</v>
      </c>
      <c r="N508" s="5">
        <v>2.9645285516241016E-3</v>
      </c>
      <c r="O508" s="12">
        <f t="shared" si="67"/>
        <v>8.8511865005214532E-2</v>
      </c>
      <c r="P508" s="3">
        <v>3.2651429456998074E-4</v>
      </c>
      <c r="Q508" s="3">
        <v>2.6142799001669054E-4</v>
      </c>
      <c r="R508" s="5">
        <v>8.7923922720627865E-2</v>
      </c>
      <c r="S508" s="45">
        <v>416.66666666666669</v>
      </c>
      <c r="T508" s="46">
        <v>0.15</v>
      </c>
      <c r="U508" s="47">
        <v>62.5</v>
      </c>
      <c r="V508" s="47">
        <f t="shared" si="68"/>
        <v>271100.56633856142</v>
      </c>
      <c r="W508" s="47">
        <v>354.16666666666669</v>
      </c>
      <c r="X508" s="47">
        <v>424.22723635227476</v>
      </c>
      <c r="Y508" s="47">
        <v>872.2448591495056</v>
      </c>
      <c r="Z508" s="47">
        <v>226.58562552335445</v>
      </c>
      <c r="AA508" s="47">
        <v>271676.16500250198</v>
      </c>
      <c r="AB508" s="5">
        <v>1</v>
      </c>
      <c r="AC508" s="45">
        <f t="shared" si="69"/>
        <v>0</v>
      </c>
      <c r="AD508" s="47">
        <v>424.22723635227476</v>
      </c>
      <c r="AE508" s="47">
        <v>368.89324900197806</v>
      </c>
      <c r="AF508" s="47">
        <v>0.17807879546850119</v>
      </c>
      <c r="AG508" s="47">
        <v>27.756033072882598</v>
      </c>
      <c r="AH508" s="47">
        <v>27.756033072882598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226.58562552335445</v>
      </c>
      <c r="AN508" s="47">
        <v>271.67616500250199</v>
      </c>
      <c r="AO508" s="47">
        <v>27.756033072882598</v>
      </c>
      <c r="AP508" s="61">
        <v>43.624936077430235</v>
      </c>
      <c r="AQ508" s="45">
        <v>36.879943752172721</v>
      </c>
      <c r="AR508" s="47">
        <v>5.5319915628259082</v>
      </c>
      <c r="AS508" s="47">
        <f t="shared" si="70"/>
        <v>23995.616730595997</v>
      </c>
      <c r="AT508" s="47">
        <v>31.347952189346817</v>
      </c>
      <c r="AU508" s="47">
        <v>37.549143875547784</v>
      </c>
      <c r="AV508" s="47">
        <v>77.204019224533539</v>
      </c>
      <c r="AW508" s="47">
        <v>20.055516298445273</v>
      </c>
      <c r="AX508" s="47">
        <v>88.706151367269754</v>
      </c>
      <c r="AY508" s="47">
        <v>71.023753752046971</v>
      </c>
      <c r="AZ508" s="61">
        <v>23886.834136716563</v>
      </c>
      <c r="BA508" s="64" t="b">
        <f t="shared" si="64"/>
        <v>1</v>
      </c>
      <c r="BB508" s="45">
        <f t="shared" si="71"/>
        <v>0</v>
      </c>
      <c r="BC508" s="47">
        <v>37.549143875547784</v>
      </c>
      <c r="BD508" s="47">
        <v>32.651429456998073</v>
      </c>
      <c r="BE508" s="47">
        <v>0.12084266167012712</v>
      </c>
      <c r="BF508" s="47">
        <v>2.5092785401099191</v>
      </c>
      <c r="BG508" s="47">
        <v>2.5092785401099191</v>
      </c>
      <c r="BH508" s="61">
        <v>0</v>
      </c>
      <c r="BI508" s="45">
        <v>5.5319915628259082</v>
      </c>
      <c r="BJ508" s="47">
        <v>0.15366643230071969</v>
      </c>
      <c r="BK508" s="47">
        <v>1.730881338477697E-2</v>
      </c>
      <c r="BL508" s="47">
        <v>20.055516298445273</v>
      </c>
      <c r="BM508" s="47">
        <v>24.046564041835843</v>
      </c>
      <c r="BN508" s="47">
        <v>2.5092785401099191</v>
      </c>
      <c r="BO508" s="61">
        <v>3.9138647406293159</v>
      </c>
    </row>
    <row r="509" spans="2:67" x14ac:dyDescent="0.3">
      <c r="B509" s="4">
        <v>505</v>
      </c>
      <c r="C509" s="31">
        <v>1</v>
      </c>
      <c r="D509" s="31">
        <v>505</v>
      </c>
      <c r="E509" s="3">
        <v>43</v>
      </c>
      <c r="F509" s="5">
        <v>78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4.8550000000000003E-2</v>
      </c>
      <c r="L509" s="3">
        <v>4.1387568271955555E-3</v>
      </c>
      <c r="M509" s="3">
        <f t="shared" si="63"/>
        <v>3.5000000000000003E-2</v>
      </c>
      <c r="N509" s="5">
        <v>2.9645285516241016E-3</v>
      </c>
      <c r="O509" s="12">
        <f t="shared" si="67"/>
        <v>8.7923922720627865E-2</v>
      </c>
      <c r="P509" s="3">
        <v>3.6389573543381301E-4</v>
      </c>
      <c r="Q509" s="3">
        <v>2.5957419997858457E-4</v>
      </c>
      <c r="R509" s="5">
        <v>8.7300452785215463E-2</v>
      </c>
      <c r="S509" s="45">
        <v>416.66666666666669</v>
      </c>
      <c r="T509" s="46">
        <v>0.15</v>
      </c>
      <c r="U509" s="47">
        <v>62.5</v>
      </c>
      <c r="V509" s="47">
        <f t="shared" si="68"/>
        <v>271676.16500250198</v>
      </c>
      <c r="W509" s="47">
        <v>354.16666666666669</v>
      </c>
      <c r="X509" s="47">
        <v>475.95703512748889</v>
      </c>
      <c r="Y509" s="47">
        <v>872.62014623483446</v>
      </c>
      <c r="Z509" s="47">
        <v>227.02249565022998</v>
      </c>
      <c r="AA509" s="47">
        <v>272199.97228462575</v>
      </c>
      <c r="AB509" s="5">
        <v>1</v>
      </c>
      <c r="AC509" s="45">
        <f t="shared" si="69"/>
        <v>0</v>
      </c>
      <c r="AD509" s="47">
        <v>475.95703512748889</v>
      </c>
      <c r="AE509" s="47">
        <v>413.87568271955553</v>
      </c>
      <c r="AF509" s="47">
        <v>0.19949389101049711</v>
      </c>
      <c r="AG509" s="47">
        <v>31.140423149471932</v>
      </c>
      <c r="AH509" s="47">
        <v>31.140423149471932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227.02249565022998</v>
      </c>
      <c r="AN509" s="47">
        <v>272.19997228462574</v>
      </c>
      <c r="AO509" s="47">
        <v>31.140423149471932</v>
      </c>
      <c r="AP509" s="61">
        <v>46.922095722195877</v>
      </c>
      <c r="AQ509" s="45">
        <v>36.634967800261613</v>
      </c>
      <c r="AR509" s="47">
        <v>5.495245170039242</v>
      </c>
      <c r="AS509" s="47">
        <f t="shared" si="70"/>
        <v>23886.834136716563</v>
      </c>
      <c r="AT509" s="47">
        <v>31.139722630222369</v>
      </c>
      <c r="AU509" s="47">
        <v>41.848009574888493</v>
      </c>
      <c r="AV509" s="47">
        <v>76.724186302014687</v>
      </c>
      <c r="AW509" s="47">
        <v>19.960708363394925</v>
      </c>
      <c r="AX509" s="47">
        <v>99.052409099577531</v>
      </c>
      <c r="AY509" s="47">
        <v>70.656090039974714</v>
      </c>
      <c r="AZ509" s="61">
        <v>23763.180828570959</v>
      </c>
      <c r="BA509" s="64" t="b">
        <f t="shared" si="64"/>
        <v>1</v>
      </c>
      <c r="BB509" s="45">
        <f t="shared" si="71"/>
        <v>0</v>
      </c>
      <c r="BC509" s="47">
        <v>41.848009574888493</v>
      </c>
      <c r="BD509" s="47">
        <v>36.389573543381296</v>
      </c>
      <c r="BE509" s="47">
        <v>0.13447552183273961</v>
      </c>
      <c r="BF509" s="47">
        <v>2.7964557766699687</v>
      </c>
      <c r="BG509" s="47">
        <v>2.7964557766699687</v>
      </c>
      <c r="BH509" s="61">
        <v>0</v>
      </c>
      <c r="BI509" s="45">
        <v>5.495245170039242</v>
      </c>
      <c r="BJ509" s="47">
        <v>0.15264569916775672</v>
      </c>
      <c r="BK509" s="47">
        <v>1.7168053130533531E-2</v>
      </c>
      <c r="BL509" s="47">
        <v>19.960708363394925</v>
      </c>
      <c r="BM509" s="47">
        <v>23.93288932771048</v>
      </c>
      <c r="BN509" s="47">
        <v>2.7964557766699687</v>
      </c>
      <c r="BO509" s="61">
        <v>4.1840423363564341</v>
      </c>
    </row>
    <row r="510" spans="2:67" x14ac:dyDescent="0.3">
      <c r="B510" s="4">
        <v>506</v>
      </c>
      <c r="C510" s="31">
        <v>1</v>
      </c>
      <c r="D510" s="31">
        <v>506</v>
      </c>
      <c r="E510" s="3">
        <v>43</v>
      </c>
      <c r="F510" s="5">
        <v>78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4.8550000000000003E-2</v>
      </c>
      <c r="L510" s="3">
        <v>4.1387568271955555E-3</v>
      </c>
      <c r="M510" s="3">
        <f t="shared" si="63"/>
        <v>3.5000000000000003E-2</v>
      </c>
      <c r="N510" s="5">
        <v>2.9645285516241016E-3</v>
      </c>
      <c r="O510" s="12">
        <f t="shared" si="67"/>
        <v>8.7300452785215463E-2</v>
      </c>
      <c r="P510" s="3">
        <v>3.6131534498207374E-4</v>
      </c>
      <c r="Q510" s="3">
        <v>2.5773355519514377E-4</v>
      </c>
      <c r="R510" s="5">
        <v>8.6681403885038241E-2</v>
      </c>
      <c r="S510" s="45">
        <v>416.66666666666669</v>
      </c>
      <c r="T510" s="46">
        <v>0.15</v>
      </c>
      <c r="U510" s="47">
        <v>62.5</v>
      </c>
      <c r="V510" s="47">
        <f t="shared" si="68"/>
        <v>272199.97228462575</v>
      </c>
      <c r="W510" s="47">
        <v>354.16666666666669</v>
      </c>
      <c r="X510" s="47">
        <v>475.95703512748889</v>
      </c>
      <c r="Y510" s="47">
        <v>874.30336267258008</v>
      </c>
      <c r="Z510" s="47">
        <v>227.46040439903126</v>
      </c>
      <c r="AA510" s="47">
        <v>272725.02487443847</v>
      </c>
      <c r="AB510" s="5">
        <v>1</v>
      </c>
      <c r="AC510" s="45">
        <f t="shared" si="69"/>
        <v>0</v>
      </c>
      <c r="AD510" s="47">
        <v>475.95703512748889</v>
      </c>
      <c r="AE510" s="47">
        <v>413.87568271955553</v>
      </c>
      <c r="AF510" s="47">
        <v>0.19949389101049711</v>
      </c>
      <c r="AG510" s="47">
        <v>31.140423149471932</v>
      </c>
      <c r="AH510" s="47">
        <v>31.140423149471932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227.46040439903126</v>
      </c>
      <c r="AN510" s="47">
        <v>272.72502487443847</v>
      </c>
      <c r="AO510" s="47">
        <v>31.140423149471932</v>
      </c>
      <c r="AP510" s="61">
        <v>46.834951881184452</v>
      </c>
      <c r="AQ510" s="45">
        <v>36.375188660506446</v>
      </c>
      <c r="AR510" s="47">
        <v>5.4562782990759668</v>
      </c>
      <c r="AS510" s="47">
        <f t="shared" si="70"/>
        <v>23763.180828570959</v>
      </c>
      <c r="AT510" s="47">
        <v>30.918910361430477</v>
      </c>
      <c r="AU510" s="47">
        <v>41.55126467293848</v>
      </c>
      <c r="AV510" s="47">
        <v>76.327079432952786</v>
      </c>
      <c r="AW510" s="47">
        <v>19.857396294743669</v>
      </c>
      <c r="AX510" s="47">
        <v>98.539736447752503</v>
      </c>
      <c r="AY510" s="47">
        <v>70.290390251573143</v>
      </c>
      <c r="AZ510" s="61">
        <v>23640.188030698333</v>
      </c>
      <c r="BA510" s="64" t="b">
        <f t="shared" si="64"/>
        <v>1</v>
      </c>
      <c r="BB510" s="45">
        <f t="shared" si="71"/>
        <v>0</v>
      </c>
      <c r="BC510" s="47">
        <v>41.55126467293848</v>
      </c>
      <c r="BD510" s="47">
        <v>36.131534498207373</v>
      </c>
      <c r="BE510" s="47">
        <v>0.13352195376710624</v>
      </c>
      <c r="BF510" s="47">
        <v>2.7766260642491067</v>
      </c>
      <c r="BG510" s="47">
        <v>2.7766260642491067</v>
      </c>
      <c r="BH510" s="61">
        <v>0</v>
      </c>
      <c r="BI510" s="45">
        <v>5.4562782990759668</v>
      </c>
      <c r="BJ510" s="47">
        <v>0.15156328608544353</v>
      </c>
      <c r="BK510" s="47">
        <v>1.7046314192537541E-2</v>
      </c>
      <c r="BL510" s="47">
        <v>19.857396294743669</v>
      </c>
      <c r="BM510" s="47">
        <v>23.809018157397627</v>
      </c>
      <c r="BN510" s="47">
        <v>2.7766260642491067</v>
      </c>
      <c r="BO510" s="61">
        <v>4.1467655287782099</v>
      </c>
    </row>
    <row r="511" spans="2:67" x14ac:dyDescent="0.3">
      <c r="B511" s="4">
        <v>507</v>
      </c>
      <c r="C511" s="31">
        <v>1</v>
      </c>
      <c r="D511" s="31">
        <v>507</v>
      </c>
      <c r="E511" s="3">
        <v>43</v>
      </c>
      <c r="F511" s="5">
        <v>78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4.8550000000000003E-2</v>
      </c>
      <c r="L511" s="3">
        <v>4.1387568271955555E-3</v>
      </c>
      <c r="M511" s="3">
        <f t="shared" si="63"/>
        <v>3.5000000000000003E-2</v>
      </c>
      <c r="N511" s="5">
        <v>2.9645285516241016E-3</v>
      </c>
      <c r="O511" s="12">
        <f t="shared" si="67"/>
        <v>8.6681403885038241E-2</v>
      </c>
      <c r="P511" s="3">
        <v>3.5875325212009738E-4</v>
      </c>
      <c r="Q511" s="3">
        <v>2.559059624531582E-4</v>
      </c>
      <c r="R511" s="5">
        <v>8.606674467046499E-2</v>
      </c>
      <c r="S511" s="45">
        <v>416.66666666666669</v>
      </c>
      <c r="T511" s="46">
        <v>0.15</v>
      </c>
      <c r="U511" s="47">
        <v>62.5</v>
      </c>
      <c r="V511" s="47">
        <f t="shared" si="68"/>
        <v>272725.02487443847</v>
      </c>
      <c r="W511" s="47">
        <v>354.16666666666669</v>
      </c>
      <c r="X511" s="47">
        <v>475.95703512748889</v>
      </c>
      <c r="Y511" s="47">
        <v>875.990580815616</v>
      </c>
      <c r="Z511" s="47">
        <v>227.89935423899439</v>
      </c>
      <c r="AA511" s="47">
        <v>273251.32573255425</v>
      </c>
      <c r="AB511" s="5">
        <v>1</v>
      </c>
      <c r="AC511" s="45">
        <f t="shared" si="69"/>
        <v>0</v>
      </c>
      <c r="AD511" s="47">
        <v>475.95703512748889</v>
      </c>
      <c r="AE511" s="47">
        <v>413.87568271955553</v>
      </c>
      <c r="AF511" s="47">
        <v>0.19949389101049711</v>
      </c>
      <c r="AG511" s="47">
        <v>31.140423149471932</v>
      </c>
      <c r="AH511" s="47">
        <v>31.140423149471932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227.89935423899439</v>
      </c>
      <c r="AN511" s="47">
        <v>273.25132573255428</v>
      </c>
      <c r="AO511" s="47">
        <v>31.140423149471932</v>
      </c>
      <c r="AP511" s="61">
        <v>46.747600863031778</v>
      </c>
      <c r="AQ511" s="45">
        <v>36.117251618765934</v>
      </c>
      <c r="AR511" s="47">
        <v>5.4175877428148898</v>
      </c>
      <c r="AS511" s="47">
        <f t="shared" si="70"/>
        <v>23640.188030698333</v>
      </c>
      <c r="AT511" s="47">
        <v>30.699663875951046</v>
      </c>
      <c r="AU511" s="47">
        <v>41.256623993811196</v>
      </c>
      <c r="AV511" s="47">
        <v>75.93209333516775</v>
      </c>
      <c r="AW511" s="47">
        <v>19.754635969929701</v>
      </c>
      <c r="AX511" s="47">
        <v>98.029801752682033</v>
      </c>
      <c r="AY511" s="47">
        <v>69.926643503190832</v>
      </c>
      <c r="AZ511" s="61">
        <v>23517.852082689838</v>
      </c>
      <c r="BA511" s="64" t="b">
        <f t="shared" si="64"/>
        <v>1</v>
      </c>
      <c r="BB511" s="45">
        <f t="shared" si="71"/>
        <v>0</v>
      </c>
      <c r="BC511" s="47">
        <v>41.256623993811196</v>
      </c>
      <c r="BD511" s="47">
        <v>35.875325212009734</v>
      </c>
      <c r="BE511" s="47">
        <v>0.1325751474678033</v>
      </c>
      <c r="BF511" s="47">
        <v>2.7569369646346327</v>
      </c>
      <c r="BG511" s="47">
        <v>2.7569369646346327</v>
      </c>
      <c r="BH511" s="61">
        <v>0</v>
      </c>
      <c r="BI511" s="45">
        <v>5.4175877428148898</v>
      </c>
      <c r="BJ511" s="47">
        <v>0.15048854841152476</v>
      </c>
      <c r="BK511" s="47">
        <v>1.6925438507288487E-2</v>
      </c>
      <c r="BL511" s="47">
        <v>19.754635969929701</v>
      </c>
      <c r="BM511" s="47">
        <v>23.685808527945682</v>
      </c>
      <c r="BN511" s="47">
        <v>2.7569369646346327</v>
      </c>
      <c r="BO511" s="61">
        <v>4.1097890395293071</v>
      </c>
    </row>
    <row r="512" spans="2:67" x14ac:dyDescent="0.3">
      <c r="B512" s="4">
        <v>508</v>
      </c>
      <c r="C512" s="31">
        <v>1</v>
      </c>
      <c r="D512" s="31">
        <v>508</v>
      </c>
      <c r="E512" s="3">
        <v>43</v>
      </c>
      <c r="F512" s="5">
        <v>78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4.8550000000000003E-2</v>
      </c>
      <c r="L512" s="3">
        <v>4.1387568271955555E-3</v>
      </c>
      <c r="M512" s="3">
        <f t="shared" si="63"/>
        <v>3.5000000000000003E-2</v>
      </c>
      <c r="N512" s="5">
        <v>2.9645285516241016E-3</v>
      </c>
      <c r="O512" s="12">
        <f t="shared" si="67"/>
        <v>8.606674467046499E-2</v>
      </c>
      <c r="P512" s="3">
        <v>3.5620932709938368E-4</v>
      </c>
      <c r="Q512" s="3">
        <v>2.5409132920039401E-4</v>
      </c>
      <c r="R512" s="5">
        <v>8.5456444014165217E-2</v>
      </c>
      <c r="S512" s="45">
        <v>416.66666666666669</v>
      </c>
      <c r="T512" s="46">
        <v>0.15</v>
      </c>
      <c r="U512" s="47">
        <v>62.5</v>
      </c>
      <c r="V512" s="47">
        <f t="shared" si="68"/>
        <v>273251.32573255425</v>
      </c>
      <c r="W512" s="47">
        <v>354.16666666666669</v>
      </c>
      <c r="X512" s="47">
        <v>475.95703512748889</v>
      </c>
      <c r="Y512" s="47">
        <v>877.68181017765971</v>
      </c>
      <c r="Z512" s="47">
        <v>228.33934764522596</v>
      </c>
      <c r="AA512" s="47">
        <v>273778.87782662589</v>
      </c>
      <c r="AB512" s="5">
        <v>1</v>
      </c>
      <c r="AC512" s="45">
        <f t="shared" si="69"/>
        <v>0</v>
      </c>
      <c r="AD512" s="47">
        <v>475.95703512748889</v>
      </c>
      <c r="AE512" s="47">
        <v>413.87568271955553</v>
      </c>
      <c r="AF512" s="47">
        <v>0.19949389101049711</v>
      </c>
      <c r="AG512" s="47">
        <v>31.140423149471932</v>
      </c>
      <c r="AH512" s="47">
        <v>31.140423149471932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228.33934764522596</v>
      </c>
      <c r="AN512" s="47">
        <v>273.77887782662589</v>
      </c>
      <c r="AO512" s="47">
        <v>31.140423149471932</v>
      </c>
      <c r="AP512" s="61">
        <v>46.660042175191734</v>
      </c>
      <c r="AQ512" s="45">
        <v>35.861143612693745</v>
      </c>
      <c r="AR512" s="47">
        <v>5.3791715419040615</v>
      </c>
      <c r="AS512" s="47">
        <f t="shared" si="70"/>
        <v>23517.852082689838</v>
      </c>
      <c r="AT512" s="47">
        <v>30.481972070789684</v>
      </c>
      <c r="AU512" s="47">
        <v>40.964072616429121</v>
      </c>
      <c r="AV512" s="47">
        <v>75.539216258472266</v>
      </c>
      <c r="AW512" s="47">
        <v>19.652424332002226</v>
      </c>
      <c r="AX512" s="47">
        <v>97.522589844646902</v>
      </c>
      <c r="AY512" s="47">
        <v>69.564838973959738</v>
      </c>
      <c r="AZ512" s="61">
        <v>23396.169345252063</v>
      </c>
      <c r="BA512" s="64" t="b">
        <f t="shared" si="64"/>
        <v>1</v>
      </c>
      <c r="BB512" s="45">
        <f t="shared" si="71"/>
        <v>0</v>
      </c>
      <c r="BC512" s="47">
        <v>40.964072616429121</v>
      </c>
      <c r="BD512" s="47">
        <v>35.620932709938366</v>
      </c>
      <c r="BE512" s="47">
        <v>0.13163505498703812</v>
      </c>
      <c r="BF512" s="47">
        <v>2.7373874807388967</v>
      </c>
      <c r="BG512" s="47">
        <v>2.7373874807388967</v>
      </c>
      <c r="BH512" s="61">
        <v>0</v>
      </c>
      <c r="BI512" s="45">
        <v>5.3791715419040615</v>
      </c>
      <c r="BJ512" s="47">
        <v>0.1494214317195573</v>
      </c>
      <c r="BK512" s="47">
        <v>1.6805419953447392E-2</v>
      </c>
      <c r="BL512" s="47">
        <v>19.652424332002226</v>
      </c>
      <c r="BM512" s="47">
        <v>23.563256774070638</v>
      </c>
      <c r="BN512" s="47">
        <v>2.7373874807388967</v>
      </c>
      <c r="BO512" s="61">
        <v>4.0731105688084392</v>
      </c>
    </row>
    <row r="513" spans="2:67" x14ac:dyDescent="0.3">
      <c r="B513" s="4">
        <v>509</v>
      </c>
      <c r="C513" s="31">
        <v>1</v>
      </c>
      <c r="D513" s="31">
        <v>509</v>
      </c>
      <c r="E513" s="3">
        <v>43</v>
      </c>
      <c r="F513" s="5">
        <v>78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4.8550000000000003E-2</v>
      </c>
      <c r="L513" s="3">
        <v>4.1387568271955555E-3</v>
      </c>
      <c r="M513" s="3">
        <f t="shared" si="63"/>
        <v>3.5000000000000003E-2</v>
      </c>
      <c r="N513" s="5">
        <v>2.9645285516241016E-3</v>
      </c>
      <c r="O513" s="12">
        <f t="shared" si="67"/>
        <v>8.5456444014165217E-2</v>
      </c>
      <c r="P513" s="3">
        <v>3.5368344109148103E-4</v>
      </c>
      <c r="Q513" s="3">
        <v>2.5228956354090697E-4</v>
      </c>
      <c r="R513" s="5">
        <v>8.485047100953283E-2</v>
      </c>
      <c r="S513" s="45">
        <v>416.66666666666669</v>
      </c>
      <c r="T513" s="46">
        <v>0.15</v>
      </c>
      <c r="U513" s="47">
        <v>62.5</v>
      </c>
      <c r="V513" s="47">
        <f t="shared" si="68"/>
        <v>273778.87782662589</v>
      </c>
      <c r="W513" s="47">
        <v>354.16666666666669</v>
      </c>
      <c r="X513" s="47">
        <v>475.95703512748889</v>
      </c>
      <c r="Y513" s="47">
        <v>879.3770602950467</v>
      </c>
      <c r="Z513" s="47">
        <v>228.78038709871677</v>
      </c>
      <c r="AA513" s="47">
        <v>274307.68413136137</v>
      </c>
      <c r="AB513" s="5">
        <v>1</v>
      </c>
      <c r="AC513" s="45">
        <f t="shared" si="69"/>
        <v>0</v>
      </c>
      <c r="AD513" s="47">
        <v>475.95703512748889</v>
      </c>
      <c r="AE513" s="47">
        <v>413.87568271955553</v>
      </c>
      <c r="AF513" s="47">
        <v>0.19949389101049711</v>
      </c>
      <c r="AG513" s="47">
        <v>31.140423149471932</v>
      </c>
      <c r="AH513" s="47">
        <v>31.140423149471932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228.78038709871677</v>
      </c>
      <c r="AN513" s="47">
        <v>274.30768413136138</v>
      </c>
      <c r="AO513" s="47">
        <v>31.140423149471932</v>
      </c>
      <c r="AP513" s="61">
        <v>46.572275323947053</v>
      </c>
      <c r="AQ513" s="45">
        <v>35.606851672568844</v>
      </c>
      <c r="AR513" s="47">
        <v>5.3410277508853259</v>
      </c>
      <c r="AS513" s="47">
        <f t="shared" si="70"/>
        <v>23396.169345252063</v>
      </c>
      <c r="AT513" s="47">
        <v>30.265823921683516</v>
      </c>
      <c r="AU513" s="47">
        <v>40.673595725520322</v>
      </c>
      <c r="AV513" s="47">
        <v>75.148436520444946</v>
      </c>
      <c r="AW513" s="47">
        <v>19.550758341640563</v>
      </c>
      <c r="AX513" s="47">
        <v>97.018085641415084</v>
      </c>
      <c r="AY513" s="47">
        <v>69.204965905418234</v>
      </c>
      <c r="AZ513" s="61">
        <v>23275.1362000802</v>
      </c>
      <c r="BA513" s="64" t="b">
        <f t="shared" si="64"/>
        <v>1</v>
      </c>
      <c r="BB513" s="45">
        <f t="shared" si="71"/>
        <v>0</v>
      </c>
      <c r="BC513" s="47">
        <v>40.673595725520322</v>
      </c>
      <c r="BD513" s="47">
        <v>35.368344109148104</v>
      </c>
      <c r="BE513" s="47">
        <v>0.13070162871701663</v>
      </c>
      <c r="BF513" s="47">
        <v>2.7179766225446169</v>
      </c>
      <c r="BG513" s="47">
        <v>2.7179766225446169</v>
      </c>
      <c r="BH513" s="61">
        <v>0</v>
      </c>
      <c r="BI513" s="45">
        <v>5.3410277508853259</v>
      </c>
      <c r="BJ513" s="47">
        <v>0.14836188196903685</v>
      </c>
      <c r="BK513" s="47">
        <v>1.668625245308181E-2</v>
      </c>
      <c r="BL513" s="47">
        <v>19.550758341640563</v>
      </c>
      <c r="BM513" s="47">
        <v>23.441359251627002</v>
      </c>
      <c r="BN513" s="47">
        <v>2.7179766225446169</v>
      </c>
      <c r="BO513" s="61">
        <v>4.0367278339275483</v>
      </c>
    </row>
    <row r="514" spans="2:67" x14ac:dyDescent="0.3">
      <c r="B514" s="4">
        <v>510</v>
      </c>
      <c r="C514" s="31">
        <v>1</v>
      </c>
      <c r="D514" s="31">
        <v>510</v>
      </c>
      <c r="E514" s="3">
        <v>43</v>
      </c>
      <c r="F514" s="5">
        <v>78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4.8550000000000003E-2</v>
      </c>
      <c r="L514" s="3">
        <v>4.1387568271955555E-3</v>
      </c>
      <c r="M514" s="3">
        <f t="shared" si="63"/>
        <v>3.5000000000000003E-2</v>
      </c>
      <c r="N514" s="5">
        <v>2.9645285516241016E-3</v>
      </c>
      <c r="O514" s="12">
        <f t="shared" si="67"/>
        <v>8.485047100953283E-2</v>
      </c>
      <c r="P514" s="3">
        <v>3.5117546618146253E-4</v>
      </c>
      <c r="Q514" s="3">
        <v>2.505005742303883E-4</v>
      </c>
      <c r="R514" s="5">
        <v>8.424879496912098E-2</v>
      </c>
      <c r="S514" s="45">
        <v>416.66666666666669</v>
      </c>
      <c r="T514" s="46">
        <v>0.15</v>
      </c>
      <c r="U514" s="47">
        <v>62.5</v>
      </c>
      <c r="V514" s="47">
        <f t="shared" si="68"/>
        <v>274307.68413136137</v>
      </c>
      <c r="W514" s="47">
        <v>354.16666666666669</v>
      </c>
      <c r="X514" s="47">
        <v>475.95703512748889</v>
      </c>
      <c r="Y514" s="47">
        <v>881.07634072678354</v>
      </c>
      <c r="Z514" s="47">
        <v>229.22247508635613</v>
      </c>
      <c r="AA514" s="47">
        <v>274837.74762854102</v>
      </c>
      <c r="AB514" s="5">
        <v>1</v>
      </c>
      <c r="AC514" s="45">
        <f t="shared" si="69"/>
        <v>0</v>
      </c>
      <c r="AD514" s="47">
        <v>475.95703512748889</v>
      </c>
      <c r="AE514" s="47">
        <v>413.87568271955553</v>
      </c>
      <c r="AF514" s="47">
        <v>0.19949389101049711</v>
      </c>
      <c r="AG514" s="47">
        <v>31.140423149471932</v>
      </c>
      <c r="AH514" s="47">
        <v>31.140423149471932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229.22247508635613</v>
      </c>
      <c r="AN514" s="47">
        <v>274.83774762854102</v>
      </c>
      <c r="AO514" s="47">
        <v>31.140423149471932</v>
      </c>
      <c r="AP514" s="61">
        <v>46.484299814406768</v>
      </c>
      <c r="AQ514" s="45">
        <v>35.354362920638678</v>
      </c>
      <c r="AR514" s="47">
        <v>5.3031544380958016</v>
      </c>
      <c r="AS514" s="47">
        <f t="shared" si="70"/>
        <v>23275.1362000802</v>
      </c>
      <c r="AT514" s="47">
        <v>30.051208482542879</v>
      </c>
      <c r="AU514" s="47">
        <v>40.385178610868195</v>
      </c>
      <c r="AV514" s="47">
        <v>74.759742506023329</v>
      </c>
      <c r="AW514" s="47">
        <v>19.449634977048248</v>
      </c>
      <c r="AX514" s="47">
        <v>96.51627414771616</v>
      </c>
      <c r="AY514" s="47">
        <v>68.847013601136155</v>
      </c>
      <c r="AZ514" s="61">
        <v>23154.749049731996</v>
      </c>
      <c r="BA514" s="64" t="b">
        <f t="shared" si="64"/>
        <v>1</v>
      </c>
      <c r="BB514" s="45">
        <f t="shared" si="71"/>
        <v>0</v>
      </c>
      <c r="BC514" s="47">
        <v>40.385178610868195</v>
      </c>
      <c r="BD514" s="47">
        <v>35.117546618146257</v>
      </c>
      <c r="BE514" s="47">
        <v>0.12977482138753227</v>
      </c>
      <c r="BF514" s="47">
        <v>2.6987034070547353</v>
      </c>
      <c r="BG514" s="47">
        <v>2.6987034070547353</v>
      </c>
      <c r="BH514" s="61">
        <v>0</v>
      </c>
      <c r="BI514" s="45">
        <v>5.3031544380958016</v>
      </c>
      <c r="BJ514" s="47">
        <v>0.14730984550266119</v>
      </c>
      <c r="BK514" s="47">
        <v>1.6567929971357989E-2</v>
      </c>
      <c r="BL514" s="47">
        <v>19.449634977048248</v>
      </c>
      <c r="BM514" s="47">
        <v>23.320112337480822</v>
      </c>
      <c r="BN514" s="47">
        <v>2.6987034070547353</v>
      </c>
      <c r="BO514" s="61">
        <v>4.0006385691866608</v>
      </c>
    </row>
    <row r="515" spans="2:67" x14ac:dyDescent="0.3">
      <c r="B515" s="4">
        <v>511</v>
      </c>
      <c r="C515" s="31">
        <v>1</v>
      </c>
      <c r="D515" s="31">
        <v>511</v>
      </c>
      <c r="E515" s="3">
        <v>43</v>
      </c>
      <c r="F515" s="5">
        <v>78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4.8550000000000003E-2</v>
      </c>
      <c r="L515" s="3">
        <v>4.1387568271955555E-3</v>
      </c>
      <c r="M515" s="3">
        <f t="shared" si="63"/>
        <v>3.5000000000000003E-2</v>
      </c>
      <c r="N515" s="5">
        <v>2.9645285516241016E-3</v>
      </c>
      <c r="O515" s="12">
        <f t="shared" si="67"/>
        <v>8.424879496912098E-2</v>
      </c>
      <c r="P515" s="3">
        <v>3.48685275361448E-4</v>
      </c>
      <c r="Q515" s="3">
        <v>2.4872427067154418E-4</v>
      </c>
      <c r="R515" s="5">
        <v>8.365138542308799E-2</v>
      </c>
      <c r="S515" s="45">
        <v>416.66666666666669</v>
      </c>
      <c r="T515" s="46">
        <v>0.15</v>
      </c>
      <c r="U515" s="47">
        <v>62.5</v>
      </c>
      <c r="V515" s="47">
        <f t="shared" si="68"/>
        <v>274837.74762854102</v>
      </c>
      <c r="W515" s="47">
        <v>354.16666666666669</v>
      </c>
      <c r="X515" s="47">
        <v>475.95703512748889</v>
      </c>
      <c r="Y515" s="47">
        <v>882.77966105460371</v>
      </c>
      <c r="Z515" s="47">
        <v>229.6656141009457</v>
      </c>
      <c r="AA515" s="47">
        <v>275369.07130703388</v>
      </c>
      <c r="AB515" s="5">
        <v>1</v>
      </c>
      <c r="AC515" s="45">
        <f t="shared" si="69"/>
        <v>0</v>
      </c>
      <c r="AD515" s="47">
        <v>475.95703512748889</v>
      </c>
      <c r="AE515" s="47">
        <v>413.87568271955553</v>
      </c>
      <c r="AF515" s="47">
        <v>0.19949389101049711</v>
      </c>
      <c r="AG515" s="47">
        <v>31.140423149471932</v>
      </c>
      <c r="AH515" s="47">
        <v>31.140423149471932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229.6656141009457</v>
      </c>
      <c r="AN515" s="47">
        <v>275.36907130703389</v>
      </c>
      <c r="AO515" s="47">
        <v>31.140423149471932</v>
      </c>
      <c r="AP515" s="61">
        <v>46.396115150503476</v>
      </c>
      <c r="AQ515" s="45">
        <v>35.103664570467075</v>
      </c>
      <c r="AR515" s="47">
        <v>5.2655496855700612</v>
      </c>
      <c r="AS515" s="47">
        <f t="shared" si="70"/>
        <v>23154.749049731996</v>
      </c>
      <c r="AT515" s="47">
        <v>29.838114884897017</v>
      </c>
      <c r="AU515" s="47">
        <v>40.098806666566524</v>
      </c>
      <c r="AV515" s="47">
        <v>74.373122667099508</v>
      </c>
      <c r="AW515" s="47">
        <v>19.349051233847856</v>
      </c>
      <c r="AX515" s="47">
        <v>96.017140454719438</v>
      </c>
      <c r="AY515" s="47">
        <v>68.490971426342526</v>
      </c>
      <c r="AZ515" s="61">
        <v>23035.00431750252</v>
      </c>
      <c r="BA515" s="64" t="b">
        <f t="shared" si="64"/>
        <v>1</v>
      </c>
      <c r="BB515" s="45">
        <f t="shared" si="71"/>
        <v>0</v>
      </c>
      <c r="BC515" s="47">
        <v>40.098806666566524</v>
      </c>
      <c r="BD515" s="47">
        <v>34.868527536144803</v>
      </c>
      <c r="BE515" s="47">
        <v>0.12885458606357239</v>
      </c>
      <c r="BF515" s="47">
        <v>2.6795668582426466</v>
      </c>
      <c r="BG515" s="47">
        <v>2.6795668582426466</v>
      </c>
      <c r="BH515" s="61">
        <v>0</v>
      </c>
      <c r="BI515" s="45">
        <v>5.2655496855700612</v>
      </c>
      <c r="BJ515" s="47">
        <v>0.14626526904361284</v>
      </c>
      <c r="BK515" s="47">
        <v>1.6450446516235305E-2</v>
      </c>
      <c r="BL515" s="47">
        <v>19.349051233847856</v>
      </c>
      <c r="BM515" s="47">
        <v>23.199512429383553</v>
      </c>
      <c r="BN515" s="47">
        <v>2.6795668582426466</v>
      </c>
      <c r="BO515" s="61">
        <v>3.9648405257496315</v>
      </c>
    </row>
    <row r="516" spans="2:67" x14ac:dyDescent="0.3">
      <c r="B516" s="4">
        <v>512</v>
      </c>
      <c r="C516" s="31">
        <v>1</v>
      </c>
      <c r="D516" s="31">
        <v>512</v>
      </c>
      <c r="E516" s="3">
        <v>43</v>
      </c>
      <c r="F516" s="5">
        <v>78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4.8550000000000003E-2</v>
      </c>
      <c r="L516" s="3">
        <v>4.1387568271955555E-3</v>
      </c>
      <c r="M516" s="3">
        <f t="shared" si="63"/>
        <v>3.5000000000000003E-2</v>
      </c>
      <c r="N516" s="5">
        <v>2.9645285516241016E-3</v>
      </c>
      <c r="O516" s="12">
        <f t="shared" si="67"/>
        <v>8.365138542308799E-2</v>
      </c>
      <c r="P516" s="3">
        <v>3.4621274252417218E-4</v>
      </c>
      <c r="Q516" s="3">
        <v>2.4696056290950753E-4</v>
      </c>
      <c r="R516" s="5">
        <v>8.3058212117654323E-2</v>
      </c>
      <c r="S516" s="45">
        <v>416.66666666666669</v>
      </c>
      <c r="T516" s="46">
        <v>0.15</v>
      </c>
      <c r="U516" s="47">
        <v>62.5</v>
      </c>
      <c r="V516" s="47">
        <f t="shared" si="68"/>
        <v>275369.07130703388</v>
      </c>
      <c r="W516" s="47">
        <v>354.16666666666669</v>
      </c>
      <c r="X516" s="47">
        <v>475.95703512748889</v>
      </c>
      <c r="Y516" s="47">
        <v>884.48703088301954</v>
      </c>
      <c r="Z516" s="47">
        <v>230.1098066412134</v>
      </c>
      <c r="AA516" s="47">
        <v>275901.65816281486</v>
      </c>
      <c r="AB516" s="5">
        <v>1</v>
      </c>
      <c r="AC516" s="45">
        <f t="shared" si="69"/>
        <v>0</v>
      </c>
      <c r="AD516" s="47">
        <v>475.95703512748889</v>
      </c>
      <c r="AE516" s="47">
        <v>413.87568271955553</v>
      </c>
      <c r="AF516" s="47">
        <v>0.19949389101049711</v>
      </c>
      <c r="AG516" s="47">
        <v>31.140423149471932</v>
      </c>
      <c r="AH516" s="47">
        <v>31.140423149471932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230.1098066412134</v>
      </c>
      <c r="AN516" s="47">
        <v>275.90165816281484</v>
      </c>
      <c r="AO516" s="47">
        <v>31.140423149471932</v>
      </c>
      <c r="AP516" s="61">
        <v>46.307720834990221</v>
      </c>
      <c r="AQ516" s="45">
        <v>34.854743926286666</v>
      </c>
      <c r="AR516" s="47">
        <v>5.2282115889429992</v>
      </c>
      <c r="AS516" s="47">
        <f t="shared" si="70"/>
        <v>23035.00431750252</v>
      </c>
      <c r="AT516" s="47">
        <v>29.626532337343665</v>
      </c>
      <c r="AU516" s="47">
        <v>39.8144653902798</v>
      </c>
      <c r="AV516" s="47">
        <v>73.988565522118293</v>
      </c>
      <c r="AW516" s="47">
        <v>19.24900412497642</v>
      </c>
      <c r="AX516" s="47">
        <v>95.520669739514929</v>
      </c>
      <c r="AY516" s="47">
        <v>68.136828807555375</v>
      </c>
      <c r="AZ516" s="61">
        <v>22915.89844729966</v>
      </c>
      <c r="BA516" s="64" t="b">
        <f t="shared" si="64"/>
        <v>1</v>
      </c>
      <c r="BB516" s="45">
        <f t="shared" si="71"/>
        <v>0</v>
      </c>
      <c r="BC516" s="47">
        <v>39.8144653902798</v>
      </c>
      <c r="BD516" s="47">
        <v>34.621274252417216</v>
      </c>
      <c r="BE516" s="47">
        <v>0.12794087614294122</v>
      </c>
      <c r="BF516" s="47">
        <v>2.6605660070027626</v>
      </c>
      <c r="BG516" s="47">
        <v>2.6605660070027626</v>
      </c>
      <c r="BH516" s="61">
        <v>0</v>
      </c>
      <c r="BI516" s="45">
        <v>5.2282115889429992</v>
      </c>
      <c r="BJ516" s="47">
        <v>0.14522809969286113</v>
      </c>
      <c r="BK516" s="47">
        <v>1.633379613816276E-2</v>
      </c>
      <c r="BL516" s="47">
        <v>19.24900412497642</v>
      </c>
      <c r="BM516" s="47">
        <v>23.079555945846696</v>
      </c>
      <c r="BN516" s="47">
        <v>2.6605660070027626</v>
      </c>
      <c r="BO516" s="61">
        <v>3.929331471520785</v>
      </c>
    </row>
    <row r="517" spans="2:67" x14ac:dyDescent="0.3">
      <c r="B517" s="4">
        <v>513</v>
      </c>
      <c r="C517" s="31">
        <v>1</v>
      </c>
      <c r="D517" s="31">
        <v>513</v>
      </c>
      <c r="E517" s="3">
        <v>43</v>
      </c>
      <c r="F517" s="5">
        <v>78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4.8550000000000003E-2</v>
      </c>
      <c r="L517" s="3">
        <v>4.1387568271955555E-3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8.3058212117654323E-2</v>
      </c>
      <c r="P517" s="3">
        <v>3.4375774245659846E-4</v>
      </c>
      <c r="Q517" s="3">
        <v>2.4520936162728273E-4</v>
      </c>
      <c r="R517" s="5">
        <v>8.2469245013570447E-2</v>
      </c>
      <c r="S517" s="45">
        <v>416.66666666666669</v>
      </c>
      <c r="T517" s="46">
        <v>0.15</v>
      </c>
      <c r="U517" s="47">
        <v>62.5</v>
      </c>
      <c r="V517" s="47">
        <f t="shared" si="68"/>
        <v>275901.65816281486</v>
      </c>
      <c r="W517" s="47">
        <v>354.16666666666669</v>
      </c>
      <c r="X517" s="47">
        <v>475.95703512748889</v>
      </c>
      <c r="Y517" s="47">
        <v>886.19845983937739</v>
      </c>
      <c r="Z517" s="47">
        <v>230.55505521182786</v>
      </c>
      <c r="AA517" s="47">
        <v>276435.51119898161</v>
      </c>
      <c r="AB517" s="5">
        <v>1</v>
      </c>
      <c r="AC517" s="45">
        <f t="shared" si="69"/>
        <v>0</v>
      </c>
      <c r="AD517" s="47">
        <v>475.95703512748889</v>
      </c>
      <c r="AE517" s="47">
        <v>413.87568271955553</v>
      </c>
      <c r="AF517" s="47">
        <v>0.19949389101049711</v>
      </c>
      <c r="AG517" s="47">
        <v>31.140423149471932</v>
      </c>
      <c r="AH517" s="47">
        <v>31.140423149471932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230.55505521182786</v>
      </c>
      <c r="AN517" s="47">
        <v>276.4355111989816</v>
      </c>
      <c r="AO517" s="47">
        <v>31.140423149471932</v>
      </c>
      <c r="AP517" s="61">
        <v>46.219116369437927</v>
      </c>
      <c r="AQ517" s="45">
        <v>34.607588382355971</v>
      </c>
      <c r="AR517" s="47">
        <v>5.1911382573533951</v>
      </c>
      <c r="AS517" s="47">
        <f t="shared" si="70"/>
        <v>22915.89844729966</v>
      </c>
      <c r="AT517" s="47">
        <v>29.416450125002573</v>
      </c>
      <c r="AU517" s="47">
        <v>39.532140382508821</v>
      </c>
      <c r="AV517" s="47">
        <v>73.606059655677669</v>
      </c>
      <c r="AW517" s="47">
        <v>19.149490680581525</v>
      </c>
      <c r="AX517" s="47">
        <v>95.026847264597777</v>
      </c>
      <c r="AY517" s="47">
        <v>67.784575232213925</v>
      </c>
      <c r="AZ517" s="61">
        <v>22797.427903520438</v>
      </c>
      <c r="BA517" s="64" t="b">
        <f t="shared" si="64"/>
        <v>1</v>
      </c>
      <c r="BB517" s="45">
        <f t="shared" si="71"/>
        <v>0</v>
      </c>
      <c r="BC517" s="47">
        <v>39.532140382508821</v>
      </c>
      <c r="BD517" s="47">
        <v>34.375774245659841</v>
      </c>
      <c r="BE517" s="47">
        <v>0.12703364535389991</v>
      </c>
      <c r="BF517" s="47">
        <v>2.6416998911014402</v>
      </c>
      <c r="BG517" s="47">
        <v>2.6416998911014402</v>
      </c>
      <c r="BH517" s="61">
        <v>0</v>
      </c>
      <c r="BI517" s="45">
        <v>5.1911382573533951</v>
      </c>
      <c r="BJ517" s="47">
        <v>0.14419828492648323</v>
      </c>
      <c r="BK517" s="47">
        <v>1.6217972929777742E-2</v>
      </c>
      <c r="BL517" s="47">
        <v>19.149490680581525</v>
      </c>
      <c r="BM517" s="47">
        <v>22.96023932601722</v>
      </c>
      <c r="BN517" s="47">
        <v>2.6416998911014402</v>
      </c>
      <c r="BO517" s="61">
        <v>3.894109191022435</v>
      </c>
    </row>
    <row r="518" spans="2:67" x14ac:dyDescent="0.3">
      <c r="B518" s="4">
        <v>514</v>
      </c>
      <c r="C518" s="31">
        <v>1</v>
      </c>
      <c r="D518" s="31">
        <v>514</v>
      </c>
      <c r="E518" s="3">
        <v>43</v>
      </c>
      <c r="F518" s="5">
        <v>78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4.8550000000000003E-2</v>
      </c>
      <c r="L518" s="3">
        <v>4.1387568271955555E-3</v>
      </c>
      <c r="M518" s="3">
        <f t="shared" si="72"/>
        <v>3.5000000000000003E-2</v>
      </c>
      <c r="N518" s="5">
        <v>2.9645285516241016E-3</v>
      </c>
      <c r="O518" s="12">
        <f t="shared" si="67"/>
        <v>8.2469245013570447E-2</v>
      </c>
      <c r="P518" s="3">
        <v>3.4132015083357772E-4</v>
      </c>
      <c r="Q518" s="3">
        <v>2.4347057814122239E-4</v>
      </c>
      <c r="R518" s="5">
        <v>8.1884454284595648E-2</v>
      </c>
      <c r="S518" s="45">
        <v>416.66666666666669</v>
      </c>
      <c r="T518" s="46">
        <v>0.15</v>
      </c>
      <c r="U518" s="47">
        <v>62.5</v>
      </c>
      <c r="V518" s="47">
        <f t="shared" si="68"/>
        <v>276435.51119898161</v>
      </c>
      <c r="W518" s="47">
        <v>354.16666666666669</v>
      </c>
      <c r="X518" s="47">
        <v>475.95703512748889</v>
      </c>
      <c r="Y518" s="47">
        <v>887.91395757391228</v>
      </c>
      <c r="Z518" s="47">
        <v>231.00136232341228</v>
      </c>
      <c r="AA518" s="47">
        <v>276970.63342577132</v>
      </c>
      <c r="AB518" s="5">
        <v>1</v>
      </c>
      <c r="AC518" s="45">
        <f t="shared" si="69"/>
        <v>0</v>
      </c>
      <c r="AD518" s="47">
        <v>475.95703512748889</v>
      </c>
      <c r="AE518" s="47">
        <v>413.87568271955553</v>
      </c>
      <c r="AF518" s="47">
        <v>0.19949389101049711</v>
      </c>
      <c r="AG518" s="47">
        <v>31.140423149471932</v>
      </c>
      <c r="AH518" s="47">
        <v>31.140423149471932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231.00136232341228</v>
      </c>
      <c r="AN518" s="47">
        <v>276.97063342577133</v>
      </c>
      <c r="AO518" s="47">
        <v>31.140423149471932</v>
      </c>
      <c r="AP518" s="61">
        <v>46.13030125423262</v>
      </c>
      <c r="AQ518" s="45">
        <v>34.362185422321019</v>
      </c>
      <c r="AR518" s="47">
        <v>5.1543278133481527</v>
      </c>
      <c r="AS518" s="47">
        <f t="shared" si="70"/>
        <v>22797.427903520438</v>
      </c>
      <c r="AT518" s="47">
        <v>29.207857608972869</v>
      </c>
      <c r="AU518" s="47">
        <v>39.25181734586144</v>
      </c>
      <c r="AV518" s="47">
        <v>73.225593718132046</v>
      </c>
      <c r="AW518" s="47">
        <v>19.050507947918067</v>
      </c>
      <c r="AX518" s="47">
        <v>94.535658377355929</v>
      </c>
      <c r="AY518" s="47">
        <v>67.434200248313189</v>
      </c>
      <c r="AZ518" s="61">
        <v>22679.589170928091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39.25181734586144</v>
      </c>
      <c r="BD518" s="47">
        <v>34.132015083357771</v>
      </c>
      <c r="BE518" s="47">
        <v>0.12613284775282319</v>
      </c>
      <c r="BF518" s="47">
        <v>2.6229675551282456</v>
      </c>
      <c r="BG518" s="47">
        <v>2.6229675551282456</v>
      </c>
      <c r="BH518" s="61">
        <v>0</v>
      </c>
      <c r="BI518" s="45">
        <v>5.1543278133481527</v>
      </c>
      <c r="BJ518" s="47">
        <v>0.14317577259300426</v>
      </c>
      <c r="BK518" s="47">
        <v>1.610297102560683E-2</v>
      </c>
      <c r="BL518" s="47">
        <v>19.050507947918067</v>
      </c>
      <c r="BM518" s="47">
        <v>22.841559029553739</v>
      </c>
      <c r="BN518" s="47">
        <v>2.6229675551282456</v>
      </c>
      <c r="BO518" s="61">
        <v>3.8591714852733299</v>
      </c>
    </row>
    <row r="519" spans="2:67" x14ac:dyDescent="0.3">
      <c r="B519" s="4">
        <v>515</v>
      </c>
      <c r="C519" s="31">
        <v>1</v>
      </c>
      <c r="D519" s="31">
        <v>515</v>
      </c>
      <c r="E519" s="3">
        <v>43</v>
      </c>
      <c r="F519" s="5">
        <v>78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4.8550000000000003E-2</v>
      </c>
      <c r="L519" s="3">
        <v>4.1387568271955555E-3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8.1884454284595648E-2</v>
      </c>
      <c r="P519" s="3">
        <v>3.3889984421155259E-4</v>
      </c>
      <c r="Q519" s="3">
        <v>2.4174412439653618E-4</v>
      </c>
      <c r="R519" s="5">
        <v>8.130381031598756E-2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276970.63342577132</v>
      </c>
      <c r="W519" s="47">
        <v>354.16666666666669</v>
      </c>
      <c r="X519" s="47">
        <v>475.95703512748889</v>
      </c>
      <c r="Y519" s="47">
        <v>889.63353375980148</v>
      </c>
      <c r="Z519" s="47">
        <v>231.44873049255861</v>
      </c>
      <c r="AA519" s="47">
        <v>277507.02786057774</v>
      </c>
      <c r="AB519" s="5">
        <v>1</v>
      </c>
      <c r="AC519" s="45">
        <f t="shared" ref="AC519:AC582" si="78">AI518</f>
        <v>0</v>
      </c>
      <c r="AD519" s="47">
        <v>475.95703512748889</v>
      </c>
      <c r="AE519" s="47">
        <v>413.87568271955553</v>
      </c>
      <c r="AF519" s="47">
        <v>0.19949389101049711</v>
      </c>
      <c r="AG519" s="47">
        <v>31.140423149471932</v>
      </c>
      <c r="AH519" s="47">
        <v>31.140423149471932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231.44873049255861</v>
      </c>
      <c r="AN519" s="47">
        <v>277.50702786057775</v>
      </c>
      <c r="AO519" s="47">
        <v>31.140423149471932</v>
      </c>
      <c r="AP519" s="61">
        <v>46.041274988572525</v>
      </c>
      <c r="AQ519" s="45">
        <v>34.118522618581522</v>
      </c>
      <c r="AR519" s="47">
        <v>5.117778392787228</v>
      </c>
      <c r="AS519" s="47">
        <f t="shared" ref="AS519:AS582" si="79">AZ518</f>
        <v>22679.589170928091</v>
      </c>
      <c r="AT519" s="47">
        <v>29.000744225794293</v>
      </c>
      <c r="AU519" s="47">
        <v>38.973482084328552</v>
      </c>
      <c r="AV519" s="47">
        <v>72.847156425197809</v>
      </c>
      <c r="AW519" s="47">
        <v>18.952052991245633</v>
      </c>
      <c r="AX519" s="47">
        <v>94.047088509560879</v>
      </c>
      <c r="AY519" s="47">
        <v>67.085693464040602</v>
      </c>
      <c r="AZ519" s="61">
        <v>22562.378754529913</v>
      </c>
      <c r="BA519" s="64" t="b">
        <f t="shared" si="73"/>
        <v>1</v>
      </c>
      <c r="BB519" s="45">
        <f t="shared" ref="BB519:BB582" si="80">BH518</f>
        <v>0</v>
      </c>
      <c r="BC519" s="47">
        <v>38.973482084328552</v>
      </c>
      <c r="BD519" s="47">
        <v>33.889984421155255</v>
      </c>
      <c r="BE519" s="47">
        <v>0.12523843772187282</v>
      </c>
      <c r="BF519" s="47">
        <v>2.6043680504475848</v>
      </c>
      <c r="BG519" s="47">
        <v>2.6043680504475848</v>
      </c>
      <c r="BH519" s="61">
        <v>0</v>
      </c>
      <c r="BI519" s="45">
        <v>5.117778392787228</v>
      </c>
      <c r="BJ519" s="47">
        <v>0.14216051091075635</v>
      </c>
      <c r="BK519" s="47">
        <v>1.5988784601768769E-2</v>
      </c>
      <c r="BL519" s="47">
        <v>18.952052991245633</v>
      </c>
      <c r="BM519" s="47">
        <v>22.723511536503491</v>
      </c>
      <c r="BN519" s="47">
        <v>2.6043680504475848</v>
      </c>
      <c r="BO519" s="61">
        <v>3.8245161716679679</v>
      </c>
    </row>
    <row r="520" spans="2:67" x14ac:dyDescent="0.3">
      <c r="B520" s="4">
        <v>516</v>
      </c>
      <c r="C520" s="31">
        <v>1</v>
      </c>
      <c r="D520" s="31">
        <v>516</v>
      </c>
      <c r="E520" s="3">
        <v>43</v>
      </c>
      <c r="F520" s="5">
        <v>78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4.8550000000000003E-2</v>
      </c>
      <c r="L520" s="3">
        <v>4.1387568271955555E-3</v>
      </c>
      <c r="M520" s="3">
        <f t="shared" si="72"/>
        <v>3.5000000000000003E-2</v>
      </c>
      <c r="N520" s="5">
        <v>2.9645285516241016E-3</v>
      </c>
      <c r="O520" s="12">
        <f t="shared" si="76"/>
        <v>8.130381031598756E-2</v>
      </c>
      <c r="P520" s="3">
        <v>3.3649670002230595E-4</v>
      </c>
      <c r="Q520" s="3">
        <v>2.4002991296283185E-4</v>
      </c>
      <c r="R520" s="5">
        <v>8.0727283703002417E-2</v>
      </c>
      <c r="S520" s="45">
        <v>416.66666666666669</v>
      </c>
      <c r="T520" s="46">
        <v>0.15</v>
      </c>
      <c r="U520" s="47">
        <v>62.5</v>
      </c>
      <c r="V520" s="47">
        <f t="shared" si="77"/>
        <v>277507.02786057774</v>
      </c>
      <c r="W520" s="47">
        <v>354.16666666666669</v>
      </c>
      <c r="X520" s="47">
        <v>475.95703512748889</v>
      </c>
      <c r="Y520" s="47">
        <v>891.35719809321949</v>
      </c>
      <c r="Z520" s="47">
        <v>231.89716224184178</v>
      </c>
      <c r="AA520" s="47">
        <v>278044.69752796827</v>
      </c>
      <c r="AB520" s="5">
        <v>1</v>
      </c>
      <c r="AC520" s="45">
        <f t="shared" si="78"/>
        <v>0</v>
      </c>
      <c r="AD520" s="47">
        <v>475.95703512748889</v>
      </c>
      <c r="AE520" s="47">
        <v>413.87568271955553</v>
      </c>
      <c r="AF520" s="47">
        <v>0.19949389101049711</v>
      </c>
      <c r="AG520" s="47">
        <v>31.140423149471932</v>
      </c>
      <c r="AH520" s="47">
        <v>31.140423149471932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231.89716224184178</v>
      </c>
      <c r="AN520" s="47">
        <v>278.04469752796825</v>
      </c>
      <c r="AO520" s="47">
        <v>31.140423149471932</v>
      </c>
      <c r="AP520" s="61">
        <v>45.952037070465167</v>
      </c>
      <c r="AQ520" s="45">
        <v>33.876587631661486</v>
      </c>
      <c r="AR520" s="47">
        <v>5.0814881447492226</v>
      </c>
      <c r="AS520" s="47">
        <f t="shared" si="79"/>
        <v>22562.378754529913</v>
      </c>
      <c r="AT520" s="47">
        <v>28.795099486912264</v>
      </c>
      <c r="AU520" s="47">
        <v>38.697120502565184</v>
      </c>
      <c r="AV520" s="47">
        <v>72.470736557561352</v>
      </c>
      <c r="AW520" s="47">
        <v>18.854122891726515</v>
      </c>
      <c r="AX520" s="47">
        <v>93.561123176861628</v>
      </c>
      <c r="AY520" s="47">
        <v>66.739044547415205</v>
      </c>
      <c r="AZ520" s="61">
        <v>22445.793179455817</v>
      </c>
      <c r="BA520" s="64" t="b">
        <f t="shared" si="73"/>
        <v>1</v>
      </c>
      <c r="BB520" s="45">
        <f t="shared" si="80"/>
        <v>0</v>
      </c>
      <c r="BC520" s="47">
        <v>38.697120502565184</v>
      </c>
      <c r="BD520" s="47">
        <v>33.649670002230593</v>
      </c>
      <c r="BE520" s="47">
        <v>0.12435036996668737</v>
      </c>
      <c r="BF520" s="47">
        <v>2.5859004351506392</v>
      </c>
      <c r="BG520" s="47">
        <v>2.5859004351506392</v>
      </c>
      <c r="BH520" s="61">
        <v>0</v>
      </c>
      <c r="BI520" s="45">
        <v>5.0814881447492226</v>
      </c>
      <c r="BJ520" s="47">
        <v>0.14115244846525621</v>
      </c>
      <c r="BK520" s="47">
        <v>1.5875407875679533E-2</v>
      </c>
      <c r="BL520" s="47">
        <v>18.854122891726515</v>
      </c>
      <c r="BM520" s="47">
        <v>22.606093347180067</v>
      </c>
      <c r="BN520" s="47">
        <v>2.5859004351506392</v>
      </c>
      <c r="BO520" s="61">
        <v>3.7901410838567329</v>
      </c>
    </row>
    <row r="521" spans="2:67" x14ac:dyDescent="0.3">
      <c r="B521" s="4">
        <v>517</v>
      </c>
      <c r="C521" s="31">
        <v>1</v>
      </c>
      <c r="D521" s="31">
        <v>517</v>
      </c>
      <c r="E521" s="3">
        <v>44</v>
      </c>
      <c r="F521" s="5">
        <v>79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5.425E-2</v>
      </c>
      <c r="L521" s="3">
        <v>4.6372989943960219E-3</v>
      </c>
      <c r="M521" s="3">
        <f t="shared" si="72"/>
        <v>3.5000000000000003E-2</v>
      </c>
      <c r="N521" s="5">
        <v>2.9645285516241016E-3</v>
      </c>
      <c r="O521" s="12">
        <f t="shared" si="76"/>
        <v>8.0727283703002417E-2</v>
      </c>
      <c r="P521" s="3">
        <v>3.7435655153625547E-4</v>
      </c>
      <c r="Q521" s="3">
        <v>2.3820854674709292E-4</v>
      </c>
      <c r="R521" s="5">
        <v>8.0114718604719068E-2</v>
      </c>
      <c r="S521" s="45">
        <v>416.66666666666669</v>
      </c>
      <c r="T521" s="46">
        <v>0.15</v>
      </c>
      <c r="U521" s="47">
        <v>62.5</v>
      </c>
      <c r="V521" s="47">
        <f t="shared" si="77"/>
        <v>278044.69752796827</v>
      </c>
      <c r="W521" s="47">
        <v>354.16666666666669</v>
      </c>
      <c r="X521" s="47">
        <v>533.28938435554255</v>
      </c>
      <c r="Y521" s="47">
        <v>891.55953933152523</v>
      </c>
      <c r="Z521" s="47">
        <v>232.29761195800913</v>
      </c>
      <c r="AA521" s="47">
        <v>278524.83673765295</v>
      </c>
      <c r="AB521" s="5">
        <v>1</v>
      </c>
      <c r="AC521" s="45">
        <f t="shared" si="78"/>
        <v>0</v>
      </c>
      <c r="AD521" s="47">
        <v>533.28938435554255</v>
      </c>
      <c r="AE521" s="47">
        <v>463.72989943960221</v>
      </c>
      <c r="AF521" s="47">
        <v>0.22318857731886155</v>
      </c>
      <c r="AG521" s="47">
        <v>34.891336746629605</v>
      </c>
      <c r="AH521" s="47">
        <v>34.891336746629605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232.29761195800913</v>
      </c>
      <c r="AN521" s="47">
        <v>278.52483673765295</v>
      </c>
      <c r="AO521" s="47">
        <v>34.891336746629605</v>
      </c>
      <c r="AP521" s="61">
        <v>49.622967882008624</v>
      </c>
      <c r="AQ521" s="45">
        <v>33.63636820958434</v>
      </c>
      <c r="AR521" s="47">
        <v>5.0454552314376508</v>
      </c>
      <c r="AS521" s="47">
        <f t="shared" si="79"/>
        <v>22445.793179455817</v>
      </c>
      <c r="AT521" s="47">
        <v>28.59091297814669</v>
      </c>
      <c r="AU521" s="47">
        <v>43.051003426669382</v>
      </c>
      <c r="AV521" s="47">
        <v>71.973179869734267</v>
      </c>
      <c r="AW521" s="47">
        <v>18.752755224064192</v>
      </c>
      <c r="AX521" s="47">
        <v>104.26759739830642</v>
      </c>
      <c r="AY521" s="47">
        <v>66.346996592247692</v>
      </c>
      <c r="AZ521" s="61">
        <v>22313.938919662411</v>
      </c>
      <c r="BA521" s="64" t="b">
        <f t="shared" si="73"/>
        <v>1</v>
      </c>
      <c r="BB521" s="45">
        <f t="shared" si="80"/>
        <v>0</v>
      </c>
      <c r="BC521" s="47">
        <v>43.051003426669382</v>
      </c>
      <c r="BD521" s="47">
        <v>37.435655153625547</v>
      </c>
      <c r="BE521" s="47">
        <v>0.13813345827041737</v>
      </c>
      <c r="BF521" s="47">
        <v>2.8767408656571263</v>
      </c>
      <c r="BG521" s="47">
        <v>2.8767408656571263</v>
      </c>
      <c r="BH521" s="61">
        <v>0</v>
      </c>
      <c r="BI521" s="45">
        <v>5.0454552314376508</v>
      </c>
      <c r="BJ521" s="47">
        <v>0.14015153420660145</v>
      </c>
      <c r="BK521" s="47">
        <v>1.5739158431448675E-2</v>
      </c>
      <c r="BL521" s="47">
        <v>18.752755224064192</v>
      </c>
      <c r="BM521" s="47">
        <v>22.484553513652941</v>
      </c>
      <c r="BN521" s="47">
        <v>2.8767408656571263</v>
      </c>
      <c r="BO521" s="61">
        <v>4.0659854317308763</v>
      </c>
    </row>
    <row r="522" spans="2:67" x14ac:dyDescent="0.3">
      <c r="B522" s="4">
        <v>518</v>
      </c>
      <c r="C522" s="31">
        <v>1</v>
      </c>
      <c r="D522" s="31">
        <v>518</v>
      </c>
      <c r="E522" s="3">
        <v>44</v>
      </c>
      <c r="F522" s="5">
        <v>79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5.425E-2</v>
      </c>
      <c r="L522" s="3">
        <v>4.6372989943960219E-3</v>
      </c>
      <c r="M522" s="3">
        <f t="shared" si="72"/>
        <v>3.5000000000000003E-2</v>
      </c>
      <c r="N522" s="5">
        <v>2.9645285516241016E-3</v>
      </c>
      <c r="O522" s="12">
        <f t="shared" si="76"/>
        <v>8.0114718604719068E-2</v>
      </c>
      <c r="P522" s="3">
        <v>3.71515904021984E-4</v>
      </c>
      <c r="Q522" s="3">
        <v>2.3640100120416466E-4</v>
      </c>
      <c r="R522" s="5">
        <v>7.9506801699492924E-2</v>
      </c>
      <c r="S522" s="45">
        <v>416.66666666666669</v>
      </c>
      <c r="T522" s="46">
        <v>0.15</v>
      </c>
      <c r="U522" s="47">
        <v>62.5</v>
      </c>
      <c r="V522" s="47">
        <f t="shared" si="77"/>
        <v>278524.83673765295</v>
      </c>
      <c r="W522" s="47">
        <v>354.16666666666669</v>
      </c>
      <c r="X522" s="47">
        <v>533.28938435554255</v>
      </c>
      <c r="Y522" s="47">
        <v>893.10011409647677</v>
      </c>
      <c r="Z522" s="47">
        <v>232.69901177838381</v>
      </c>
      <c r="AA522" s="47">
        <v>279006.11512228218</v>
      </c>
      <c r="AB522" s="5">
        <v>1</v>
      </c>
      <c r="AC522" s="45">
        <f t="shared" si="78"/>
        <v>0</v>
      </c>
      <c r="AD522" s="47">
        <v>533.28938435554255</v>
      </c>
      <c r="AE522" s="47">
        <v>463.72989943960221</v>
      </c>
      <c r="AF522" s="47">
        <v>0.22318857731886155</v>
      </c>
      <c r="AG522" s="47">
        <v>34.891336746629605</v>
      </c>
      <c r="AH522" s="47">
        <v>34.891336746629605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232.69901177838381</v>
      </c>
      <c r="AN522" s="47">
        <v>279.00611512228221</v>
      </c>
      <c r="AO522" s="47">
        <v>34.891336746629605</v>
      </c>
      <c r="AP522" s="61">
        <v>49.543089317754067</v>
      </c>
      <c r="AQ522" s="45">
        <v>33.381132751966277</v>
      </c>
      <c r="AR522" s="47">
        <v>5.0071699127949421</v>
      </c>
      <c r="AS522" s="47">
        <f t="shared" si="79"/>
        <v>22313.938919662411</v>
      </c>
      <c r="AT522" s="47">
        <v>28.373962839171337</v>
      </c>
      <c r="AU522" s="47">
        <v>42.724328962528162</v>
      </c>
      <c r="AV522" s="47">
        <v>71.550464326681805</v>
      </c>
      <c r="AW522" s="47">
        <v>18.642615848221446</v>
      </c>
      <c r="AX522" s="47">
        <v>103.65520908731651</v>
      </c>
      <c r="AY522" s="47">
        <v>65.957324956991997</v>
      </c>
      <c r="AZ522" s="61">
        <v>22182.883867973207</v>
      </c>
      <c r="BA522" s="64" t="b">
        <f t="shared" si="73"/>
        <v>1</v>
      </c>
      <c r="BB522" s="45">
        <f t="shared" si="80"/>
        <v>0</v>
      </c>
      <c r="BC522" s="47">
        <v>42.724328962528162</v>
      </c>
      <c r="BD522" s="47">
        <v>37.151590402198401</v>
      </c>
      <c r="BE522" s="47">
        <v>0.13708529051894267</v>
      </c>
      <c r="BF522" s="47">
        <v>2.8549119254243518</v>
      </c>
      <c r="BG522" s="47">
        <v>2.8549119254243518</v>
      </c>
      <c r="BH522" s="61">
        <v>0</v>
      </c>
      <c r="BI522" s="45">
        <v>5.0071699127949421</v>
      </c>
      <c r="BJ522" s="47">
        <v>0.13908805313319283</v>
      </c>
      <c r="BK522" s="47">
        <v>1.5619728435922901E-2</v>
      </c>
      <c r="BL522" s="47">
        <v>18.642615848221446</v>
      </c>
      <c r="BM522" s="47">
        <v>22.352496402017493</v>
      </c>
      <c r="BN522" s="47">
        <v>2.8549119254243518</v>
      </c>
      <c r="BO522" s="61">
        <v>4.0287329597259767</v>
      </c>
    </row>
    <row r="523" spans="2:67" x14ac:dyDescent="0.3">
      <c r="B523" s="4">
        <v>519</v>
      </c>
      <c r="C523" s="31">
        <v>1</v>
      </c>
      <c r="D523" s="31">
        <v>519</v>
      </c>
      <c r="E523" s="3">
        <v>44</v>
      </c>
      <c r="F523" s="5">
        <v>79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5.425E-2</v>
      </c>
      <c r="L523" s="3">
        <v>4.6372989943960219E-3</v>
      </c>
      <c r="M523" s="3">
        <f t="shared" si="72"/>
        <v>3.5000000000000003E-2</v>
      </c>
      <c r="N523" s="5">
        <v>2.9645285516241016E-3</v>
      </c>
      <c r="O523" s="12">
        <f t="shared" si="76"/>
        <v>7.9506801699492924E-2</v>
      </c>
      <c r="P523" s="3">
        <v>3.6869681156870244E-4</v>
      </c>
      <c r="Q523" s="3">
        <v>2.3460717146167422E-4</v>
      </c>
      <c r="R523" s="5">
        <v>7.8903497716462545E-2</v>
      </c>
      <c r="S523" s="45">
        <v>416.66666666666669</v>
      </c>
      <c r="T523" s="46">
        <v>0.15</v>
      </c>
      <c r="U523" s="47">
        <v>62.5</v>
      </c>
      <c r="V523" s="47">
        <f t="shared" si="77"/>
        <v>279006.11512228218</v>
      </c>
      <c r="W523" s="47">
        <v>354.16666666666669</v>
      </c>
      <c r="X523" s="47">
        <v>533.28938435554255</v>
      </c>
      <c r="Y523" s="47">
        <v>894.64434401838503</v>
      </c>
      <c r="Z523" s="47">
        <v>233.10136395717643</v>
      </c>
      <c r="AA523" s="47">
        <v>279488.53538465453</v>
      </c>
      <c r="AB523" s="5">
        <v>1</v>
      </c>
      <c r="AC523" s="45">
        <f t="shared" si="78"/>
        <v>0</v>
      </c>
      <c r="AD523" s="47">
        <v>533.28938435554255</v>
      </c>
      <c r="AE523" s="47">
        <v>463.72989943960221</v>
      </c>
      <c r="AF523" s="47">
        <v>0.22318857731886155</v>
      </c>
      <c r="AG523" s="47">
        <v>34.891336746629605</v>
      </c>
      <c r="AH523" s="47">
        <v>34.891336746629605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233.10136395717643</v>
      </c>
      <c r="AN523" s="47">
        <v>279.48853538465454</v>
      </c>
      <c r="AO523" s="47">
        <v>34.891336746629605</v>
      </c>
      <c r="AP523" s="61">
        <v>49.463021234174363</v>
      </c>
      <c r="AQ523" s="45">
        <v>33.127834041455387</v>
      </c>
      <c r="AR523" s="47">
        <v>4.9691751062183078</v>
      </c>
      <c r="AS523" s="47">
        <f t="shared" si="79"/>
        <v>22182.883867973207</v>
      </c>
      <c r="AT523" s="47">
        <v>28.158658935237078</v>
      </c>
      <c r="AU523" s="47">
        <v>42.400133330400784</v>
      </c>
      <c r="AV523" s="47">
        <v>71.130310451442739</v>
      </c>
      <c r="AW523" s="47">
        <v>18.533143920024575</v>
      </c>
      <c r="AX523" s="47">
        <v>103.04653186632872</v>
      </c>
      <c r="AY523" s="47">
        <v>65.570014742559934</v>
      </c>
      <c r="AZ523" s="61">
        <v>22052.623013500575</v>
      </c>
      <c r="BA523" s="64" t="b">
        <f t="shared" si="73"/>
        <v>1</v>
      </c>
      <c r="BB523" s="45">
        <f t="shared" si="80"/>
        <v>0</v>
      </c>
      <c r="BC523" s="47">
        <v>42.400133330400784</v>
      </c>
      <c r="BD523" s="47">
        <v>36.86968115687025</v>
      </c>
      <c r="BE523" s="47">
        <v>0.1360450763483671</v>
      </c>
      <c r="BF523" s="47">
        <v>2.8332486249394506</v>
      </c>
      <c r="BG523" s="47">
        <v>2.8332486249394506</v>
      </c>
      <c r="BH523" s="61">
        <v>0</v>
      </c>
      <c r="BI523" s="45">
        <v>4.9691751062183078</v>
      </c>
      <c r="BJ523" s="47">
        <v>0.13803264183939745</v>
      </c>
      <c r="BK523" s="47">
        <v>1.5501204684774386E-2</v>
      </c>
      <c r="BL523" s="47">
        <v>18.533143920024575</v>
      </c>
      <c r="BM523" s="47">
        <v>22.221239560109439</v>
      </c>
      <c r="BN523" s="47">
        <v>2.8332486249394506</v>
      </c>
      <c r="BO523" s="61">
        <v>3.9917966539182714</v>
      </c>
    </row>
    <row r="524" spans="2:67" x14ac:dyDescent="0.3">
      <c r="B524" s="4">
        <v>520</v>
      </c>
      <c r="C524" s="31">
        <v>1</v>
      </c>
      <c r="D524" s="31">
        <v>520</v>
      </c>
      <c r="E524" s="3">
        <v>44</v>
      </c>
      <c r="F524" s="5">
        <v>79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5.425E-2</v>
      </c>
      <c r="L524" s="3">
        <v>4.6372989943960219E-3</v>
      </c>
      <c r="M524" s="3">
        <f t="shared" si="72"/>
        <v>3.5000000000000003E-2</v>
      </c>
      <c r="N524" s="5">
        <v>2.9645285516241016E-3</v>
      </c>
      <c r="O524" s="12">
        <f t="shared" si="76"/>
        <v>7.8903497716462545E-2</v>
      </c>
      <c r="P524" s="3">
        <v>3.6589911061488058E-4</v>
      </c>
      <c r="Q524" s="3">
        <v>2.3282695344302863E-4</v>
      </c>
      <c r="R524" s="5">
        <v>7.8304771652404639E-2</v>
      </c>
      <c r="S524" s="45">
        <v>416.66666666666669</v>
      </c>
      <c r="T524" s="46">
        <v>0.15</v>
      </c>
      <c r="U524" s="47">
        <v>62.5</v>
      </c>
      <c r="V524" s="47">
        <f t="shared" si="77"/>
        <v>279488.53538465453</v>
      </c>
      <c r="W524" s="47">
        <v>354.16666666666669</v>
      </c>
      <c r="X524" s="47">
        <v>533.28938435554255</v>
      </c>
      <c r="Y524" s="47">
        <v>896.19223776944989</v>
      </c>
      <c r="Z524" s="47">
        <v>233.50467075394593</v>
      </c>
      <c r="AA524" s="47">
        <v>279972.10023398115</v>
      </c>
      <c r="AB524" s="5">
        <v>1</v>
      </c>
      <c r="AC524" s="45">
        <f t="shared" si="78"/>
        <v>0</v>
      </c>
      <c r="AD524" s="47">
        <v>533.28938435554255</v>
      </c>
      <c r="AE524" s="47">
        <v>463.72989943960221</v>
      </c>
      <c r="AF524" s="47">
        <v>0.22318857731886155</v>
      </c>
      <c r="AG524" s="47">
        <v>34.891336746629605</v>
      </c>
      <c r="AH524" s="47">
        <v>34.891336746629605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233.50467075394593</v>
      </c>
      <c r="AN524" s="47">
        <v>279.97210023398117</v>
      </c>
      <c r="AO524" s="47">
        <v>34.891336746629605</v>
      </c>
      <c r="AP524" s="61">
        <v>49.382763181617264</v>
      </c>
      <c r="AQ524" s="45">
        <v>32.876457381859396</v>
      </c>
      <c r="AR524" s="47">
        <v>4.9314686072789087</v>
      </c>
      <c r="AS524" s="47">
        <f t="shared" si="79"/>
        <v>22052.623013500575</v>
      </c>
      <c r="AT524" s="47">
        <v>27.944988774580487</v>
      </c>
      <c r="AU524" s="47">
        <v>42.078397720711266</v>
      </c>
      <c r="AV524" s="47">
        <v>70.712702186353326</v>
      </c>
      <c r="AW524" s="47">
        <v>18.424335255617333</v>
      </c>
      <c r="AX524" s="47">
        <v>102.44154247259401</v>
      </c>
      <c r="AY524" s="47">
        <v>65.185051146524145</v>
      </c>
      <c r="AZ524" s="61">
        <v>21923.151377866059</v>
      </c>
      <c r="BA524" s="64" t="b">
        <f t="shared" si="73"/>
        <v>1</v>
      </c>
      <c r="BB524" s="45">
        <f t="shared" si="80"/>
        <v>0</v>
      </c>
      <c r="BC524" s="47">
        <v>42.078397720711266</v>
      </c>
      <c r="BD524" s="47">
        <v>36.58991106148806</v>
      </c>
      <c r="BE524" s="47">
        <v>0.13501275540628138</v>
      </c>
      <c r="BF524" s="47">
        <v>2.8117497073147435</v>
      </c>
      <c r="BG524" s="47">
        <v>2.8117497073147435</v>
      </c>
      <c r="BH524" s="61">
        <v>0</v>
      </c>
      <c r="BI524" s="45">
        <v>4.9314686072789087</v>
      </c>
      <c r="BJ524" s="47">
        <v>0.13698523909108082</v>
      </c>
      <c r="BK524" s="47">
        <v>1.5383580301348166E-2</v>
      </c>
      <c r="BL524" s="47">
        <v>18.424335255617333</v>
      </c>
      <c r="BM524" s="47">
        <v>22.090777971485156</v>
      </c>
      <c r="BN524" s="47">
        <v>2.8117497073147435</v>
      </c>
      <c r="BO524" s="61">
        <v>3.9551739399360963</v>
      </c>
    </row>
    <row r="525" spans="2:67" x14ac:dyDescent="0.3">
      <c r="B525" s="4">
        <v>521</v>
      </c>
      <c r="C525" s="31">
        <v>1</v>
      </c>
      <c r="D525" s="31">
        <v>521</v>
      </c>
      <c r="E525" s="3">
        <v>44</v>
      </c>
      <c r="F525" s="5">
        <v>79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5.425E-2</v>
      </c>
      <c r="L525" s="3">
        <v>4.6372989943960219E-3</v>
      </c>
      <c r="M525" s="3">
        <f t="shared" si="72"/>
        <v>3.5000000000000003E-2</v>
      </c>
      <c r="N525" s="5">
        <v>2.9645285516241016E-3</v>
      </c>
      <c r="O525" s="12">
        <f t="shared" si="76"/>
        <v>7.8304771652404639E-2</v>
      </c>
      <c r="P525" s="3">
        <v>3.6312263884010615E-4</v>
      </c>
      <c r="Q525" s="3">
        <v>2.3106024386137657E-4</v>
      </c>
      <c r="R525" s="5">
        <v>7.7710588769703159E-2</v>
      </c>
      <c r="S525" s="45">
        <v>416.66666666666669</v>
      </c>
      <c r="T525" s="46">
        <v>0.15</v>
      </c>
      <c r="U525" s="47">
        <v>62.5</v>
      </c>
      <c r="V525" s="47">
        <f t="shared" si="77"/>
        <v>279972.10023398115</v>
      </c>
      <c r="W525" s="47">
        <v>354.16666666666669</v>
      </c>
      <c r="X525" s="47">
        <v>533.28938435554255</v>
      </c>
      <c r="Y525" s="47">
        <v>897.74380404244687</v>
      </c>
      <c r="Z525" s="47">
        <v>233.9089344336123</v>
      </c>
      <c r="AA525" s="47">
        <v>280456.81238590117</v>
      </c>
      <c r="AB525" s="5">
        <v>1</v>
      </c>
      <c r="AC525" s="45">
        <f t="shared" si="78"/>
        <v>0</v>
      </c>
      <c r="AD525" s="47">
        <v>533.28938435554255</v>
      </c>
      <c r="AE525" s="47">
        <v>463.72989943960221</v>
      </c>
      <c r="AF525" s="47">
        <v>0.22318857731886155</v>
      </c>
      <c r="AG525" s="47">
        <v>34.891336746629605</v>
      </c>
      <c r="AH525" s="47">
        <v>34.891336746629605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233.9089344336123</v>
      </c>
      <c r="AN525" s="47">
        <v>280.45681238590117</v>
      </c>
      <c r="AO525" s="47">
        <v>34.891336746629605</v>
      </c>
      <c r="AP525" s="61">
        <v>49.302314709363571</v>
      </c>
      <c r="AQ525" s="45">
        <v>32.626988188501933</v>
      </c>
      <c r="AR525" s="47">
        <v>4.89404822827529</v>
      </c>
      <c r="AS525" s="47">
        <f t="shared" si="79"/>
        <v>21923.151377866059</v>
      </c>
      <c r="AT525" s="47">
        <v>27.732939960226645</v>
      </c>
      <c r="AU525" s="47">
        <v>41.75910346661221</v>
      </c>
      <c r="AV525" s="47">
        <v>70.297623577904972</v>
      </c>
      <c r="AW525" s="47">
        <v>18.31618569828132</v>
      </c>
      <c r="AX525" s="47">
        <v>101.84021779425311</v>
      </c>
      <c r="AY525" s="47">
        <v>64.802419462470723</v>
      </c>
      <c r="AZ525" s="61">
        <v>21794.464014982579</v>
      </c>
      <c r="BA525" s="64" t="b">
        <f t="shared" si="73"/>
        <v>1</v>
      </c>
      <c r="BB525" s="45">
        <f t="shared" si="80"/>
        <v>0</v>
      </c>
      <c r="BC525" s="47">
        <v>41.75910346661221</v>
      </c>
      <c r="BD525" s="47">
        <v>36.312263884010619</v>
      </c>
      <c r="BE525" s="47">
        <v>0.13398826779823522</v>
      </c>
      <c r="BF525" s="47">
        <v>2.7904139251999132</v>
      </c>
      <c r="BG525" s="47">
        <v>2.7904139251999132</v>
      </c>
      <c r="BH525" s="61">
        <v>0</v>
      </c>
      <c r="BI525" s="45">
        <v>4.89404822827529</v>
      </c>
      <c r="BJ525" s="47">
        <v>0.13594578411875807</v>
      </c>
      <c r="BK525" s="47">
        <v>1.5266848461169892E-2</v>
      </c>
      <c r="BL525" s="47">
        <v>18.31618569828132</v>
      </c>
      <c r="BM525" s="47">
        <v>21.96110665223928</v>
      </c>
      <c r="BN525" s="47">
        <v>2.7904139251999132</v>
      </c>
      <c r="BO525" s="61">
        <v>3.918862263859654</v>
      </c>
    </row>
    <row r="526" spans="2:67" x14ac:dyDescent="0.3">
      <c r="B526" s="4">
        <v>522</v>
      </c>
      <c r="C526" s="31">
        <v>1</v>
      </c>
      <c r="D526" s="31">
        <v>522</v>
      </c>
      <c r="E526" s="3">
        <v>44</v>
      </c>
      <c r="F526" s="5">
        <v>79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5.425E-2</v>
      </c>
      <c r="L526" s="3">
        <v>4.6372989943960219E-3</v>
      </c>
      <c r="M526" s="3">
        <f t="shared" si="72"/>
        <v>3.5000000000000003E-2</v>
      </c>
      <c r="N526" s="5">
        <v>2.9645285516241016E-3</v>
      </c>
      <c r="O526" s="12">
        <f t="shared" si="76"/>
        <v>7.7710588769703159E-2</v>
      </c>
      <c r="P526" s="3">
        <v>3.6036723515566724E-4</v>
      </c>
      <c r="Q526" s="3">
        <v>2.2930694021361546E-4</v>
      </c>
      <c r="R526" s="5">
        <v>7.7120914594333873E-2</v>
      </c>
      <c r="S526" s="45">
        <v>416.66666666666669</v>
      </c>
      <c r="T526" s="46">
        <v>0.15</v>
      </c>
      <c r="U526" s="47">
        <v>62.5</v>
      </c>
      <c r="V526" s="47">
        <f t="shared" si="77"/>
        <v>280456.81238590117</v>
      </c>
      <c r="W526" s="47">
        <v>354.16666666666669</v>
      </c>
      <c r="X526" s="47">
        <v>533.28938435554255</v>
      </c>
      <c r="Y526" s="47">
        <v>899.29905155077631</v>
      </c>
      <c r="Z526" s="47">
        <v>234.31415726646927</v>
      </c>
      <c r="AA526" s="47">
        <v>280942.67456249666</v>
      </c>
      <c r="AB526" s="5">
        <v>1</v>
      </c>
      <c r="AC526" s="45">
        <f t="shared" si="78"/>
        <v>0</v>
      </c>
      <c r="AD526" s="47">
        <v>533.28938435554255</v>
      </c>
      <c r="AE526" s="47">
        <v>463.72989943960221</v>
      </c>
      <c r="AF526" s="47">
        <v>0.22318857731886155</v>
      </c>
      <c r="AG526" s="47">
        <v>34.891336746629605</v>
      </c>
      <c r="AH526" s="47">
        <v>34.891336746629605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234.31415726646927</v>
      </c>
      <c r="AN526" s="47">
        <v>280.94267456249668</v>
      </c>
      <c r="AO526" s="47">
        <v>34.891336746629605</v>
      </c>
      <c r="AP526" s="61">
        <v>49.221675365625089</v>
      </c>
      <c r="AQ526" s="45">
        <v>32.379411987376315</v>
      </c>
      <c r="AR526" s="47">
        <v>4.8569117981064478</v>
      </c>
      <c r="AS526" s="47">
        <f t="shared" si="79"/>
        <v>21794.464014982579</v>
      </c>
      <c r="AT526" s="47">
        <v>27.52250018926987</v>
      </c>
      <c r="AU526" s="47">
        <v>41.442232042901736</v>
      </c>
      <c r="AV526" s="47">
        <v>69.88505877604652</v>
      </c>
      <c r="AW526" s="47">
        <v>18.208691118254162</v>
      </c>
      <c r="AX526" s="47">
        <v>101.24253486932538</v>
      </c>
      <c r="AY526" s="47">
        <v>64.422105079355688</v>
      </c>
      <c r="AZ526" s="61">
        <v>21666.556010838056</v>
      </c>
      <c r="BA526" s="64" t="b">
        <f t="shared" si="73"/>
        <v>1</v>
      </c>
      <c r="BB526" s="45">
        <f t="shared" si="80"/>
        <v>0</v>
      </c>
      <c r="BC526" s="47">
        <v>41.442232042901736</v>
      </c>
      <c r="BD526" s="47">
        <v>36.036723515566727</v>
      </c>
      <c r="BE526" s="47">
        <v>0.13297155408426209</v>
      </c>
      <c r="BF526" s="47">
        <v>2.7692400407096356</v>
      </c>
      <c r="BG526" s="47">
        <v>2.7692400407096356</v>
      </c>
      <c r="BH526" s="61">
        <v>0</v>
      </c>
      <c r="BI526" s="45">
        <v>4.8569117981064478</v>
      </c>
      <c r="BJ526" s="47">
        <v>0.13491421661406799</v>
      </c>
      <c r="BK526" s="47">
        <v>1.5151002391549867E-2</v>
      </c>
      <c r="BL526" s="47">
        <v>18.208691118254162</v>
      </c>
      <c r="BM526" s="47">
        <v>21.832220650786724</v>
      </c>
      <c r="BN526" s="47">
        <v>2.7692400407096356</v>
      </c>
      <c r="BO526" s="61">
        <v>3.8828590920610031</v>
      </c>
    </row>
    <row r="527" spans="2:67" x14ac:dyDescent="0.3">
      <c r="B527" s="4">
        <v>523</v>
      </c>
      <c r="C527" s="31">
        <v>1</v>
      </c>
      <c r="D527" s="31">
        <v>523</v>
      </c>
      <c r="E527" s="3">
        <v>44</v>
      </c>
      <c r="F527" s="5">
        <v>79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5.425E-2</v>
      </c>
      <c r="L527" s="3">
        <v>4.6372989943960219E-3</v>
      </c>
      <c r="M527" s="3">
        <f t="shared" si="72"/>
        <v>3.5000000000000003E-2</v>
      </c>
      <c r="N527" s="5">
        <v>2.9645285516241016E-3</v>
      </c>
      <c r="O527" s="12">
        <f t="shared" si="76"/>
        <v>7.7120914594333873E-2</v>
      </c>
      <c r="P527" s="3">
        <v>3.5763273969520595E-4</v>
      </c>
      <c r="Q527" s="3">
        <v>2.2756694077444466E-4</v>
      </c>
      <c r="R527" s="5">
        <v>7.6535714913864225E-2</v>
      </c>
      <c r="S527" s="45">
        <v>416.66666666666669</v>
      </c>
      <c r="T527" s="46">
        <v>0.15</v>
      </c>
      <c r="U527" s="47">
        <v>62.5</v>
      </c>
      <c r="V527" s="47">
        <f t="shared" si="77"/>
        <v>280942.67456249666</v>
      </c>
      <c r="W527" s="47">
        <v>354.16666666666669</v>
      </c>
      <c r="X527" s="47">
        <v>533.28938435554255</v>
      </c>
      <c r="Y527" s="47">
        <v>900.85798902851116</v>
      </c>
      <c r="Z527" s="47">
        <v>234.72034152819694</v>
      </c>
      <c r="AA527" s="47">
        <v>281429.68949230813</v>
      </c>
      <c r="AB527" s="5">
        <v>1</v>
      </c>
      <c r="AC527" s="45">
        <f t="shared" si="78"/>
        <v>0</v>
      </c>
      <c r="AD527" s="47">
        <v>533.28938435554255</v>
      </c>
      <c r="AE527" s="47">
        <v>463.72989943960221</v>
      </c>
      <c r="AF527" s="47">
        <v>0.22318857731886155</v>
      </c>
      <c r="AG527" s="47">
        <v>34.891336746629605</v>
      </c>
      <c r="AH527" s="47">
        <v>34.891336746629605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234.72034152819694</v>
      </c>
      <c r="AN527" s="47">
        <v>281.42968949230811</v>
      </c>
      <c r="AO527" s="47">
        <v>34.891336746629605</v>
      </c>
      <c r="AP527" s="61">
        <v>49.140844697541269</v>
      </c>
      <c r="AQ527" s="45">
        <v>32.133714414305778</v>
      </c>
      <c r="AR527" s="47">
        <v>4.8200571621458668</v>
      </c>
      <c r="AS527" s="47">
        <f t="shared" si="79"/>
        <v>21666.556010838056</v>
      </c>
      <c r="AT527" s="47">
        <v>27.313657252159913</v>
      </c>
      <c r="AU527" s="47">
        <v>41.12776506494869</v>
      </c>
      <c r="AV527" s="47">
        <v>69.474992033491219</v>
      </c>
      <c r="AW527" s="47">
        <v>18.101847412548967</v>
      </c>
      <c r="AX527" s="47">
        <v>100.64847088470533</v>
      </c>
      <c r="AY527" s="47">
        <v>64.044093480866479</v>
      </c>
      <c r="AZ527" s="61">
        <v>21539.422483280639</v>
      </c>
      <c r="BA527" s="64" t="b">
        <f t="shared" si="73"/>
        <v>1</v>
      </c>
      <c r="BB527" s="45">
        <f t="shared" si="80"/>
        <v>0</v>
      </c>
      <c r="BC527" s="47">
        <v>41.12776506494869</v>
      </c>
      <c r="BD527" s="47">
        <v>35.763273969520597</v>
      </c>
      <c r="BE527" s="47">
        <v>0.1319625552754308</v>
      </c>
      <c r="BF527" s="47">
        <v>2.7482268253517619</v>
      </c>
      <c r="BG527" s="47">
        <v>2.7482268253517619</v>
      </c>
      <c r="BH527" s="61">
        <v>0</v>
      </c>
      <c r="BI527" s="45">
        <v>4.8200571621458668</v>
      </c>
      <c r="BJ527" s="47">
        <v>0.1338904767262741</v>
      </c>
      <c r="BK527" s="47">
        <v>1.5036035371190108E-2</v>
      </c>
      <c r="BL527" s="47">
        <v>18.101847412548967</v>
      </c>
      <c r="BM527" s="47">
        <v>21.704115047646194</v>
      </c>
      <c r="BN527" s="47">
        <v>2.7482268253517619</v>
      </c>
      <c r="BO527" s="61">
        <v>3.8471619110453164</v>
      </c>
    </row>
    <row r="528" spans="2:67" x14ac:dyDescent="0.3">
      <c r="B528" s="4">
        <v>524</v>
      </c>
      <c r="C528" s="31">
        <v>1</v>
      </c>
      <c r="D528" s="31">
        <v>524</v>
      </c>
      <c r="E528" s="3">
        <v>44</v>
      </c>
      <c r="F528" s="5">
        <v>79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5.425E-2</v>
      </c>
      <c r="L528" s="3">
        <v>4.6372989943960219E-3</v>
      </c>
      <c r="M528" s="3">
        <f t="shared" si="72"/>
        <v>3.5000000000000003E-2</v>
      </c>
      <c r="N528" s="5">
        <v>2.9645285516241016E-3</v>
      </c>
      <c r="O528" s="12">
        <f t="shared" si="76"/>
        <v>7.6535714913864225E-2</v>
      </c>
      <c r="P528" s="3">
        <v>3.5491899380544318E-4</v>
      </c>
      <c r="Q528" s="3">
        <v>2.2584014459046316E-4</v>
      </c>
      <c r="R528" s="5">
        <v>7.5954955775468319E-2</v>
      </c>
      <c r="S528" s="45">
        <v>416.66666666666669</v>
      </c>
      <c r="T528" s="46">
        <v>0.15</v>
      </c>
      <c r="U528" s="47">
        <v>62.5</v>
      </c>
      <c r="V528" s="47">
        <f t="shared" si="77"/>
        <v>281429.68949230813</v>
      </c>
      <c r="W528" s="47">
        <v>354.16666666666669</v>
      </c>
      <c r="X528" s="47">
        <v>533.28938435554255</v>
      </c>
      <c r="Y528" s="47">
        <v>902.42062523044717</v>
      </c>
      <c r="Z528" s="47">
        <v>235.12748949987477</v>
      </c>
      <c r="AA528" s="47">
        <v>281917.85991034989</v>
      </c>
      <c r="AB528" s="5">
        <v>1</v>
      </c>
      <c r="AC528" s="45">
        <f t="shared" si="78"/>
        <v>0</v>
      </c>
      <c r="AD528" s="47">
        <v>533.28938435554255</v>
      </c>
      <c r="AE528" s="47">
        <v>463.72989943960221</v>
      </c>
      <c r="AF528" s="47">
        <v>0.22318857731886155</v>
      </c>
      <c r="AG528" s="47">
        <v>34.891336746629605</v>
      </c>
      <c r="AH528" s="47">
        <v>34.891336746629605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235.12748949987477</v>
      </c>
      <c r="AN528" s="47">
        <v>281.91785991034988</v>
      </c>
      <c r="AO528" s="47">
        <v>34.891336746629605</v>
      </c>
      <c r="AP528" s="61">
        <v>49.059822251177394</v>
      </c>
      <c r="AQ528" s="45">
        <v>31.889881214110094</v>
      </c>
      <c r="AR528" s="47">
        <v>4.7834821821165141</v>
      </c>
      <c r="AS528" s="47">
        <f t="shared" si="79"/>
        <v>21539.422483280639</v>
      </c>
      <c r="AT528" s="47">
        <v>27.106399031993583</v>
      </c>
      <c r="AU528" s="47">
        <v>40.81568428762597</v>
      </c>
      <c r="AV528" s="47">
        <v>69.067407705028643</v>
      </c>
      <c r="AW528" s="47">
        <v>17.995650504775028</v>
      </c>
      <c r="AX528" s="47">
        <v>100.05800317516531</v>
      </c>
      <c r="AY528" s="47">
        <v>63.668370244787383</v>
      </c>
      <c r="AZ528" s="61">
        <v>21413.058581805304</v>
      </c>
      <c r="BA528" s="64" t="b">
        <f t="shared" si="73"/>
        <v>1</v>
      </c>
      <c r="BB528" s="45">
        <f t="shared" si="80"/>
        <v>0</v>
      </c>
      <c r="BC528" s="47">
        <v>40.81568428762597</v>
      </c>
      <c r="BD528" s="47">
        <v>35.491899380544318</v>
      </c>
      <c r="BE528" s="47">
        <v>0.13096121283042284</v>
      </c>
      <c r="BF528" s="47">
        <v>2.7273730599560375</v>
      </c>
      <c r="BG528" s="47">
        <v>2.7273730599560375</v>
      </c>
      <c r="BH528" s="61">
        <v>0</v>
      </c>
      <c r="BI528" s="45">
        <v>4.7834821821165141</v>
      </c>
      <c r="BJ528" s="47">
        <v>0.13287450505879209</v>
      </c>
      <c r="BK528" s="47">
        <v>1.4921940729794385E-2</v>
      </c>
      <c r="BL528" s="47">
        <v>17.995650504775028</v>
      </c>
      <c r="BM528" s="47">
        <v>21.57678495522525</v>
      </c>
      <c r="BN528" s="47">
        <v>2.7273730599560375</v>
      </c>
      <c r="BO528" s="61">
        <v>3.8117682272933324</v>
      </c>
    </row>
    <row r="529" spans="2:67" x14ac:dyDescent="0.3">
      <c r="B529" s="4">
        <v>525</v>
      </c>
      <c r="C529" s="31">
        <v>1</v>
      </c>
      <c r="D529" s="31">
        <v>525</v>
      </c>
      <c r="E529" s="3">
        <v>44</v>
      </c>
      <c r="F529" s="5">
        <v>79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5.425E-2</v>
      </c>
      <c r="L529" s="3">
        <v>4.6372989943960219E-3</v>
      </c>
      <c r="M529" s="3">
        <f t="shared" si="72"/>
        <v>3.5000000000000003E-2</v>
      </c>
      <c r="N529" s="5">
        <v>2.9645285516241016E-3</v>
      </c>
      <c r="O529" s="12">
        <f t="shared" si="76"/>
        <v>7.5954955775468319E-2</v>
      </c>
      <c r="P529" s="3">
        <v>3.5222584003697353E-4</v>
      </c>
      <c r="Q529" s="3">
        <v>2.2412645147431242E-4</v>
      </c>
      <c r="R529" s="5">
        <v>7.5378603483957043E-2</v>
      </c>
      <c r="S529" s="45">
        <v>416.66666666666669</v>
      </c>
      <c r="T529" s="46">
        <v>0.15</v>
      </c>
      <c r="U529" s="47">
        <v>62.5</v>
      </c>
      <c r="V529" s="47">
        <f t="shared" si="77"/>
        <v>281917.85991034989</v>
      </c>
      <c r="W529" s="47">
        <v>354.16666666666669</v>
      </c>
      <c r="X529" s="47">
        <v>533.28938435554255</v>
      </c>
      <c r="Y529" s="47">
        <v>903.98696893215163</v>
      </c>
      <c r="Z529" s="47">
        <v>235.53560346799432</v>
      </c>
      <c r="AA529" s="47">
        <v>282407.18855812517</v>
      </c>
      <c r="AB529" s="5">
        <v>1</v>
      </c>
      <c r="AC529" s="45">
        <f t="shared" si="78"/>
        <v>0</v>
      </c>
      <c r="AD529" s="47">
        <v>533.28938435554255</v>
      </c>
      <c r="AE529" s="47">
        <v>463.72989943960221</v>
      </c>
      <c r="AF529" s="47">
        <v>0.22318857731886155</v>
      </c>
      <c r="AG529" s="47">
        <v>34.891336746629605</v>
      </c>
      <c r="AH529" s="47">
        <v>34.891336746629605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235.53560346799432</v>
      </c>
      <c r="AN529" s="47">
        <v>282.4071885581252</v>
      </c>
      <c r="AO529" s="47">
        <v>34.891336746629605</v>
      </c>
      <c r="AP529" s="61">
        <v>48.978607571521621</v>
      </c>
      <c r="AQ529" s="45">
        <v>31.647898239778467</v>
      </c>
      <c r="AR529" s="47">
        <v>4.74718473596677</v>
      </c>
      <c r="AS529" s="47">
        <f t="shared" si="79"/>
        <v>21413.058581805304</v>
      </c>
      <c r="AT529" s="47">
        <v>26.900713503811698</v>
      </c>
      <c r="AU529" s="47">
        <v>40.505971604251961</v>
      </c>
      <c r="AV529" s="47">
        <v>68.662290246841238</v>
      </c>
      <c r="AW529" s="47">
        <v>17.890096344959755</v>
      </c>
      <c r="AX529" s="47">
        <v>99.471109222365641</v>
      </c>
      <c r="AY529" s="47">
        <v>63.294921042369651</v>
      </c>
      <c r="AZ529" s="61">
        <v>21287.45948734201</v>
      </c>
      <c r="BA529" s="64" t="b">
        <f t="shared" si="73"/>
        <v>1</v>
      </c>
      <c r="BB529" s="45">
        <f t="shared" si="80"/>
        <v>0</v>
      </c>
      <c r="BC529" s="47">
        <v>40.505971604251961</v>
      </c>
      <c r="BD529" s="47">
        <v>35.222584003697357</v>
      </c>
      <c r="BE529" s="47">
        <v>0.12996746865213593</v>
      </c>
      <c r="BF529" s="47">
        <v>2.7066775346033705</v>
      </c>
      <c r="BG529" s="47">
        <v>2.7066775346033705</v>
      </c>
      <c r="BH529" s="61">
        <v>0</v>
      </c>
      <c r="BI529" s="45">
        <v>4.74718473596677</v>
      </c>
      <c r="BJ529" s="47">
        <v>0.13186624266574362</v>
      </c>
      <c r="BK529" s="47">
        <v>1.4808711847681202E-2</v>
      </c>
      <c r="BL529" s="47">
        <v>17.890096344959755</v>
      </c>
      <c r="BM529" s="47">
        <v>21.450225517606743</v>
      </c>
      <c r="BN529" s="47">
        <v>2.7066775346033705</v>
      </c>
      <c r="BO529" s="61">
        <v>3.7766755671050891</v>
      </c>
    </row>
    <row r="530" spans="2:67" x14ac:dyDescent="0.3">
      <c r="B530" s="4">
        <v>526</v>
      </c>
      <c r="C530" s="31">
        <v>1</v>
      </c>
      <c r="D530" s="31">
        <v>526</v>
      </c>
      <c r="E530" s="3">
        <v>44</v>
      </c>
      <c r="F530" s="5">
        <v>79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5.425E-2</v>
      </c>
      <c r="L530" s="3">
        <v>4.6372989943960219E-3</v>
      </c>
      <c r="M530" s="3">
        <f t="shared" si="72"/>
        <v>3.5000000000000003E-2</v>
      </c>
      <c r="N530" s="5">
        <v>2.9645285516241016E-3</v>
      </c>
      <c r="O530" s="12">
        <f t="shared" si="76"/>
        <v>7.5378603483957043E-2</v>
      </c>
      <c r="P530" s="3">
        <v>3.4955312213513047E-4</v>
      </c>
      <c r="Q530" s="3">
        <v>2.2242576199886372E-4</v>
      </c>
      <c r="R530" s="5">
        <v>7.4806624599823054E-2</v>
      </c>
      <c r="S530" s="45">
        <v>416.66666666666669</v>
      </c>
      <c r="T530" s="46">
        <v>0.15</v>
      </c>
      <c r="U530" s="47">
        <v>62.5</v>
      </c>
      <c r="V530" s="47">
        <f t="shared" si="77"/>
        <v>282407.18855812517</v>
      </c>
      <c r="W530" s="47">
        <v>354.16666666666669</v>
      </c>
      <c r="X530" s="47">
        <v>533.28938435554255</v>
      </c>
      <c r="Y530" s="47">
        <v>905.55702893001262</v>
      </c>
      <c r="Z530" s="47">
        <v>235.94468572447192</v>
      </c>
      <c r="AA530" s="47">
        <v>282897.67818364187</v>
      </c>
      <c r="AB530" s="5">
        <v>1</v>
      </c>
      <c r="AC530" s="45">
        <f t="shared" si="78"/>
        <v>0</v>
      </c>
      <c r="AD530" s="47">
        <v>533.28938435554255</v>
      </c>
      <c r="AE530" s="47">
        <v>463.72989943960221</v>
      </c>
      <c r="AF530" s="47">
        <v>0.22318857731886155</v>
      </c>
      <c r="AG530" s="47">
        <v>34.891336746629605</v>
      </c>
      <c r="AH530" s="47">
        <v>34.891336746629605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235.94468572447192</v>
      </c>
      <c r="AN530" s="47">
        <v>282.89767818364186</v>
      </c>
      <c r="AO530" s="47">
        <v>34.891336746629605</v>
      </c>
      <c r="AP530" s="61">
        <v>48.897200202482537</v>
      </c>
      <c r="AQ530" s="45">
        <v>31.407751451648771</v>
      </c>
      <c r="AR530" s="47">
        <v>4.7111627177473157</v>
      </c>
      <c r="AS530" s="47">
        <f t="shared" si="79"/>
        <v>21287.45948734201</v>
      </c>
      <c r="AT530" s="47">
        <v>26.696588733901454</v>
      </c>
      <c r="AU530" s="47">
        <v>40.198609045540003</v>
      </c>
      <c r="AV530" s="47">
        <v>68.259624215825639</v>
      </c>
      <c r="AW530" s="47">
        <v>17.785180909371832</v>
      </c>
      <c r="AX530" s="47">
        <v>98.887766653871395</v>
      </c>
      <c r="AY530" s="47">
        <v>62.92373163770587</v>
      </c>
      <c r="AZ530" s="61">
        <v>21162.620412045246</v>
      </c>
      <c r="BA530" s="64" t="b">
        <f t="shared" si="73"/>
        <v>1</v>
      </c>
      <c r="BB530" s="45">
        <f t="shared" si="80"/>
        <v>0</v>
      </c>
      <c r="BC530" s="47">
        <v>40.198609045540003</v>
      </c>
      <c r="BD530" s="47">
        <v>34.955312213513047</v>
      </c>
      <c r="BE530" s="47">
        <v>0.12898126508431326</v>
      </c>
      <c r="BF530" s="47">
        <v>2.6861390485556349</v>
      </c>
      <c r="BG530" s="47">
        <v>2.6861390485556349</v>
      </c>
      <c r="BH530" s="61">
        <v>0</v>
      </c>
      <c r="BI530" s="45">
        <v>4.7111627177473157</v>
      </c>
      <c r="BJ530" s="47">
        <v>0.13086563104853655</v>
      </c>
      <c r="BK530" s="47">
        <v>1.4696342155399745E-2</v>
      </c>
      <c r="BL530" s="47">
        <v>17.785180909371832</v>
      </c>
      <c r="BM530" s="47">
        <v>21.324431910336823</v>
      </c>
      <c r="BN530" s="47">
        <v>2.6861390485556349</v>
      </c>
      <c r="BO530" s="61">
        <v>3.7418814764448243</v>
      </c>
    </row>
    <row r="531" spans="2:67" x14ac:dyDescent="0.3">
      <c r="B531" s="4">
        <v>527</v>
      </c>
      <c r="C531" s="31">
        <v>1</v>
      </c>
      <c r="D531" s="31">
        <v>527</v>
      </c>
      <c r="E531" s="3">
        <v>44</v>
      </c>
      <c r="F531" s="5">
        <v>79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5.425E-2</v>
      </c>
      <c r="L531" s="3">
        <v>4.6372989943960219E-3</v>
      </c>
      <c r="M531" s="3">
        <f t="shared" si="72"/>
        <v>3.5000000000000003E-2</v>
      </c>
      <c r="N531" s="5">
        <v>2.9645285516241016E-3</v>
      </c>
      <c r="O531" s="12">
        <f t="shared" si="76"/>
        <v>7.4806624599823054E-2</v>
      </c>
      <c r="P531" s="3">
        <v>3.4690068503092015E-4</v>
      </c>
      <c r="Q531" s="3">
        <v>2.207379774914492E-4</v>
      </c>
      <c r="R531" s="5">
        <v>7.4238985937300689E-2</v>
      </c>
      <c r="S531" s="45">
        <v>416.66666666666669</v>
      </c>
      <c r="T531" s="46">
        <v>0.15</v>
      </c>
      <c r="U531" s="47">
        <v>62.5</v>
      </c>
      <c r="V531" s="47">
        <f t="shared" si="77"/>
        <v>282897.67818364187</v>
      </c>
      <c r="W531" s="47">
        <v>354.16666666666669</v>
      </c>
      <c r="X531" s="47">
        <v>533.28938435554255</v>
      </c>
      <c r="Y531" s="47">
        <v>907.13081404128855</v>
      </c>
      <c r="Z531" s="47">
        <v>236.35473856666192</v>
      </c>
      <c r="AA531" s="47">
        <v>283389.33154142764</v>
      </c>
      <c r="AB531" s="5">
        <v>1</v>
      </c>
      <c r="AC531" s="45">
        <f t="shared" si="78"/>
        <v>0</v>
      </c>
      <c r="AD531" s="47">
        <v>533.28938435554255</v>
      </c>
      <c r="AE531" s="47">
        <v>463.72989943960221</v>
      </c>
      <c r="AF531" s="47">
        <v>0.22318857731886155</v>
      </c>
      <c r="AG531" s="47">
        <v>34.891336746629605</v>
      </c>
      <c r="AH531" s="47">
        <v>34.891336746629605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236.35473856666192</v>
      </c>
      <c r="AN531" s="47">
        <v>283.38933154142762</v>
      </c>
      <c r="AO531" s="47">
        <v>34.891336746629605</v>
      </c>
      <c r="AP531" s="61">
        <v>48.81559968688677</v>
      </c>
      <c r="AQ531" s="45">
        <v>31.16942691659294</v>
      </c>
      <c r="AR531" s="47">
        <v>4.6754140374889408</v>
      </c>
      <c r="AS531" s="47">
        <f t="shared" si="79"/>
        <v>21162.620412045246</v>
      </c>
      <c r="AT531" s="47">
        <v>26.494012879103998</v>
      </c>
      <c r="AU531" s="47">
        <v>39.89357877855582</v>
      </c>
      <c r="AV531" s="47">
        <v>67.85939426891855</v>
      </c>
      <c r="AW531" s="47">
        <v>17.680900200345594</v>
      </c>
      <c r="AX531" s="47">
        <v>98.307953242175756</v>
      </c>
      <c r="AY531" s="47">
        <v>62.554787887108468</v>
      </c>
      <c r="AZ531" s="61">
        <v>21038.536599085081</v>
      </c>
      <c r="BA531" s="64" t="b">
        <f t="shared" si="73"/>
        <v>1</v>
      </c>
      <c r="BB531" s="45">
        <f t="shared" si="80"/>
        <v>0</v>
      </c>
      <c r="BC531" s="47">
        <v>39.89357877855582</v>
      </c>
      <c r="BD531" s="47">
        <v>34.690068503092014</v>
      </c>
      <c r="BE531" s="47">
        <v>0.12800254490819835</v>
      </c>
      <c r="BF531" s="47">
        <v>2.6657564101860021</v>
      </c>
      <c r="BG531" s="47">
        <v>2.6657564101860021</v>
      </c>
      <c r="BH531" s="61">
        <v>0</v>
      </c>
      <c r="BI531" s="45">
        <v>4.6754140374889408</v>
      </c>
      <c r="BJ531" s="47">
        <v>0.12987261215247059</v>
      </c>
      <c r="BK531" s="47">
        <v>1.4584825133348705E-2</v>
      </c>
      <c r="BL531" s="47">
        <v>17.680900200345594</v>
      </c>
      <c r="BM531" s="47">
        <v>21.19939934021437</v>
      </c>
      <c r="BN531" s="47">
        <v>2.6657564101860021</v>
      </c>
      <c r="BO531" s="61">
        <v>3.7073835207870434</v>
      </c>
    </row>
    <row r="532" spans="2:67" x14ac:dyDescent="0.3">
      <c r="B532" s="4">
        <v>528</v>
      </c>
      <c r="C532" s="31">
        <v>1</v>
      </c>
      <c r="D532" s="31">
        <v>528</v>
      </c>
      <c r="E532" s="3">
        <v>44</v>
      </c>
      <c r="F532" s="5">
        <v>79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5.425E-2</v>
      </c>
      <c r="L532" s="3">
        <v>4.6372989943960219E-3</v>
      </c>
      <c r="M532" s="3">
        <f t="shared" si="72"/>
        <v>3.5000000000000003E-2</v>
      </c>
      <c r="N532" s="5">
        <v>2.9645285516241016E-3</v>
      </c>
      <c r="O532" s="12">
        <f t="shared" si="76"/>
        <v>7.4238985937300689E-2</v>
      </c>
      <c r="P532" s="3">
        <v>3.4426837483202491E-4</v>
      </c>
      <c r="Q532" s="3">
        <v>2.190630000281373E-4</v>
      </c>
      <c r="R532" s="5">
        <v>7.3675654562440532E-2</v>
      </c>
      <c r="S532" s="45">
        <v>416.66666666666669</v>
      </c>
      <c r="T532" s="46">
        <v>0.15</v>
      </c>
      <c r="U532" s="47">
        <v>62.5</v>
      </c>
      <c r="V532" s="47">
        <f t="shared" si="77"/>
        <v>283389.33154142764</v>
      </c>
      <c r="W532" s="47">
        <v>354.16666666666669</v>
      </c>
      <c r="X532" s="47">
        <v>533.28938435554255</v>
      </c>
      <c r="Y532" s="47">
        <v>908.70833310415765</v>
      </c>
      <c r="Z532" s="47">
        <v>236.76576429736915</v>
      </c>
      <c r="AA532" s="47">
        <v>283882.15139254555</v>
      </c>
      <c r="AB532" s="5">
        <v>1</v>
      </c>
      <c r="AC532" s="45">
        <f t="shared" si="78"/>
        <v>0</v>
      </c>
      <c r="AD532" s="47">
        <v>533.28938435554255</v>
      </c>
      <c r="AE532" s="47">
        <v>463.72989943960221</v>
      </c>
      <c r="AF532" s="47">
        <v>0.22318857731886155</v>
      </c>
      <c r="AG532" s="47">
        <v>34.891336746629605</v>
      </c>
      <c r="AH532" s="47">
        <v>34.891336746629605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236.76576429736915</v>
      </c>
      <c r="AN532" s="47">
        <v>283.88215139254555</v>
      </c>
      <c r="AO532" s="47">
        <v>34.891336746629605</v>
      </c>
      <c r="AP532" s="61">
        <v>48.733805566476036</v>
      </c>
      <c r="AQ532" s="45">
        <v>30.932910807208621</v>
      </c>
      <c r="AR532" s="47">
        <v>4.6399366210812927</v>
      </c>
      <c r="AS532" s="47">
        <f t="shared" si="79"/>
        <v>21038.536599085081</v>
      </c>
      <c r="AT532" s="47">
        <v>26.292974186127328</v>
      </c>
      <c r="AU532" s="47">
        <v>39.590863105682864</v>
      </c>
      <c r="AV532" s="47">
        <v>67.461585162427468</v>
      </c>
      <c r="AW532" s="47">
        <v>17.577250246106626</v>
      </c>
      <c r="AX532" s="47">
        <v>97.73164690373045</v>
      </c>
      <c r="AY532" s="47">
        <v>62.188075738492842</v>
      </c>
      <c r="AZ532" s="61">
        <v>20915.203322439618</v>
      </c>
      <c r="BA532" s="64" t="b">
        <f t="shared" si="73"/>
        <v>1</v>
      </c>
      <c r="BB532" s="45">
        <f t="shared" si="80"/>
        <v>0</v>
      </c>
      <c r="BC532" s="47">
        <v>39.590863105682864</v>
      </c>
      <c r="BD532" s="47">
        <v>34.42683748320249</v>
      </c>
      <c r="BE532" s="47">
        <v>0.12703125133921514</v>
      </c>
      <c r="BF532" s="47">
        <v>2.6455284369097942</v>
      </c>
      <c r="BG532" s="47">
        <v>2.6455284369097942</v>
      </c>
      <c r="BH532" s="61">
        <v>0</v>
      </c>
      <c r="BI532" s="45">
        <v>4.6399366210812927</v>
      </c>
      <c r="BJ532" s="47">
        <v>0.12888712836336927</v>
      </c>
      <c r="BK532" s="47">
        <v>1.4474154311398046E-2</v>
      </c>
      <c r="BL532" s="47">
        <v>17.577250246106626</v>
      </c>
      <c r="BM532" s="47">
        <v>21.075123045081856</v>
      </c>
      <c r="BN532" s="47">
        <v>2.6455284369097942</v>
      </c>
      <c r="BO532" s="61">
        <v>3.6731792849638847</v>
      </c>
    </row>
    <row r="533" spans="2:67" x14ac:dyDescent="0.3">
      <c r="B533" s="4">
        <v>529</v>
      </c>
      <c r="C533" s="31">
        <v>1</v>
      </c>
      <c r="D533" s="31">
        <v>529</v>
      </c>
      <c r="E533" s="3">
        <v>45</v>
      </c>
      <c r="F533" s="5">
        <v>80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6.0519999999999997E-2</v>
      </c>
      <c r="L533" s="3">
        <v>5.1888866656527588E-3</v>
      </c>
      <c r="M533" s="3">
        <f t="shared" si="72"/>
        <v>3.5000000000000003E-2</v>
      </c>
      <c r="N533" s="5">
        <v>2.9645285516241016E-3</v>
      </c>
      <c r="O533" s="12">
        <f t="shared" si="76"/>
        <v>7.3675654562440532E-2</v>
      </c>
      <c r="P533" s="3">
        <v>3.8229462154228653E-4</v>
      </c>
      <c r="Q533" s="3">
        <v>2.1728025818925503E-4</v>
      </c>
      <c r="R533" s="5">
        <v>7.3076079682708989E-2</v>
      </c>
      <c r="S533" s="45">
        <v>416.66666666666669</v>
      </c>
      <c r="T533" s="46">
        <v>0.15</v>
      </c>
      <c r="U533" s="47">
        <v>62.5</v>
      </c>
      <c r="V533" s="47">
        <f t="shared" si="77"/>
        <v>283882.15139254555</v>
      </c>
      <c r="W533" s="47">
        <v>354.16666666666669</v>
      </c>
      <c r="X533" s="47">
        <v>596.72196655006724</v>
      </c>
      <c r="Y533" s="47">
        <v>908.71693531886478</v>
      </c>
      <c r="Z533" s="47">
        <v>237.12359418998417</v>
      </c>
      <c r="AA533" s="47">
        <v>284311.18943379103</v>
      </c>
      <c r="AB533" s="5">
        <v>1</v>
      </c>
      <c r="AC533" s="45">
        <f t="shared" si="78"/>
        <v>0</v>
      </c>
      <c r="AD533" s="47">
        <v>596.72196655006724</v>
      </c>
      <c r="AE533" s="47">
        <v>518.88866656527591</v>
      </c>
      <c r="AF533" s="47">
        <v>0.24936024025653722</v>
      </c>
      <c r="AG533" s="47">
        <v>39.04133011252393</v>
      </c>
      <c r="AH533" s="47">
        <v>39.04133011252393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237.12359418998417</v>
      </c>
      <c r="AN533" s="47">
        <v>284.31118943379101</v>
      </c>
      <c r="AO533" s="47">
        <v>39.04133011252393</v>
      </c>
      <c r="AP533" s="61">
        <v>52.812297476119944</v>
      </c>
      <c r="AQ533" s="45">
        <v>30.69818940101689</v>
      </c>
      <c r="AR533" s="47">
        <v>4.604728410152533</v>
      </c>
      <c r="AS533" s="47">
        <f t="shared" si="79"/>
        <v>20915.203322439618</v>
      </c>
      <c r="AT533" s="47">
        <v>26.093460990864358</v>
      </c>
      <c r="AU533" s="47">
        <v>43.963881477362946</v>
      </c>
      <c r="AV533" s="47">
        <v>66.950315021592246</v>
      </c>
      <c r="AW533" s="47">
        <v>17.470236014145595</v>
      </c>
      <c r="AX533" s="47">
        <v>108.6906385648284</v>
      </c>
      <c r="AY533" s="47">
        <v>61.775208646268275</v>
      </c>
      <c r="AZ533" s="61">
        <v>20776.34713374947</v>
      </c>
      <c r="BA533" s="64" t="b">
        <f t="shared" si="73"/>
        <v>1</v>
      </c>
      <c r="BB533" s="45">
        <f t="shared" si="80"/>
        <v>0</v>
      </c>
      <c r="BC533" s="47">
        <v>43.963881477362946</v>
      </c>
      <c r="BD533" s="47">
        <v>38.229462154228656</v>
      </c>
      <c r="BE533" s="47">
        <v>0.1408503050744</v>
      </c>
      <c r="BF533" s="47">
        <v>2.9376348141043449</v>
      </c>
      <c r="BG533" s="47">
        <v>2.9376348141043449</v>
      </c>
      <c r="BH533" s="61">
        <v>0</v>
      </c>
      <c r="BI533" s="45">
        <v>4.604728410152533</v>
      </c>
      <c r="BJ533" s="47">
        <v>0.12790912250423705</v>
      </c>
      <c r="BK533" s="47">
        <v>1.4342713637623133E-2</v>
      </c>
      <c r="BL533" s="47">
        <v>17.470236014145595</v>
      </c>
      <c r="BM533" s="47">
        <v>20.94681298096058</v>
      </c>
      <c r="BN533" s="47">
        <v>2.9376348141043449</v>
      </c>
      <c r="BO533" s="61">
        <v>3.952219848575278</v>
      </c>
    </row>
    <row r="534" spans="2:67" x14ac:dyDescent="0.3">
      <c r="B534" s="4">
        <v>530</v>
      </c>
      <c r="C534" s="31">
        <v>1</v>
      </c>
      <c r="D534" s="31">
        <v>530</v>
      </c>
      <c r="E534" s="3">
        <v>45</v>
      </c>
      <c r="F534" s="5">
        <v>80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6.0519999999999997E-2</v>
      </c>
      <c r="L534" s="3">
        <v>5.1888866656527588E-3</v>
      </c>
      <c r="M534" s="3">
        <f t="shared" si="72"/>
        <v>3.5000000000000003E-2</v>
      </c>
      <c r="N534" s="5">
        <v>2.9645285516241016E-3</v>
      </c>
      <c r="O534" s="12">
        <f t="shared" si="76"/>
        <v>7.3076079682708989E-2</v>
      </c>
      <c r="P534" s="3">
        <v>3.7918349544378713E-4</v>
      </c>
      <c r="Q534" s="3">
        <v>2.1551202436160099E-4</v>
      </c>
      <c r="R534" s="5">
        <v>7.2481384162903603E-2</v>
      </c>
      <c r="S534" s="45">
        <v>416.66666666666669</v>
      </c>
      <c r="T534" s="46">
        <v>0.15</v>
      </c>
      <c r="U534" s="47">
        <v>62.5</v>
      </c>
      <c r="V534" s="47">
        <f t="shared" si="77"/>
        <v>284311.18943379103</v>
      </c>
      <c r="W534" s="47">
        <v>354.16666666666669</v>
      </c>
      <c r="X534" s="47">
        <v>596.72196655006724</v>
      </c>
      <c r="Y534" s="47">
        <v>910.09147589552128</v>
      </c>
      <c r="Z534" s="47">
        <v>237.4822713415027</v>
      </c>
      <c r="AA534" s="47">
        <v>284741.24333846173</v>
      </c>
      <c r="AB534" s="5">
        <v>1</v>
      </c>
      <c r="AC534" s="45">
        <f t="shared" si="78"/>
        <v>0</v>
      </c>
      <c r="AD534" s="47">
        <v>596.72196655006724</v>
      </c>
      <c r="AE534" s="47">
        <v>518.88866656527591</v>
      </c>
      <c r="AF534" s="47">
        <v>0.24936024025653722</v>
      </c>
      <c r="AG534" s="47">
        <v>39.04133011252393</v>
      </c>
      <c r="AH534" s="47">
        <v>39.04133011252393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237.4822713415027</v>
      </c>
      <c r="AN534" s="47">
        <v>284.74124333846174</v>
      </c>
      <c r="AO534" s="47">
        <v>39.04133011252393</v>
      </c>
      <c r="AP534" s="61">
        <v>52.740920722967793</v>
      </c>
      <c r="AQ534" s="45">
        <v>30.448366534462082</v>
      </c>
      <c r="AR534" s="47">
        <v>4.5672549801693121</v>
      </c>
      <c r="AS534" s="47">
        <f t="shared" si="79"/>
        <v>20776.34713374947</v>
      </c>
      <c r="AT534" s="47">
        <v>25.881111554292769</v>
      </c>
      <c r="AU534" s="47">
        <v>43.606101976035518</v>
      </c>
      <c r="AV534" s="47">
        <v>66.50591721109528</v>
      </c>
      <c r="AW534" s="47">
        <v>17.354273383782353</v>
      </c>
      <c r="AX534" s="47">
        <v>107.96917994608779</v>
      </c>
      <c r="AY534" s="47">
        <v>61.365161771111069</v>
      </c>
      <c r="AZ534" s="61">
        <v>20638.439445437842</v>
      </c>
      <c r="BA534" s="64" t="b">
        <f t="shared" si="73"/>
        <v>1</v>
      </c>
      <c r="BB534" s="45">
        <f t="shared" si="80"/>
        <v>0</v>
      </c>
      <c r="BC534" s="47">
        <v>43.606101976035518</v>
      </c>
      <c r="BD534" s="47">
        <v>37.918349544378721</v>
      </c>
      <c r="BE534" s="47">
        <v>0.1397040606979274</v>
      </c>
      <c r="BF534" s="47">
        <v>2.9137282461773624</v>
      </c>
      <c r="BG534" s="47">
        <v>2.9137282461773624</v>
      </c>
      <c r="BH534" s="61">
        <v>0</v>
      </c>
      <c r="BI534" s="45">
        <v>4.5672549801693121</v>
      </c>
      <c r="BJ534" s="47">
        <v>0.12686819389359202</v>
      </c>
      <c r="BK534" s="47">
        <v>1.4225992166258212E-2</v>
      </c>
      <c r="BL534" s="47">
        <v>17.354273383782353</v>
      </c>
      <c r="BM534" s="47">
        <v>20.80777378715506</v>
      </c>
      <c r="BN534" s="47">
        <v>2.9137282461773624</v>
      </c>
      <c r="BO534" s="61">
        <v>3.9148406212466349</v>
      </c>
    </row>
    <row r="535" spans="2:67" x14ac:dyDescent="0.3">
      <c r="B535" s="4">
        <v>531</v>
      </c>
      <c r="C535" s="31">
        <v>1</v>
      </c>
      <c r="D535" s="31">
        <v>531</v>
      </c>
      <c r="E535" s="3">
        <v>45</v>
      </c>
      <c r="F535" s="5">
        <v>80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6.0519999999999997E-2</v>
      </c>
      <c r="L535" s="3">
        <v>5.1888866656527588E-3</v>
      </c>
      <c r="M535" s="3">
        <f t="shared" si="72"/>
        <v>3.5000000000000003E-2</v>
      </c>
      <c r="N535" s="5">
        <v>2.9645285516241016E-3</v>
      </c>
      <c r="O535" s="12">
        <f t="shared" si="76"/>
        <v>7.2481384162903603E-2</v>
      </c>
      <c r="P535" s="3">
        <v>3.7609768779094555E-4</v>
      </c>
      <c r="Q535" s="3">
        <v>2.1375818047850666E-4</v>
      </c>
      <c r="R535" s="5">
        <v>7.1891528294634161E-2</v>
      </c>
      <c r="S535" s="45">
        <v>416.66666666666669</v>
      </c>
      <c r="T535" s="46">
        <v>0.15</v>
      </c>
      <c r="U535" s="47">
        <v>62.5</v>
      </c>
      <c r="V535" s="47">
        <f t="shared" si="77"/>
        <v>284741.24333846173</v>
      </c>
      <c r="W535" s="47">
        <v>354.16666666666669</v>
      </c>
      <c r="X535" s="47">
        <v>596.72196655006724</v>
      </c>
      <c r="Y535" s="47">
        <v>911.46927106819032</v>
      </c>
      <c r="Z535" s="47">
        <v>237.84179775803878</v>
      </c>
      <c r="AA535" s="47">
        <v>285172.31551188853</v>
      </c>
      <c r="AB535" s="5">
        <v>1</v>
      </c>
      <c r="AC535" s="45">
        <f t="shared" si="78"/>
        <v>0</v>
      </c>
      <c r="AD535" s="47">
        <v>596.72196655006724</v>
      </c>
      <c r="AE535" s="47">
        <v>518.88866656527591</v>
      </c>
      <c r="AF535" s="47">
        <v>0.24936024025653722</v>
      </c>
      <c r="AG535" s="47">
        <v>39.04133011252393</v>
      </c>
      <c r="AH535" s="47">
        <v>39.04133011252393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237.84179775803878</v>
      </c>
      <c r="AN535" s="47">
        <v>285.17231551188854</v>
      </c>
      <c r="AO535" s="47">
        <v>39.04133011252393</v>
      </c>
      <c r="AP535" s="61">
        <v>52.669374966077022</v>
      </c>
      <c r="AQ535" s="45">
        <v>30.200576734543169</v>
      </c>
      <c r="AR535" s="47">
        <v>4.5300865101814756</v>
      </c>
      <c r="AS535" s="47">
        <f t="shared" si="79"/>
        <v>20638.439445437842</v>
      </c>
      <c r="AT535" s="47">
        <v>25.670490224361693</v>
      </c>
      <c r="AU535" s="47">
        <v>43.251234095958736</v>
      </c>
      <c r="AV535" s="47">
        <v>66.064554388975154</v>
      </c>
      <c r="AW535" s="47">
        <v>17.239102713296017</v>
      </c>
      <c r="AX535" s="47">
        <v>107.25264848601117</v>
      </c>
      <c r="AY535" s="47">
        <v>60.957915286663848</v>
      </c>
      <c r="AZ535" s="61">
        <v>20501.473589469253</v>
      </c>
      <c r="BA535" s="64" t="b">
        <f t="shared" si="73"/>
        <v>1</v>
      </c>
      <c r="BB535" s="45">
        <f t="shared" si="80"/>
        <v>0</v>
      </c>
      <c r="BC535" s="47">
        <v>43.251234095958736</v>
      </c>
      <c r="BD535" s="47">
        <v>37.609768779094559</v>
      </c>
      <c r="BE535" s="47">
        <v>0.13856714449557486</v>
      </c>
      <c r="BF535" s="47">
        <v>2.8900162306798762</v>
      </c>
      <c r="BG535" s="47">
        <v>2.8900162306798762</v>
      </c>
      <c r="BH535" s="61">
        <v>0</v>
      </c>
      <c r="BI535" s="45">
        <v>4.5300865101814756</v>
      </c>
      <c r="BJ535" s="47">
        <v>0.12583573639392989</v>
      </c>
      <c r="BK535" s="47">
        <v>1.411022057803408E-2</v>
      </c>
      <c r="BL535" s="47">
        <v>17.239102713296017</v>
      </c>
      <c r="BM535" s="47">
        <v>20.669684153241949</v>
      </c>
      <c r="BN535" s="47">
        <v>2.8900162306798762</v>
      </c>
      <c r="BO535" s="61">
        <v>3.8777957850995222</v>
      </c>
    </row>
    <row r="536" spans="2:67" x14ac:dyDescent="0.3">
      <c r="B536" s="4">
        <v>532</v>
      </c>
      <c r="C536" s="31">
        <v>1</v>
      </c>
      <c r="D536" s="31">
        <v>532</v>
      </c>
      <c r="E536" s="3">
        <v>45</v>
      </c>
      <c r="F536" s="5">
        <v>80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6.0519999999999997E-2</v>
      </c>
      <c r="L536" s="3">
        <v>5.1888866656527588E-3</v>
      </c>
      <c r="M536" s="3">
        <f t="shared" si="72"/>
        <v>3.5000000000000003E-2</v>
      </c>
      <c r="N536" s="5">
        <v>2.9645285516241016E-3</v>
      </c>
      <c r="O536" s="12">
        <f t="shared" si="76"/>
        <v>7.1891528294634161E-2</v>
      </c>
      <c r="P536" s="3">
        <v>3.7303699254142523E-4</v>
      </c>
      <c r="Q536" s="3">
        <v>2.1201860943413387E-4</v>
      </c>
      <c r="R536" s="5">
        <v>7.1306472692658593E-2</v>
      </c>
      <c r="S536" s="45">
        <v>416.66666666666669</v>
      </c>
      <c r="T536" s="46">
        <v>0.15</v>
      </c>
      <c r="U536" s="47">
        <v>62.5</v>
      </c>
      <c r="V536" s="47">
        <f t="shared" si="77"/>
        <v>285172.31551188853</v>
      </c>
      <c r="W536" s="47">
        <v>354.16666666666669</v>
      </c>
      <c r="X536" s="47">
        <v>596.72196655006724</v>
      </c>
      <c r="Y536" s="47">
        <v>912.85032854300653</v>
      </c>
      <c r="Z536" s="47">
        <v>238.20217545045682</v>
      </c>
      <c r="AA536" s="47">
        <v>285604.40836509771</v>
      </c>
      <c r="AB536" s="5">
        <v>1</v>
      </c>
      <c r="AC536" s="45">
        <f t="shared" si="78"/>
        <v>0</v>
      </c>
      <c r="AD536" s="47">
        <v>596.72196655006724</v>
      </c>
      <c r="AE536" s="47">
        <v>518.88866656527591</v>
      </c>
      <c r="AF536" s="47">
        <v>0.24936024025653722</v>
      </c>
      <c r="AG536" s="47">
        <v>39.04133011252393</v>
      </c>
      <c r="AH536" s="47">
        <v>39.04133011252393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238.20217545045682</v>
      </c>
      <c r="AN536" s="47">
        <v>285.6044083650977</v>
      </c>
      <c r="AO536" s="47">
        <v>39.04133011252393</v>
      </c>
      <c r="AP536" s="61">
        <v>52.597659805285936</v>
      </c>
      <c r="AQ536" s="45">
        <v>29.954803456097569</v>
      </c>
      <c r="AR536" s="47">
        <v>4.4932205184146348</v>
      </c>
      <c r="AS536" s="47">
        <f t="shared" si="79"/>
        <v>20501.473589469253</v>
      </c>
      <c r="AT536" s="47">
        <v>25.461582937682934</v>
      </c>
      <c r="AU536" s="47">
        <v>42.899254142263899</v>
      </c>
      <c r="AV536" s="47">
        <v>65.626205223215564</v>
      </c>
      <c r="AW536" s="47">
        <v>17.124718436239906</v>
      </c>
      <c r="AX536" s="47">
        <v>106.54100955308898</v>
      </c>
      <c r="AY536" s="47">
        <v>60.553449509826457</v>
      </c>
      <c r="AZ536" s="61">
        <v>20365.442945988732</v>
      </c>
      <c r="BA536" s="64" t="b">
        <f t="shared" si="73"/>
        <v>1</v>
      </c>
      <c r="BB536" s="45">
        <f t="shared" si="80"/>
        <v>0</v>
      </c>
      <c r="BC536" s="47">
        <v>42.899254142263899</v>
      </c>
      <c r="BD536" s="47">
        <v>37.303699254142522</v>
      </c>
      <c r="BE536" s="47">
        <v>0.13743948055435717</v>
      </c>
      <c r="BF536" s="47">
        <v>2.866497184337867</v>
      </c>
      <c r="BG536" s="47">
        <v>2.866497184337867</v>
      </c>
      <c r="BH536" s="61">
        <v>0</v>
      </c>
      <c r="BI536" s="45">
        <v>4.4932205184146348</v>
      </c>
      <c r="BJ536" s="47">
        <v>0.12481168106707322</v>
      </c>
      <c r="BK536" s="47">
        <v>1.3995391142770765E-2</v>
      </c>
      <c r="BL536" s="47">
        <v>17.124718436239906</v>
      </c>
      <c r="BM536" s="47">
        <v>20.53253740505167</v>
      </c>
      <c r="BN536" s="47">
        <v>2.866497184337867</v>
      </c>
      <c r="BO536" s="61">
        <v>3.8410824440164366</v>
      </c>
    </row>
    <row r="537" spans="2:67" x14ac:dyDescent="0.3">
      <c r="B537" s="4">
        <v>533</v>
      </c>
      <c r="C537" s="31">
        <v>1</v>
      </c>
      <c r="D537" s="31">
        <v>533</v>
      </c>
      <c r="E537" s="3">
        <v>45</v>
      </c>
      <c r="F537" s="5">
        <v>80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6.0519999999999997E-2</v>
      </c>
      <c r="L537" s="3">
        <v>5.1888866656527588E-3</v>
      </c>
      <c r="M537" s="3">
        <f t="shared" si="72"/>
        <v>3.5000000000000003E-2</v>
      </c>
      <c r="N537" s="5">
        <v>2.9645285516241016E-3</v>
      </c>
      <c r="O537" s="12">
        <f t="shared" si="76"/>
        <v>7.1306472692658593E-2</v>
      </c>
      <c r="P537" s="3">
        <v>3.7000120532966875E-4</v>
      </c>
      <c r="Q537" s="3">
        <v>2.1029319507565559E-4</v>
      </c>
      <c r="R537" s="5">
        <v>7.0726178292253278E-2</v>
      </c>
      <c r="S537" s="45">
        <v>416.66666666666669</v>
      </c>
      <c r="T537" s="46">
        <v>0.15</v>
      </c>
      <c r="U537" s="47">
        <v>62.5</v>
      </c>
      <c r="V537" s="47">
        <f t="shared" si="77"/>
        <v>285604.40836509771</v>
      </c>
      <c r="W537" s="47">
        <v>354.16666666666669</v>
      </c>
      <c r="X537" s="47">
        <v>596.72196655006724</v>
      </c>
      <c r="Y537" s="47">
        <v>914.23465604435148</v>
      </c>
      <c r="Z537" s="47">
        <v>238.56340643438224</v>
      </c>
      <c r="AA537" s="47">
        <v>286037.52431482432</v>
      </c>
      <c r="AB537" s="5">
        <v>1</v>
      </c>
      <c r="AC537" s="45">
        <f t="shared" si="78"/>
        <v>0</v>
      </c>
      <c r="AD537" s="47">
        <v>596.72196655006724</v>
      </c>
      <c r="AE537" s="47">
        <v>518.88866656527591</v>
      </c>
      <c r="AF537" s="47">
        <v>0.24936024025653722</v>
      </c>
      <c r="AG537" s="47">
        <v>39.04133011252393</v>
      </c>
      <c r="AH537" s="47">
        <v>39.04133011252393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238.56340643438224</v>
      </c>
      <c r="AN537" s="47">
        <v>286.03752431482434</v>
      </c>
      <c r="AO537" s="47">
        <v>39.04133011252393</v>
      </c>
      <c r="AP537" s="61">
        <v>52.525774839484747</v>
      </c>
      <c r="AQ537" s="45">
        <v>29.711030288607748</v>
      </c>
      <c r="AR537" s="47">
        <v>4.4566545432911617</v>
      </c>
      <c r="AS537" s="47">
        <f t="shared" si="79"/>
        <v>20365.442945988732</v>
      </c>
      <c r="AT537" s="47">
        <v>25.254375745316587</v>
      </c>
      <c r="AU537" s="47">
        <v>42.550138612911901</v>
      </c>
      <c r="AV537" s="47">
        <v>65.1908485359086</v>
      </c>
      <c r="AW537" s="47">
        <v>17.011115026380875</v>
      </c>
      <c r="AX537" s="47">
        <v>105.83422876599933</v>
      </c>
      <c r="AY537" s="47">
        <v>60.151744899694869</v>
      </c>
      <c r="AZ537" s="61">
        <v>20230.340942964973</v>
      </c>
      <c r="BA537" s="64" t="b">
        <f t="shared" si="73"/>
        <v>1</v>
      </c>
      <c r="BB537" s="45">
        <f t="shared" si="80"/>
        <v>0</v>
      </c>
      <c r="BC537" s="47">
        <v>42.550138612911901</v>
      </c>
      <c r="BD537" s="47">
        <v>37.000120532966875</v>
      </c>
      <c r="BE537" s="47">
        <v>0.13632099357907135</v>
      </c>
      <c r="BF537" s="47">
        <v>2.8431695367620486</v>
      </c>
      <c r="BG537" s="47">
        <v>2.8431695367620486</v>
      </c>
      <c r="BH537" s="61">
        <v>0</v>
      </c>
      <c r="BI537" s="45">
        <v>4.4566545432911617</v>
      </c>
      <c r="BJ537" s="47">
        <v>0.12379595953586563</v>
      </c>
      <c r="BK537" s="47">
        <v>1.3881496193196735E-2</v>
      </c>
      <c r="BL537" s="47">
        <v>17.011115026380875</v>
      </c>
      <c r="BM537" s="47">
        <v>20.396326916630692</v>
      </c>
      <c r="BN537" s="47">
        <v>2.8431695367620486</v>
      </c>
      <c r="BO537" s="61">
        <v>3.8046977264607245</v>
      </c>
    </row>
    <row r="538" spans="2:67" x14ac:dyDescent="0.3">
      <c r="B538" s="4">
        <v>534</v>
      </c>
      <c r="C538" s="31">
        <v>1</v>
      </c>
      <c r="D538" s="31">
        <v>534</v>
      </c>
      <c r="E538" s="3">
        <v>45</v>
      </c>
      <c r="F538" s="5">
        <v>80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6.0519999999999997E-2</v>
      </c>
      <c r="L538" s="3">
        <v>5.1888866656527588E-3</v>
      </c>
      <c r="M538" s="3">
        <f t="shared" si="72"/>
        <v>3.5000000000000003E-2</v>
      </c>
      <c r="N538" s="5">
        <v>2.9645285516241016E-3</v>
      </c>
      <c r="O538" s="12">
        <f t="shared" si="76"/>
        <v>7.0726178292253278E-2</v>
      </c>
      <c r="P538" s="3">
        <v>3.6699012345325265E-4</v>
      </c>
      <c r="Q538" s="3">
        <v>2.0858182219550035E-4</v>
      </c>
      <c r="R538" s="5">
        <v>7.0150606346604513E-2</v>
      </c>
      <c r="S538" s="45">
        <v>416.66666666666669</v>
      </c>
      <c r="T538" s="46">
        <v>0.15</v>
      </c>
      <c r="U538" s="47">
        <v>62.5</v>
      </c>
      <c r="V538" s="47">
        <f t="shared" si="77"/>
        <v>286037.52431482432</v>
      </c>
      <c r="W538" s="47">
        <v>354.16666666666669</v>
      </c>
      <c r="X538" s="47">
        <v>596.72196655006724</v>
      </c>
      <c r="Y538" s="47">
        <v>915.62226131489592</v>
      </c>
      <c r="Z538" s="47">
        <v>238.92549273021322</v>
      </c>
      <c r="AA538" s="47">
        <v>286471.66578352562</v>
      </c>
      <c r="AB538" s="5">
        <v>1</v>
      </c>
      <c r="AC538" s="45">
        <f t="shared" si="78"/>
        <v>0</v>
      </c>
      <c r="AD538" s="47">
        <v>596.72196655006724</v>
      </c>
      <c r="AE538" s="47">
        <v>518.88866656527591</v>
      </c>
      <c r="AF538" s="47">
        <v>0.24936024025653722</v>
      </c>
      <c r="AG538" s="47">
        <v>39.04133011252393</v>
      </c>
      <c r="AH538" s="47">
        <v>39.04133011252393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238.92549273021322</v>
      </c>
      <c r="AN538" s="47">
        <v>286.47166578352562</v>
      </c>
      <c r="AO538" s="47">
        <v>39.04133011252393</v>
      </c>
      <c r="AP538" s="61">
        <v>52.45371966661444</v>
      </c>
      <c r="AQ538" s="45">
        <v>29.469240955105533</v>
      </c>
      <c r="AR538" s="47">
        <v>4.42038614326583</v>
      </c>
      <c r="AS538" s="47">
        <f t="shared" si="79"/>
        <v>20230.340942964973</v>
      </c>
      <c r="AT538" s="47">
        <v>25.048854811839703</v>
      </c>
      <c r="AU538" s="47">
        <v>42.203864197124055</v>
      </c>
      <c r="AV538" s="47">
        <v>64.75846330211337</v>
      </c>
      <c r="AW538" s="47">
        <v>16.898286997401502</v>
      </c>
      <c r="AX538" s="47">
        <v>105.13227199175488</v>
      </c>
      <c r="AY538" s="47">
        <v>59.752782056508067</v>
      </c>
      <c r="AZ538" s="61">
        <v>20096.161055836139</v>
      </c>
      <c r="BA538" s="64" t="b">
        <f t="shared" si="73"/>
        <v>1</v>
      </c>
      <c r="BB538" s="45">
        <f t="shared" si="80"/>
        <v>0</v>
      </c>
      <c r="BC538" s="47">
        <v>42.203864197124055</v>
      </c>
      <c r="BD538" s="47">
        <v>36.699012345325265</v>
      </c>
      <c r="BE538" s="47">
        <v>0.13521160888726949</v>
      </c>
      <c r="BF538" s="47">
        <v>2.8200317303430298</v>
      </c>
      <c r="BG538" s="47">
        <v>2.8200317303430298</v>
      </c>
      <c r="BH538" s="61">
        <v>0</v>
      </c>
      <c r="BI538" s="45">
        <v>4.42038614326583</v>
      </c>
      <c r="BJ538" s="47">
        <v>0.1227885039796064</v>
      </c>
      <c r="BK538" s="47">
        <v>1.3768528124436982E-2</v>
      </c>
      <c r="BL538" s="47">
        <v>16.898286997401502</v>
      </c>
      <c r="BM538" s="47">
        <v>20.261046109884425</v>
      </c>
      <c r="BN538" s="47">
        <v>2.8200317303430298</v>
      </c>
      <c r="BO538" s="61">
        <v>3.7686387852707677</v>
      </c>
    </row>
    <row r="539" spans="2:67" x14ac:dyDescent="0.3">
      <c r="B539" s="4">
        <v>535</v>
      </c>
      <c r="C539" s="31">
        <v>1</v>
      </c>
      <c r="D539" s="31">
        <v>535</v>
      </c>
      <c r="E539" s="3">
        <v>45</v>
      </c>
      <c r="F539" s="5">
        <v>80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6.0519999999999997E-2</v>
      </c>
      <c r="L539" s="3">
        <v>5.1888866656527588E-3</v>
      </c>
      <c r="M539" s="3">
        <f t="shared" si="72"/>
        <v>3.5000000000000003E-2</v>
      </c>
      <c r="N539" s="5">
        <v>2.9645285516241016E-3</v>
      </c>
      <c r="O539" s="12">
        <f t="shared" si="76"/>
        <v>7.0150606346604513E-2</v>
      </c>
      <c r="P539" s="3">
        <v>3.6400354585935197E-4</v>
      </c>
      <c r="Q539" s="3">
        <v>2.0688437652365953E-4</v>
      </c>
      <c r="R539" s="5">
        <v>6.9579718424221504E-2</v>
      </c>
      <c r="S539" s="45">
        <v>416.66666666666669</v>
      </c>
      <c r="T539" s="46">
        <v>0.15</v>
      </c>
      <c r="U539" s="47">
        <v>62.5</v>
      </c>
      <c r="V539" s="47">
        <f t="shared" si="77"/>
        <v>286471.66578352562</v>
      </c>
      <c r="W539" s="47">
        <v>354.16666666666669</v>
      </c>
      <c r="X539" s="47">
        <v>596.72196655006724</v>
      </c>
      <c r="Y539" s="47">
        <v>917.01315211564361</v>
      </c>
      <c r="Z539" s="47">
        <v>239.28843636313158</v>
      </c>
      <c r="AA539" s="47">
        <v>286906.83519939473</v>
      </c>
      <c r="AB539" s="5">
        <v>1</v>
      </c>
      <c r="AC539" s="45">
        <f t="shared" si="78"/>
        <v>0</v>
      </c>
      <c r="AD539" s="47">
        <v>596.72196655006724</v>
      </c>
      <c r="AE539" s="47">
        <v>518.88866656527591</v>
      </c>
      <c r="AF539" s="47">
        <v>0.24936024025653722</v>
      </c>
      <c r="AG539" s="47">
        <v>39.04133011252393</v>
      </c>
      <c r="AH539" s="47">
        <v>39.04133011252393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239.28843636313158</v>
      </c>
      <c r="AN539" s="47">
        <v>286.90683519939472</v>
      </c>
      <c r="AO539" s="47">
        <v>39.04133011252393</v>
      </c>
      <c r="AP539" s="61">
        <v>52.381493883663701</v>
      </c>
      <c r="AQ539" s="45">
        <v>29.229419311085216</v>
      </c>
      <c r="AR539" s="47">
        <v>4.3844128966627824</v>
      </c>
      <c r="AS539" s="47">
        <f t="shared" si="79"/>
        <v>20096.161055836139</v>
      </c>
      <c r="AT539" s="47">
        <v>24.845006414422432</v>
      </c>
      <c r="AU539" s="47">
        <v>41.860407773825472</v>
      </c>
      <c r="AV539" s="47">
        <v>64.329028648723408</v>
      </c>
      <c r="AW539" s="47">
        <v>16.786228902604552</v>
      </c>
      <c r="AX539" s="47">
        <v>104.43510534386434</v>
      </c>
      <c r="AY539" s="47">
        <v>59.356541720603069</v>
      </c>
      <c r="AZ539" s="61">
        <v>19962.896807158388</v>
      </c>
      <c r="BA539" s="64" t="b">
        <f t="shared" si="73"/>
        <v>1</v>
      </c>
      <c r="BB539" s="45">
        <f t="shared" si="80"/>
        <v>0</v>
      </c>
      <c r="BC539" s="47">
        <v>41.860407773825472</v>
      </c>
      <c r="BD539" s="47">
        <v>36.400354585935197</v>
      </c>
      <c r="BE539" s="47">
        <v>0.1341112524042716</v>
      </c>
      <c r="BF539" s="47">
        <v>2.7970822201472729</v>
      </c>
      <c r="BG539" s="47">
        <v>2.7970822201472729</v>
      </c>
      <c r="BH539" s="61">
        <v>0</v>
      </c>
      <c r="BI539" s="45">
        <v>4.3844128966627824</v>
      </c>
      <c r="BJ539" s="47">
        <v>0.12178924712952174</v>
      </c>
      <c r="BK539" s="47">
        <v>1.36564793935052E-2</v>
      </c>
      <c r="BL539" s="47">
        <v>16.786228902604552</v>
      </c>
      <c r="BM539" s="47">
        <v>20.126688454222876</v>
      </c>
      <c r="BN539" s="47">
        <v>2.7970822201472729</v>
      </c>
      <c r="BO539" s="61">
        <v>3.7329027974557172</v>
      </c>
    </row>
    <row r="540" spans="2:67" x14ac:dyDescent="0.3">
      <c r="B540" s="4">
        <v>536</v>
      </c>
      <c r="C540" s="31">
        <v>1</v>
      </c>
      <c r="D540" s="31">
        <v>536</v>
      </c>
      <c r="E540" s="3">
        <v>45</v>
      </c>
      <c r="F540" s="5">
        <v>80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6.0519999999999997E-2</v>
      </c>
      <c r="L540" s="3">
        <v>5.1888866656527588E-3</v>
      </c>
      <c r="M540" s="3">
        <f t="shared" si="72"/>
        <v>3.5000000000000003E-2</v>
      </c>
      <c r="N540" s="5">
        <v>2.9645285516241016E-3</v>
      </c>
      <c r="O540" s="12">
        <f t="shared" si="76"/>
        <v>6.9579718424221504E-2</v>
      </c>
      <c r="P540" s="3">
        <v>3.6104127313131654E-4</v>
      </c>
      <c r="Q540" s="3">
        <v>2.0520074472005768E-4</v>
      </c>
      <c r="R540" s="5">
        <v>6.9013476406370136E-2</v>
      </c>
      <c r="S540" s="45">
        <v>416.66666666666669</v>
      </c>
      <c r="T540" s="46">
        <v>0.15</v>
      </c>
      <c r="U540" s="47">
        <v>62.5</v>
      </c>
      <c r="V540" s="47">
        <f t="shared" si="77"/>
        <v>286906.83519939473</v>
      </c>
      <c r="W540" s="47">
        <v>354.16666666666669</v>
      </c>
      <c r="X540" s="47">
        <v>596.72196655006724</v>
      </c>
      <c r="Y540" s="47">
        <v>918.40733622597463</v>
      </c>
      <c r="Z540" s="47">
        <v>239.65223936311443</v>
      </c>
      <c r="AA540" s="47">
        <v>287343.03499637422</v>
      </c>
      <c r="AB540" s="5">
        <v>1</v>
      </c>
      <c r="AC540" s="45">
        <f t="shared" si="78"/>
        <v>0</v>
      </c>
      <c r="AD540" s="47">
        <v>596.72196655006724</v>
      </c>
      <c r="AE540" s="47">
        <v>518.88866656527591</v>
      </c>
      <c r="AF540" s="47">
        <v>0.24936024025653722</v>
      </c>
      <c r="AG540" s="47">
        <v>39.04133011252393</v>
      </c>
      <c r="AH540" s="47">
        <v>39.04133011252393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239.65223936311443</v>
      </c>
      <c r="AN540" s="47">
        <v>287.34303499637423</v>
      </c>
      <c r="AO540" s="47">
        <v>39.04133011252393</v>
      </c>
      <c r="AP540" s="61">
        <v>52.309097086666988</v>
      </c>
      <c r="AQ540" s="45">
        <v>28.991549343425628</v>
      </c>
      <c r="AR540" s="47">
        <v>4.3487324015138444</v>
      </c>
      <c r="AS540" s="47">
        <f t="shared" si="79"/>
        <v>19962.896807158388</v>
      </c>
      <c r="AT540" s="47">
        <v>24.642816941911782</v>
      </c>
      <c r="AU540" s="47">
        <v>41.519746410101398</v>
      </c>
      <c r="AV540" s="47">
        <v>63.902523853342565</v>
      </c>
      <c r="AW540" s="47">
        <v>16.674935334619619</v>
      </c>
      <c r="AX540" s="47">
        <v>103.74269518050728</v>
      </c>
      <c r="AY540" s="47">
        <v>58.963004771377527</v>
      </c>
      <c r="AZ540" s="61">
        <v>19830.54176625704</v>
      </c>
      <c r="BA540" s="64" t="b">
        <f t="shared" si="73"/>
        <v>1</v>
      </c>
      <c r="BB540" s="45">
        <f t="shared" si="80"/>
        <v>0</v>
      </c>
      <c r="BC540" s="47">
        <v>41.519746410101398</v>
      </c>
      <c r="BD540" s="47">
        <v>36.104127313131656</v>
      </c>
      <c r="BE540" s="47">
        <v>0.13301985065822006</v>
      </c>
      <c r="BF540" s="47">
        <v>2.7743194738139811</v>
      </c>
      <c r="BG540" s="47">
        <v>2.7743194738139811</v>
      </c>
      <c r="BH540" s="61">
        <v>0</v>
      </c>
      <c r="BI540" s="45">
        <v>4.3487324015138444</v>
      </c>
      <c r="BJ540" s="47">
        <v>0.12079812226427346</v>
      </c>
      <c r="BK540" s="47">
        <v>1.3545342518800171E-2</v>
      </c>
      <c r="BL540" s="47">
        <v>16.674935334619619</v>
      </c>
      <c r="BM540" s="47">
        <v>19.993247466208945</v>
      </c>
      <c r="BN540" s="47">
        <v>2.7743194738139811</v>
      </c>
      <c r="BO540" s="61">
        <v>3.6974869639930246</v>
      </c>
    </row>
    <row r="541" spans="2:67" x14ac:dyDescent="0.3">
      <c r="B541" s="4">
        <v>537</v>
      </c>
      <c r="C541" s="31">
        <v>1</v>
      </c>
      <c r="D541" s="31">
        <v>537</v>
      </c>
      <c r="E541" s="3">
        <v>45</v>
      </c>
      <c r="F541" s="5">
        <v>80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6.0519999999999997E-2</v>
      </c>
      <c r="L541" s="3">
        <v>5.1888866656527588E-3</v>
      </c>
      <c r="M541" s="3">
        <f t="shared" si="72"/>
        <v>3.5000000000000003E-2</v>
      </c>
      <c r="N541" s="5">
        <v>2.9645285516241016E-3</v>
      </c>
      <c r="O541" s="12">
        <f t="shared" si="76"/>
        <v>6.9013476406370136E-2</v>
      </c>
      <c r="P541" s="3">
        <v>3.581031074753553E-4</v>
      </c>
      <c r="Q541" s="3">
        <v>2.0353081436698454E-4</v>
      </c>
      <c r="R541" s="5">
        <v>6.8451842484527792E-2</v>
      </c>
      <c r="S541" s="45">
        <v>416.66666666666669</v>
      </c>
      <c r="T541" s="46">
        <v>0.15</v>
      </c>
      <c r="U541" s="47">
        <v>62.5</v>
      </c>
      <c r="V541" s="47">
        <f t="shared" si="77"/>
        <v>287343.03499637422</v>
      </c>
      <c r="W541" s="47">
        <v>354.16666666666669</v>
      </c>
      <c r="X541" s="47">
        <v>596.72196655006724</v>
      </c>
      <c r="Y541" s="47">
        <v>919.80482144368875</v>
      </c>
      <c r="Z541" s="47">
        <v>240.01690376494545</v>
      </c>
      <c r="AA541" s="47">
        <v>287780.26761416963</v>
      </c>
      <c r="AB541" s="5">
        <v>1</v>
      </c>
      <c r="AC541" s="45">
        <f t="shared" si="78"/>
        <v>0</v>
      </c>
      <c r="AD541" s="47">
        <v>596.72196655006724</v>
      </c>
      <c r="AE541" s="47">
        <v>518.88866656527591</v>
      </c>
      <c r="AF541" s="47">
        <v>0.24936024025653722</v>
      </c>
      <c r="AG541" s="47">
        <v>39.04133011252393</v>
      </c>
      <c r="AH541" s="47">
        <v>39.04133011252393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240.01690376494545</v>
      </c>
      <c r="AN541" s="47">
        <v>287.78026761416965</v>
      </c>
      <c r="AO541" s="47">
        <v>39.04133011252393</v>
      </c>
      <c r="AP541" s="61">
        <v>52.236528870702649</v>
      </c>
      <c r="AQ541" s="45">
        <v>28.75561516932089</v>
      </c>
      <c r="AR541" s="47">
        <v>4.3133422753981332</v>
      </c>
      <c r="AS541" s="47">
        <f t="shared" si="79"/>
        <v>19830.54176625704</v>
      </c>
      <c r="AT541" s="47">
        <v>24.442272893922759</v>
      </c>
      <c r="AU541" s="47">
        <v>41.181857359665855</v>
      </c>
      <c r="AV541" s="47">
        <v>63.478928343169443</v>
      </c>
      <c r="AW541" s="47">
        <v>16.564400925112057</v>
      </c>
      <c r="AX541" s="47">
        <v>103.05500810272339</v>
      </c>
      <c r="AY541" s="47">
        <v>58.572152226260634</v>
      </c>
      <c r="AZ541" s="61">
        <v>19699.089548880373</v>
      </c>
      <c r="BA541" s="64" t="b">
        <f t="shared" si="73"/>
        <v>1</v>
      </c>
      <c r="BB541" s="45">
        <f t="shared" si="80"/>
        <v>0</v>
      </c>
      <c r="BC541" s="47">
        <v>41.181857359665855</v>
      </c>
      <c r="BD541" s="47">
        <v>35.810310747535532</v>
      </c>
      <c r="BE541" s="47">
        <v>0.13193733077517356</v>
      </c>
      <c r="BF541" s="47">
        <v>2.7517419714527485</v>
      </c>
      <c r="BG541" s="47">
        <v>2.7517419714527485</v>
      </c>
      <c r="BH541" s="61">
        <v>0</v>
      </c>
      <c r="BI541" s="45">
        <v>4.3133422753981332</v>
      </c>
      <c r="BJ541" s="47">
        <v>0.11981506320550372</v>
      </c>
      <c r="BK541" s="47">
        <v>1.3435110079606171E-2</v>
      </c>
      <c r="BL541" s="47">
        <v>16.564400925112057</v>
      </c>
      <c r="BM541" s="47">
        <v>19.860716709209381</v>
      </c>
      <c r="BN541" s="47">
        <v>2.7517419714527485</v>
      </c>
      <c r="BO541" s="61">
        <v>3.6623885096276609</v>
      </c>
    </row>
    <row r="542" spans="2:67" x14ac:dyDescent="0.3">
      <c r="B542" s="4">
        <v>538</v>
      </c>
      <c r="C542" s="31">
        <v>1</v>
      </c>
      <c r="D542" s="31">
        <v>538</v>
      </c>
      <c r="E542" s="3">
        <v>45</v>
      </c>
      <c r="F542" s="5">
        <v>80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6.0519999999999997E-2</v>
      </c>
      <c r="L542" s="3">
        <v>5.1888866656527588E-3</v>
      </c>
      <c r="M542" s="3">
        <f t="shared" si="72"/>
        <v>3.5000000000000003E-2</v>
      </c>
      <c r="N542" s="5">
        <v>2.9645285516241016E-3</v>
      </c>
      <c r="O542" s="12">
        <f t="shared" si="76"/>
        <v>6.8451842484527792E-2</v>
      </c>
      <c r="P542" s="3">
        <v>3.5518885270732927E-4</v>
      </c>
      <c r="Q542" s="3">
        <v>2.0187447396158883E-4</v>
      </c>
      <c r="R542" s="5">
        <v>6.7894779157858881E-2</v>
      </c>
      <c r="S542" s="45">
        <v>416.66666666666669</v>
      </c>
      <c r="T542" s="46">
        <v>0.15</v>
      </c>
      <c r="U542" s="47">
        <v>62.5</v>
      </c>
      <c r="V542" s="47">
        <f t="shared" si="77"/>
        <v>287780.26761416963</v>
      </c>
      <c r="W542" s="47">
        <v>354.16666666666669</v>
      </c>
      <c r="X542" s="47">
        <v>596.72196655006724</v>
      </c>
      <c r="Y542" s="47">
        <v>921.20561558504937</v>
      </c>
      <c r="Z542" s="47">
        <v>240.38243160822609</v>
      </c>
      <c r="AA542" s="47">
        <v>288218.53549826308</v>
      </c>
      <c r="AB542" s="5">
        <v>1</v>
      </c>
      <c r="AC542" s="45">
        <f t="shared" si="78"/>
        <v>0</v>
      </c>
      <c r="AD542" s="47">
        <v>596.72196655006724</v>
      </c>
      <c r="AE542" s="47">
        <v>518.88866656527591</v>
      </c>
      <c r="AF542" s="47">
        <v>0.24936024025653722</v>
      </c>
      <c r="AG542" s="47">
        <v>39.04133011252393</v>
      </c>
      <c r="AH542" s="47">
        <v>39.04133011252393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240.38243160822609</v>
      </c>
      <c r="AN542" s="47">
        <v>288.21853549826307</v>
      </c>
      <c r="AO542" s="47">
        <v>39.04133011252393</v>
      </c>
      <c r="AP542" s="61">
        <v>52.163788829889803</v>
      </c>
      <c r="AQ542" s="45">
        <v>28.521601035219916</v>
      </c>
      <c r="AR542" s="47">
        <v>4.2782401552829867</v>
      </c>
      <c r="AS542" s="47">
        <f t="shared" si="79"/>
        <v>19699.089548880373</v>
      </c>
      <c r="AT542" s="47">
        <v>24.243360879936926</v>
      </c>
      <c r="AU542" s="47">
        <v>40.846718061342862</v>
      </c>
      <c r="AV542" s="47">
        <v>63.058221693890175</v>
      </c>
      <c r="AW542" s="47">
        <v>16.454620344494046</v>
      </c>
      <c r="AX542" s="47">
        <v>102.37201095261457</v>
      </c>
      <c r="AY542" s="47">
        <v>58.183965239691297</v>
      </c>
      <c r="AZ542" s="61">
        <v>19568.533816856052</v>
      </c>
      <c r="BA542" s="64" t="b">
        <f t="shared" si="73"/>
        <v>1</v>
      </c>
      <c r="BB542" s="45">
        <f t="shared" si="80"/>
        <v>0</v>
      </c>
      <c r="BC542" s="47">
        <v>40.846718061342862</v>
      </c>
      <c r="BD542" s="47">
        <v>35.51888527073293</v>
      </c>
      <c r="BE542" s="47">
        <v>0.13086362047424119</v>
      </c>
      <c r="BF542" s="47">
        <v>2.7293482055420868</v>
      </c>
      <c r="BG542" s="47">
        <v>2.7293482055420868</v>
      </c>
      <c r="BH542" s="61">
        <v>0</v>
      </c>
      <c r="BI542" s="45">
        <v>4.2782401552829867</v>
      </c>
      <c r="BJ542" s="47">
        <v>0.11884000431341632</v>
      </c>
      <c r="BK542" s="47">
        <v>1.3325774715597524E-2</v>
      </c>
      <c r="BL542" s="47">
        <v>16.454620344494046</v>
      </c>
      <c r="BM542" s="47">
        <v>19.729089793048384</v>
      </c>
      <c r="BN542" s="47">
        <v>2.7293482055420868</v>
      </c>
      <c r="BO542" s="61">
        <v>3.6276046826729158</v>
      </c>
    </row>
    <row r="543" spans="2:67" x14ac:dyDescent="0.3">
      <c r="B543" s="4">
        <v>539</v>
      </c>
      <c r="C543" s="31">
        <v>1</v>
      </c>
      <c r="D543" s="31">
        <v>539</v>
      </c>
      <c r="E543" s="3">
        <v>45</v>
      </c>
      <c r="F543" s="5">
        <v>80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6.0519999999999997E-2</v>
      </c>
      <c r="L543" s="3">
        <v>5.1888866656527588E-3</v>
      </c>
      <c r="M543" s="3">
        <f t="shared" si="72"/>
        <v>3.5000000000000003E-2</v>
      </c>
      <c r="N543" s="5">
        <v>2.9645285516241016E-3</v>
      </c>
      <c r="O543" s="12">
        <f t="shared" si="76"/>
        <v>6.7894779157858881E-2</v>
      </c>
      <c r="P543" s="3">
        <v>3.5229831423965277E-4</v>
      </c>
      <c r="Q543" s="3">
        <v>2.0023161290843314E-4</v>
      </c>
      <c r="R543" s="5">
        <v>6.7342249230710804E-2</v>
      </c>
      <c r="S543" s="45">
        <v>416.66666666666669</v>
      </c>
      <c r="T543" s="46">
        <v>0.15</v>
      </c>
      <c r="U543" s="47">
        <v>62.5</v>
      </c>
      <c r="V543" s="47">
        <f t="shared" si="77"/>
        <v>288218.53549826308</v>
      </c>
      <c r="W543" s="47">
        <v>354.16666666666669</v>
      </c>
      <c r="X543" s="47">
        <v>596.72196655006724</v>
      </c>
      <c r="Y543" s="47">
        <v>922.60972648482652</v>
      </c>
      <c r="Z543" s="47">
        <v>240.7488249373871</v>
      </c>
      <c r="AA543" s="47">
        <v>288657.84109992714</v>
      </c>
      <c r="AB543" s="5">
        <v>1</v>
      </c>
      <c r="AC543" s="45">
        <f t="shared" si="78"/>
        <v>0</v>
      </c>
      <c r="AD543" s="47">
        <v>596.72196655006724</v>
      </c>
      <c r="AE543" s="47">
        <v>518.88866656527591</v>
      </c>
      <c r="AF543" s="47">
        <v>0.24936024025653722</v>
      </c>
      <c r="AG543" s="47">
        <v>39.04133011252393</v>
      </c>
      <c r="AH543" s="47">
        <v>39.04133011252393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240.7488249373871</v>
      </c>
      <c r="AN543" s="47">
        <v>288.65784109992717</v>
      </c>
      <c r="AO543" s="47">
        <v>39.04133011252393</v>
      </c>
      <c r="AP543" s="61">
        <v>52.090876557386743</v>
      </c>
      <c r="AQ543" s="45">
        <v>28.289491315774534</v>
      </c>
      <c r="AR543" s="47">
        <v>4.2434236973661799</v>
      </c>
      <c r="AS543" s="47">
        <f t="shared" si="79"/>
        <v>19568.533816856052</v>
      </c>
      <c r="AT543" s="47">
        <v>24.046067618408355</v>
      </c>
      <c r="AU543" s="47">
        <v>40.514306137560069</v>
      </c>
      <c r="AV543" s="47">
        <v>62.640383628579769</v>
      </c>
      <c r="AW543" s="47">
        <v>16.3455883016379</v>
      </c>
      <c r="AX543" s="47">
        <v>101.6936708115617</v>
      </c>
      <c r="AY543" s="47">
        <v>57.79842510210451</v>
      </c>
      <c r="AZ543" s="61">
        <v>19438.868277750174</v>
      </c>
      <c r="BA543" s="64" t="b">
        <f t="shared" si="73"/>
        <v>1</v>
      </c>
      <c r="BB543" s="45">
        <f t="shared" si="80"/>
        <v>0</v>
      </c>
      <c r="BC543" s="47">
        <v>40.514306137560069</v>
      </c>
      <c r="BD543" s="47">
        <v>35.22983142396528</v>
      </c>
      <c r="BE543" s="47">
        <v>0.12979864806275648</v>
      </c>
      <c r="BF543" s="47">
        <v>2.7071366808287731</v>
      </c>
      <c r="BG543" s="47">
        <v>2.7071366808287731</v>
      </c>
      <c r="BH543" s="61">
        <v>0</v>
      </c>
      <c r="BI543" s="45">
        <v>4.2434236973661799</v>
      </c>
      <c r="BJ543" s="47">
        <v>0.11787288048239392</v>
      </c>
      <c r="BK543" s="47">
        <v>1.3217329126347108E-2</v>
      </c>
      <c r="BL543" s="47">
        <v>16.3455883016379</v>
      </c>
      <c r="BM543" s="47">
        <v>19.598360373663876</v>
      </c>
      <c r="BN543" s="47">
        <v>2.7071366808287731</v>
      </c>
      <c r="BO543" s="61">
        <v>3.5931327548129293</v>
      </c>
    </row>
    <row r="544" spans="2:67" x14ac:dyDescent="0.3">
      <c r="B544" s="4">
        <v>540</v>
      </c>
      <c r="C544" s="31">
        <v>1</v>
      </c>
      <c r="D544" s="31">
        <v>540</v>
      </c>
      <c r="E544" s="3">
        <v>45</v>
      </c>
      <c r="F544" s="5">
        <v>80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6.0519999999999997E-2</v>
      </c>
      <c r="L544" s="3">
        <v>5.1888866656527588E-3</v>
      </c>
      <c r="M544" s="3">
        <f t="shared" si="72"/>
        <v>1</v>
      </c>
      <c r="N544" s="5">
        <v>1</v>
      </c>
      <c r="O544" s="12">
        <f t="shared" si="76"/>
        <v>6.7342249230710804E-2</v>
      </c>
      <c r="P544" s="3">
        <v>3.4943129906830005E-4</v>
      </c>
      <c r="Q544" s="3">
        <v>6.6992817931642509E-2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288657.84109992714</v>
      </c>
      <c r="W544" s="47">
        <v>354.16666666666669</v>
      </c>
      <c r="X544" s="47">
        <v>596.72196655006724</v>
      </c>
      <c r="Y544" s="47">
        <v>924.01716199634143</v>
      </c>
      <c r="Z544" s="47">
        <v>241.11608580170011</v>
      </c>
      <c r="AA544" s="47">
        <v>289098.18687623844</v>
      </c>
      <c r="AB544" s="5">
        <v>1</v>
      </c>
      <c r="AC544" s="45">
        <f t="shared" si="78"/>
        <v>0</v>
      </c>
      <c r="AD544" s="47">
        <v>596.72196655006724</v>
      </c>
      <c r="AE544" s="47">
        <v>518.88866656527591</v>
      </c>
      <c r="AF544" s="47">
        <v>0.24936024025653722</v>
      </c>
      <c r="AG544" s="47">
        <v>39.04133011252393</v>
      </c>
      <c r="AH544" s="47">
        <v>39.04133011252393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241.11608580170011</v>
      </c>
      <c r="AN544" s="47">
        <v>289.09818687623846</v>
      </c>
      <c r="AO544" s="47">
        <v>39.04133011252393</v>
      </c>
      <c r="AP544" s="61">
        <v>52.017791645388492</v>
      </c>
      <c r="AQ544" s="45">
        <v>28.059270512796171</v>
      </c>
      <c r="AR544" s="47">
        <v>4.2088905769194254</v>
      </c>
      <c r="AS544" s="47">
        <f t="shared" si="79"/>
        <v>19438.868277750174</v>
      </c>
      <c r="AT544" s="47">
        <v>23.850379935876745</v>
      </c>
      <c r="AU544" s="47">
        <v>40.184599392854501</v>
      </c>
      <c r="AV544" s="47">
        <v>62.225394016611581</v>
      </c>
      <c r="AW544" s="47">
        <v>16.237299543591508</v>
      </c>
      <c r="AX544" s="47">
        <v>101.01995499845397</v>
      </c>
      <c r="AY544" s="47">
        <v>19367.502197767764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40.184599392854501</v>
      </c>
      <c r="BD544" s="47">
        <v>34.943129906830009</v>
      </c>
      <c r="BE544" s="47">
        <v>0.1287423424314901</v>
      </c>
      <c r="BF544" s="47">
        <v>2.6851059142279912</v>
      </c>
      <c r="BG544" s="47">
        <v>2.6851059142279912</v>
      </c>
      <c r="BH544" s="61">
        <v>0</v>
      </c>
      <c r="BI544" s="45">
        <v>4.2088905769194254</v>
      </c>
      <c r="BJ544" s="47">
        <v>0.11691362713665072</v>
      </c>
      <c r="BK544" s="47">
        <v>1.3109766070838925E-2</v>
      </c>
      <c r="BL544" s="47">
        <v>16.237299543591508</v>
      </c>
      <c r="BM544" s="47">
        <v>19.468522152766258</v>
      </c>
      <c r="BN544" s="47">
        <v>2.6851059142279912</v>
      </c>
      <c r="BO544" s="61">
        <v>3.5589700209068535</v>
      </c>
    </row>
    <row r="545" spans="2:67" x14ac:dyDescent="0.3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</row>
    <row r="546" spans="2:67" x14ac:dyDescent="0.3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</row>
    <row r="547" spans="2:67" x14ac:dyDescent="0.3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</row>
    <row r="548" spans="2:67" x14ac:dyDescent="0.3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</row>
    <row r="549" spans="2:67" x14ac:dyDescent="0.3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</row>
    <row r="550" spans="2:67" x14ac:dyDescent="0.3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</row>
    <row r="551" spans="2:67" x14ac:dyDescent="0.3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</row>
    <row r="552" spans="2:67" x14ac:dyDescent="0.3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</row>
    <row r="553" spans="2:67" x14ac:dyDescent="0.3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</row>
    <row r="554" spans="2:67" x14ac:dyDescent="0.3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</row>
    <row r="555" spans="2:67" x14ac:dyDescent="0.3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</row>
    <row r="556" spans="2:67" x14ac:dyDescent="0.3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</row>
    <row r="557" spans="2:67" x14ac:dyDescent="0.3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</row>
    <row r="558" spans="2:67" x14ac:dyDescent="0.3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</row>
    <row r="559" spans="2:67" x14ac:dyDescent="0.3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</row>
    <row r="560" spans="2:67" x14ac:dyDescent="0.3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</row>
    <row r="561" spans="2:67" x14ac:dyDescent="0.3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</row>
    <row r="562" spans="2:67" x14ac:dyDescent="0.3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</row>
    <row r="563" spans="2:67" x14ac:dyDescent="0.3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</row>
    <row r="564" spans="2:67" x14ac:dyDescent="0.3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</row>
    <row r="565" spans="2:67" x14ac:dyDescent="0.3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</row>
    <row r="566" spans="2:67" x14ac:dyDescent="0.3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</row>
    <row r="567" spans="2:67" x14ac:dyDescent="0.3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</row>
    <row r="568" spans="2:67" x14ac:dyDescent="0.3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</row>
    <row r="569" spans="2:67" x14ac:dyDescent="0.3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</row>
    <row r="570" spans="2:67" x14ac:dyDescent="0.3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</row>
    <row r="571" spans="2:67" x14ac:dyDescent="0.3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</row>
    <row r="572" spans="2:67" x14ac:dyDescent="0.3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</row>
    <row r="573" spans="2:67" x14ac:dyDescent="0.3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</row>
    <row r="574" spans="2:67" x14ac:dyDescent="0.3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</row>
    <row r="575" spans="2:67" x14ac:dyDescent="0.3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</row>
    <row r="576" spans="2:67" x14ac:dyDescent="0.3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</row>
    <row r="577" spans="2:67" x14ac:dyDescent="0.3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</row>
    <row r="578" spans="2:67" x14ac:dyDescent="0.3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</row>
    <row r="579" spans="2:67" x14ac:dyDescent="0.3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</row>
    <row r="580" spans="2:67" x14ac:dyDescent="0.3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</row>
    <row r="581" spans="2:67" x14ac:dyDescent="0.3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</row>
    <row r="582" spans="2:67" x14ac:dyDescent="0.3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</row>
    <row r="583" spans="2:67" x14ac:dyDescent="0.3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</row>
    <row r="584" spans="2:67" x14ac:dyDescent="0.3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</row>
    <row r="585" spans="2:67" x14ac:dyDescent="0.3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</row>
    <row r="586" spans="2:67" x14ac:dyDescent="0.3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</row>
    <row r="587" spans="2:67" x14ac:dyDescent="0.3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</row>
    <row r="588" spans="2:67" x14ac:dyDescent="0.3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</row>
    <row r="589" spans="2:67" x14ac:dyDescent="0.3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</row>
    <row r="590" spans="2:67" x14ac:dyDescent="0.3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</row>
    <row r="591" spans="2:67" x14ac:dyDescent="0.3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</row>
    <row r="592" spans="2:67" x14ac:dyDescent="0.3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</row>
    <row r="593" spans="2:67" x14ac:dyDescent="0.3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</row>
    <row r="594" spans="2:67" x14ac:dyDescent="0.3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</row>
    <row r="595" spans="2:67" x14ac:dyDescent="0.3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</row>
    <row r="596" spans="2:67" x14ac:dyDescent="0.3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</row>
    <row r="597" spans="2:67" x14ac:dyDescent="0.3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</row>
    <row r="598" spans="2:67" x14ac:dyDescent="0.3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</row>
    <row r="599" spans="2:67" x14ac:dyDescent="0.3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</row>
    <row r="600" spans="2:67" x14ac:dyDescent="0.3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</row>
    <row r="601" spans="2:67" x14ac:dyDescent="0.3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</row>
    <row r="602" spans="2:67" x14ac:dyDescent="0.3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</row>
    <row r="603" spans="2:67" x14ac:dyDescent="0.3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</row>
    <row r="604" spans="2:67" x14ac:dyDescent="0.3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</row>
    <row r="605" spans="2:67" x14ac:dyDescent="0.3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</row>
    <row r="606" spans="2:67" x14ac:dyDescent="0.3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</row>
    <row r="607" spans="2:67" x14ac:dyDescent="0.3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</row>
    <row r="608" spans="2:67" x14ac:dyDescent="0.3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</row>
    <row r="609" spans="2:67" x14ac:dyDescent="0.3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</row>
    <row r="610" spans="2:67" x14ac:dyDescent="0.3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</row>
    <row r="611" spans="2:67" x14ac:dyDescent="0.3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</row>
    <row r="612" spans="2:67" x14ac:dyDescent="0.3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</row>
    <row r="613" spans="2:67" x14ac:dyDescent="0.3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</row>
    <row r="614" spans="2:67" x14ac:dyDescent="0.3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</row>
    <row r="615" spans="2:67" x14ac:dyDescent="0.3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</row>
    <row r="616" spans="2:67" x14ac:dyDescent="0.3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</row>
    <row r="617" spans="2:67" x14ac:dyDescent="0.3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</row>
    <row r="618" spans="2:67" x14ac:dyDescent="0.3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</row>
    <row r="619" spans="2:67" x14ac:dyDescent="0.3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</row>
    <row r="620" spans="2:67" x14ac:dyDescent="0.3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</row>
    <row r="621" spans="2:67" x14ac:dyDescent="0.3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</row>
    <row r="622" spans="2:67" x14ac:dyDescent="0.3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</row>
    <row r="623" spans="2:67" x14ac:dyDescent="0.3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</row>
    <row r="624" spans="2:67" x14ac:dyDescent="0.3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</row>
    <row r="625" spans="2:67" x14ac:dyDescent="0.3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</row>
    <row r="626" spans="2:67" x14ac:dyDescent="0.3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</row>
    <row r="627" spans="2:67" x14ac:dyDescent="0.3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</row>
    <row r="628" spans="2:67" x14ac:dyDescent="0.3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</row>
    <row r="629" spans="2:67" x14ac:dyDescent="0.3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</row>
    <row r="630" spans="2:67" x14ac:dyDescent="0.3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</row>
    <row r="631" spans="2:67" x14ac:dyDescent="0.3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</row>
    <row r="632" spans="2:67" x14ac:dyDescent="0.3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</row>
    <row r="633" spans="2:67" x14ac:dyDescent="0.3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</row>
    <row r="634" spans="2:67" x14ac:dyDescent="0.3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</row>
    <row r="635" spans="2:67" x14ac:dyDescent="0.3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</row>
    <row r="636" spans="2:67" x14ac:dyDescent="0.3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</row>
    <row r="637" spans="2:67" x14ac:dyDescent="0.3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</row>
    <row r="638" spans="2:67" x14ac:dyDescent="0.3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</row>
    <row r="639" spans="2:67" x14ac:dyDescent="0.3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</row>
    <row r="640" spans="2:67" x14ac:dyDescent="0.3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</row>
    <row r="641" spans="2:67" x14ac:dyDescent="0.3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</row>
    <row r="642" spans="2:67" x14ac:dyDescent="0.3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</row>
    <row r="643" spans="2:67" x14ac:dyDescent="0.3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</row>
    <row r="644" spans="2:67" x14ac:dyDescent="0.3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</row>
    <row r="645" spans="2:67" x14ac:dyDescent="0.3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</row>
    <row r="646" spans="2:67" x14ac:dyDescent="0.3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</row>
    <row r="647" spans="2:67" x14ac:dyDescent="0.3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</row>
    <row r="648" spans="2:67" x14ac:dyDescent="0.3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</row>
    <row r="649" spans="2:67" x14ac:dyDescent="0.3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</row>
    <row r="650" spans="2:67" x14ac:dyDescent="0.3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</row>
    <row r="651" spans="2:67" x14ac:dyDescent="0.3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</row>
    <row r="652" spans="2:67" x14ac:dyDescent="0.3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</row>
    <row r="653" spans="2:67" x14ac:dyDescent="0.3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</row>
    <row r="654" spans="2:67" x14ac:dyDescent="0.3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</row>
    <row r="655" spans="2:67" x14ac:dyDescent="0.3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</row>
    <row r="656" spans="2:67" x14ac:dyDescent="0.3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</row>
    <row r="657" spans="2:67" x14ac:dyDescent="0.3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</row>
    <row r="658" spans="2:67" x14ac:dyDescent="0.3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</row>
    <row r="659" spans="2:67" x14ac:dyDescent="0.3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</row>
    <row r="660" spans="2:67" x14ac:dyDescent="0.3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</row>
    <row r="661" spans="2:67" x14ac:dyDescent="0.3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</row>
    <row r="662" spans="2:67" x14ac:dyDescent="0.3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</row>
    <row r="663" spans="2:67" x14ac:dyDescent="0.3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</row>
    <row r="664" spans="2:67" x14ac:dyDescent="0.3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</row>
    <row r="665" spans="2:67" x14ac:dyDescent="0.3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</row>
    <row r="666" spans="2:67" x14ac:dyDescent="0.3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</row>
    <row r="667" spans="2:67" x14ac:dyDescent="0.3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</row>
    <row r="668" spans="2:67" x14ac:dyDescent="0.3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</row>
    <row r="669" spans="2:67" x14ac:dyDescent="0.3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</row>
    <row r="670" spans="2:67" x14ac:dyDescent="0.3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</row>
    <row r="671" spans="2:67" x14ac:dyDescent="0.3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</row>
    <row r="672" spans="2:67" x14ac:dyDescent="0.3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</row>
    <row r="673" spans="2:67" x14ac:dyDescent="0.3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</row>
    <row r="674" spans="2:67" x14ac:dyDescent="0.3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</row>
    <row r="675" spans="2:67" x14ac:dyDescent="0.3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</row>
    <row r="676" spans="2:67" x14ac:dyDescent="0.3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</row>
    <row r="677" spans="2:67" x14ac:dyDescent="0.3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</row>
    <row r="678" spans="2:67" x14ac:dyDescent="0.3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</row>
    <row r="679" spans="2:67" x14ac:dyDescent="0.3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</row>
    <row r="680" spans="2:67" x14ac:dyDescent="0.3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</row>
    <row r="681" spans="2:67" x14ac:dyDescent="0.3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</row>
    <row r="682" spans="2:67" x14ac:dyDescent="0.3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</row>
    <row r="683" spans="2:67" x14ac:dyDescent="0.3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</row>
    <row r="684" spans="2:67" x14ac:dyDescent="0.3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</row>
    <row r="685" spans="2:67" x14ac:dyDescent="0.3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</row>
    <row r="686" spans="2:67" x14ac:dyDescent="0.3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</row>
    <row r="687" spans="2:67" x14ac:dyDescent="0.3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</row>
    <row r="688" spans="2:67" x14ac:dyDescent="0.3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</row>
    <row r="689" spans="2:67" x14ac:dyDescent="0.3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</row>
    <row r="690" spans="2:67" x14ac:dyDescent="0.3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</row>
    <row r="691" spans="2:67" x14ac:dyDescent="0.3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</row>
    <row r="692" spans="2:67" x14ac:dyDescent="0.3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</row>
    <row r="693" spans="2:67" x14ac:dyDescent="0.3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</row>
    <row r="694" spans="2:67" x14ac:dyDescent="0.3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</row>
    <row r="695" spans="2:67" x14ac:dyDescent="0.3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</row>
    <row r="696" spans="2:67" x14ac:dyDescent="0.3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</row>
    <row r="697" spans="2:67" x14ac:dyDescent="0.3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</row>
    <row r="698" spans="2:67" x14ac:dyDescent="0.3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</row>
    <row r="699" spans="2:67" x14ac:dyDescent="0.3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</row>
    <row r="700" spans="2:67" x14ac:dyDescent="0.3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</row>
    <row r="701" spans="2:67" x14ac:dyDescent="0.3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</row>
    <row r="702" spans="2:67" x14ac:dyDescent="0.3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</row>
    <row r="703" spans="2:67" x14ac:dyDescent="0.3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</row>
    <row r="704" spans="2:67" x14ac:dyDescent="0.3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</row>
    <row r="705" spans="2:67" x14ac:dyDescent="0.3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</row>
    <row r="706" spans="2:67" x14ac:dyDescent="0.3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</row>
    <row r="707" spans="2:67" x14ac:dyDescent="0.3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</row>
    <row r="708" spans="2:67" x14ac:dyDescent="0.3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</row>
    <row r="709" spans="2:67" x14ac:dyDescent="0.3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</row>
    <row r="710" spans="2:67" x14ac:dyDescent="0.3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</row>
    <row r="711" spans="2:67" x14ac:dyDescent="0.3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</row>
    <row r="712" spans="2:67" x14ac:dyDescent="0.3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</row>
    <row r="713" spans="2:67" x14ac:dyDescent="0.3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</row>
    <row r="714" spans="2:67" x14ac:dyDescent="0.3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</row>
    <row r="715" spans="2:67" x14ac:dyDescent="0.3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</row>
    <row r="716" spans="2:67" x14ac:dyDescent="0.3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</row>
    <row r="717" spans="2:67" x14ac:dyDescent="0.3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</row>
    <row r="718" spans="2:67" x14ac:dyDescent="0.3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</row>
    <row r="719" spans="2:67" x14ac:dyDescent="0.3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</row>
    <row r="720" spans="2:67" x14ac:dyDescent="0.3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</row>
    <row r="721" spans="2:67" x14ac:dyDescent="0.3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</row>
    <row r="722" spans="2:67" x14ac:dyDescent="0.3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</row>
    <row r="723" spans="2:67" x14ac:dyDescent="0.3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</row>
    <row r="724" spans="2:67" x14ac:dyDescent="0.3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</row>
    <row r="725" spans="2:67" x14ac:dyDescent="0.3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</row>
    <row r="726" spans="2:67" x14ac:dyDescent="0.3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</row>
    <row r="727" spans="2:67" x14ac:dyDescent="0.3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</row>
    <row r="728" spans="2:67" x14ac:dyDescent="0.3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</row>
    <row r="729" spans="2:67" x14ac:dyDescent="0.3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</row>
    <row r="730" spans="2:67" x14ac:dyDescent="0.3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</row>
    <row r="731" spans="2:67" x14ac:dyDescent="0.3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</row>
    <row r="732" spans="2:67" x14ac:dyDescent="0.3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</row>
    <row r="733" spans="2:67" x14ac:dyDescent="0.3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</row>
    <row r="734" spans="2:67" x14ac:dyDescent="0.3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</row>
    <row r="735" spans="2:67" x14ac:dyDescent="0.3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</row>
    <row r="736" spans="2:67" x14ac:dyDescent="0.3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</row>
    <row r="737" spans="2:67" x14ac:dyDescent="0.3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</row>
    <row r="738" spans="2:67" x14ac:dyDescent="0.3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</row>
    <row r="739" spans="2:67" x14ac:dyDescent="0.3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</row>
    <row r="740" spans="2:67" x14ac:dyDescent="0.3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</row>
    <row r="741" spans="2:67" x14ac:dyDescent="0.3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</row>
    <row r="742" spans="2:67" x14ac:dyDescent="0.3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</row>
    <row r="743" spans="2:67" x14ac:dyDescent="0.3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</row>
    <row r="744" spans="2:67" x14ac:dyDescent="0.3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</row>
    <row r="745" spans="2:67" x14ac:dyDescent="0.3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</row>
    <row r="746" spans="2:67" x14ac:dyDescent="0.3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</row>
    <row r="747" spans="2:67" x14ac:dyDescent="0.3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</row>
    <row r="748" spans="2:67" x14ac:dyDescent="0.3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</row>
    <row r="749" spans="2:67" x14ac:dyDescent="0.3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</row>
    <row r="750" spans="2:67" x14ac:dyDescent="0.3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</row>
    <row r="751" spans="2:67" x14ac:dyDescent="0.3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</row>
    <row r="752" spans="2:67" x14ac:dyDescent="0.3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</row>
    <row r="753" spans="2:67" x14ac:dyDescent="0.3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</row>
    <row r="754" spans="2:67" x14ac:dyDescent="0.3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</row>
    <row r="755" spans="2:67" x14ac:dyDescent="0.3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</row>
    <row r="756" spans="2:67" x14ac:dyDescent="0.3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</row>
    <row r="757" spans="2:67" x14ac:dyDescent="0.3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</row>
    <row r="758" spans="2:67" x14ac:dyDescent="0.3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</row>
    <row r="759" spans="2:67" x14ac:dyDescent="0.3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</row>
    <row r="760" spans="2:67" x14ac:dyDescent="0.3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</row>
    <row r="761" spans="2:67" x14ac:dyDescent="0.3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</row>
    <row r="762" spans="2:67" x14ac:dyDescent="0.3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</row>
    <row r="763" spans="2:67" x14ac:dyDescent="0.3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</row>
    <row r="764" spans="2:67" x14ac:dyDescent="0.3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</row>
    <row r="765" spans="2:67" x14ac:dyDescent="0.3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</row>
    <row r="766" spans="2:67" x14ac:dyDescent="0.3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</row>
    <row r="767" spans="2:67" x14ac:dyDescent="0.3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</row>
    <row r="768" spans="2:67" x14ac:dyDescent="0.3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</row>
    <row r="769" spans="2:67" x14ac:dyDescent="0.3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</row>
    <row r="770" spans="2:67" x14ac:dyDescent="0.3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</row>
    <row r="771" spans="2:67" x14ac:dyDescent="0.3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</row>
    <row r="772" spans="2:67" x14ac:dyDescent="0.3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</row>
    <row r="773" spans="2:67" x14ac:dyDescent="0.3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</row>
    <row r="774" spans="2:67" x14ac:dyDescent="0.3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</row>
    <row r="775" spans="2:67" x14ac:dyDescent="0.3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</row>
    <row r="776" spans="2:67" x14ac:dyDescent="0.3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</row>
    <row r="777" spans="2:67" x14ac:dyDescent="0.3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</row>
    <row r="778" spans="2:67" x14ac:dyDescent="0.3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</row>
    <row r="779" spans="2:67" x14ac:dyDescent="0.3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</row>
    <row r="780" spans="2:67" x14ac:dyDescent="0.3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</row>
    <row r="781" spans="2:67" x14ac:dyDescent="0.3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</row>
    <row r="782" spans="2:67" x14ac:dyDescent="0.3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</row>
    <row r="783" spans="2:67" x14ac:dyDescent="0.3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</row>
    <row r="784" spans="2:67" x14ac:dyDescent="0.3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</row>
    <row r="785" spans="2:67" x14ac:dyDescent="0.3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</row>
    <row r="786" spans="2:67" x14ac:dyDescent="0.3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</row>
    <row r="787" spans="2:67" x14ac:dyDescent="0.3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</row>
    <row r="788" spans="2:67" x14ac:dyDescent="0.3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</row>
    <row r="789" spans="2:67" x14ac:dyDescent="0.3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</row>
    <row r="790" spans="2:67" x14ac:dyDescent="0.3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</row>
    <row r="791" spans="2:67" x14ac:dyDescent="0.3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</row>
    <row r="792" spans="2:67" x14ac:dyDescent="0.3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</row>
    <row r="793" spans="2:67" x14ac:dyDescent="0.3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</row>
    <row r="794" spans="2:67" x14ac:dyDescent="0.3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</row>
    <row r="795" spans="2:67" x14ac:dyDescent="0.3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</row>
    <row r="796" spans="2:67" x14ac:dyDescent="0.3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</row>
    <row r="797" spans="2:67" x14ac:dyDescent="0.3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</row>
    <row r="798" spans="2:67" x14ac:dyDescent="0.3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</row>
    <row r="799" spans="2:67" x14ac:dyDescent="0.3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</row>
    <row r="800" spans="2:67" x14ac:dyDescent="0.3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</row>
    <row r="801" spans="2:67" x14ac:dyDescent="0.3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</row>
    <row r="802" spans="2:67" x14ac:dyDescent="0.3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</row>
    <row r="803" spans="2:67" x14ac:dyDescent="0.3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</row>
    <row r="804" spans="2:67" x14ac:dyDescent="0.3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</row>
    <row r="805" spans="2:67" x14ac:dyDescent="0.3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</row>
    <row r="806" spans="2:67" x14ac:dyDescent="0.3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</row>
    <row r="807" spans="2:67" x14ac:dyDescent="0.3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</row>
    <row r="808" spans="2:67" x14ac:dyDescent="0.3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</row>
    <row r="809" spans="2:67" x14ac:dyDescent="0.3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</row>
    <row r="810" spans="2:67" x14ac:dyDescent="0.3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</row>
    <row r="811" spans="2:67" x14ac:dyDescent="0.3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</row>
    <row r="812" spans="2:67" x14ac:dyDescent="0.3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</row>
    <row r="813" spans="2:67" x14ac:dyDescent="0.3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</row>
    <row r="814" spans="2:67" x14ac:dyDescent="0.3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</row>
    <row r="815" spans="2:67" x14ac:dyDescent="0.3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</row>
    <row r="816" spans="2:67" x14ac:dyDescent="0.3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</row>
    <row r="817" spans="2:67" x14ac:dyDescent="0.3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</row>
    <row r="818" spans="2:67" x14ac:dyDescent="0.3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</row>
    <row r="819" spans="2:67" x14ac:dyDescent="0.3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</row>
    <row r="820" spans="2:67" x14ac:dyDescent="0.3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</row>
    <row r="821" spans="2:67" x14ac:dyDescent="0.3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</row>
    <row r="822" spans="2:67" x14ac:dyDescent="0.3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</row>
    <row r="823" spans="2:67" x14ac:dyDescent="0.3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</row>
    <row r="824" spans="2:67" x14ac:dyDescent="0.3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</row>
    <row r="825" spans="2:67" x14ac:dyDescent="0.3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</row>
    <row r="826" spans="2:67" x14ac:dyDescent="0.3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</row>
    <row r="827" spans="2:67" x14ac:dyDescent="0.3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</row>
    <row r="828" spans="2:67" x14ac:dyDescent="0.3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</row>
    <row r="829" spans="2:67" x14ac:dyDescent="0.3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</row>
    <row r="830" spans="2:67" x14ac:dyDescent="0.3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</row>
    <row r="831" spans="2:67" x14ac:dyDescent="0.3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</row>
    <row r="832" spans="2:67" x14ac:dyDescent="0.3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</row>
    <row r="833" spans="2:67" x14ac:dyDescent="0.3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</row>
    <row r="834" spans="2:67" x14ac:dyDescent="0.3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</row>
    <row r="835" spans="2:67" x14ac:dyDescent="0.3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</row>
    <row r="836" spans="2:67" x14ac:dyDescent="0.3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</row>
    <row r="837" spans="2:67" x14ac:dyDescent="0.3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</row>
    <row r="838" spans="2:67" x14ac:dyDescent="0.3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</row>
    <row r="839" spans="2:67" x14ac:dyDescent="0.3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</row>
    <row r="840" spans="2:67" x14ac:dyDescent="0.3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</row>
    <row r="841" spans="2:67" x14ac:dyDescent="0.3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</row>
    <row r="842" spans="2:67" x14ac:dyDescent="0.3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</row>
    <row r="843" spans="2:67" x14ac:dyDescent="0.3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</row>
    <row r="844" spans="2:67" x14ac:dyDescent="0.3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</row>
    <row r="845" spans="2:67" x14ac:dyDescent="0.3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</row>
    <row r="846" spans="2:67" x14ac:dyDescent="0.3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</row>
    <row r="847" spans="2:67" x14ac:dyDescent="0.3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</row>
    <row r="848" spans="2:67" x14ac:dyDescent="0.3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</row>
    <row r="849" spans="2:67" x14ac:dyDescent="0.3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</row>
    <row r="850" spans="2:67" x14ac:dyDescent="0.3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</row>
    <row r="851" spans="2:67" x14ac:dyDescent="0.3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</row>
    <row r="852" spans="2:67" x14ac:dyDescent="0.3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</row>
    <row r="853" spans="2:67" x14ac:dyDescent="0.3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</row>
    <row r="854" spans="2:67" x14ac:dyDescent="0.3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</row>
    <row r="855" spans="2:67" x14ac:dyDescent="0.3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</row>
    <row r="856" spans="2:67" x14ac:dyDescent="0.3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</row>
    <row r="857" spans="2:67" x14ac:dyDescent="0.3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</row>
    <row r="858" spans="2:67" x14ac:dyDescent="0.3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</row>
    <row r="859" spans="2:67" x14ac:dyDescent="0.3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</row>
    <row r="860" spans="2:67" x14ac:dyDescent="0.3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</row>
    <row r="861" spans="2:67" x14ac:dyDescent="0.3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</row>
    <row r="862" spans="2:67" x14ac:dyDescent="0.3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</row>
    <row r="863" spans="2:67" x14ac:dyDescent="0.3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</row>
    <row r="864" spans="2:67" x14ac:dyDescent="0.3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</row>
    <row r="865" spans="2:67" x14ac:dyDescent="0.3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</row>
    <row r="866" spans="2:67" x14ac:dyDescent="0.3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</row>
    <row r="867" spans="2:67" x14ac:dyDescent="0.3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</row>
    <row r="868" spans="2:67" x14ac:dyDescent="0.3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</row>
    <row r="869" spans="2:67" x14ac:dyDescent="0.3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</row>
    <row r="870" spans="2:67" x14ac:dyDescent="0.3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</row>
    <row r="871" spans="2:67" x14ac:dyDescent="0.3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</row>
    <row r="872" spans="2:67" x14ac:dyDescent="0.3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</row>
    <row r="873" spans="2:67" x14ac:dyDescent="0.3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</row>
    <row r="874" spans="2:67" x14ac:dyDescent="0.3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</row>
    <row r="875" spans="2:67" x14ac:dyDescent="0.3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</row>
    <row r="876" spans="2:67" x14ac:dyDescent="0.3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</row>
    <row r="877" spans="2:67" x14ac:dyDescent="0.3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</row>
    <row r="878" spans="2:67" x14ac:dyDescent="0.3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</row>
    <row r="879" spans="2:67" x14ac:dyDescent="0.3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</row>
    <row r="880" spans="2:67" x14ac:dyDescent="0.3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</row>
    <row r="881" spans="2:67" x14ac:dyDescent="0.3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</row>
    <row r="882" spans="2:67" x14ac:dyDescent="0.3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</row>
    <row r="883" spans="2:67" x14ac:dyDescent="0.3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</row>
    <row r="884" spans="2:67" x14ac:dyDescent="0.3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</row>
    <row r="885" spans="2:67" x14ac:dyDescent="0.3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</row>
    <row r="886" spans="2:67" x14ac:dyDescent="0.3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</row>
    <row r="887" spans="2:67" x14ac:dyDescent="0.3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</row>
    <row r="888" spans="2:67" x14ac:dyDescent="0.3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</row>
    <row r="889" spans="2:67" x14ac:dyDescent="0.3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</row>
    <row r="890" spans="2:67" x14ac:dyDescent="0.3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</row>
    <row r="891" spans="2:67" x14ac:dyDescent="0.3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</row>
    <row r="892" spans="2:67" x14ac:dyDescent="0.3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</row>
    <row r="893" spans="2:67" x14ac:dyDescent="0.3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</row>
    <row r="894" spans="2:67" x14ac:dyDescent="0.3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</row>
    <row r="895" spans="2:67" x14ac:dyDescent="0.3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</row>
    <row r="896" spans="2:67" x14ac:dyDescent="0.3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</row>
    <row r="897" spans="2:67" x14ac:dyDescent="0.3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</row>
    <row r="898" spans="2:67" x14ac:dyDescent="0.3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</row>
    <row r="899" spans="2:67" x14ac:dyDescent="0.3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</row>
    <row r="900" spans="2:67" x14ac:dyDescent="0.3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</row>
    <row r="901" spans="2:67" x14ac:dyDescent="0.3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</row>
    <row r="902" spans="2:67" x14ac:dyDescent="0.3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</row>
    <row r="903" spans="2:67" x14ac:dyDescent="0.3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</row>
    <row r="904" spans="2:67" x14ac:dyDescent="0.3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</row>
    <row r="905" spans="2:67" x14ac:dyDescent="0.3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</row>
    <row r="906" spans="2:67" x14ac:dyDescent="0.3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</row>
    <row r="907" spans="2:67" x14ac:dyDescent="0.3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</row>
    <row r="908" spans="2:67" x14ac:dyDescent="0.3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</row>
    <row r="909" spans="2:67" x14ac:dyDescent="0.3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</row>
    <row r="910" spans="2:67" x14ac:dyDescent="0.3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</row>
    <row r="911" spans="2:67" x14ac:dyDescent="0.3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</row>
    <row r="912" spans="2:67" x14ac:dyDescent="0.3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</row>
    <row r="913" spans="2:67" x14ac:dyDescent="0.3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</row>
    <row r="914" spans="2:67" x14ac:dyDescent="0.3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</row>
    <row r="915" spans="2:67" x14ac:dyDescent="0.3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</row>
    <row r="916" spans="2:67" x14ac:dyDescent="0.3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</row>
    <row r="917" spans="2:67" x14ac:dyDescent="0.3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</row>
    <row r="918" spans="2:67" x14ac:dyDescent="0.3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</row>
    <row r="919" spans="2:67" x14ac:dyDescent="0.3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</row>
    <row r="920" spans="2:67" x14ac:dyDescent="0.3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</row>
    <row r="921" spans="2:67" x14ac:dyDescent="0.3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</row>
    <row r="922" spans="2:67" x14ac:dyDescent="0.3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</row>
    <row r="923" spans="2:67" x14ac:dyDescent="0.3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</row>
    <row r="924" spans="2:67" x14ac:dyDescent="0.3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</row>
    <row r="925" spans="2:67" x14ac:dyDescent="0.3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</row>
    <row r="926" spans="2:67" x14ac:dyDescent="0.3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</row>
    <row r="927" spans="2:67" x14ac:dyDescent="0.3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</row>
    <row r="928" spans="2:67" x14ac:dyDescent="0.3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</row>
    <row r="929" spans="2:67" x14ac:dyDescent="0.3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</row>
    <row r="930" spans="2:67" x14ac:dyDescent="0.3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</row>
    <row r="931" spans="2:67" x14ac:dyDescent="0.3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</row>
    <row r="932" spans="2:67" x14ac:dyDescent="0.3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</row>
    <row r="933" spans="2:67" x14ac:dyDescent="0.3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</row>
    <row r="934" spans="2:67" x14ac:dyDescent="0.3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</row>
    <row r="935" spans="2:67" x14ac:dyDescent="0.3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</row>
    <row r="936" spans="2:67" x14ac:dyDescent="0.3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</row>
    <row r="937" spans="2:67" x14ac:dyDescent="0.3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</row>
    <row r="938" spans="2:67" x14ac:dyDescent="0.3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</row>
    <row r="939" spans="2:67" x14ac:dyDescent="0.3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</row>
    <row r="940" spans="2:67" x14ac:dyDescent="0.3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</row>
    <row r="941" spans="2:67" x14ac:dyDescent="0.3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</row>
    <row r="942" spans="2:67" x14ac:dyDescent="0.3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</row>
    <row r="943" spans="2:67" x14ac:dyDescent="0.3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</row>
    <row r="944" spans="2:67" x14ac:dyDescent="0.3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</row>
    <row r="945" spans="2:67" x14ac:dyDescent="0.3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</row>
    <row r="946" spans="2:67" x14ac:dyDescent="0.3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</row>
    <row r="947" spans="2:67" x14ac:dyDescent="0.3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</row>
    <row r="948" spans="2:67" x14ac:dyDescent="0.3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</row>
    <row r="949" spans="2:67" x14ac:dyDescent="0.3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</row>
    <row r="950" spans="2:67" x14ac:dyDescent="0.3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</row>
    <row r="951" spans="2:67" x14ac:dyDescent="0.3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</row>
    <row r="952" spans="2:67" x14ac:dyDescent="0.3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</row>
    <row r="953" spans="2:67" x14ac:dyDescent="0.3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</row>
    <row r="954" spans="2:67" x14ac:dyDescent="0.3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</row>
    <row r="955" spans="2:67" x14ac:dyDescent="0.3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</row>
    <row r="956" spans="2:67" x14ac:dyDescent="0.3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</row>
    <row r="957" spans="2:67" x14ac:dyDescent="0.3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</row>
    <row r="958" spans="2:67" x14ac:dyDescent="0.3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</row>
    <row r="959" spans="2:67" x14ac:dyDescent="0.3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</row>
    <row r="960" spans="2:67" x14ac:dyDescent="0.3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</row>
    <row r="961" spans="2:67" x14ac:dyDescent="0.3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</row>
    <row r="962" spans="2:67" x14ac:dyDescent="0.3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</row>
    <row r="963" spans="2:67" x14ac:dyDescent="0.3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</row>
    <row r="964" spans="2:67" x14ac:dyDescent="0.3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</row>
    <row r="965" spans="2:67" x14ac:dyDescent="0.3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</row>
    <row r="966" spans="2:67" x14ac:dyDescent="0.3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</row>
    <row r="967" spans="2:67" x14ac:dyDescent="0.3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</row>
    <row r="968" spans="2:67" x14ac:dyDescent="0.3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</row>
    <row r="969" spans="2:67" x14ac:dyDescent="0.3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</row>
    <row r="970" spans="2:67" x14ac:dyDescent="0.3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</row>
    <row r="971" spans="2:67" x14ac:dyDescent="0.3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</row>
    <row r="972" spans="2:67" x14ac:dyDescent="0.3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</row>
    <row r="973" spans="2:67" x14ac:dyDescent="0.3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</row>
    <row r="974" spans="2:67" x14ac:dyDescent="0.3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</row>
    <row r="975" spans="2:67" x14ac:dyDescent="0.3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</row>
    <row r="976" spans="2:67" x14ac:dyDescent="0.3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</row>
    <row r="977" spans="2:67" x14ac:dyDescent="0.3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</row>
    <row r="978" spans="2:67" x14ac:dyDescent="0.3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</row>
    <row r="979" spans="2:67" x14ac:dyDescent="0.3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</row>
    <row r="980" spans="2:67" x14ac:dyDescent="0.3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</row>
    <row r="981" spans="2:67" x14ac:dyDescent="0.3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</row>
    <row r="982" spans="2:67" x14ac:dyDescent="0.3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</row>
    <row r="983" spans="2:67" x14ac:dyDescent="0.3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</row>
    <row r="984" spans="2:67" x14ac:dyDescent="0.3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</row>
    <row r="985" spans="2:67" x14ac:dyDescent="0.3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</row>
    <row r="986" spans="2:67" x14ac:dyDescent="0.3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</row>
    <row r="987" spans="2:67" x14ac:dyDescent="0.3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</row>
    <row r="988" spans="2:67" x14ac:dyDescent="0.3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</row>
    <row r="989" spans="2:67" x14ac:dyDescent="0.3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</row>
    <row r="990" spans="2:67" x14ac:dyDescent="0.3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</row>
    <row r="991" spans="2:67" x14ac:dyDescent="0.3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</row>
    <row r="992" spans="2:67" x14ac:dyDescent="0.3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</row>
    <row r="993" spans="2:67" x14ac:dyDescent="0.3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</row>
    <row r="994" spans="2:67" x14ac:dyDescent="0.3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</row>
    <row r="995" spans="2:67" x14ac:dyDescent="0.3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</row>
    <row r="996" spans="2:67" x14ac:dyDescent="0.3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</row>
    <row r="997" spans="2:67" x14ac:dyDescent="0.3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</row>
    <row r="998" spans="2:67" x14ac:dyDescent="0.3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</row>
    <row r="999" spans="2:67" x14ac:dyDescent="0.3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</row>
    <row r="1000" spans="2:67" x14ac:dyDescent="0.3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</row>
    <row r="1001" spans="2:67" x14ac:dyDescent="0.3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</row>
    <row r="1002" spans="2:67" x14ac:dyDescent="0.3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</row>
    <row r="1003" spans="2:67" x14ac:dyDescent="0.3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</row>
    <row r="1004" spans="2:67" x14ac:dyDescent="0.3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</row>
    <row r="1005" spans="2:67" x14ac:dyDescent="0.3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</row>
    <row r="1006" spans="2:67" x14ac:dyDescent="0.3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</row>
    <row r="1007" spans="2:67" x14ac:dyDescent="0.3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</row>
    <row r="1008" spans="2:67" x14ac:dyDescent="0.3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</row>
    <row r="1009" spans="2:67" x14ac:dyDescent="0.3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</row>
    <row r="1010" spans="2:67" x14ac:dyDescent="0.3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</row>
    <row r="1011" spans="2:67" x14ac:dyDescent="0.3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</row>
    <row r="1012" spans="2:67" x14ac:dyDescent="0.3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</row>
    <row r="1013" spans="2:67" x14ac:dyDescent="0.3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</row>
    <row r="1014" spans="2:67" x14ac:dyDescent="0.3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</row>
    <row r="1015" spans="2:67" x14ac:dyDescent="0.3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</row>
    <row r="1016" spans="2:67" x14ac:dyDescent="0.3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</row>
    <row r="1017" spans="2:67" x14ac:dyDescent="0.3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</row>
    <row r="1018" spans="2:67" x14ac:dyDescent="0.3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</row>
    <row r="1019" spans="2:67" x14ac:dyDescent="0.3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</row>
    <row r="1020" spans="2:67" x14ac:dyDescent="0.3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</row>
    <row r="1021" spans="2:67" x14ac:dyDescent="0.3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</row>
    <row r="1022" spans="2:67" x14ac:dyDescent="0.3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</row>
    <row r="1023" spans="2:67" x14ac:dyDescent="0.3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</row>
    <row r="1024" spans="2:67" x14ac:dyDescent="0.3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</row>
    <row r="1025" spans="2:67" x14ac:dyDescent="0.3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</row>
    <row r="1026" spans="2:67" x14ac:dyDescent="0.3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</row>
    <row r="1027" spans="2:67" x14ac:dyDescent="0.3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</row>
    <row r="1028" spans="2:67" x14ac:dyDescent="0.3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</row>
    <row r="1029" spans="2:67" x14ac:dyDescent="0.3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</row>
    <row r="1030" spans="2:67" x14ac:dyDescent="0.3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</row>
    <row r="1031" spans="2:67" x14ac:dyDescent="0.3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</row>
    <row r="1032" spans="2:67" x14ac:dyDescent="0.3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</row>
    <row r="1033" spans="2:67" x14ac:dyDescent="0.3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</row>
    <row r="1034" spans="2:67" x14ac:dyDescent="0.3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</row>
    <row r="1035" spans="2:67" x14ac:dyDescent="0.3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</row>
    <row r="1036" spans="2:67" x14ac:dyDescent="0.3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</row>
    <row r="1037" spans="2:67" x14ac:dyDescent="0.3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</row>
    <row r="1038" spans="2:67" x14ac:dyDescent="0.3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</row>
    <row r="1039" spans="2:67" x14ac:dyDescent="0.3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</row>
    <row r="1040" spans="2:67" x14ac:dyDescent="0.3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</row>
    <row r="1041" spans="2:67" x14ac:dyDescent="0.3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</row>
    <row r="1042" spans="2:67" x14ac:dyDescent="0.3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</row>
    <row r="1043" spans="2:67" x14ac:dyDescent="0.3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</row>
    <row r="1044" spans="2:67" x14ac:dyDescent="0.3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</row>
    <row r="1045" spans="2:67" x14ac:dyDescent="0.3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</row>
    <row r="1046" spans="2:67" x14ac:dyDescent="0.3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</row>
    <row r="1047" spans="2:67" x14ac:dyDescent="0.3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</row>
    <row r="1048" spans="2:67" x14ac:dyDescent="0.3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</row>
    <row r="1049" spans="2:67" x14ac:dyDescent="0.3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</row>
    <row r="1050" spans="2:67" x14ac:dyDescent="0.3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</row>
    <row r="1051" spans="2:67" x14ac:dyDescent="0.3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</row>
    <row r="1052" spans="2:67" x14ac:dyDescent="0.3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</row>
    <row r="1053" spans="2:67" x14ac:dyDescent="0.3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</row>
    <row r="1054" spans="2:67" x14ac:dyDescent="0.3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</row>
    <row r="1055" spans="2:67" x14ac:dyDescent="0.3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</row>
    <row r="1056" spans="2:67" x14ac:dyDescent="0.3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</row>
    <row r="1057" spans="2:67" x14ac:dyDescent="0.3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</row>
    <row r="1058" spans="2:67" x14ac:dyDescent="0.3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</row>
    <row r="1059" spans="2:67" x14ac:dyDescent="0.3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</row>
    <row r="1060" spans="2:67" x14ac:dyDescent="0.3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</row>
    <row r="1061" spans="2:67" x14ac:dyDescent="0.3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</row>
    <row r="1062" spans="2:67" x14ac:dyDescent="0.3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</row>
    <row r="1063" spans="2:67" x14ac:dyDescent="0.3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</row>
    <row r="1064" spans="2:67" x14ac:dyDescent="0.3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</row>
    <row r="1065" spans="2:67" x14ac:dyDescent="0.3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</row>
    <row r="1066" spans="2:67" x14ac:dyDescent="0.3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</row>
    <row r="1067" spans="2:67" x14ac:dyDescent="0.3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</row>
    <row r="1068" spans="2:67" x14ac:dyDescent="0.3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</row>
    <row r="1069" spans="2:67" x14ac:dyDescent="0.3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</row>
    <row r="1070" spans="2:67" x14ac:dyDescent="0.3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</row>
    <row r="1071" spans="2:67" x14ac:dyDescent="0.3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</row>
    <row r="1072" spans="2:67" x14ac:dyDescent="0.3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</row>
    <row r="1073" spans="2:67" x14ac:dyDescent="0.3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</row>
    <row r="1074" spans="2:67" x14ac:dyDescent="0.3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</row>
    <row r="1075" spans="2:67" x14ac:dyDescent="0.3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</row>
    <row r="1076" spans="2:67" x14ac:dyDescent="0.3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</row>
    <row r="1077" spans="2:67" x14ac:dyDescent="0.3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</row>
    <row r="1078" spans="2:67" x14ac:dyDescent="0.3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</row>
    <row r="1079" spans="2:67" x14ac:dyDescent="0.3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</row>
    <row r="1080" spans="2:67" x14ac:dyDescent="0.3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</row>
    <row r="1081" spans="2:67" x14ac:dyDescent="0.3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</row>
    <row r="1082" spans="2:67" x14ac:dyDescent="0.3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</row>
    <row r="1083" spans="2:67" x14ac:dyDescent="0.3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</row>
    <row r="1084" spans="2:67" x14ac:dyDescent="0.3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</row>
    <row r="1085" spans="2:67" x14ac:dyDescent="0.3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</row>
    <row r="1086" spans="2:67" x14ac:dyDescent="0.3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</row>
    <row r="1087" spans="2:67" x14ac:dyDescent="0.3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</row>
    <row r="1088" spans="2:67" x14ac:dyDescent="0.3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</row>
    <row r="1089" spans="2:67" x14ac:dyDescent="0.3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</row>
    <row r="1090" spans="2:67" x14ac:dyDescent="0.3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</row>
    <row r="1091" spans="2:67" x14ac:dyDescent="0.3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</row>
    <row r="1092" spans="2:67" x14ac:dyDescent="0.3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</row>
    <row r="1093" spans="2:67" x14ac:dyDescent="0.3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</row>
    <row r="1094" spans="2:67" x14ac:dyDescent="0.3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</row>
    <row r="1095" spans="2:67" x14ac:dyDescent="0.3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</row>
    <row r="1096" spans="2:67" x14ac:dyDescent="0.3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</row>
    <row r="1097" spans="2:67" x14ac:dyDescent="0.3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</row>
    <row r="1098" spans="2:67" x14ac:dyDescent="0.3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</row>
    <row r="1099" spans="2:67" x14ac:dyDescent="0.3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</row>
    <row r="1100" spans="2:67" x14ac:dyDescent="0.3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</row>
    <row r="1101" spans="2:67" x14ac:dyDescent="0.3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</row>
    <row r="1102" spans="2:67" x14ac:dyDescent="0.3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</row>
    <row r="1103" spans="2:67" x14ac:dyDescent="0.3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</row>
    <row r="1104" spans="2:67" x14ac:dyDescent="0.3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</row>
    <row r="1105" spans="2:67" x14ac:dyDescent="0.3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</row>
    <row r="1106" spans="2:67" x14ac:dyDescent="0.3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</row>
    <row r="1107" spans="2:67" x14ac:dyDescent="0.3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</row>
    <row r="1108" spans="2:67" x14ac:dyDescent="0.3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</row>
    <row r="1109" spans="2:67" x14ac:dyDescent="0.3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</row>
    <row r="1110" spans="2:67" x14ac:dyDescent="0.3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</row>
    <row r="1111" spans="2:67" x14ac:dyDescent="0.3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</row>
    <row r="1112" spans="2:67" x14ac:dyDescent="0.3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</row>
    <row r="1113" spans="2:67" x14ac:dyDescent="0.3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</row>
    <row r="1114" spans="2:67" x14ac:dyDescent="0.3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</row>
    <row r="1115" spans="2:67" x14ac:dyDescent="0.3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</row>
    <row r="1116" spans="2:67" x14ac:dyDescent="0.3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</row>
    <row r="1117" spans="2:67" x14ac:dyDescent="0.3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</row>
    <row r="1118" spans="2:67" x14ac:dyDescent="0.3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</row>
    <row r="1119" spans="2:67" x14ac:dyDescent="0.3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</row>
    <row r="1120" spans="2:67" x14ac:dyDescent="0.3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</row>
    <row r="1121" spans="2:67" x14ac:dyDescent="0.3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</row>
    <row r="1122" spans="2:67" x14ac:dyDescent="0.3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</row>
    <row r="1123" spans="2:67" x14ac:dyDescent="0.3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</row>
    <row r="1124" spans="2:67" x14ac:dyDescent="0.3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</row>
    <row r="1125" spans="2:67" x14ac:dyDescent="0.3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</row>
    <row r="1126" spans="2:67" x14ac:dyDescent="0.3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</row>
    <row r="1127" spans="2:67" x14ac:dyDescent="0.3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</row>
    <row r="1128" spans="2:67" x14ac:dyDescent="0.3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</row>
    <row r="1129" spans="2:67" x14ac:dyDescent="0.3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</row>
    <row r="1130" spans="2:67" x14ac:dyDescent="0.3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</row>
    <row r="1131" spans="2:67" x14ac:dyDescent="0.3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</row>
    <row r="1132" spans="2:67" x14ac:dyDescent="0.3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</row>
    <row r="1133" spans="2:67" x14ac:dyDescent="0.3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</row>
    <row r="1134" spans="2:67" x14ac:dyDescent="0.3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</row>
    <row r="1135" spans="2:67" x14ac:dyDescent="0.3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</row>
    <row r="1136" spans="2:67" x14ac:dyDescent="0.3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</row>
    <row r="1137" spans="2:67" x14ac:dyDescent="0.3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</row>
    <row r="1138" spans="2:67" x14ac:dyDescent="0.3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</row>
    <row r="1139" spans="2:67" x14ac:dyDescent="0.3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</row>
    <row r="1140" spans="2:67" x14ac:dyDescent="0.3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</row>
    <row r="1141" spans="2:67" x14ac:dyDescent="0.3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</row>
    <row r="1142" spans="2:67" x14ac:dyDescent="0.3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</row>
    <row r="1143" spans="2:67" x14ac:dyDescent="0.3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</row>
    <row r="1144" spans="2:67" x14ac:dyDescent="0.3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</row>
    <row r="1145" spans="2:67" x14ac:dyDescent="0.3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</row>
    <row r="1146" spans="2:67" x14ac:dyDescent="0.3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</row>
    <row r="1147" spans="2:67" x14ac:dyDescent="0.3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</row>
    <row r="1148" spans="2:67" x14ac:dyDescent="0.3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</row>
    <row r="1149" spans="2:67" x14ac:dyDescent="0.3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</row>
    <row r="1150" spans="2:67" x14ac:dyDescent="0.3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</row>
    <row r="1151" spans="2:67" x14ac:dyDescent="0.3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</row>
    <row r="1152" spans="2:67" x14ac:dyDescent="0.3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</row>
    <row r="1153" spans="2:67" x14ac:dyDescent="0.3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</row>
    <row r="1154" spans="2:67" x14ac:dyDescent="0.3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</row>
    <row r="1155" spans="2:67" x14ac:dyDescent="0.3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</row>
    <row r="1156" spans="2:67" x14ac:dyDescent="0.3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</row>
    <row r="1157" spans="2:67" x14ac:dyDescent="0.3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</row>
    <row r="1158" spans="2:67" x14ac:dyDescent="0.3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</row>
    <row r="1159" spans="2:67" x14ac:dyDescent="0.3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</row>
    <row r="1160" spans="2:67" x14ac:dyDescent="0.3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</row>
    <row r="1161" spans="2:67" x14ac:dyDescent="0.3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</row>
    <row r="1162" spans="2:67" x14ac:dyDescent="0.3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</row>
    <row r="1163" spans="2:67" x14ac:dyDescent="0.3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</row>
    <row r="1164" spans="2:67" x14ac:dyDescent="0.3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</row>
    <row r="1165" spans="2:67" x14ac:dyDescent="0.3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</row>
    <row r="1166" spans="2:67" x14ac:dyDescent="0.3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</row>
    <row r="1167" spans="2:67" x14ac:dyDescent="0.3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</row>
    <row r="1168" spans="2:67" x14ac:dyDescent="0.3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</row>
    <row r="1169" spans="2:67" x14ac:dyDescent="0.3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</row>
    <row r="1170" spans="2:67" x14ac:dyDescent="0.3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</row>
    <row r="1171" spans="2:67" x14ac:dyDescent="0.3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</row>
    <row r="1172" spans="2:67" x14ac:dyDescent="0.3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</row>
    <row r="1173" spans="2:67" x14ac:dyDescent="0.3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</row>
    <row r="1174" spans="2:67" x14ac:dyDescent="0.3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</row>
    <row r="1175" spans="2:67" x14ac:dyDescent="0.3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</row>
    <row r="1176" spans="2:67" x14ac:dyDescent="0.3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</row>
    <row r="1177" spans="2:67" x14ac:dyDescent="0.3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</row>
    <row r="1178" spans="2:67" x14ac:dyDescent="0.3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</row>
    <row r="1179" spans="2:67" x14ac:dyDescent="0.3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</row>
    <row r="1180" spans="2:67" x14ac:dyDescent="0.3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</row>
    <row r="1181" spans="2:67" x14ac:dyDescent="0.3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</row>
    <row r="1182" spans="2:67" x14ac:dyDescent="0.3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</row>
    <row r="1183" spans="2:67" x14ac:dyDescent="0.3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</row>
    <row r="1184" spans="2:67" x14ac:dyDescent="0.3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</row>
    <row r="1185" spans="2:67" x14ac:dyDescent="0.3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</row>
    <row r="1186" spans="2:67" x14ac:dyDescent="0.3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</row>
    <row r="1187" spans="2:67" x14ac:dyDescent="0.3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</row>
    <row r="1188" spans="2:67" x14ac:dyDescent="0.3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</row>
    <row r="1189" spans="2:67" x14ac:dyDescent="0.3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</row>
    <row r="1190" spans="2:67" x14ac:dyDescent="0.3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</row>
    <row r="1191" spans="2:67" x14ac:dyDescent="0.3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</row>
    <row r="1192" spans="2:67" x14ac:dyDescent="0.3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</row>
    <row r="1193" spans="2:67" x14ac:dyDescent="0.3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</row>
    <row r="1194" spans="2:67" x14ac:dyDescent="0.3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</row>
    <row r="1195" spans="2:67" x14ac:dyDescent="0.3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</row>
    <row r="1196" spans="2:67" x14ac:dyDescent="0.3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</row>
    <row r="1197" spans="2:67" x14ac:dyDescent="0.3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</row>
    <row r="1198" spans="2:67" x14ac:dyDescent="0.3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</row>
    <row r="1199" spans="2:67" x14ac:dyDescent="0.3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</row>
    <row r="1200" spans="2:67" x14ac:dyDescent="0.3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</row>
    <row r="1201" spans="2:67" x14ac:dyDescent="0.3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</row>
    <row r="1202" spans="2:67" x14ac:dyDescent="0.3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</row>
    <row r="1203" spans="2:67" x14ac:dyDescent="0.3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</row>
    <row r="1204" spans="2:67" x14ac:dyDescent="0.3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</row>
    <row r="1205" spans="2:67" x14ac:dyDescent="0.3">
      <c r="I1205" s="41"/>
    </row>
    <row r="1206" spans="2:67" x14ac:dyDescent="0.3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09375" defaultRowHeight="14.4" x14ac:dyDescent="0.3"/>
  <cols>
    <col min="1" max="2" width="9.109375" style="3"/>
    <col min="3" max="3" width="21.109375" style="3" customWidth="1"/>
    <col min="4" max="4" width="7" style="3" bestFit="1" customWidth="1"/>
    <col min="5" max="5" width="10.5546875" style="3" bestFit="1" customWidth="1"/>
    <col min="6" max="6" width="20.5546875" style="3" customWidth="1"/>
    <col min="7" max="7" width="7" style="3" bestFit="1" customWidth="1"/>
    <col min="8" max="8" width="16.33203125" style="3" customWidth="1"/>
    <col min="9" max="10" width="9.109375" style="3"/>
    <col min="11" max="11" width="21.109375" style="3" customWidth="1"/>
    <col min="12" max="12" width="9.109375" style="3"/>
    <col min="13" max="13" width="21.109375" style="3" customWidth="1"/>
    <col min="14" max="16384" width="9.109375" style="3"/>
  </cols>
  <sheetData>
    <row r="3" spans="3:14" x14ac:dyDescent="0.3">
      <c r="C3" s="68" t="s">
        <v>83</v>
      </c>
      <c r="K3" s="68" t="s">
        <v>94</v>
      </c>
    </row>
    <row r="4" spans="3:14" x14ac:dyDescent="0.3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3">
      <c r="C5" s="12" t="s">
        <v>36</v>
      </c>
      <c r="D5" s="3" t="s">
        <v>25</v>
      </c>
      <c r="E5" s="72">
        <f>SUMPRODUCT(Arr.Contribution_IF,Arr.Disc_Factor_BOP)</f>
        <v>41561.743570607119</v>
      </c>
      <c r="F5" s="12" t="s">
        <v>0</v>
      </c>
      <c r="G5" s="3" t="s">
        <v>25</v>
      </c>
      <c r="H5" s="72">
        <f>SUMPRODUCT(Arr.WakalahFee_IF,Arr.Disc_Factor_BOP)</f>
        <v>7513.4669989733475</v>
      </c>
      <c r="K5" s="12" t="s">
        <v>36</v>
      </c>
      <c r="L5" s="89">
        <f>E5</f>
        <v>41561.743570607119</v>
      </c>
      <c r="M5" s="12" t="s">
        <v>85</v>
      </c>
      <c r="N5" s="89">
        <f>H17+H8+H9</f>
        <v>28957.083522194665</v>
      </c>
    </row>
    <row r="6" spans="3:14" x14ac:dyDescent="0.3">
      <c r="C6" s="12"/>
      <c r="E6" s="72"/>
      <c r="F6" s="12" t="s">
        <v>43</v>
      </c>
      <c r="G6" s="3" t="s">
        <v>25</v>
      </c>
      <c r="H6" s="72">
        <f>SUMPRODUCT(Arr.InsuranceCharge_IF,Arr.Disc_Factor_BOP)</f>
        <v>3643.1505171300582</v>
      </c>
      <c r="K6" s="12"/>
      <c r="L6" s="89"/>
      <c r="M6" s="12" t="s">
        <v>54</v>
      </c>
      <c r="N6" s="89">
        <f>H19</f>
        <v>242.53634536296366</v>
      </c>
    </row>
    <row r="7" spans="3:14" x14ac:dyDescent="0.3">
      <c r="C7" s="12"/>
      <c r="E7" s="72"/>
      <c r="F7" s="12" t="s">
        <v>79</v>
      </c>
      <c r="G7" s="3" t="s">
        <v>26</v>
      </c>
      <c r="H7" s="72">
        <f>SUMPRODUCT(Arr.FundCharge_IF,Arr.Disc_Factor_EOP)</f>
        <v>4606.120358713214</v>
      </c>
      <c r="K7" s="12"/>
      <c r="L7" s="5"/>
      <c r="M7" s="12" t="s">
        <v>64</v>
      </c>
      <c r="N7" s="89">
        <f>H28</f>
        <v>173.17393154419653</v>
      </c>
    </row>
    <row r="8" spans="3:14" x14ac:dyDescent="0.3">
      <c r="C8" s="12"/>
      <c r="E8" s="72"/>
      <c r="F8" s="12" t="s">
        <v>80</v>
      </c>
      <c r="G8" s="3" t="s">
        <v>26</v>
      </c>
      <c r="H8" s="72">
        <f>SUMPRODUCT(Arr.FundRelease_Dth,Arr.Disc_Factor_EOP)</f>
        <v>4458.7701801585645</v>
      </c>
      <c r="K8" s="12"/>
      <c r="L8" s="5"/>
      <c r="M8" s="12" t="s">
        <v>89</v>
      </c>
      <c r="N8" s="89">
        <f>H29</f>
        <v>5522.7383100971392</v>
      </c>
    </row>
    <row r="9" spans="3:14" x14ac:dyDescent="0.3">
      <c r="C9" s="12"/>
      <c r="E9" s="72"/>
      <c r="F9" s="12" t="s">
        <v>81</v>
      </c>
      <c r="G9" s="3" t="s">
        <v>26</v>
      </c>
      <c r="H9" s="72">
        <f>SUMPRODUCT(Arr.FundRelease_Surr,Arr.Disc_Factor_EOP)</f>
        <v>21340.235515631972</v>
      </c>
      <c r="K9" s="13"/>
      <c r="L9" s="7"/>
      <c r="M9" s="13" t="s">
        <v>63</v>
      </c>
      <c r="N9" s="90">
        <f>H30</f>
        <v>6666.2114614081893</v>
      </c>
    </row>
    <row r="10" spans="3:14" ht="15" thickBot="1" x14ac:dyDescent="0.35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41561.743570607119</v>
      </c>
      <c r="M10" s="91"/>
      <c r="N10" s="75">
        <f>SUM(N5:N9)</f>
        <v>41561.743570607156</v>
      </c>
    </row>
    <row r="11" spans="3:14" ht="15.6" thickTop="1" thickBot="1" x14ac:dyDescent="0.35">
      <c r="C11" s="74"/>
      <c r="D11" s="74"/>
      <c r="E11" s="75">
        <f>SUM(E5:E9)</f>
        <v>41561.743570607119</v>
      </c>
      <c r="F11" s="76"/>
      <c r="G11" s="74"/>
      <c r="H11" s="75">
        <f>SUM(H5:H9)</f>
        <v>41561.743570607156</v>
      </c>
    </row>
    <row r="12" spans="3:14" ht="15" thickTop="1" x14ac:dyDescent="0.3"/>
    <row r="13" spans="3:14" x14ac:dyDescent="0.3">
      <c r="K13" s="88" t="s">
        <v>95</v>
      </c>
    </row>
    <row r="14" spans="3:14" x14ac:dyDescent="0.3">
      <c r="K14" s="3" t="s">
        <v>36</v>
      </c>
      <c r="L14" s="93">
        <f>L5/L5</f>
        <v>1</v>
      </c>
    </row>
    <row r="15" spans="3:14" x14ac:dyDescent="0.3">
      <c r="C15" s="68" t="s">
        <v>84</v>
      </c>
      <c r="K15" s="3" t="s">
        <v>85</v>
      </c>
      <c r="L15" s="93">
        <f>-N5/$L$5</f>
        <v>-0.69672446424200074</v>
      </c>
    </row>
    <row r="16" spans="3:14" x14ac:dyDescent="0.3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-5.8355671472475898E-3</v>
      </c>
    </row>
    <row r="17" spans="3:12" x14ac:dyDescent="0.3">
      <c r="C17" s="12" t="s">
        <v>43</v>
      </c>
      <c r="D17" s="3" t="s">
        <v>25</v>
      </c>
      <c r="E17" s="72">
        <f>H6</f>
        <v>3643.1505171300582</v>
      </c>
      <c r="F17" s="12" t="s">
        <v>85</v>
      </c>
      <c r="G17" s="3" t="s">
        <v>26</v>
      </c>
      <c r="H17" s="72">
        <f>SUMPRODUCT(Arr.Claim_IF,Arr.Disc_Factor_EOP)</f>
        <v>3158.0778264041296</v>
      </c>
      <c r="K17" s="3" t="s">
        <v>64</v>
      </c>
      <c r="L17" s="93">
        <f t="shared" si="0"/>
        <v>-4.1666666666666718E-3</v>
      </c>
    </row>
    <row r="18" spans="3:12" x14ac:dyDescent="0.3">
      <c r="C18" s="12"/>
      <c r="E18" s="72"/>
      <c r="F18" s="12" t="s">
        <v>86</v>
      </c>
      <c r="G18" s="3" t="s">
        <v>26</v>
      </c>
      <c r="H18" s="72">
        <f>SUMPRODUCT(Arr.Surplus_toSHF_IF,Arr.Disc_Factor_EOP)</f>
        <v>242.53634536296366</v>
      </c>
      <c r="K18" s="3" t="s">
        <v>89</v>
      </c>
      <c r="L18" s="93">
        <f t="shared" si="0"/>
        <v>-0.13288033262403542</v>
      </c>
    </row>
    <row r="19" spans="3:12" ht="15" thickBot="1" x14ac:dyDescent="0.35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242.53634536296366</v>
      </c>
      <c r="K19" s="85" t="s">
        <v>96</v>
      </c>
      <c r="L19" s="94">
        <f>SUM(L14:L18)</f>
        <v>0.16039296932004959</v>
      </c>
    </row>
    <row r="20" spans="3:12" x14ac:dyDescent="0.3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" thickBot="1" x14ac:dyDescent="0.35">
      <c r="C21" s="74"/>
      <c r="D21" s="74"/>
      <c r="E21" s="75">
        <f>SUM(E17:E19)</f>
        <v>3643.1505171300582</v>
      </c>
      <c r="F21" s="76"/>
      <c r="G21" s="74"/>
      <c r="H21" s="75">
        <f>SUM(H17:H19)</f>
        <v>3643.1505171300573</v>
      </c>
    </row>
    <row r="22" spans="3:12" ht="15" thickTop="1" x14ac:dyDescent="0.3"/>
    <row r="26" spans="3:12" x14ac:dyDescent="0.3">
      <c r="C26" s="68" t="s">
        <v>87</v>
      </c>
    </row>
    <row r="27" spans="3:12" x14ac:dyDescent="0.3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3">
      <c r="C28" s="10" t="s">
        <v>0</v>
      </c>
      <c r="D28" s="29" t="s">
        <v>25</v>
      </c>
      <c r="E28" s="83">
        <f>H5</f>
        <v>7513.4669989733475</v>
      </c>
      <c r="F28" s="10" t="s">
        <v>88</v>
      </c>
      <c r="G28" s="29" t="s">
        <v>25</v>
      </c>
      <c r="H28" s="84">
        <f>SUMPRODUCT(Arr.Expenses_IF,Arr.Disc_Factor_BOP)</f>
        <v>173.17393154419653</v>
      </c>
    </row>
    <row r="29" spans="3:12" x14ac:dyDescent="0.3">
      <c r="C29" s="12" t="s">
        <v>79</v>
      </c>
      <c r="D29" s="3" t="s">
        <v>26</v>
      </c>
      <c r="E29" s="77">
        <f>H7</f>
        <v>4606.120358713214</v>
      </c>
      <c r="F29" s="12" t="s">
        <v>89</v>
      </c>
      <c r="G29" s="3" t="s">
        <v>26</v>
      </c>
      <c r="H29" s="72">
        <f>SUMPRODUCT(Arr.FundManagementExpenses_IF,Arr.Disc_Factor_EOP)</f>
        <v>5522.7383100971392</v>
      </c>
    </row>
    <row r="30" spans="3:12" x14ac:dyDescent="0.3">
      <c r="C30" s="13" t="s">
        <v>62</v>
      </c>
      <c r="D30" s="37" t="s">
        <v>26</v>
      </c>
      <c r="E30" s="80">
        <f>H18</f>
        <v>242.53634536296366</v>
      </c>
      <c r="F30" s="13" t="s">
        <v>63</v>
      </c>
      <c r="G30" s="37" t="s">
        <v>26</v>
      </c>
      <c r="H30" s="73">
        <f>E31-SUM(H28:H29)</f>
        <v>6666.2114614081893</v>
      </c>
    </row>
    <row r="31" spans="3:12" ht="15" thickBot="1" x14ac:dyDescent="0.35">
      <c r="C31" s="78"/>
      <c r="D31" s="78"/>
      <c r="E31" s="79">
        <f>SUM(E28:E30)</f>
        <v>12362.123703049525</v>
      </c>
      <c r="F31" s="81"/>
      <c r="G31" s="78"/>
      <c r="H31" s="79">
        <f>SUM(H28:H30)</f>
        <v>12362.123703049525</v>
      </c>
    </row>
    <row r="32" spans="3:12" ht="15" thickTop="1" x14ac:dyDescent="0.3"/>
    <row r="34" spans="3:6" x14ac:dyDescent="0.3">
      <c r="C34" s="88" t="s">
        <v>90</v>
      </c>
    </row>
    <row r="35" spans="3:6" x14ac:dyDescent="0.3">
      <c r="C35" s="3" t="s">
        <v>92</v>
      </c>
      <c r="E35" s="92">
        <f>H30</f>
        <v>6666.2114614081893</v>
      </c>
    </row>
    <row r="36" spans="3:6" x14ac:dyDescent="0.3">
      <c r="C36" s="3" t="s">
        <v>91</v>
      </c>
      <c r="E36" s="92">
        <f>SUMPRODUCT(Arr.Profit_IF,Arr.Disc_Factor_EOP)</f>
        <v>6666.2114614081911</v>
      </c>
    </row>
    <row r="37" spans="3:6" ht="15" thickBot="1" x14ac:dyDescent="0.35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Tables</vt:lpstr>
      <vt:lpstr>Model_Point</vt:lpstr>
      <vt:lpstr>Projection</vt:lpstr>
      <vt:lpstr>Metrics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2024-07-18T03:29:15Z</dcterms:modified>
</cp:coreProperties>
</file>