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slan/Downloads/feb_15_ver_R_script/s.mansoni/ther_sen_par_biom_mansoni/"/>
    </mc:Choice>
  </mc:AlternateContent>
  <xr:revisionPtr revIDLastSave="0" documentId="13_ncr:1_{806FAE77-6C6C-934F-82AD-BBAFA433E346}" xr6:coauthVersionLast="47" xr6:coauthVersionMax="47" xr10:uidLastSave="{00000000-0000-0000-0000-000000000000}"/>
  <bookViews>
    <workbookView xWindow="3120" yWindow="6760" windowWidth="26040" windowHeight="15320" xr2:uid="{6FA46813-19F9-4BB7-B6CA-1E9E4F8BE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Q14" i="1"/>
  <c r="R14" i="1"/>
  <c r="S14" i="1"/>
  <c r="T14" i="1"/>
  <c r="U14" i="1"/>
  <c r="V14" i="1"/>
  <c r="W14" i="1"/>
  <c r="S9" i="1"/>
  <c r="T9" i="1"/>
  <c r="U9" i="1"/>
  <c r="V9" i="1"/>
  <c r="W9" i="1"/>
  <c r="Q9" i="1"/>
  <c r="R9" i="1"/>
  <c r="W7" i="1"/>
  <c r="V7" i="1"/>
  <c r="U7" i="1"/>
  <c r="T7" i="1"/>
  <c r="S7" i="1"/>
  <c r="R7" i="1"/>
  <c r="Q7" i="1"/>
  <c r="W6" i="1"/>
  <c r="V6" i="1"/>
  <c r="U6" i="1"/>
  <c r="T6" i="1"/>
  <c r="S6" i="1"/>
  <c r="R6" i="1"/>
  <c r="Q6" i="1"/>
  <c r="W4" i="1"/>
  <c r="V4" i="1"/>
  <c r="U4" i="1"/>
  <c r="T4" i="1"/>
  <c r="S4" i="1"/>
  <c r="R4" i="1"/>
  <c r="Q4" i="1"/>
  <c r="W3" i="1"/>
  <c r="V3" i="1"/>
  <c r="U3" i="1"/>
  <c r="T3" i="1"/>
  <c r="S3" i="1"/>
  <c r="R3" i="1"/>
  <c r="Q3" i="1"/>
  <c r="N3" i="1"/>
  <c r="N9" i="1" s="1"/>
  <c r="N4" i="1"/>
  <c r="N6" i="1"/>
  <c r="N7" i="1"/>
  <c r="B13" i="1"/>
  <c r="B12" i="1"/>
  <c r="B11" i="1"/>
  <c r="B10" i="1"/>
  <c r="B9" i="1"/>
  <c r="B8" i="1"/>
  <c r="B7" i="1"/>
  <c r="B6" i="1"/>
  <c r="B5" i="1"/>
  <c r="F13" i="1" l="1"/>
  <c r="F12" i="1"/>
  <c r="F11" i="1"/>
  <c r="F10" i="1"/>
  <c r="F9" i="1"/>
  <c r="F8" i="1"/>
  <c r="F7" i="1"/>
  <c r="F6" i="1"/>
  <c r="F5" i="1"/>
  <c r="O6" i="1" s="1"/>
  <c r="F4" i="1"/>
  <c r="J5" i="1"/>
  <c r="K5" i="1" s="1"/>
  <c r="J6" i="1"/>
  <c r="K6" i="1" s="1"/>
  <c r="J7" i="1"/>
  <c r="Q13" i="1" s="1"/>
  <c r="Q15" i="1" s="1"/>
  <c r="J8" i="1"/>
  <c r="R13" i="1" s="1"/>
  <c r="R15" i="1" s="1"/>
  <c r="J9" i="1"/>
  <c r="S13" i="1" s="1"/>
  <c r="S15" i="1" s="1"/>
  <c r="J10" i="1"/>
  <c r="T13" i="1" s="1"/>
  <c r="T15" i="1" s="1"/>
  <c r="J11" i="1"/>
  <c r="U13" i="1" s="1"/>
  <c r="J12" i="1"/>
  <c r="V13" i="1" s="1"/>
  <c r="J13" i="1"/>
  <c r="W13" i="1" s="1"/>
  <c r="P7" i="1"/>
  <c r="P6" i="1"/>
  <c r="P4" i="1"/>
  <c r="O4" i="1"/>
  <c r="P3" i="1"/>
  <c r="K10" i="1" l="1"/>
  <c r="T5" i="1" s="1"/>
  <c r="T10" i="1" s="1"/>
  <c r="K13" i="1"/>
  <c r="W5" i="1" s="1"/>
  <c r="W10" i="1" s="1"/>
  <c r="K9" i="1"/>
  <c r="S5" i="1" s="1"/>
  <c r="S10" i="1" s="1"/>
  <c r="K12" i="1"/>
  <c r="V5" i="1" s="1"/>
  <c r="V10" i="1" s="1"/>
  <c r="K8" i="1"/>
  <c r="R5" i="1" s="1"/>
  <c r="R10" i="1" s="1"/>
  <c r="K11" i="1"/>
  <c r="U5" i="1" s="1"/>
  <c r="U10" i="1" s="1"/>
  <c r="K7" i="1"/>
  <c r="Q5" i="1" s="1"/>
  <c r="Q10" i="1" s="1"/>
  <c r="O3" i="1"/>
  <c r="V21" i="1" l="1"/>
  <c r="V25" i="1"/>
  <c r="V29" i="1"/>
  <c r="V33" i="1"/>
  <c r="V37" i="1"/>
  <c r="V41" i="1"/>
  <c r="V45" i="1"/>
  <c r="V49" i="1"/>
  <c r="V53" i="1"/>
  <c r="V57" i="1"/>
  <c r="V61" i="1"/>
  <c r="V65" i="1"/>
  <c r="V69" i="1"/>
  <c r="V73" i="1"/>
  <c r="V77" i="1"/>
  <c r="V81" i="1"/>
  <c r="V85" i="1"/>
  <c r="V89" i="1"/>
  <c r="V93" i="1"/>
  <c r="V97" i="1"/>
  <c r="V101" i="1"/>
  <c r="V105" i="1"/>
  <c r="V109" i="1"/>
  <c r="V113" i="1"/>
  <c r="V117" i="1"/>
  <c r="V121" i="1"/>
  <c r="V125" i="1"/>
  <c r="V129" i="1"/>
  <c r="V133" i="1"/>
  <c r="V137" i="1"/>
  <c r="V141" i="1"/>
  <c r="V145" i="1"/>
  <c r="V149" i="1"/>
  <c r="V153" i="1"/>
  <c r="V157" i="1"/>
  <c r="V161" i="1"/>
  <c r="V165" i="1"/>
  <c r="V169" i="1"/>
  <c r="V173" i="1"/>
  <c r="V177" i="1"/>
  <c r="V181" i="1"/>
  <c r="V185" i="1"/>
  <c r="V189" i="1"/>
  <c r="V193" i="1"/>
  <c r="V197" i="1"/>
  <c r="V201" i="1"/>
  <c r="V205" i="1"/>
  <c r="V209" i="1"/>
  <c r="V213" i="1"/>
  <c r="V217" i="1"/>
  <c r="V221" i="1"/>
  <c r="V225" i="1"/>
  <c r="V229" i="1"/>
  <c r="V233" i="1"/>
  <c r="V237" i="1"/>
  <c r="V241" i="1"/>
  <c r="V245" i="1"/>
  <c r="V249" i="1"/>
  <c r="V253" i="1"/>
  <c r="V257" i="1"/>
  <c r="V261" i="1"/>
  <c r="V265" i="1"/>
  <c r="V269" i="1"/>
  <c r="V273" i="1"/>
  <c r="V277" i="1"/>
  <c r="V281" i="1"/>
  <c r="V285" i="1"/>
  <c r="V289" i="1"/>
  <c r="V293" i="1"/>
  <c r="V297" i="1"/>
  <c r="V301" i="1"/>
  <c r="V305" i="1"/>
  <c r="V309" i="1"/>
  <c r="V313" i="1"/>
  <c r="V317" i="1"/>
  <c r="V321" i="1"/>
  <c r="V325" i="1"/>
  <c r="V329" i="1"/>
  <c r="V333" i="1"/>
  <c r="V337" i="1"/>
  <c r="V341" i="1"/>
  <c r="V345" i="1"/>
  <c r="V349" i="1"/>
  <c r="V353" i="1"/>
  <c r="V357" i="1"/>
  <c r="V361" i="1"/>
  <c r="V365" i="1"/>
  <c r="V369" i="1"/>
  <c r="V373" i="1"/>
  <c r="V377" i="1"/>
  <c r="V381" i="1"/>
  <c r="V385" i="1"/>
  <c r="V389" i="1"/>
  <c r="V393" i="1"/>
  <c r="V397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3" i="1"/>
  <c r="V407" i="1"/>
  <c r="V411" i="1"/>
  <c r="V415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71" i="1"/>
  <c r="V475" i="1"/>
  <c r="V479" i="1"/>
  <c r="V483" i="1"/>
  <c r="V487" i="1"/>
  <c r="V491" i="1"/>
  <c r="V49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151" i="1"/>
  <c r="V160" i="1"/>
  <c r="V168" i="1"/>
  <c r="V176" i="1"/>
  <c r="V184" i="1"/>
  <c r="V192" i="1"/>
  <c r="V200" i="1"/>
  <c r="V208" i="1"/>
  <c r="V216" i="1"/>
  <c r="V224" i="1"/>
  <c r="V232" i="1"/>
  <c r="V240" i="1"/>
  <c r="V248" i="1"/>
  <c r="V256" i="1"/>
  <c r="V264" i="1"/>
  <c r="V272" i="1"/>
  <c r="V280" i="1"/>
  <c r="V288" i="1"/>
  <c r="V296" i="1"/>
  <c r="V304" i="1"/>
  <c r="V312" i="1"/>
  <c r="V320" i="1"/>
  <c r="V328" i="1"/>
  <c r="V336" i="1"/>
  <c r="V344" i="1"/>
  <c r="V352" i="1"/>
  <c r="V360" i="1"/>
  <c r="V368" i="1"/>
  <c r="V376" i="1"/>
  <c r="V384" i="1"/>
  <c r="V392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1" i="1"/>
  <c r="V405" i="1"/>
  <c r="V409" i="1"/>
  <c r="V413" i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501" i="1"/>
  <c r="V505" i="1"/>
  <c r="V509" i="1"/>
  <c r="V513" i="1"/>
  <c r="V517" i="1"/>
  <c r="V156" i="1"/>
  <c r="V164" i="1"/>
  <c r="V172" i="1"/>
  <c r="V180" i="1"/>
  <c r="V188" i="1"/>
  <c r="V196" i="1"/>
  <c r="V204" i="1"/>
  <c r="V212" i="1"/>
  <c r="V220" i="1"/>
  <c r="V228" i="1"/>
  <c r="V236" i="1"/>
  <c r="V244" i="1"/>
  <c r="V252" i="1"/>
  <c r="V260" i="1"/>
  <c r="V268" i="1"/>
  <c r="V276" i="1"/>
  <c r="V284" i="1"/>
  <c r="V292" i="1"/>
  <c r="V300" i="1"/>
  <c r="V308" i="1"/>
  <c r="V316" i="1"/>
  <c r="V324" i="1"/>
  <c r="V332" i="1"/>
  <c r="V340" i="1"/>
  <c r="V348" i="1"/>
  <c r="V356" i="1"/>
  <c r="V364" i="1"/>
  <c r="V372" i="1"/>
  <c r="V380" i="1"/>
  <c r="V388" i="1"/>
  <c r="V396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6" i="1"/>
  <c r="V534" i="1"/>
  <c r="V542" i="1"/>
  <c r="V550" i="1"/>
  <c r="V558" i="1"/>
  <c r="V566" i="1"/>
  <c r="V521" i="1"/>
  <c r="V529" i="1"/>
  <c r="V537" i="1"/>
  <c r="V545" i="1"/>
  <c r="V553" i="1"/>
  <c r="V561" i="1"/>
  <c r="V19" i="1"/>
  <c r="V522" i="1"/>
  <c r="V530" i="1"/>
  <c r="V538" i="1"/>
  <c r="V546" i="1"/>
  <c r="V554" i="1"/>
  <c r="V562" i="1"/>
  <c r="V525" i="1"/>
  <c r="V533" i="1"/>
  <c r="V541" i="1"/>
  <c r="V549" i="1"/>
  <c r="V557" i="1"/>
  <c r="V565" i="1"/>
  <c r="S58" i="1"/>
  <c r="S358" i="1"/>
  <c r="S21" i="1"/>
  <c r="S37" i="1"/>
  <c r="S53" i="1"/>
  <c r="S69" i="1"/>
  <c r="S85" i="1"/>
  <c r="S101" i="1"/>
  <c r="S117" i="1"/>
  <c r="S133" i="1"/>
  <c r="S149" i="1"/>
  <c r="S165" i="1"/>
  <c r="S181" i="1"/>
  <c r="S197" i="1"/>
  <c r="S213" i="1"/>
  <c r="S229" i="1"/>
  <c r="S245" i="1"/>
  <c r="S261" i="1"/>
  <c r="S277" i="1"/>
  <c r="S293" i="1"/>
  <c r="S309" i="1"/>
  <c r="S325" i="1"/>
  <c r="S341" i="1"/>
  <c r="S357" i="1"/>
  <c r="S373" i="1"/>
  <c r="S389" i="1"/>
  <c r="S405" i="1"/>
  <c r="S39" i="1"/>
  <c r="S60" i="1"/>
  <c r="S82" i="1"/>
  <c r="S103" i="1"/>
  <c r="S124" i="1"/>
  <c r="S146" i="1"/>
  <c r="S167" i="1"/>
  <c r="S188" i="1"/>
  <c r="S210" i="1"/>
  <c r="S231" i="1"/>
  <c r="S252" i="1"/>
  <c r="S274" i="1"/>
  <c r="S295" i="1"/>
  <c r="S316" i="1"/>
  <c r="S338" i="1"/>
  <c r="S359" i="1"/>
  <c r="S380" i="1"/>
  <c r="S402" i="1"/>
  <c r="S419" i="1"/>
  <c r="S435" i="1"/>
  <c r="S451" i="1"/>
  <c r="S467" i="1"/>
  <c r="S483" i="1"/>
  <c r="S499" i="1"/>
  <c r="S515" i="1"/>
  <c r="S531" i="1"/>
  <c r="S547" i="1"/>
  <c r="S563" i="1"/>
  <c r="S40" i="1"/>
  <c r="S62" i="1"/>
  <c r="S83" i="1"/>
  <c r="S104" i="1"/>
  <c r="S126" i="1"/>
  <c r="S147" i="1"/>
  <c r="S168" i="1"/>
  <c r="S190" i="1"/>
  <c r="S211" i="1"/>
  <c r="S232" i="1"/>
  <c r="S254" i="1"/>
  <c r="S275" i="1"/>
  <c r="S296" i="1"/>
  <c r="S318" i="1"/>
  <c r="S339" i="1"/>
  <c r="S360" i="1"/>
  <c r="S382" i="1"/>
  <c r="S403" i="1"/>
  <c r="S420" i="1"/>
  <c r="S436" i="1"/>
  <c r="S452" i="1"/>
  <c r="S468" i="1"/>
  <c r="S484" i="1"/>
  <c r="S500" i="1"/>
  <c r="S516" i="1"/>
  <c r="S532" i="1"/>
  <c r="S548" i="1"/>
  <c r="S564" i="1"/>
  <c r="S52" i="1"/>
  <c r="S95" i="1"/>
  <c r="S138" i="1"/>
  <c r="S180" i="1"/>
  <c r="S223" i="1"/>
  <c r="S266" i="1"/>
  <c r="S308" i="1"/>
  <c r="S351" i="1"/>
  <c r="S394" i="1"/>
  <c r="S429" i="1"/>
  <c r="S461" i="1"/>
  <c r="S493" i="1"/>
  <c r="S525" i="1"/>
  <c r="S557" i="1"/>
  <c r="S43" i="1"/>
  <c r="S86" i="1"/>
  <c r="S128" i="1"/>
  <c r="S171" i="1"/>
  <c r="S214" i="1"/>
  <c r="S256" i="1"/>
  <c r="S299" i="1"/>
  <c r="S342" i="1"/>
  <c r="S384" i="1"/>
  <c r="S422" i="1"/>
  <c r="S454" i="1"/>
  <c r="S486" i="1"/>
  <c r="S518" i="1"/>
  <c r="S550" i="1"/>
  <c r="S48" i="1"/>
  <c r="S134" i="1"/>
  <c r="S219" i="1"/>
  <c r="S304" i="1"/>
  <c r="S390" i="1"/>
  <c r="S458" i="1"/>
  <c r="S522" i="1"/>
  <c r="S68" i="1"/>
  <c r="S186" i="1"/>
  <c r="S294" i="1"/>
  <c r="S409" i="1"/>
  <c r="S497" i="1"/>
  <c r="S36" i="1"/>
  <c r="S187" i="1"/>
  <c r="S336" i="1"/>
  <c r="S466" i="1"/>
  <c r="S47" i="1"/>
  <c r="S196" i="1"/>
  <c r="S346" i="1"/>
  <c r="S481" i="1"/>
  <c r="S19" i="1"/>
  <c r="S335" i="1"/>
  <c r="S26" i="1"/>
  <c r="S315" i="1"/>
  <c r="S545" i="1"/>
  <c r="S282" i="1"/>
  <c r="S25" i="1"/>
  <c r="S41" i="1"/>
  <c r="S57" i="1"/>
  <c r="S73" i="1"/>
  <c r="S89" i="1"/>
  <c r="S105" i="1"/>
  <c r="S121" i="1"/>
  <c r="S137" i="1"/>
  <c r="S153" i="1"/>
  <c r="S169" i="1"/>
  <c r="S185" i="1"/>
  <c r="S201" i="1"/>
  <c r="S217" i="1"/>
  <c r="S233" i="1"/>
  <c r="S249" i="1"/>
  <c r="S265" i="1"/>
  <c r="S281" i="1"/>
  <c r="S297" i="1"/>
  <c r="S313" i="1"/>
  <c r="S329" i="1"/>
  <c r="S345" i="1"/>
  <c r="S361" i="1"/>
  <c r="S377" i="1"/>
  <c r="S393" i="1"/>
  <c r="S23" i="1"/>
  <c r="S44" i="1"/>
  <c r="S66" i="1"/>
  <c r="S87" i="1"/>
  <c r="S108" i="1"/>
  <c r="S130" i="1"/>
  <c r="S151" i="1"/>
  <c r="S172" i="1"/>
  <c r="S194" i="1"/>
  <c r="S215" i="1"/>
  <c r="S236" i="1"/>
  <c r="S258" i="1"/>
  <c r="S279" i="1"/>
  <c r="S300" i="1"/>
  <c r="S322" i="1"/>
  <c r="S343" i="1"/>
  <c r="S364" i="1"/>
  <c r="S386" i="1"/>
  <c r="S407" i="1"/>
  <c r="S423" i="1"/>
  <c r="S439" i="1"/>
  <c r="S455" i="1"/>
  <c r="S471" i="1"/>
  <c r="S487" i="1"/>
  <c r="S503" i="1"/>
  <c r="S519" i="1"/>
  <c r="S535" i="1"/>
  <c r="S551" i="1"/>
  <c r="S24" i="1"/>
  <c r="S46" i="1"/>
  <c r="S67" i="1"/>
  <c r="S88" i="1"/>
  <c r="S110" i="1"/>
  <c r="S131" i="1"/>
  <c r="S152" i="1"/>
  <c r="S174" i="1"/>
  <c r="S195" i="1"/>
  <c r="S216" i="1"/>
  <c r="S238" i="1"/>
  <c r="S259" i="1"/>
  <c r="S280" i="1"/>
  <c r="S302" i="1"/>
  <c r="S323" i="1"/>
  <c r="S344" i="1"/>
  <c r="S366" i="1"/>
  <c r="S387" i="1"/>
  <c r="S408" i="1"/>
  <c r="S424" i="1"/>
  <c r="S440" i="1"/>
  <c r="S456" i="1"/>
  <c r="S472" i="1"/>
  <c r="S488" i="1"/>
  <c r="S504" i="1"/>
  <c r="S520" i="1"/>
  <c r="S536" i="1"/>
  <c r="S552" i="1"/>
  <c r="S20" i="1"/>
  <c r="S63" i="1"/>
  <c r="S106" i="1"/>
  <c r="S148" i="1"/>
  <c r="S191" i="1"/>
  <c r="S234" i="1"/>
  <c r="S276" i="1"/>
  <c r="S319" i="1"/>
  <c r="S362" i="1"/>
  <c r="S404" i="1"/>
  <c r="S437" i="1"/>
  <c r="S469" i="1"/>
  <c r="S501" i="1"/>
  <c r="S533" i="1"/>
  <c r="S565" i="1"/>
  <c r="S54" i="1"/>
  <c r="S96" i="1"/>
  <c r="S139" i="1"/>
  <c r="S182" i="1"/>
  <c r="S224" i="1"/>
  <c r="S267" i="1"/>
  <c r="S310" i="1"/>
  <c r="S352" i="1"/>
  <c r="S395" i="1"/>
  <c r="S430" i="1"/>
  <c r="S462" i="1"/>
  <c r="S494" i="1"/>
  <c r="S526" i="1"/>
  <c r="S558" i="1"/>
  <c r="S70" i="1"/>
  <c r="S155" i="1"/>
  <c r="S240" i="1"/>
  <c r="S326" i="1"/>
  <c r="S410" i="1"/>
  <c r="S474" i="1"/>
  <c r="S538" i="1"/>
  <c r="S100" i="1"/>
  <c r="S208" i="1"/>
  <c r="S324" i="1"/>
  <c r="S433" i="1"/>
  <c r="S514" i="1"/>
  <c r="S79" i="1"/>
  <c r="S228" i="1"/>
  <c r="S378" i="1"/>
  <c r="S498" i="1"/>
  <c r="S80" i="1"/>
  <c r="S230" i="1"/>
  <c r="S388" i="1"/>
  <c r="S505" i="1"/>
  <c r="S521" i="1"/>
  <c r="S251" i="1"/>
  <c r="S513" i="1"/>
  <c r="S250" i="1"/>
  <c r="S482" i="1"/>
  <c r="S207" i="1"/>
  <c r="S29" i="1"/>
  <c r="S45" i="1"/>
  <c r="S61" i="1"/>
  <c r="S77" i="1"/>
  <c r="S93" i="1"/>
  <c r="S109" i="1"/>
  <c r="S125" i="1"/>
  <c r="S141" i="1"/>
  <c r="S157" i="1"/>
  <c r="S173" i="1"/>
  <c r="S189" i="1"/>
  <c r="S205" i="1"/>
  <c r="S221" i="1"/>
  <c r="S237" i="1"/>
  <c r="S253" i="1"/>
  <c r="S269" i="1"/>
  <c r="S285" i="1"/>
  <c r="S301" i="1"/>
  <c r="S317" i="1"/>
  <c r="S333" i="1"/>
  <c r="S349" i="1"/>
  <c r="S365" i="1"/>
  <c r="S381" i="1"/>
  <c r="S397" i="1"/>
  <c r="S28" i="1"/>
  <c r="S50" i="1"/>
  <c r="S71" i="1"/>
  <c r="S92" i="1"/>
  <c r="S114" i="1"/>
  <c r="S135" i="1"/>
  <c r="S156" i="1"/>
  <c r="S178" i="1"/>
  <c r="S199" i="1"/>
  <c r="S220" i="1"/>
  <c r="S242" i="1"/>
  <c r="S263" i="1"/>
  <c r="S284" i="1"/>
  <c r="S306" i="1"/>
  <c r="S327" i="1"/>
  <c r="S348" i="1"/>
  <c r="S370" i="1"/>
  <c r="S391" i="1"/>
  <c r="S411" i="1"/>
  <c r="S427" i="1"/>
  <c r="S443" i="1"/>
  <c r="S459" i="1"/>
  <c r="S475" i="1"/>
  <c r="S491" i="1"/>
  <c r="S507" i="1"/>
  <c r="S523" i="1"/>
  <c r="S539" i="1"/>
  <c r="S555" i="1"/>
  <c r="S30" i="1"/>
  <c r="S51" i="1"/>
  <c r="S72" i="1"/>
  <c r="S94" i="1"/>
  <c r="S115" i="1"/>
  <c r="S136" i="1"/>
  <c r="S158" i="1"/>
  <c r="S179" i="1"/>
  <c r="S200" i="1"/>
  <c r="S222" i="1"/>
  <c r="S243" i="1"/>
  <c r="S264" i="1"/>
  <c r="S286" i="1"/>
  <c r="S307" i="1"/>
  <c r="S328" i="1"/>
  <c r="S350" i="1"/>
  <c r="S371" i="1"/>
  <c r="S392" i="1"/>
  <c r="S412" i="1"/>
  <c r="S428" i="1"/>
  <c r="S444" i="1"/>
  <c r="S460" i="1"/>
  <c r="S476" i="1"/>
  <c r="S492" i="1"/>
  <c r="S508" i="1"/>
  <c r="S524" i="1"/>
  <c r="S540" i="1"/>
  <c r="S556" i="1"/>
  <c r="S31" i="1"/>
  <c r="S74" i="1"/>
  <c r="S116" i="1"/>
  <c r="S159" i="1"/>
  <c r="S202" i="1"/>
  <c r="S244" i="1"/>
  <c r="S287" i="1"/>
  <c r="S330" i="1"/>
  <c r="S372" i="1"/>
  <c r="S413" i="1"/>
  <c r="S445" i="1"/>
  <c r="S477" i="1"/>
  <c r="S509" i="1"/>
  <c r="S541" i="1"/>
  <c r="S22" i="1"/>
  <c r="S64" i="1"/>
  <c r="S107" i="1"/>
  <c r="S150" i="1"/>
  <c r="S192" i="1"/>
  <c r="S235" i="1"/>
  <c r="S278" i="1"/>
  <c r="S320" i="1"/>
  <c r="S363" i="1"/>
  <c r="S406" i="1"/>
  <c r="S438" i="1"/>
  <c r="S470" i="1"/>
  <c r="S502" i="1"/>
  <c r="S534" i="1"/>
  <c r="S566" i="1"/>
  <c r="S91" i="1"/>
  <c r="S176" i="1"/>
  <c r="S262" i="1"/>
  <c r="S347" i="1"/>
  <c r="S426" i="1"/>
  <c r="S490" i="1"/>
  <c r="S554" i="1"/>
  <c r="S123" i="1"/>
  <c r="S239" i="1"/>
  <c r="S356" i="1"/>
  <c r="S450" i="1"/>
  <c r="S537" i="1"/>
  <c r="S111" i="1"/>
  <c r="S260" i="1"/>
  <c r="S417" i="1"/>
  <c r="S529" i="1"/>
  <c r="S122" i="1"/>
  <c r="S272" i="1"/>
  <c r="S418" i="1"/>
  <c r="S530" i="1"/>
  <c r="S465" i="1"/>
  <c r="S175" i="1"/>
  <c r="S457" i="1"/>
  <c r="S166" i="1"/>
  <c r="S425" i="1"/>
  <c r="S132" i="1"/>
  <c r="S33" i="1"/>
  <c r="S49" i="1"/>
  <c r="S65" i="1"/>
  <c r="S81" i="1"/>
  <c r="S97" i="1"/>
  <c r="S113" i="1"/>
  <c r="S129" i="1"/>
  <c r="S145" i="1"/>
  <c r="S161" i="1"/>
  <c r="S177" i="1"/>
  <c r="S193" i="1"/>
  <c r="S209" i="1"/>
  <c r="S225" i="1"/>
  <c r="S241" i="1"/>
  <c r="S257" i="1"/>
  <c r="S273" i="1"/>
  <c r="S289" i="1"/>
  <c r="S305" i="1"/>
  <c r="S321" i="1"/>
  <c r="S337" i="1"/>
  <c r="S353" i="1"/>
  <c r="S369" i="1"/>
  <c r="S385" i="1"/>
  <c r="S401" i="1"/>
  <c r="S34" i="1"/>
  <c r="S55" i="1"/>
  <c r="S76" i="1"/>
  <c r="S98" i="1"/>
  <c r="S119" i="1"/>
  <c r="S140" i="1"/>
  <c r="S162" i="1"/>
  <c r="S183" i="1"/>
  <c r="S204" i="1"/>
  <c r="S226" i="1"/>
  <c r="S247" i="1"/>
  <c r="S268" i="1"/>
  <c r="S290" i="1"/>
  <c r="S311" i="1"/>
  <c r="S332" i="1"/>
  <c r="S354" i="1"/>
  <c r="S375" i="1"/>
  <c r="S396" i="1"/>
  <c r="S415" i="1"/>
  <c r="S431" i="1"/>
  <c r="S447" i="1"/>
  <c r="S463" i="1"/>
  <c r="S479" i="1"/>
  <c r="S495" i="1"/>
  <c r="S511" i="1"/>
  <c r="S527" i="1"/>
  <c r="S543" i="1"/>
  <c r="S559" i="1"/>
  <c r="S35" i="1"/>
  <c r="S56" i="1"/>
  <c r="S78" i="1"/>
  <c r="S99" i="1"/>
  <c r="S120" i="1"/>
  <c r="S142" i="1"/>
  <c r="S163" i="1"/>
  <c r="S184" i="1"/>
  <c r="S206" i="1"/>
  <c r="S227" i="1"/>
  <c r="S248" i="1"/>
  <c r="S270" i="1"/>
  <c r="S291" i="1"/>
  <c r="S312" i="1"/>
  <c r="S334" i="1"/>
  <c r="S355" i="1"/>
  <c r="S376" i="1"/>
  <c r="S398" i="1"/>
  <c r="S416" i="1"/>
  <c r="S432" i="1"/>
  <c r="S448" i="1"/>
  <c r="S464" i="1"/>
  <c r="S480" i="1"/>
  <c r="S496" i="1"/>
  <c r="S512" i="1"/>
  <c r="S528" i="1"/>
  <c r="S544" i="1"/>
  <c r="S560" i="1"/>
  <c r="S42" i="1"/>
  <c r="S84" i="1"/>
  <c r="S127" i="1"/>
  <c r="S170" i="1"/>
  <c r="S212" i="1"/>
  <c r="S255" i="1"/>
  <c r="S298" i="1"/>
  <c r="S340" i="1"/>
  <c r="S383" i="1"/>
  <c r="S421" i="1"/>
  <c r="S453" i="1"/>
  <c r="S485" i="1"/>
  <c r="S517" i="1"/>
  <c r="S549" i="1"/>
  <c r="S32" i="1"/>
  <c r="S75" i="1"/>
  <c r="S118" i="1"/>
  <c r="S160" i="1"/>
  <c r="S203" i="1"/>
  <c r="S246" i="1"/>
  <c r="S288" i="1"/>
  <c r="S331" i="1"/>
  <c r="S374" i="1"/>
  <c r="S414" i="1"/>
  <c r="S446" i="1"/>
  <c r="S478" i="1"/>
  <c r="S510" i="1"/>
  <c r="S542" i="1"/>
  <c r="S27" i="1"/>
  <c r="S112" i="1"/>
  <c r="S198" i="1"/>
  <c r="S283" i="1"/>
  <c r="S368" i="1"/>
  <c r="S442" i="1"/>
  <c r="S506" i="1"/>
  <c r="S38" i="1"/>
  <c r="S154" i="1"/>
  <c r="S271" i="1"/>
  <c r="S379" i="1"/>
  <c r="S473" i="1"/>
  <c r="S561" i="1"/>
  <c r="S144" i="1"/>
  <c r="S303" i="1"/>
  <c r="S441" i="1"/>
  <c r="S553" i="1"/>
  <c r="S164" i="1"/>
  <c r="S314" i="1"/>
  <c r="S449" i="1"/>
  <c r="S562" i="1"/>
  <c r="S400" i="1"/>
  <c r="S102" i="1"/>
  <c r="S399" i="1"/>
  <c r="S90" i="1"/>
  <c r="S367" i="1"/>
  <c r="S59" i="1"/>
  <c r="S489" i="1"/>
  <c r="S143" i="1"/>
  <c r="S434" i="1"/>
  <c r="S292" i="1"/>
  <c r="S546" i="1"/>
  <c r="S218" i="1"/>
  <c r="R22" i="1"/>
  <c r="R51" i="1"/>
  <c r="R78" i="1"/>
  <c r="R99" i="1"/>
  <c r="R126" i="1"/>
  <c r="R153" i="1"/>
  <c r="R179" i="1"/>
  <c r="R201" i="1"/>
  <c r="R222" i="1"/>
  <c r="R242" i="1"/>
  <c r="R259" i="1"/>
  <c r="R282" i="1"/>
  <c r="R298" i="1"/>
  <c r="R315" i="1"/>
  <c r="R338" i="1"/>
  <c r="R355" i="1"/>
  <c r="R371" i="1"/>
  <c r="R394" i="1"/>
  <c r="R411" i="1"/>
  <c r="R426" i="1"/>
  <c r="R442" i="1"/>
  <c r="R454" i="1"/>
  <c r="R467" i="1"/>
  <c r="R483" i="1"/>
  <c r="R498" i="1"/>
  <c r="R510" i="1"/>
  <c r="R526" i="1"/>
  <c r="R539" i="1"/>
  <c r="R554" i="1"/>
  <c r="R30" i="1"/>
  <c r="R57" i="1"/>
  <c r="R83" i="1"/>
  <c r="R106" i="1"/>
  <c r="R137" i="1"/>
  <c r="R158" i="1"/>
  <c r="R181" i="1"/>
  <c r="R210" i="1"/>
  <c r="R227" i="1"/>
  <c r="R243" i="1"/>
  <c r="R266" i="1"/>
  <c r="R283" i="1"/>
  <c r="R302" i="1"/>
  <c r="R323" i="1"/>
  <c r="R339" i="1"/>
  <c r="R358" i="1"/>
  <c r="R379" i="1"/>
  <c r="R398" i="1"/>
  <c r="R414" i="1"/>
  <c r="R430" i="1"/>
  <c r="R443" i="1"/>
  <c r="R458" i="1"/>
  <c r="R474" i="1"/>
  <c r="R486" i="1"/>
  <c r="R499" i="1"/>
  <c r="R515" i="1"/>
  <c r="R530" i="1"/>
  <c r="R542" i="1"/>
  <c r="R558" i="1"/>
  <c r="R41" i="1"/>
  <c r="R63" i="1"/>
  <c r="R85" i="1"/>
  <c r="R115" i="1"/>
  <c r="R138" i="1"/>
  <c r="R163" i="1"/>
  <c r="R191" i="1"/>
  <c r="R211" i="1"/>
  <c r="R230" i="1"/>
  <c r="R251" i="1"/>
  <c r="R270" i="1"/>
  <c r="R286" i="1"/>
  <c r="R307" i="1"/>
  <c r="R326" i="1"/>
  <c r="R346" i="1"/>
  <c r="R366" i="1"/>
  <c r="R382" i="1"/>
  <c r="R402" i="1"/>
  <c r="R419" i="1"/>
  <c r="R434" i="1"/>
  <c r="R446" i="1"/>
  <c r="R462" i="1"/>
  <c r="R475" i="1"/>
  <c r="R490" i="1"/>
  <c r="R506" i="1"/>
  <c r="R518" i="1"/>
  <c r="R531" i="1"/>
  <c r="R547" i="1"/>
  <c r="R562" i="1"/>
  <c r="R42" i="1"/>
  <c r="R67" i="1"/>
  <c r="R95" i="1"/>
  <c r="R121" i="1"/>
  <c r="R142" i="1"/>
  <c r="R170" i="1"/>
  <c r="R195" i="1"/>
  <c r="R218" i="1"/>
  <c r="R238" i="1"/>
  <c r="R254" i="1"/>
  <c r="R274" i="1"/>
  <c r="R294" i="1"/>
  <c r="R314" i="1"/>
  <c r="R330" i="1"/>
  <c r="R350" i="1"/>
  <c r="R370" i="1"/>
  <c r="R387" i="1"/>
  <c r="R410" i="1"/>
  <c r="R422" i="1"/>
  <c r="R435" i="1"/>
  <c r="R451" i="1"/>
  <c r="R466" i="1"/>
  <c r="R478" i="1"/>
  <c r="R494" i="1"/>
  <c r="R507" i="1"/>
  <c r="R522" i="1"/>
  <c r="R538" i="1"/>
  <c r="R550" i="1"/>
  <c r="R563" i="1"/>
  <c r="R32" i="1"/>
  <c r="R48" i="1"/>
  <c r="R64" i="1"/>
  <c r="R80" i="1"/>
  <c r="R96" i="1"/>
  <c r="R112" i="1"/>
  <c r="R128" i="1"/>
  <c r="R144" i="1"/>
  <c r="R160" i="1"/>
  <c r="R176" i="1"/>
  <c r="R192" i="1"/>
  <c r="R21" i="1"/>
  <c r="R33" i="1"/>
  <c r="R54" i="1"/>
  <c r="R75" i="1"/>
  <c r="R97" i="1"/>
  <c r="R118" i="1"/>
  <c r="R139" i="1"/>
  <c r="R161" i="1"/>
  <c r="R182" i="1"/>
  <c r="R203" i="1"/>
  <c r="R220" i="1"/>
  <c r="R236" i="1"/>
  <c r="R252" i="1"/>
  <c r="R268" i="1"/>
  <c r="R284" i="1"/>
  <c r="R300" i="1"/>
  <c r="R316" i="1"/>
  <c r="R332" i="1"/>
  <c r="R348" i="1"/>
  <c r="R364" i="1"/>
  <c r="R380" i="1"/>
  <c r="R396" i="1"/>
  <c r="R412" i="1"/>
  <c r="R428" i="1"/>
  <c r="R444" i="1"/>
  <c r="R460" i="1"/>
  <c r="R476" i="1"/>
  <c r="R492" i="1"/>
  <c r="R508" i="1"/>
  <c r="R524" i="1"/>
  <c r="R540" i="1"/>
  <c r="R556" i="1"/>
  <c r="R34" i="1"/>
  <c r="R55" i="1"/>
  <c r="R77" i="1"/>
  <c r="R98" i="1"/>
  <c r="R119" i="1"/>
  <c r="R141" i="1"/>
  <c r="R162" i="1"/>
  <c r="R183" i="1"/>
  <c r="R205" i="1"/>
  <c r="R221" i="1"/>
  <c r="R237" i="1"/>
  <c r="R253" i="1"/>
  <c r="R269" i="1"/>
  <c r="R285" i="1"/>
  <c r="R301" i="1"/>
  <c r="R317" i="1"/>
  <c r="R333" i="1"/>
  <c r="R349" i="1"/>
  <c r="R365" i="1"/>
  <c r="R381" i="1"/>
  <c r="R397" i="1"/>
  <c r="R413" i="1"/>
  <c r="R429" i="1"/>
  <c r="R445" i="1"/>
  <c r="R461" i="1"/>
  <c r="R477" i="1"/>
  <c r="R493" i="1"/>
  <c r="R509" i="1"/>
  <c r="R525" i="1"/>
  <c r="R541" i="1"/>
  <c r="R557" i="1"/>
  <c r="R37" i="1"/>
  <c r="R79" i="1"/>
  <c r="R122" i="1"/>
  <c r="R165" i="1"/>
  <c r="R207" i="1"/>
  <c r="R239" i="1"/>
  <c r="R271" i="1"/>
  <c r="R303" i="1"/>
  <c r="R335" i="1"/>
  <c r="R367" i="1"/>
  <c r="R399" i="1"/>
  <c r="R62" i="1"/>
  <c r="R117" i="1"/>
  <c r="R174" i="1"/>
  <c r="R226" i="1"/>
  <c r="R267" i="1"/>
  <c r="R310" i="1"/>
  <c r="R354" i="1"/>
  <c r="R395" i="1"/>
  <c r="R431" i="1"/>
  <c r="R463" i="1"/>
  <c r="R495" i="1"/>
  <c r="R527" i="1"/>
  <c r="R559" i="1"/>
  <c r="R546" i="1"/>
  <c r="R502" i="1"/>
  <c r="R459" i="1"/>
  <c r="R418" i="1"/>
  <c r="R362" i="1"/>
  <c r="R306" i="1"/>
  <c r="R250" i="1"/>
  <c r="R185" i="1"/>
  <c r="R110" i="1"/>
  <c r="R35" i="1"/>
  <c r="R20" i="1"/>
  <c r="R40" i="1"/>
  <c r="R60" i="1"/>
  <c r="R84" i="1"/>
  <c r="R104" i="1"/>
  <c r="R124" i="1"/>
  <c r="R148" i="1"/>
  <c r="R168" i="1"/>
  <c r="R188" i="1"/>
  <c r="R25" i="1"/>
  <c r="R43" i="1"/>
  <c r="R70" i="1"/>
  <c r="R102" i="1"/>
  <c r="R129" i="1"/>
  <c r="R155" i="1"/>
  <c r="R187" i="1"/>
  <c r="R212" i="1"/>
  <c r="R232" i="1"/>
  <c r="R256" i="1"/>
  <c r="R276" i="1"/>
  <c r="R296" i="1"/>
  <c r="R320" i="1"/>
  <c r="R340" i="1"/>
  <c r="R360" i="1"/>
  <c r="R384" i="1"/>
  <c r="R404" i="1"/>
  <c r="R424" i="1"/>
  <c r="R448" i="1"/>
  <c r="R468" i="1"/>
  <c r="R488" i="1"/>
  <c r="R512" i="1"/>
  <c r="R532" i="1"/>
  <c r="R552" i="1"/>
  <c r="R39" i="1"/>
  <c r="R66" i="1"/>
  <c r="R93" i="1"/>
  <c r="R125" i="1"/>
  <c r="R151" i="1"/>
  <c r="R178" i="1"/>
  <c r="R209" i="1"/>
  <c r="R229" i="1"/>
  <c r="R249" i="1"/>
  <c r="R273" i="1"/>
  <c r="R293" i="1"/>
  <c r="R313" i="1"/>
  <c r="R337" i="1"/>
  <c r="R357" i="1"/>
  <c r="R377" i="1"/>
  <c r="R401" i="1"/>
  <c r="R421" i="1"/>
  <c r="R441" i="1"/>
  <c r="R465" i="1"/>
  <c r="R485" i="1"/>
  <c r="R505" i="1"/>
  <c r="R529" i="1"/>
  <c r="R549" i="1"/>
  <c r="R23" i="1"/>
  <c r="R90" i="1"/>
  <c r="R143" i="1"/>
  <c r="R197" i="1"/>
  <c r="R247" i="1"/>
  <c r="R287" i="1"/>
  <c r="R327" i="1"/>
  <c r="R375" i="1"/>
  <c r="R31" i="1"/>
  <c r="R105" i="1"/>
  <c r="R190" i="1"/>
  <c r="R246" i="1"/>
  <c r="R299" i="1"/>
  <c r="R363" i="1"/>
  <c r="R415" i="1"/>
  <c r="R455" i="1"/>
  <c r="R503" i="1"/>
  <c r="R543" i="1"/>
  <c r="R555" i="1"/>
  <c r="R491" i="1"/>
  <c r="R438" i="1"/>
  <c r="R378" i="1"/>
  <c r="R291" i="1"/>
  <c r="R219" i="1"/>
  <c r="R127" i="1"/>
  <c r="R24" i="1"/>
  <c r="R44" i="1"/>
  <c r="R68" i="1"/>
  <c r="R88" i="1"/>
  <c r="R108" i="1"/>
  <c r="R132" i="1"/>
  <c r="R152" i="1"/>
  <c r="R172" i="1"/>
  <c r="R196" i="1"/>
  <c r="R29" i="1"/>
  <c r="R49" i="1"/>
  <c r="R81" i="1"/>
  <c r="R107" i="1"/>
  <c r="R134" i="1"/>
  <c r="R166" i="1"/>
  <c r="R193" i="1"/>
  <c r="R216" i="1"/>
  <c r="R240" i="1"/>
  <c r="R260" i="1"/>
  <c r="R280" i="1"/>
  <c r="R304" i="1"/>
  <c r="R324" i="1"/>
  <c r="R344" i="1"/>
  <c r="R368" i="1"/>
  <c r="R388" i="1"/>
  <c r="R408" i="1"/>
  <c r="R432" i="1"/>
  <c r="R452" i="1"/>
  <c r="R472" i="1"/>
  <c r="R496" i="1"/>
  <c r="R516" i="1"/>
  <c r="R536" i="1"/>
  <c r="R560" i="1"/>
  <c r="R45" i="1"/>
  <c r="R71" i="1"/>
  <c r="R103" i="1"/>
  <c r="R130" i="1"/>
  <c r="R157" i="1"/>
  <c r="R189" i="1"/>
  <c r="R213" i="1"/>
  <c r="R233" i="1"/>
  <c r="R257" i="1"/>
  <c r="R277" i="1"/>
  <c r="R297" i="1"/>
  <c r="R321" i="1"/>
  <c r="R341" i="1"/>
  <c r="R361" i="1"/>
  <c r="R385" i="1"/>
  <c r="R405" i="1"/>
  <c r="R425" i="1"/>
  <c r="R449" i="1"/>
  <c r="R469" i="1"/>
  <c r="R489" i="1"/>
  <c r="R513" i="1"/>
  <c r="R533" i="1"/>
  <c r="R553" i="1"/>
  <c r="R47" i="1"/>
  <c r="R101" i="1"/>
  <c r="R154" i="1"/>
  <c r="R215" i="1"/>
  <c r="R255" i="1"/>
  <c r="R295" i="1"/>
  <c r="R343" i="1"/>
  <c r="R383" i="1"/>
  <c r="R46" i="1"/>
  <c r="R131" i="1"/>
  <c r="R202" i="1"/>
  <c r="R258" i="1"/>
  <c r="R322" i="1"/>
  <c r="R374" i="1"/>
  <c r="R423" i="1"/>
  <c r="R471" i="1"/>
  <c r="R511" i="1"/>
  <c r="R551" i="1"/>
  <c r="R534" i="1"/>
  <c r="R482" i="1"/>
  <c r="R427" i="1"/>
  <c r="R347" i="1"/>
  <c r="R275" i="1"/>
  <c r="R206" i="1"/>
  <c r="R94" i="1"/>
  <c r="R28" i="1"/>
  <c r="R52" i="1"/>
  <c r="R72" i="1"/>
  <c r="R92" i="1"/>
  <c r="R116" i="1"/>
  <c r="R136" i="1"/>
  <c r="R156" i="1"/>
  <c r="R180" i="1"/>
  <c r="R200" i="1"/>
  <c r="R26" i="1"/>
  <c r="R59" i="1"/>
  <c r="R86" i="1"/>
  <c r="R113" i="1"/>
  <c r="R145" i="1"/>
  <c r="R171" i="1"/>
  <c r="R198" i="1"/>
  <c r="R224" i="1"/>
  <c r="R244" i="1"/>
  <c r="R264" i="1"/>
  <c r="R288" i="1"/>
  <c r="R308" i="1"/>
  <c r="R328" i="1"/>
  <c r="R352" i="1"/>
  <c r="R372" i="1"/>
  <c r="R392" i="1"/>
  <c r="R416" i="1"/>
  <c r="R436" i="1"/>
  <c r="R456" i="1"/>
  <c r="R480" i="1"/>
  <c r="R500" i="1"/>
  <c r="R520" i="1"/>
  <c r="R544" i="1"/>
  <c r="R564" i="1"/>
  <c r="R50" i="1"/>
  <c r="R82" i="1"/>
  <c r="R109" i="1"/>
  <c r="R135" i="1"/>
  <c r="R167" i="1"/>
  <c r="R194" i="1"/>
  <c r="R217" i="1"/>
  <c r="R241" i="1"/>
  <c r="R261" i="1"/>
  <c r="R281" i="1"/>
  <c r="R305" i="1"/>
  <c r="R325" i="1"/>
  <c r="R345" i="1"/>
  <c r="R369" i="1"/>
  <c r="R389" i="1"/>
  <c r="R409" i="1"/>
  <c r="R433" i="1"/>
  <c r="R453" i="1"/>
  <c r="R473" i="1"/>
  <c r="R497" i="1"/>
  <c r="R517" i="1"/>
  <c r="R537" i="1"/>
  <c r="R561" i="1"/>
  <c r="R58" i="1"/>
  <c r="R111" i="1"/>
  <c r="R175" i="1"/>
  <c r="R223" i="1"/>
  <c r="R263" i="1"/>
  <c r="R311" i="1"/>
  <c r="R351" i="1"/>
  <c r="R391" i="1"/>
  <c r="R74" i="1"/>
  <c r="R147" i="1"/>
  <c r="R214" i="1"/>
  <c r="R278" i="1"/>
  <c r="R331" i="1"/>
  <c r="R386" i="1"/>
  <c r="R439" i="1"/>
  <c r="R479" i="1"/>
  <c r="R519" i="1"/>
  <c r="R19" i="1"/>
  <c r="R523" i="1"/>
  <c r="R470" i="1"/>
  <c r="R403" i="1"/>
  <c r="R334" i="1"/>
  <c r="R262" i="1"/>
  <c r="R169" i="1"/>
  <c r="R73" i="1"/>
  <c r="R36" i="1"/>
  <c r="R56" i="1"/>
  <c r="R76" i="1"/>
  <c r="R100" i="1"/>
  <c r="R120" i="1"/>
  <c r="R140" i="1"/>
  <c r="R164" i="1"/>
  <c r="R184" i="1"/>
  <c r="R204" i="1"/>
  <c r="R38" i="1"/>
  <c r="R65" i="1"/>
  <c r="R91" i="1"/>
  <c r="R123" i="1"/>
  <c r="R150" i="1"/>
  <c r="R177" i="1"/>
  <c r="R208" i="1"/>
  <c r="R228" i="1"/>
  <c r="R248" i="1"/>
  <c r="R272" i="1"/>
  <c r="R292" i="1"/>
  <c r="R312" i="1"/>
  <c r="R336" i="1"/>
  <c r="R356" i="1"/>
  <c r="R376" i="1"/>
  <c r="R400" i="1"/>
  <c r="R420" i="1"/>
  <c r="R440" i="1"/>
  <c r="R464" i="1"/>
  <c r="R484" i="1"/>
  <c r="R504" i="1"/>
  <c r="R528" i="1"/>
  <c r="R548" i="1"/>
  <c r="R27" i="1"/>
  <c r="R61" i="1"/>
  <c r="R87" i="1"/>
  <c r="R114" i="1"/>
  <c r="R146" i="1"/>
  <c r="R173" i="1"/>
  <c r="R199" i="1"/>
  <c r="R225" i="1"/>
  <c r="R245" i="1"/>
  <c r="R265" i="1"/>
  <c r="R289" i="1"/>
  <c r="R309" i="1"/>
  <c r="R329" i="1"/>
  <c r="R353" i="1"/>
  <c r="R373" i="1"/>
  <c r="R393" i="1"/>
  <c r="R417" i="1"/>
  <c r="R437" i="1"/>
  <c r="R457" i="1"/>
  <c r="R481" i="1"/>
  <c r="R501" i="1"/>
  <c r="R521" i="1"/>
  <c r="R545" i="1"/>
  <c r="R565" i="1"/>
  <c r="R69" i="1"/>
  <c r="R133" i="1"/>
  <c r="R186" i="1"/>
  <c r="R231" i="1"/>
  <c r="R279" i="1"/>
  <c r="R319" i="1"/>
  <c r="R359" i="1"/>
  <c r="R407" i="1"/>
  <c r="R89" i="1"/>
  <c r="R159" i="1"/>
  <c r="R235" i="1"/>
  <c r="R290" i="1"/>
  <c r="R342" i="1"/>
  <c r="R406" i="1"/>
  <c r="R447" i="1"/>
  <c r="R487" i="1"/>
  <c r="R535" i="1"/>
  <c r="R566" i="1"/>
  <c r="R514" i="1"/>
  <c r="R450" i="1"/>
  <c r="R390" i="1"/>
  <c r="R318" i="1"/>
  <c r="R234" i="1"/>
  <c r="R149" i="1"/>
  <c r="R53" i="1"/>
  <c r="Q23" i="1"/>
  <c r="Q39" i="1"/>
  <c r="Q52" i="1"/>
  <c r="Q68" i="1"/>
  <c r="Q83" i="1"/>
  <c r="Q95" i="1"/>
  <c r="Q111" i="1"/>
  <c r="Q124" i="1"/>
  <c r="Q139" i="1"/>
  <c r="Q155" i="1"/>
  <c r="Q167" i="1"/>
  <c r="Q180" i="1"/>
  <c r="Q196" i="1"/>
  <c r="Q211" i="1"/>
  <c r="Q223" i="1"/>
  <c r="Q239" i="1"/>
  <c r="Q252" i="1"/>
  <c r="Q267" i="1"/>
  <c r="Q283" i="1"/>
  <c r="Q295" i="1"/>
  <c r="Q308" i="1"/>
  <c r="Q324" i="1"/>
  <c r="Q339" i="1"/>
  <c r="Q347" i="1"/>
  <c r="Q357" i="1"/>
  <c r="Q367" i="1"/>
  <c r="Q376" i="1"/>
  <c r="Q387" i="1"/>
  <c r="Q395" i="1"/>
  <c r="Q404" i="1"/>
  <c r="Q415" i="1"/>
  <c r="Q424" i="1"/>
  <c r="Q432" i="1"/>
  <c r="Q443" i="1"/>
  <c r="Q452" i="1"/>
  <c r="Q461" i="1"/>
  <c r="Q472" i="1"/>
  <c r="Q480" i="1"/>
  <c r="Q489" i="1"/>
  <c r="Q500" i="1"/>
  <c r="Q509" i="1"/>
  <c r="Q517" i="1"/>
  <c r="Q528" i="1"/>
  <c r="Q537" i="1"/>
  <c r="Q547" i="1"/>
  <c r="Q556" i="1"/>
  <c r="Q562" i="1"/>
  <c r="Q47" i="1"/>
  <c r="Q147" i="1"/>
  <c r="Q203" i="1"/>
  <c r="Q219" i="1"/>
  <c r="Q260" i="1"/>
  <c r="Q287" i="1"/>
  <c r="Q316" i="1"/>
  <c r="Q352" i="1"/>
  <c r="Q372" i="1"/>
  <c r="Q381" i="1"/>
  <c r="Q400" i="1"/>
  <c r="Q419" i="1"/>
  <c r="Q447" i="1"/>
  <c r="Q467" i="1"/>
  <c r="Q485" i="1"/>
  <c r="Q504" i="1"/>
  <c r="Q523" i="1"/>
  <c r="Q532" i="1"/>
  <c r="Q552" i="1"/>
  <c r="Q421" i="1"/>
  <c r="Q459" i="1"/>
  <c r="Q488" i="1"/>
  <c r="Q516" i="1"/>
  <c r="Q553" i="1"/>
  <c r="Q24" i="1"/>
  <c r="Q43" i="1"/>
  <c r="Q59" i="1"/>
  <c r="Q71" i="1"/>
  <c r="Q84" i="1"/>
  <c r="Q100" i="1"/>
  <c r="Q115" i="1"/>
  <c r="Q127" i="1"/>
  <c r="Q143" i="1"/>
  <c r="Q156" i="1"/>
  <c r="Q171" i="1"/>
  <c r="Q187" i="1"/>
  <c r="Q199" i="1"/>
  <c r="Q212" i="1"/>
  <c r="Q228" i="1"/>
  <c r="Q243" i="1"/>
  <c r="Q255" i="1"/>
  <c r="Q271" i="1"/>
  <c r="Q284" i="1"/>
  <c r="Q299" i="1"/>
  <c r="Q315" i="1"/>
  <c r="Q327" i="1"/>
  <c r="Q340" i="1"/>
  <c r="Q351" i="1"/>
  <c r="Q360" i="1"/>
  <c r="Q368" i="1"/>
  <c r="Q379" i="1"/>
  <c r="Q388" i="1"/>
  <c r="Q397" i="1"/>
  <c r="Q408" i="1"/>
  <c r="Q416" i="1"/>
  <c r="Q425" i="1"/>
  <c r="Q436" i="1"/>
  <c r="Q445" i="1"/>
  <c r="Q453" i="1"/>
  <c r="Q464" i="1"/>
  <c r="Q473" i="1"/>
  <c r="Q483" i="1"/>
  <c r="Q493" i="1"/>
  <c r="Q501" i="1"/>
  <c r="Q511" i="1"/>
  <c r="Q521" i="1"/>
  <c r="Q531" i="1"/>
  <c r="Q539" i="1"/>
  <c r="Q549" i="1"/>
  <c r="Q557" i="1"/>
  <c r="Q564" i="1"/>
  <c r="Q27" i="1"/>
  <c r="Q159" i="1"/>
  <c r="Q188" i="1"/>
  <c r="Q231" i="1"/>
  <c r="Q275" i="1"/>
  <c r="Q303" i="1"/>
  <c r="Q331" i="1"/>
  <c r="Q361" i="1"/>
  <c r="Q389" i="1"/>
  <c r="Q409" i="1"/>
  <c r="Q429" i="1"/>
  <c r="Q457" i="1"/>
  <c r="Q475" i="1"/>
  <c r="Q495" i="1"/>
  <c r="Q515" i="1"/>
  <c r="Q543" i="1"/>
  <c r="Q558" i="1"/>
  <c r="Q440" i="1"/>
  <c r="Q479" i="1"/>
  <c r="Q507" i="1"/>
  <c r="Q525" i="1"/>
  <c r="Q561" i="1"/>
  <c r="Q60" i="1"/>
  <c r="Q75" i="1"/>
  <c r="Q91" i="1"/>
  <c r="Q103" i="1"/>
  <c r="Q116" i="1"/>
  <c r="Q132" i="1"/>
  <c r="Q175" i="1"/>
  <c r="Q244" i="1"/>
  <c r="Q344" i="1"/>
  <c r="Q437" i="1"/>
  <c r="Q566" i="1"/>
  <c r="Q536" i="1"/>
  <c r="Q35" i="1"/>
  <c r="Q51" i="1"/>
  <c r="Q63" i="1"/>
  <c r="Q79" i="1"/>
  <c r="Q92" i="1"/>
  <c r="Q107" i="1"/>
  <c r="Q123" i="1"/>
  <c r="Q135" i="1"/>
  <c r="Q148" i="1"/>
  <c r="Q164" i="1"/>
  <c r="Q179" i="1"/>
  <c r="Q191" i="1"/>
  <c r="Q207" i="1"/>
  <c r="Q220" i="1"/>
  <c r="Q235" i="1"/>
  <c r="Q251" i="1"/>
  <c r="Q263" i="1"/>
  <c r="Q276" i="1"/>
  <c r="Q292" i="1"/>
  <c r="Q307" i="1"/>
  <c r="Q319" i="1"/>
  <c r="Q335" i="1"/>
  <c r="Q345" i="1"/>
  <c r="Q355" i="1"/>
  <c r="Q365" i="1"/>
  <c r="Q373" i="1"/>
  <c r="Q383" i="1"/>
  <c r="Q393" i="1"/>
  <c r="Q403" i="1"/>
  <c r="Q411" i="1"/>
  <c r="Q431" i="1"/>
  <c r="Q451" i="1"/>
  <c r="Q468" i="1"/>
  <c r="Q496" i="1"/>
  <c r="Q544" i="1"/>
  <c r="Q19" i="1"/>
  <c r="Q33" i="1"/>
  <c r="Q49" i="1"/>
  <c r="Q65" i="1"/>
  <c r="Q81" i="1"/>
  <c r="Q97" i="1"/>
  <c r="Q113" i="1"/>
  <c r="Q129" i="1"/>
  <c r="Q145" i="1"/>
  <c r="Q161" i="1"/>
  <c r="Q177" i="1"/>
  <c r="Q193" i="1"/>
  <c r="Q209" i="1"/>
  <c r="Q225" i="1"/>
  <c r="Q241" i="1"/>
  <c r="Q257" i="1"/>
  <c r="Q273" i="1"/>
  <c r="Q289" i="1"/>
  <c r="Q305" i="1"/>
  <c r="Q321" i="1"/>
  <c r="Q337" i="1"/>
  <c r="Q34" i="1"/>
  <c r="Q50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354" i="1"/>
  <c r="Q370" i="1"/>
  <c r="Q386" i="1"/>
  <c r="Q402" i="1"/>
  <c r="Q418" i="1"/>
  <c r="Q434" i="1"/>
  <c r="Q450" i="1"/>
  <c r="Q466" i="1"/>
  <c r="Q482" i="1"/>
  <c r="Q498" i="1"/>
  <c r="Q514" i="1"/>
  <c r="Q530" i="1"/>
  <c r="Q546" i="1"/>
  <c r="Q36" i="1"/>
  <c r="Q56" i="1"/>
  <c r="Q88" i="1"/>
  <c r="Q120" i="1"/>
  <c r="Q152" i="1"/>
  <c r="Q184" i="1"/>
  <c r="Q216" i="1"/>
  <c r="Q248" i="1"/>
  <c r="Q280" i="1"/>
  <c r="Q312" i="1"/>
  <c r="Q343" i="1"/>
  <c r="Q364" i="1"/>
  <c r="Q385" i="1"/>
  <c r="Q407" i="1"/>
  <c r="Q428" i="1"/>
  <c r="Q449" i="1"/>
  <c r="Q471" i="1"/>
  <c r="Q492" i="1"/>
  <c r="Q513" i="1"/>
  <c r="Q535" i="1"/>
  <c r="Q555" i="1"/>
  <c r="Q560" i="1"/>
  <c r="Q533" i="1"/>
  <c r="Q505" i="1"/>
  <c r="Q477" i="1"/>
  <c r="Q448" i="1"/>
  <c r="Q420" i="1"/>
  <c r="Q392" i="1"/>
  <c r="Q363" i="1"/>
  <c r="Q332" i="1"/>
  <c r="Q291" i="1"/>
  <c r="Q247" i="1"/>
  <c r="Q204" i="1"/>
  <c r="Q163" i="1"/>
  <c r="Q119" i="1"/>
  <c r="Q76" i="1"/>
  <c r="Q32" i="1"/>
  <c r="Q21" i="1"/>
  <c r="Q37" i="1"/>
  <c r="Q53" i="1"/>
  <c r="Q69" i="1"/>
  <c r="Q85" i="1"/>
  <c r="Q101" i="1"/>
  <c r="Q117" i="1"/>
  <c r="Q133" i="1"/>
  <c r="Q149" i="1"/>
  <c r="Q165" i="1"/>
  <c r="Q181" i="1"/>
  <c r="Q197" i="1"/>
  <c r="Q213" i="1"/>
  <c r="Q229" i="1"/>
  <c r="Q245" i="1"/>
  <c r="Q261" i="1"/>
  <c r="Q277" i="1"/>
  <c r="Q293" i="1"/>
  <c r="Q309" i="1"/>
  <c r="Q325" i="1"/>
  <c r="Q22" i="1"/>
  <c r="Q38" i="1"/>
  <c r="Q54" i="1"/>
  <c r="Q70" i="1"/>
  <c r="Q86" i="1"/>
  <c r="Q102" i="1"/>
  <c r="Q118" i="1"/>
  <c r="Q134" i="1"/>
  <c r="Q150" i="1"/>
  <c r="Q166" i="1"/>
  <c r="Q182" i="1"/>
  <c r="Q198" i="1"/>
  <c r="Q214" i="1"/>
  <c r="Q230" i="1"/>
  <c r="Q246" i="1"/>
  <c r="Q262" i="1"/>
  <c r="Q278" i="1"/>
  <c r="Q294" i="1"/>
  <c r="Q310" i="1"/>
  <c r="Q326" i="1"/>
  <c r="Q342" i="1"/>
  <c r="Q358" i="1"/>
  <c r="Q374" i="1"/>
  <c r="Q390" i="1"/>
  <c r="Q406" i="1"/>
  <c r="Q422" i="1"/>
  <c r="Q438" i="1"/>
  <c r="Q454" i="1"/>
  <c r="Q470" i="1"/>
  <c r="Q486" i="1"/>
  <c r="Q502" i="1"/>
  <c r="Q518" i="1"/>
  <c r="Q534" i="1"/>
  <c r="Q550" i="1"/>
  <c r="Q31" i="1"/>
  <c r="Q64" i="1"/>
  <c r="Q96" i="1"/>
  <c r="Q128" i="1"/>
  <c r="Q160" i="1"/>
  <c r="Q192" i="1"/>
  <c r="Q224" i="1"/>
  <c r="Q256" i="1"/>
  <c r="Q288" i="1"/>
  <c r="Q320" i="1"/>
  <c r="Q348" i="1"/>
  <c r="Q369" i="1"/>
  <c r="Q391" i="1"/>
  <c r="Q412" i="1"/>
  <c r="Q433" i="1"/>
  <c r="Q455" i="1"/>
  <c r="Q476" i="1"/>
  <c r="Q497" i="1"/>
  <c r="Q519" i="1"/>
  <c r="Q540" i="1"/>
  <c r="Q559" i="1"/>
  <c r="Q554" i="1"/>
  <c r="Q527" i="1"/>
  <c r="Q499" i="1"/>
  <c r="Q469" i="1"/>
  <c r="Q441" i="1"/>
  <c r="Q413" i="1"/>
  <c r="Q384" i="1"/>
  <c r="Q356" i="1"/>
  <c r="Q323" i="1"/>
  <c r="Q279" i="1"/>
  <c r="Q25" i="1"/>
  <c r="Q41" i="1"/>
  <c r="Q57" i="1"/>
  <c r="Q73" i="1"/>
  <c r="Q89" i="1"/>
  <c r="Q105" i="1"/>
  <c r="Q121" i="1"/>
  <c r="Q137" i="1"/>
  <c r="Q153" i="1"/>
  <c r="Q169" i="1"/>
  <c r="Q185" i="1"/>
  <c r="Q201" i="1"/>
  <c r="Q217" i="1"/>
  <c r="Q233" i="1"/>
  <c r="Q249" i="1"/>
  <c r="Q265" i="1"/>
  <c r="Q281" i="1"/>
  <c r="Q297" i="1"/>
  <c r="Q313" i="1"/>
  <c r="Q329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250" i="1"/>
  <c r="Q266" i="1"/>
  <c r="Q282" i="1"/>
  <c r="Q298" i="1"/>
  <c r="Q314" i="1"/>
  <c r="Q330" i="1"/>
  <c r="Q346" i="1"/>
  <c r="Q362" i="1"/>
  <c r="Q378" i="1"/>
  <c r="Q394" i="1"/>
  <c r="Q410" i="1"/>
  <c r="Q426" i="1"/>
  <c r="Q442" i="1"/>
  <c r="Q458" i="1"/>
  <c r="Q474" i="1"/>
  <c r="Q490" i="1"/>
  <c r="Q506" i="1"/>
  <c r="Q522" i="1"/>
  <c r="Q538" i="1"/>
  <c r="Q20" i="1"/>
  <c r="Q40" i="1"/>
  <c r="Q72" i="1"/>
  <c r="Q104" i="1"/>
  <c r="Q136" i="1"/>
  <c r="Q168" i="1"/>
  <c r="Q200" i="1"/>
  <c r="Q232" i="1"/>
  <c r="Q264" i="1"/>
  <c r="Q296" i="1"/>
  <c r="Q328" i="1"/>
  <c r="Q353" i="1"/>
  <c r="Q375" i="1"/>
  <c r="Q396" i="1"/>
  <c r="Q417" i="1"/>
  <c r="Q439" i="1"/>
  <c r="Q460" i="1"/>
  <c r="Q481" i="1"/>
  <c r="Q503" i="1"/>
  <c r="Q524" i="1"/>
  <c r="Q545" i="1"/>
  <c r="Q563" i="1"/>
  <c r="Q548" i="1"/>
  <c r="Q520" i="1"/>
  <c r="Q491" i="1"/>
  <c r="Q463" i="1"/>
  <c r="Q435" i="1"/>
  <c r="Q405" i="1"/>
  <c r="Q377" i="1"/>
  <c r="Q29" i="1"/>
  <c r="Q93" i="1"/>
  <c r="Q157" i="1"/>
  <c r="Q221" i="1"/>
  <c r="Q285" i="1"/>
  <c r="Q30" i="1"/>
  <c r="Q94" i="1"/>
  <c r="Q158" i="1"/>
  <c r="Q222" i="1"/>
  <c r="Q286" i="1"/>
  <c r="Q350" i="1"/>
  <c r="Q414" i="1"/>
  <c r="Q478" i="1"/>
  <c r="Q542" i="1"/>
  <c r="Q112" i="1"/>
  <c r="Q240" i="1"/>
  <c r="Q359" i="1"/>
  <c r="Q444" i="1"/>
  <c r="Q529" i="1"/>
  <c r="Q512" i="1"/>
  <c r="Q399" i="1"/>
  <c r="Q311" i="1"/>
  <c r="Q236" i="1"/>
  <c r="Q183" i="1"/>
  <c r="Q131" i="1"/>
  <c r="Q67" i="1"/>
  <c r="Q45" i="1"/>
  <c r="Q109" i="1"/>
  <c r="Q173" i="1"/>
  <c r="Q237" i="1"/>
  <c r="Q301" i="1"/>
  <c r="Q46" i="1"/>
  <c r="Q110" i="1"/>
  <c r="Q174" i="1"/>
  <c r="Q238" i="1"/>
  <c r="Q302" i="1"/>
  <c r="Q366" i="1"/>
  <c r="Q430" i="1"/>
  <c r="Q494" i="1"/>
  <c r="Q28" i="1"/>
  <c r="Q144" i="1"/>
  <c r="Q272" i="1"/>
  <c r="Q380" i="1"/>
  <c r="Q465" i="1"/>
  <c r="Q551" i="1"/>
  <c r="Q484" i="1"/>
  <c r="Q371" i="1"/>
  <c r="Q300" i="1"/>
  <c r="Q227" i="1"/>
  <c r="Q172" i="1"/>
  <c r="Q108" i="1"/>
  <c r="Q55" i="1"/>
  <c r="Q61" i="1"/>
  <c r="Q125" i="1"/>
  <c r="Q189" i="1"/>
  <c r="Q253" i="1"/>
  <c r="Q317" i="1"/>
  <c r="Q62" i="1"/>
  <c r="Q126" i="1"/>
  <c r="Q190" i="1"/>
  <c r="Q254" i="1"/>
  <c r="Q318" i="1"/>
  <c r="Q382" i="1"/>
  <c r="Q446" i="1"/>
  <c r="Q510" i="1"/>
  <c r="Q48" i="1"/>
  <c r="Q176" i="1"/>
  <c r="Q304" i="1"/>
  <c r="Q401" i="1"/>
  <c r="Q487" i="1"/>
  <c r="Q565" i="1"/>
  <c r="Q456" i="1"/>
  <c r="Q349" i="1"/>
  <c r="Q268" i="1"/>
  <c r="Q215" i="1"/>
  <c r="Q151" i="1"/>
  <c r="Q99" i="1"/>
  <c r="Q44" i="1"/>
  <c r="Q77" i="1"/>
  <c r="Q141" i="1"/>
  <c r="Q205" i="1"/>
  <c r="Q269" i="1"/>
  <c r="Q333" i="1"/>
  <c r="Q78" i="1"/>
  <c r="Q142" i="1"/>
  <c r="Q206" i="1"/>
  <c r="Q270" i="1"/>
  <c r="Q334" i="1"/>
  <c r="Q398" i="1"/>
  <c r="Q462" i="1"/>
  <c r="Q526" i="1"/>
  <c r="Q80" i="1"/>
  <c r="Q208" i="1"/>
  <c r="Q336" i="1"/>
  <c r="Q423" i="1"/>
  <c r="Q508" i="1"/>
  <c r="Q541" i="1"/>
  <c r="Q427" i="1"/>
  <c r="Q341" i="1"/>
  <c r="Q259" i="1"/>
  <c r="Q195" i="1"/>
  <c r="Q140" i="1"/>
  <c r="Q87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U260" i="1"/>
  <c r="U264" i="1"/>
  <c r="U268" i="1"/>
  <c r="U272" i="1"/>
  <c r="U276" i="1"/>
  <c r="U280" i="1"/>
  <c r="U284" i="1"/>
  <c r="U288" i="1"/>
  <c r="U292" i="1"/>
  <c r="U296" i="1"/>
  <c r="U300" i="1"/>
  <c r="U304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U261" i="1"/>
  <c r="U265" i="1"/>
  <c r="U269" i="1"/>
  <c r="U273" i="1"/>
  <c r="U277" i="1"/>
  <c r="U281" i="1"/>
  <c r="U285" i="1"/>
  <c r="U289" i="1"/>
  <c r="U293" i="1"/>
  <c r="U297" i="1"/>
  <c r="U301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19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1" i="1"/>
  <c r="U415" i="1"/>
  <c r="U419" i="1"/>
  <c r="U423" i="1"/>
  <c r="U427" i="1"/>
  <c r="U431" i="1"/>
  <c r="U435" i="1"/>
  <c r="U439" i="1"/>
  <c r="U443" i="1"/>
  <c r="U447" i="1"/>
  <c r="U451" i="1"/>
  <c r="U455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263" i="1"/>
  <c r="U271" i="1"/>
  <c r="U279" i="1"/>
  <c r="U287" i="1"/>
  <c r="U295" i="1"/>
  <c r="U303" i="1"/>
  <c r="U311" i="1"/>
  <c r="U319" i="1"/>
  <c r="U327" i="1"/>
  <c r="U335" i="1"/>
  <c r="U343" i="1"/>
  <c r="U351" i="1"/>
  <c r="U359" i="1"/>
  <c r="U367" i="1"/>
  <c r="U375" i="1"/>
  <c r="U383" i="1"/>
  <c r="U391" i="1"/>
  <c r="U399" i="1"/>
  <c r="U407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08" i="1"/>
  <c r="W112" i="1"/>
  <c r="W116" i="1"/>
  <c r="W120" i="1"/>
  <c r="W124" i="1"/>
  <c r="W128" i="1"/>
  <c r="W132" i="1"/>
  <c r="W136" i="1"/>
  <c r="W140" i="1"/>
  <c r="W144" i="1"/>
  <c r="W148" i="1"/>
  <c r="W152" i="1"/>
  <c r="W156" i="1"/>
  <c r="W160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153" i="1"/>
  <c r="W157" i="1"/>
  <c r="W161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23" i="1"/>
  <c r="W27" i="1"/>
  <c r="W31" i="1"/>
  <c r="W35" i="1"/>
  <c r="W39" i="1"/>
  <c r="W43" i="1"/>
  <c r="W47" i="1"/>
  <c r="W51" i="1"/>
  <c r="W55" i="1"/>
  <c r="W59" i="1"/>
  <c r="W63" i="1"/>
  <c r="W67" i="1"/>
  <c r="W71" i="1"/>
  <c r="W75" i="1"/>
  <c r="W79" i="1"/>
  <c r="W83" i="1"/>
  <c r="W87" i="1"/>
  <c r="W91" i="1"/>
  <c r="W95" i="1"/>
  <c r="W99" i="1"/>
  <c r="W103" i="1"/>
  <c r="W107" i="1"/>
  <c r="W111" i="1"/>
  <c r="W115" i="1"/>
  <c r="W119" i="1"/>
  <c r="W123" i="1"/>
  <c r="W127" i="1"/>
  <c r="W131" i="1"/>
  <c r="W135" i="1"/>
  <c r="W139" i="1"/>
  <c r="W143" i="1"/>
  <c r="W147" i="1"/>
  <c r="W151" i="1"/>
  <c r="W155" i="1"/>
  <c r="W159" i="1"/>
  <c r="W163" i="1"/>
  <c r="W167" i="1"/>
  <c r="W171" i="1"/>
  <c r="W175" i="1"/>
  <c r="W179" i="1"/>
  <c r="W183" i="1"/>
  <c r="W187" i="1"/>
  <c r="W191" i="1"/>
  <c r="W195" i="1"/>
  <c r="W199" i="1"/>
  <c r="W203" i="1"/>
  <c r="W207" i="1"/>
  <c r="W211" i="1"/>
  <c r="W215" i="1"/>
  <c r="W219" i="1"/>
  <c r="W223" i="1"/>
  <c r="W227" i="1"/>
  <c r="W231" i="1"/>
  <c r="W235" i="1"/>
  <c r="W239" i="1"/>
  <c r="W243" i="1"/>
  <c r="W247" i="1"/>
  <c r="W251" i="1"/>
  <c r="W255" i="1"/>
  <c r="W259" i="1"/>
  <c r="W263" i="1"/>
  <c r="W267" i="1"/>
  <c r="W271" i="1"/>
  <c r="W275" i="1"/>
  <c r="W279" i="1"/>
  <c r="W283" i="1"/>
  <c r="W287" i="1"/>
  <c r="W291" i="1"/>
  <c r="W295" i="1"/>
  <c r="W299" i="1"/>
  <c r="W303" i="1"/>
  <c r="W307" i="1"/>
  <c r="W311" i="1"/>
  <c r="W315" i="1"/>
  <c r="W319" i="1"/>
  <c r="W323" i="1"/>
  <c r="W327" i="1"/>
  <c r="W331" i="1"/>
  <c r="W335" i="1"/>
  <c r="W339" i="1"/>
  <c r="W343" i="1"/>
  <c r="W347" i="1"/>
  <c r="W351" i="1"/>
  <c r="W355" i="1"/>
  <c r="W34" i="1"/>
  <c r="W50" i="1"/>
  <c r="W66" i="1"/>
  <c r="W82" i="1"/>
  <c r="W98" i="1"/>
  <c r="W114" i="1"/>
  <c r="W130" i="1"/>
  <c r="W146" i="1"/>
  <c r="W162" i="1"/>
  <c r="W170" i="1"/>
  <c r="W178" i="1"/>
  <c r="W186" i="1"/>
  <c r="W194" i="1"/>
  <c r="W202" i="1"/>
  <c r="W210" i="1"/>
  <c r="W218" i="1"/>
  <c r="W226" i="1"/>
  <c r="W234" i="1"/>
  <c r="W242" i="1"/>
  <c r="W250" i="1"/>
  <c r="W258" i="1"/>
  <c r="W266" i="1"/>
  <c r="W274" i="1"/>
  <c r="W282" i="1"/>
  <c r="W290" i="1"/>
  <c r="W298" i="1"/>
  <c r="W306" i="1"/>
  <c r="W314" i="1"/>
  <c r="W322" i="1"/>
  <c r="W330" i="1"/>
  <c r="W338" i="1"/>
  <c r="W346" i="1"/>
  <c r="W354" i="1"/>
  <c r="W360" i="1"/>
  <c r="W364" i="1"/>
  <c r="W368" i="1"/>
  <c r="W372" i="1"/>
  <c r="W376" i="1"/>
  <c r="W380" i="1"/>
  <c r="W384" i="1"/>
  <c r="W388" i="1"/>
  <c r="W392" i="1"/>
  <c r="W396" i="1"/>
  <c r="W400" i="1"/>
  <c r="W404" i="1"/>
  <c r="W408" i="1"/>
  <c r="W412" i="1"/>
  <c r="W416" i="1"/>
  <c r="W420" i="1"/>
  <c r="W424" i="1"/>
  <c r="W428" i="1"/>
  <c r="W432" i="1"/>
  <c r="W436" i="1"/>
  <c r="W440" i="1"/>
  <c r="W444" i="1"/>
  <c r="W448" i="1"/>
  <c r="W452" i="1"/>
  <c r="W456" i="1"/>
  <c r="W460" i="1"/>
  <c r="W464" i="1"/>
  <c r="W468" i="1"/>
  <c r="W472" i="1"/>
  <c r="W476" i="1"/>
  <c r="W480" i="1"/>
  <c r="W484" i="1"/>
  <c r="W488" i="1"/>
  <c r="W492" i="1"/>
  <c r="W496" i="1"/>
  <c r="W500" i="1"/>
  <c r="W504" i="1"/>
  <c r="W508" i="1"/>
  <c r="W512" i="1"/>
  <c r="W516" i="1"/>
  <c r="W520" i="1"/>
  <c r="W524" i="1"/>
  <c r="W528" i="1"/>
  <c r="W532" i="1"/>
  <c r="W536" i="1"/>
  <c r="W540" i="1"/>
  <c r="W544" i="1"/>
  <c r="W548" i="1"/>
  <c r="W552" i="1"/>
  <c r="W556" i="1"/>
  <c r="W560" i="1"/>
  <c r="W564" i="1"/>
  <c r="W22" i="1"/>
  <c r="W38" i="1"/>
  <c r="W54" i="1"/>
  <c r="W70" i="1"/>
  <c r="W86" i="1"/>
  <c r="W102" i="1"/>
  <c r="W118" i="1"/>
  <c r="W134" i="1"/>
  <c r="W150" i="1"/>
  <c r="W164" i="1"/>
  <c r="W172" i="1"/>
  <c r="W180" i="1"/>
  <c r="W188" i="1"/>
  <c r="W196" i="1"/>
  <c r="W204" i="1"/>
  <c r="W212" i="1"/>
  <c r="W220" i="1"/>
  <c r="W228" i="1"/>
  <c r="W236" i="1"/>
  <c r="W244" i="1"/>
  <c r="W252" i="1"/>
  <c r="W260" i="1"/>
  <c r="W268" i="1"/>
  <c r="W276" i="1"/>
  <c r="W284" i="1"/>
  <c r="W292" i="1"/>
  <c r="W300" i="1"/>
  <c r="W308" i="1"/>
  <c r="W316" i="1"/>
  <c r="W324" i="1"/>
  <c r="W332" i="1"/>
  <c r="W340" i="1"/>
  <c r="W348" i="1"/>
  <c r="W356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6" i="1"/>
  <c r="W78" i="1"/>
  <c r="W110" i="1"/>
  <c r="W142" i="1"/>
  <c r="W168" i="1"/>
  <c r="W184" i="1"/>
  <c r="W200" i="1"/>
  <c r="W216" i="1"/>
  <c r="W232" i="1"/>
  <c r="W248" i="1"/>
  <c r="W264" i="1"/>
  <c r="W280" i="1"/>
  <c r="W296" i="1"/>
  <c r="W312" i="1"/>
  <c r="W328" i="1"/>
  <c r="W344" i="1"/>
  <c r="W359" i="1"/>
  <c r="W367" i="1"/>
  <c r="W375" i="1"/>
  <c r="W383" i="1"/>
  <c r="W391" i="1"/>
  <c r="W399" i="1"/>
  <c r="W407" i="1"/>
  <c r="W414" i="1"/>
  <c r="W419" i="1"/>
  <c r="W425" i="1"/>
  <c r="W430" i="1"/>
  <c r="W435" i="1"/>
  <c r="W441" i="1"/>
  <c r="W446" i="1"/>
  <c r="W451" i="1"/>
  <c r="W457" i="1"/>
  <c r="W462" i="1"/>
  <c r="W467" i="1"/>
  <c r="W473" i="1"/>
  <c r="W478" i="1"/>
  <c r="W483" i="1"/>
  <c r="W489" i="1"/>
  <c r="W494" i="1"/>
  <c r="W499" i="1"/>
  <c r="W505" i="1"/>
  <c r="W510" i="1"/>
  <c r="W515" i="1"/>
  <c r="W521" i="1"/>
  <c r="W526" i="1"/>
  <c r="W531" i="1"/>
  <c r="W537" i="1"/>
  <c r="W542" i="1"/>
  <c r="W547" i="1"/>
  <c r="W553" i="1"/>
  <c r="W558" i="1"/>
  <c r="W563" i="1"/>
  <c r="W26" i="1"/>
  <c r="W58" i="1"/>
  <c r="W90" i="1"/>
  <c r="W122" i="1"/>
  <c r="W154" i="1"/>
  <c r="W174" i="1"/>
  <c r="W190" i="1"/>
  <c r="W206" i="1"/>
  <c r="W222" i="1"/>
  <c r="W238" i="1"/>
  <c r="W254" i="1"/>
  <c r="W270" i="1"/>
  <c r="W286" i="1"/>
  <c r="W302" i="1"/>
  <c r="W318" i="1"/>
  <c r="W334" i="1"/>
  <c r="W350" i="1"/>
  <c r="W362" i="1"/>
  <c r="W370" i="1"/>
  <c r="W378" i="1"/>
  <c r="W386" i="1"/>
  <c r="W394" i="1"/>
  <c r="W402" i="1"/>
  <c r="W410" i="1"/>
  <c r="W415" i="1"/>
  <c r="W421" i="1"/>
  <c r="W426" i="1"/>
  <c r="W431" i="1"/>
  <c r="W437" i="1"/>
  <c r="W442" i="1"/>
  <c r="W447" i="1"/>
  <c r="W453" i="1"/>
  <c r="W458" i="1"/>
  <c r="W463" i="1"/>
  <c r="W469" i="1"/>
  <c r="W474" i="1"/>
  <c r="W479" i="1"/>
  <c r="W485" i="1"/>
  <c r="W490" i="1"/>
  <c r="W495" i="1"/>
  <c r="W501" i="1"/>
  <c r="W506" i="1"/>
  <c r="W511" i="1"/>
  <c r="W517" i="1"/>
  <c r="W522" i="1"/>
  <c r="W527" i="1"/>
  <c r="W533" i="1"/>
  <c r="W538" i="1"/>
  <c r="W543" i="1"/>
  <c r="W549" i="1"/>
  <c r="W554" i="1"/>
  <c r="W559" i="1"/>
  <c r="W565" i="1"/>
  <c r="W30" i="1"/>
  <c r="W62" i="1"/>
  <c r="W94" i="1"/>
  <c r="W126" i="1"/>
  <c r="W158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3" i="1"/>
  <c r="W371" i="1"/>
  <c r="W379" i="1"/>
  <c r="W387" i="1"/>
  <c r="W395" i="1"/>
  <c r="W403" i="1"/>
  <c r="W411" i="1"/>
  <c r="W417" i="1"/>
  <c r="W422" i="1"/>
  <c r="W427" i="1"/>
  <c r="W433" i="1"/>
  <c r="W438" i="1"/>
  <c r="W443" i="1"/>
  <c r="W449" i="1"/>
  <c r="W454" i="1"/>
  <c r="W459" i="1"/>
  <c r="W465" i="1"/>
  <c r="W470" i="1"/>
  <c r="W475" i="1"/>
  <c r="W481" i="1"/>
  <c r="W486" i="1"/>
  <c r="W491" i="1"/>
  <c r="W497" i="1"/>
  <c r="W502" i="1"/>
  <c r="W507" i="1"/>
  <c r="W513" i="1"/>
  <c r="W518" i="1"/>
  <c r="W523" i="1"/>
  <c r="W529" i="1"/>
  <c r="W534" i="1"/>
  <c r="W539" i="1"/>
  <c r="W545" i="1"/>
  <c r="W550" i="1"/>
  <c r="W555" i="1"/>
  <c r="W561" i="1"/>
  <c r="W566" i="1"/>
  <c r="W42" i="1"/>
  <c r="W74" i="1"/>
  <c r="W106" i="1"/>
  <c r="W138" i="1"/>
  <c r="W166" i="1"/>
  <c r="W182" i="1"/>
  <c r="W198" i="1"/>
  <c r="W214" i="1"/>
  <c r="W230" i="1"/>
  <c r="W246" i="1"/>
  <c r="W262" i="1"/>
  <c r="W278" i="1"/>
  <c r="W294" i="1"/>
  <c r="W310" i="1"/>
  <c r="W326" i="1"/>
  <c r="W342" i="1"/>
  <c r="W358" i="1"/>
  <c r="W366" i="1"/>
  <c r="W374" i="1"/>
  <c r="W382" i="1"/>
  <c r="W390" i="1"/>
  <c r="W398" i="1"/>
  <c r="W406" i="1"/>
  <c r="W413" i="1"/>
  <c r="W418" i="1"/>
  <c r="W423" i="1"/>
  <c r="W429" i="1"/>
  <c r="W434" i="1"/>
  <c r="W439" i="1"/>
  <c r="W445" i="1"/>
  <c r="W450" i="1"/>
  <c r="W455" i="1"/>
  <c r="W461" i="1"/>
  <c r="W466" i="1"/>
  <c r="W471" i="1"/>
  <c r="W477" i="1"/>
  <c r="W482" i="1"/>
  <c r="W487" i="1"/>
  <c r="W493" i="1"/>
  <c r="W498" i="1"/>
  <c r="W503" i="1"/>
  <c r="W509" i="1"/>
  <c r="W514" i="1"/>
  <c r="W519" i="1"/>
  <c r="W525" i="1"/>
  <c r="W530" i="1"/>
  <c r="W535" i="1"/>
  <c r="W541" i="1"/>
  <c r="W546" i="1"/>
  <c r="W551" i="1"/>
  <c r="W557" i="1"/>
  <c r="W562" i="1"/>
  <c r="W19" i="1"/>
  <c r="T279" i="1"/>
  <c r="T487" i="1"/>
  <c r="T19" i="1"/>
  <c r="T76" i="1"/>
  <c r="T383" i="1"/>
  <c r="T498" i="1"/>
  <c r="T192" i="1"/>
  <c r="T403" i="1"/>
  <c r="T521" i="1"/>
  <c r="T220" i="1"/>
  <c r="T455" i="1"/>
  <c r="T563" i="1"/>
  <c r="T24" i="1"/>
  <c r="T45" i="1"/>
  <c r="T67" i="1"/>
  <c r="T88" i="1"/>
  <c r="T109" i="1"/>
  <c r="T131" i="1"/>
  <c r="T152" i="1"/>
  <c r="T173" i="1"/>
  <c r="T195" i="1"/>
  <c r="T216" i="1"/>
  <c r="T237" i="1"/>
  <c r="T259" i="1"/>
  <c r="T280" i="1"/>
  <c r="T301" i="1"/>
  <c r="T323" i="1"/>
  <c r="T344" i="1"/>
  <c r="T364" i="1"/>
  <c r="T380" i="1"/>
  <c r="T396" i="1"/>
  <c r="T412" i="1"/>
  <c r="T428" i="1"/>
  <c r="T25" i="1"/>
  <c r="T47" i="1"/>
  <c r="T68" i="1"/>
  <c r="T89" i="1"/>
  <c r="T111" i="1"/>
  <c r="T132" i="1"/>
  <c r="T153" i="1"/>
  <c r="T175" i="1"/>
  <c r="T196" i="1"/>
  <c r="T217" i="1"/>
  <c r="T239" i="1"/>
  <c r="T260" i="1"/>
  <c r="T281" i="1"/>
  <c r="T303" i="1"/>
  <c r="T324" i="1"/>
  <c r="T29" i="1"/>
  <c r="T51" i="1"/>
  <c r="T72" i="1"/>
  <c r="T93" i="1"/>
  <c r="T115" i="1"/>
  <c r="T136" i="1"/>
  <c r="T157" i="1"/>
  <c r="T179" i="1"/>
  <c r="T200" i="1"/>
  <c r="T221" i="1"/>
  <c r="T243" i="1"/>
  <c r="T35" i="1"/>
  <c r="T56" i="1"/>
  <c r="T77" i="1"/>
  <c r="T99" i="1"/>
  <c r="T120" i="1"/>
  <c r="T141" i="1"/>
  <c r="T163" i="1"/>
  <c r="T184" i="1"/>
  <c r="T205" i="1"/>
  <c r="T227" i="1"/>
  <c r="T248" i="1"/>
  <c r="T40" i="1"/>
  <c r="T61" i="1"/>
  <c r="T83" i="1"/>
  <c r="T104" i="1"/>
  <c r="T125" i="1"/>
  <c r="T147" i="1"/>
  <c r="T168" i="1"/>
  <c r="T189" i="1"/>
  <c r="T211" i="1"/>
  <c r="T232" i="1"/>
  <c r="T253" i="1"/>
  <c r="T275" i="1"/>
  <c r="T296" i="1"/>
  <c r="T317" i="1"/>
  <c r="T339" i="1"/>
  <c r="T360" i="1"/>
  <c r="T376" i="1"/>
  <c r="T392" i="1"/>
  <c r="T408" i="1"/>
  <c r="T424" i="1"/>
  <c r="T440" i="1"/>
  <c r="T41" i="1"/>
  <c r="T63" i="1"/>
  <c r="T84" i="1"/>
  <c r="T105" i="1"/>
  <c r="T127" i="1"/>
  <c r="T148" i="1"/>
  <c r="T169" i="1"/>
  <c r="T191" i="1"/>
  <c r="T212" i="1"/>
  <c r="T233" i="1"/>
  <c r="T255" i="1"/>
  <c r="T276" i="1"/>
  <c r="T297" i="1"/>
  <c r="T264" i="1"/>
  <c r="T307" i="1"/>
  <c r="T349" i="1"/>
  <c r="T384" i="1"/>
  <c r="T416" i="1"/>
  <c r="T31" i="1"/>
  <c r="T73" i="1"/>
  <c r="T116" i="1"/>
  <c r="T159" i="1"/>
  <c r="T201" i="1"/>
  <c r="T244" i="1"/>
  <c r="T287" i="1"/>
  <c r="T319" i="1"/>
  <c r="T345" i="1"/>
  <c r="T365" i="1"/>
  <c r="T381" i="1"/>
  <c r="T397" i="1"/>
  <c r="T413" i="1"/>
  <c r="T429" i="1"/>
  <c r="T27" i="1"/>
  <c r="T69" i="1"/>
  <c r="T112" i="1"/>
  <c r="T155" i="1"/>
  <c r="T197" i="1"/>
  <c r="T240" i="1"/>
  <c r="T283" i="1"/>
  <c r="T325" i="1"/>
  <c r="T366" i="1"/>
  <c r="T398" i="1"/>
  <c r="T430" i="1"/>
  <c r="T452" i="1"/>
  <c r="T468" i="1"/>
  <c r="T484" i="1"/>
  <c r="T500" i="1"/>
  <c r="T516" i="1"/>
  <c r="T532" i="1"/>
  <c r="T548" i="1"/>
  <c r="T564" i="1"/>
  <c r="T71" i="1"/>
  <c r="T128" i="1"/>
  <c r="T183" i="1"/>
  <c r="T241" i="1"/>
  <c r="T299" i="1"/>
  <c r="T353" i="1"/>
  <c r="T399" i="1"/>
  <c r="T442" i="1"/>
  <c r="T463" i="1"/>
  <c r="T485" i="1"/>
  <c r="T506" i="1"/>
  <c r="T527" i="1"/>
  <c r="T549" i="1"/>
  <c r="T32" i="1"/>
  <c r="T87" i="1"/>
  <c r="T145" i="1"/>
  <c r="T203" i="1"/>
  <c r="T257" i="1"/>
  <c r="T316" i="1"/>
  <c r="T370" i="1"/>
  <c r="T411" i="1"/>
  <c r="T449" i="1"/>
  <c r="T470" i="1"/>
  <c r="T491" i="1"/>
  <c r="T513" i="1"/>
  <c r="T534" i="1"/>
  <c r="T555" i="1"/>
  <c r="T64" i="1"/>
  <c r="T177" i="1"/>
  <c r="T289" i="1"/>
  <c r="T394" i="1"/>
  <c r="T461" i="1"/>
  <c r="T503" i="1"/>
  <c r="T546" i="1"/>
  <c r="T96" i="1"/>
  <c r="T209" i="1"/>
  <c r="T321" i="1"/>
  <c r="T418" i="1"/>
  <c r="T473" i="1"/>
  <c r="T515" i="1"/>
  <c r="T558" i="1"/>
  <c r="T193" i="1"/>
  <c r="T407" i="1"/>
  <c r="T510" i="1"/>
  <c r="T167" i="1"/>
  <c r="T445" i="1"/>
  <c r="T562" i="1"/>
  <c r="T337" i="1"/>
  <c r="T542" i="1"/>
  <c r="T362" i="1"/>
  <c r="T551" i="1"/>
  <c r="T108" i="1"/>
  <c r="T358" i="1"/>
  <c r="T342" i="1"/>
  <c r="T326" i="1"/>
  <c r="T310" i="1"/>
  <c r="T294" i="1"/>
  <c r="T278" i="1"/>
  <c r="T262" i="1"/>
  <c r="T246" i="1"/>
  <c r="T230" i="1"/>
  <c r="T214" i="1"/>
  <c r="T198" i="1"/>
  <c r="T182" i="1"/>
  <c r="T166" i="1"/>
  <c r="T150" i="1"/>
  <c r="T134" i="1"/>
  <c r="T118" i="1"/>
  <c r="T102" i="1"/>
  <c r="T86" i="1"/>
  <c r="T70" i="1"/>
  <c r="T54" i="1"/>
  <c r="T38" i="1"/>
  <c r="T269" i="1"/>
  <c r="T312" i="1"/>
  <c r="T355" i="1"/>
  <c r="T388" i="1"/>
  <c r="T420" i="1"/>
  <c r="T36" i="1"/>
  <c r="T79" i="1"/>
  <c r="T121" i="1"/>
  <c r="T164" i="1"/>
  <c r="T207" i="1"/>
  <c r="T249" i="1"/>
  <c r="T292" i="1"/>
  <c r="T329" i="1"/>
  <c r="T351" i="1"/>
  <c r="T369" i="1"/>
  <c r="T385" i="1"/>
  <c r="T401" i="1"/>
  <c r="T417" i="1"/>
  <c r="T433" i="1"/>
  <c r="T37" i="1"/>
  <c r="T80" i="1"/>
  <c r="T123" i="1"/>
  <c r="T165" i="1"/>
  <c r="T208" i="1"/>
  <c r="T251" i="1"/>
  <c r="T293" i="1"/>
  <c r="T336" i="1"/>
  <c r="T374" i="1"/>
  <c r="T406" i="1"/>
  <c r="T438" i="1"/>
  <c r="T456" i="1"/>
  <c r="T472" i="1"/>
  <c r="T488" i="1"/>
  <c r="T504" i="1"/>
  <c r="T520" i="1"/>
  <c r="T536" i="1"/>
  <c r="T552" i="1"/>
  <c r="T28" i="1"/>
  <c r="T85" i="1"/>
  <c r="T140" i="1"/>
  <c r="T199" i="1"/>
  <c r="T256" i="1"/>
  <c r="T311" i="1"/>
  <c r="T367" i="1"/>
  <c r="T410" i="1"/>
  <c r="T447" i="1"/>
  <c r="T469" i="1"/>
  <c r="T490" i="1"/>
  <c r="T511" i="1"/>
  <c r="T533" i="1"/>
  <c r="T554" i="1"/>
  <c r="T44" i="1"/>
  <c r="T103" i="1"/>
  <c r="T160" i="1"/>
  <c r="T215" i="1"/>
  <c r="T273" i="1"/>
  <c r="T331" i="1"/>
  <c r="T379" i="1"/>
  <c r="T423" i="1"/>
  <c r="T454" i="1"/>
  <c r="T475" i="1"/>
  <c r="T497" i="1"/>
  <c r="T518" i="1"/>
  <c r="T539" i="1"/>
  <c r="T561" i="1"/>
  <c r="T92" i="1"/>
  <c r="T204" i="1"/>
  <c r="T320" i="1"/>
  <c r="T415" i="1"/>
  <c r="T471" i="1"/>
  <c r="T514" i="1"/>
  <c r="T557" i="1"/>
  <c r="T124" i="1"/>
  <c r="T236" i="1"/>
  <c r="T352" i="1"/>
  <c r="T439" i="1"/>
  <c r="T483" i="1"/>
  <c r="T526" i="1"/>
  <c r="T21" i="1"/>
  <c r="T252" i="1"/>
  <c r="T446" i="1"/>
  <c r="T531" i="1"/>
  <c r="T247" i="1"/>
  <c r="T477" i="1"/>
  <c r="T49" i="1"/>
  <c r="T426" i="1"/>
  <c r="T53" i="1"/>
  <c r="T427" i="1"/>
  <c r="T285" i="1"/>
  <c r="T328" i="1"/>
  <c r="T368" i="1"/>
  <c r="T400" i="1"/>
  <c r="T432" i="1"/>
  <c r="T52" i="1"/>
  <c r="T95" i="1"/>
  <c r="T137" i="1"/>
  <c r="T180" i="1"/>
  <c r="T223" i="1"/>
  <c r="T265" i="1"/>
  <c r="T308" i="1"/>
  <c r="T335" i="1"/>
  <c r="T356" i="1"/>
  <c r="T373" i="1"/>
  <c r="T389" i="1"/>
  <c r="T405" i="1"/>
  <c r="T421" i="1"/>
  <c r="T437" i="1"/>
  <c r="T48" i="1"/>
  <c r="T91" i="1"/>
  <c r="T133" i="1"/>
  <c r="T176" i="1"/>
  <c r="T219" i="1"/>
  <c r="T261" i="1"/>
  <c r="T304" i="1"/>
  <c r="T347" i="1"/>
  <c r="T382" i="1"/>
  <c r="T414" i="1"/>
  <c r="T444" i="1"/>
  <c r="T460" i="1"/>
  <c r="T476" i="1"/>
  <c r="T492" i="1"/>
  <c r="T508" i="1"/>
  <c r="T524" i="1"/>
  <c r="T540" i="1"/>
  <c r="T556" i="1"/>
  <c r="T43" i="1"/>
  <c r="T97" i="1"/>
  <c r="T156" i="1"/>
  <c r="T213" i="1"/>
  <c r="T268" i="1"/>
  <c r="T327" i="1"/>
  <c r="T378" i="1"/>
  <c r="T419" i="1"/>
  <c r="T453" i="1"/>
  <c r="T474" i="1"/>
  <c r="T495" i="1"/>
  <c r="T517" i="1"/>
  <c r="T538" i="1"/>
  <c r="T559" i="1"/>
  <c r="T60" i="1"/>
  <c r="T117" i="1"/>
  <c r="T172" i="1"/>
  <c r="T231" i="1"/>
  <c r="T288" i="1"/>
  <c r="T343" i="1"/>
  <c r="T391" i="1"/>
  <c r="T434" i="1"/>
  <c r="T459" i="1"/>
  <c r="T481" i="1"/>
  <c r="T502" i="1"/>
  <c r="T523" i="1"/>
  <c r="T545" i="1"/>
  <c r="T566" i="1"/>
  <c r="T119" i="1"/>
  <c r="T235" i="1"/>
  <c r="T348" i="1"/>
  <c r="T435" i="1"/>
  <c r="T482" i="1"/>
  <c r="T525" i="1"/>
  <c r="T39" i="1"/>
  <c r="T151" i="1"/>
  <c r="T267" i="1"/>
  <c r="T375" i="1"/>
  <c r="T451" i="1"/>
  <c r="T494" i="1"/>
  <c r="T537" i="1"/>
  <c r="T81" i="1"/>
  <c r="T309" i="1"/>
  <c r="T467" i="1"/>
  <c r="T553" i="1"/>
  <c r="T332" i="1"/>
  <c r="T499" i="1"/>
  <c r="T135" i="1"/>
  <c r="T466" i="1"/>
  <c r="T161" i="1"/>
  <c r="T478" i="1"/>
  <c r="T291" i="1"/>
  <c r="T436" i="1"/>
  <c r="T185" i="1"/>
  <c r="T340" i="1"/>
  <c r="T409" i="1"/>
  <c r="T101" i="1"/>
  <c r="T272" i="1"/>
  <c r="T422" i="1"/>
  <c r="T496" i="1"/>
  <c r="T560" i="1"/>
  <c r="T225" i="1"/>
  <c r="T431" i="1"/>
  <c r="T522" i="1"/>
  <c r="T129" i="1"/>
  <c r="T359" i="1"/>
  <c r="T486" i="1"/>
  <c r="T33" i="1"/>
  <c r="T450" i="1"/>
  <c r="T181" i="1"/>
  <c r="T505" i="1"/>
  <c r="T489" i="1"/>
  <c r="T224" i="1"/>
  <c r="T22" i="1"/>
  <c r="T350" i="1"/>
  <c r="T330" i="1"/>
  <c r="T306" i="1"/>
  <c r="T286" i="1"/>
  <c r="T266" i="1"/>
  <c r="T242" i="1"/>
  <c r="T222" i="1"/>
  <c r="T202" i="1"/>
  <c r="T178" i="1"/>
  <c r="T158" i="1"/>
  <c r="T138" i="1"/>
  <c r="T114" i="1"/>
  <c r="T94" i="1"/>
  <c r="T74" i="1"/>
  <c r="T50" i="1"/>
  <c r="T30" i="1"/>
  <c r="T333" i="1"/>
  <c r="T57" i="1"/>
  <c r="T228" i="1"/>
  <c r="T361" i="1"/>
  <c r="T425" i="1"/>
  <c r="T144" i="1"/>
  <c r="T315" i="1"/>
  <c r="T448" i="1"/>
  <c r="T512" i="1"/>
  <c r="T55" i="1"/>
  <c r="T284" i="1"/>
  <c r="T458" i="1"/>
  <c r="T543" i="1"/>
  <c r="T188" i="1"/>
  <c r="T402" i="1"/>
  <c r="T507" i="1"/>
  <c r="T149" i="1"/>
  <c r="T493" i="1"/>
  <c r="T295" i="1"/>
  <c r="T547" i="1"/>
  <c r="T107" i="1"/>
  <c r="T509" i="1"/>
  <c r="T541" i="1"/>
  <c r="T20" i="1"/>
  <c r="T346" i="1"/>
  <c r="T322" i="1"/>
  <c r="T302" i="1"/>
  <c r="T282" i="1"/>
  <c r="T258" i="1"/>
  <c r="T238" i="1"/>
  <c r="T218" i="1"/>
  <c r="T194" i="1"/>
  <c r="T174" i="1"/>
  <c r="T154" i="1"/>
  <c r="T130" i="1"/>
  <c r="T110" i="1"/>
  <c r="T90" i="1"/>
  <c r="T66" i="1"/>
  <c r="T46" i="1"/>
  <c r="T26" i="1"/>
  <c r="T372" i="1"/>
  <c r="T100" i="1"/>
  <c r="T271" i="1"/>
  <c r="T377" i="1"/>
  <c r="T441" i="1"/>
  <c r="T187" i="1"/>
  <c r="T357" i="1"/>
  <c r="T464" i="1"/>
  <c r="T528" i="1"/>
  <c r="T113" i="1"/>
  <c r="T341" i="1"/>
  <c r="T479" i="1"/>
  <c r="T565" i="1"/>
  <c r="T245" i="1"/>
  <c r="T443" i="1"/>
  <c r="T529" i="1"/>
  <c r="T263" i="1"/>
  <c r="T535" i="1"/>
  <c r="T395" i="1"/>
  <c r="T139" i="1"/>
  <c r="T386" i="1"/>
  <c r="T277" i="1"/>
  <c r="T457" i="1"/>
  <c r="T23" i="1"/>
  <c r="T338" i="1"/>
  <c r="T318" i="1"/>
  <c r="T298" i="1"/>
  <c r="T274" i="1"/>
  <c r="T254" i="1"/>
  <c r="T234" i="1"/>
  <c r="T210" i="1"/>
  <c r="T190" i="1"/>
  <c r="T170" i="1"/>
  <c r="T146" i="1"/>
  <c r="T126" i="1"/>
  <c r="T106" i="1"/>
  <c r="T82" i="1"/>
  <c r="T62" i="1"/>
  <c r="T42" i="1"/>
  <c r="T404" i="1"/>
  <c r="T143" i="1"/>
  <c r="T313" i="1"/>
  <c r="T393" i="1"/>
  <c r="T59" i="1"/>
  <c r="T229" i="1"/>
  <c r="T390" i="1"/>
  <c r="T480" i="1"/>
  <c r="T544" i="1"/>
  <c r="T171" i="1"/>
  <c r="T387" i="1"/>
  <c r="T501" i="1"/>
  <c r="T75" i="1"/>
  <c r="T300" i="1"/>
  <c r="T465" i="1"/>
  <c r="T550" i="1"/>
  <c r="T371" i="1"/>
  <c r="T65" i="1"/>
  <c r="T462" i="1"/>
  <c r="T363" i="1"/>
  <c r="T530" i="1"/>
  <c r="T519" i="1"/>
  <c r="T305" i="1"/>
  <c r="T354" i="1"/>
  <c r="T334" i="1"/>
  <c r="T314" i="1"/>
  <c r="T290" i="1"/>
  <c r="T270" i="1"/>
  <c r="T250" i="1"/>
  <c r="T226" i="1"/>
  <c r="T206" i="1"/>
  <c r="T186" i="1"/>
  <c r="T162" i="1"/>
  <c r="T142" i="1"/>
  <c r="T122" i="1"/>
  <c r="T98" i="1"/>
  <c r="T78" i="1"/>
  <c r="T58" i="1"/>
  <c r="T34" i="1"/>
  <c r="J4" i="1"/>
  <c r="W17" i="1" l="1"/>
  <c r="U17" i="1"/>
  <c r="Q17" i="1"/>
  <c r="R17" i="1"/>
  <c r="S17" i="1"/>
  <c r="V17" i="1"/>
  <c r="T17" i="1"/>
  <c r="O5" i="1"/>
  <c r="O10" i="1" s="1"/>
  <c r="O13" i="1"/>
  <c r="P5" i="1"/>
  <c r="P13" i="1"/>
  <c r="K4" i="1"/>
  <c r="N5" i="1" s="1"/>
  <c r="N10" i="1" s="1"/>
  <c r="N13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75" i="1"/>
  <c r="L476" i="1"/>
  <c r="P14" i="1"/>
  <c r="O14" i="1"/>
  <c r="N14" i="1"/>
  <c r="P15" i="1" l="1"/>
  <c r="P10" i="1"/>
  <c r="P9" i="1"/>
  <c r="N19" i="1"/>
  <c r="N15" i="1"/>
  <c r="N254" i="1" l="1"/>
  <c r="P19" i="1"/>
  <c r="N246" i="1"/>
  <c r="N341" i="1"/>
  <c r="N190" i="1"/>
  <c r="N211" i="1"/>
  <c r="N181" i="1"/>
  <c r="N418" i="1"/>
  <c r="N517" i="1"/>
  <c r="N248" i="1"/>
  <c r="N319" i="1"/>
  <c r="N482" i="1"/>
  <c r="N38" i="1"/>
  <c r="N392" i="1"/>
  <c r="N66" i="1"/>
  <c r="N374" i="1"/>
  <c r="N174" i="1"/>
  <c r="N437" i="1"/>
  <c r="N115" i="1"/>
  <c r="N88" i="1"/>
  <c r="N510" i="1"/>
  <c r="N47" i="1"/>
  <c r="N538" i="1"/>
  <c r="N318" i="1"/>
  <c r="N126" i="1"/>
  <c r="N355" i="1"/>
  <c r="N552" i="1"/>
  <c r="N475" i="1"/>
  <c r="N290" i="1"/>
  <c r="N236" i="1"/>
  <c r="N94" i="1"/>
  <c r="N565" i="1"/>
  <c r="N501" i="1"/>
  <c r="N421" i="1"/>
  <c r="N339" i="1"/>
  <c r="N267" i="1"/>
  <c r="N179" i="1"/>
  <c r="N75" i="1"/>
  <c r="N488" i="1"/>
  <c r="N336" i="1"/>
  <c r="N184" i="1"/>
  <c r="N40" i="1"/>
  <c r="N427" i="1"/>
  <c r="N285" i="1"/>
  <c r="N117" i="1"/>
  <c r="N454" i="1"/>
  <c r="N282" i="1"/>
  <c r="N513" i="1"/>
  <c r="N231" i="1"/>
  <c r="N532" i="1"/>
  <c r="N369" i="1"/>
  <c r="N506" i="1"/>
  <c r="N450" i="1"/>
  <c r="N402" i="1"/>
  <c r="N342" i="1"/>
  <c r="N286" i="1"/>
  <c r="N230" i="1"/>
  <c r="N142" i="1"/>
  <c r="N78" i="1"/>
  <c r="N557" i="1"/>
  <c r="N469" i="1"/>
  <c r="N397" i="1"/>
  <c r="N331" i="1"/>
  <c r="N243" i="1"/>
  <c r="N171" i="1"/>
  <c r="N51" i="1"/>
  <c r="N472" i="1"/>
  <c r="N312" i="1"/>
  <c r="N168" i="1"/>
  <c r="N563" i="1"/>
  <c r="N411" i="1"/>
  <c r="N253" i="1"/>
  <c r="N53" i="1"/>
  <c r="N438" i="1"/>
  <c r="N186" i="1"/>
  <c r="N441" i="1"/>
  <c r="N223" i="1"/>
  <c r="N388" i="1"/>
  <c r="N225" i="1"/>
  <c r="N546" i="1"/>
  <c r="N498" i="1"/>
  <c r="N442" i="1"/>
  <c r="N382" i="1"/>
  <c r="N326" i="1"/>
  <c r="N278" i="1"/>
  <c r="N206" i="1"/>
  <c r="N134" i="1"/>
  <c r="N62" i="1"/>
  <c r="N525" i="1"/>
  <c r="N461" i="1"/>
  <c r="N389" i="1"/>
  <c r="N299" i="1"/>
  <c r="N227" i="1"/>
  <c r="N131" i="1"/>
  <c r="N560" i="1"/>
  <c r="N424" i="1"/>
  <c r="N264" i="1"/>
  <c r="N104" i="1"/>
  <c r="N507" i="1"/>
  <c r="N349" i="1"/>
  <c r="N205" i="1"/>
  <c r="N29" i="1"/>
  <c r="N346" i="1"/>
  <c r="N106" i="1"/>
  <c r="N425" i="1"/>
  <c r="N111" i="1"/>
  <c r="N300" i="1"/>
  <c r="N84" i="1"/>
  <c r="N530" i="1"/>
  <c r="N466" i="1"/>
  <c r="N410" i="1"/>
  <c r="N358" i="1"/>
  <c r="N294" i="1"/>
  <c r="N125" i="1"/>
  <c r="N518" i="1"/>
  <c r="N378" i="1"/>
  <c r="N194" i="1"/>
  <c r="N537" i="1"/>
  <c r="N351" i="1"/>
  <c r="N143" i="1"/>
  <c r="N436" i="1"/>
  <c r="N140" i="1"/>
  <c r="N423" i="1"/>
  <c r="N148" i="1"/>
  <c r="N308" i="1"/>
  <c r="N468" i="1"/>
  <c r="N63" i="1"/>
  <c r="N159" i="1"/>
  <c r="N271" i="1"/>
  <c r="N367" i="1"/>
  <c r="N449" i="1"/>
  <c r="N26" i="1"/>
  <c r="N122" i="1"/>
  <c r="N226" i="1"/>
  <c r="N322" i="1"/>
  <c r="N390" i="1"/>
  <c r="N470" i="1"/>
  <c r="N550" i="1"/>
  <c r="N77" i="1"/>
  <c r="N141" i="1"/>
  <c r="N221" i="1"/>
  <c r="N301" i="1"/>
  <c r="N373" i="1"/>
  <c r="N459" i="1"/>
  <c r="N523" i="1"/>
  <c r="N48" i="1"/>
  <c r="N136" i="1"/>
  <c r="N208" i="1"/>
  <c r="N272" i="1"/>
  <c r="N360" i="1"/>
  <c r="N432" i="1"/>
  <c r="N504" i="1"/>
  <c r="N35" i="1"/>
  <c r="N83" i="1"/>
  <c r="N139" i="1"/>
  <c r="N203" i="1"/>
  <c r="N259" i="1"/>
  <c r="N307" i="1"/>
  <c r="N371" i="1"/>
  <c r="N429" i="1"/>
  <c r="N485" i="1"/>
  <c r="N549" i="1"/>
  <c r="N46" i="1"/>
  <c r="N102" i="1"/>
  <c r="N166" i="1"/>
  <c r="N222" i="1"/>
  <c r="N262" i="1"/>
  <c r="N310" i="1"/>
  <c r="N350" i="1"/>
  <c r="N386" i="1"/>
  <c r="N434" i="1"/>
  <c r="N474" i="1"/>
  <c r="N514" i="1"/>
  <c r="N161" i="1"/>
  <c r="N68" i="1"/>
  <c r="N212" i="1"/>
  <c r="N364" i="1"/>
  <c r="N524" i="1"/>
  <c r="N95" i="1"/>
  <c r="N199" i="1"/>
  <c r="N287" i="1"/>
  <c r="N385" i="1"/>
  <c r="N489" i="1"/>
  <c r="N58" i="1"/>
  <c r="N138" i="1"/>
  <c r="N250" i="1"/>
  <c r="N338" i="1"/>
  <c r="N414" i="1"/>
  <c r="N502" i="1"/>
  <c r="N566" i="1"/>
  <c r="N85" i="1"/>
  <c r="N173" i="1"/>
  <c r="N245" i="1"/>
  <c r="N309" i="1"/>
  <c r="N395" i="1"/>
  <c r="N467" i="1"/>
  <c r="N539" i="1"/>
  <c r="N80" i="1"/>
  <c r="N144" i="1"/>
  <c r="N216" i="1"/>
  <c r="N304" i="1"/>
  <c r="N376" i="1"/>
  <c r="N440" i="1"/>
  <c r="N528" i="1"/>
  <c r="N43" i="1"/>
  <c r="N99" i="1"/>
  <c r="N163" i="1"/>
  <c r="P499" i="1"/>
  <c r="N137" i="1"/>
  <c r="N73" i="1"/>
  <c r="N511" i="1"/>
  <c r="N281" i="1"/>
  <c r="N33" i="1"/>
  <c r="N407" i="1"/>
  <c r="N169" i="1"/>
  <c r="N479" i="1"/>
  <c r="N305" i="1"/>
  <c r="N57" i="1"/>
  <c r="N377" i="1"/>
  <c r="N36" i="1"/>
  <c r="N76" i="1"/>
  <c r="N116" i="1"/>
  <c r="N164" i="1"/>
  <c r="N204" i="1"/>
  <c r="N244" i="1"/>
  <c r="N292" i="1"/>
  <c r="N332" i="1"/>
  <c r="N372" i="1"/>
  <c r="N420" i="1"/>
  <c r="N460" i="1"/>
  <c r="N500" i="1"/>
  <c r="N548" i="1"/>
  <c r="N39" i="1"/>
  <c r="N79" i="1"/>
  <c r="N127" i="1"/>
  <c r="N167" i="1"/>
  <c r="N207" i="1"/>
  <c r="N255" i="1"/>
  <c r="N295" i="1"/>
  <c r="N335" i="1"/>
  <c r="N383" i="1"/>
  <c r="N417" i="1"/>
  <c r="N457" i="1"/>
  <c r="N505" i="1"/>
  <c r="N545" i="1"/>
  <c r="N42" i="1"/>
  <c r="N90" i="1"/>
  <c r="N130" i="1"/>
  <c r="N170" i="1"/>
  <c r="N218" i="1"/>
  <c r="N258" i="1"/>
  <c r="N298" i="1"/>
  <c r="N330" i="1"/>
  <c r="N362" i="1"/>
  <c r="N398" i="1"/>
  <c r="N430" i="1"/>
  <c r="N462" i="1"/>
  <c r="N494" i="1"/>
  <c r="N526" i="1"/>
  <c r="N558" i="1"/>
  <c r="N37" i="1"/>
  <c r="N69" i="1"/>
  <c r="N101" i="1"/>
  <c r="N133" i="1"/>
  <c r="N165" i="1"/>
  <c r="N197" i="1"/>
  <c r="N229" i="1"/>
  <c r="N261" i="1"/>
  <c r="N293" i="1"/>
  <c r="N325" i="1"/>
  <c r="N357" i="1"/>
  <c r="N387" i="1"/>
  <c r="N419" i="1"/>
  <c r="N451" i="1"/>
  <c r="N483" i="1"/>
  <c r="N515" i="1"/>
  <c r="N547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N512" i="1"/>
  <c r="N544" i="1"/>
  <c r="N329" i="1"/>
  <c r="N217" i="1"/>
  <c r="N527" i="1"/>
  <c r="N289" i="1"/>
  <c r="N105" i="1"/>
  <c r="N415" i="1"/>
  <c r="N177" i="1"/>
  <c r="N551" i="1"/>
  <c r="N313" i="1"/>
  <c r="N20" i="1"/>
  <c r="N201" i="1"/>
  <c r="N345" i="1"/>
  <c r="N471" i="1"/>
  <c r="N49" i="1"/>
  <c r="N121" i="1"/>
  <c r="N44" i="1"/>
  <c r="N265" i="1"/>
  <c r="N463" i="1"/>
  <c r="N535" i="1"/>
  <c r="N113" i="1"/>
  <c r="N249" i="1"/>
  <c r="N52" i="1"/>
  <c r="N108" i="1"/>
  <c r="N172" i="1"/>
  <c r="N228" i="1"/>
  <c r="N276" i="1"/>
  <c r="N340" i="1"/>
  <c r="N396" i="1"/>
  <c r="N452" i="1"/>
  <c r="N516" i="1"/>
  <c r="N564" i="1"/>
  <c r="N71" i="1"/>
  <c r="N135" i="1"/>
  <c r="N191" i="1"/>
  <c r="N239" i="1"/>
  <c r="N303" i="1"/>
  <c r="N359" i="1"/>
  <c r="N409" i="1"/>
  <c r="N473" i="1"/>
  <c r="N521" i="1"/>
  <c r="N34" i="1"/>
  <c r="N98" i="1"/>
  <c r="N154" i="1"/>
  <c r="N202" i="1"/>
  <c r="N266" i="1"/>
  <c r="N314" i="1"/>
  <c r="N354" i="1"/>
  <c r="N406" i="1"/>
  <c r="N446" i="1"/>
  <c r="N486" i="1"/>
  <c r="N534" i="1"/>
  <c r="N21" i="1"/>
  <c r="N61" i="1"/>
  <c r="N109" i="1"/>
  <c r="N149" i="1"/>
  <c r="N189" i="1"/>
  <c r="N237" i="1"/>
  <c r="N277" i="1"/>
  <c r="N317" i="1"/>
  <c r="N365" i="1"/>
  <c r="N403" i="1"/>
  <c r="N443" i="1"/>
  <c r="N491" i="1"/>
  <c r="N531" i="1"/>
  <c r="N24" i="1"/>
  <c r="N72" i="1"/>
  <c r="N112" i="1"/>
  <c r="N152" i="1"/>
  <c r="N200" i="1"/>
  <c r="N240" i="1"/>
  <c r="N280" i="1"/>
  <c r="N328" i="1"/>
  <c r="N368" i="1"/>
  <c r="N408" i="1"/>
  <c r="N456" i="1"/>
  <c r="N496" i="1"/>
  <c r="N536" i="1"/>
  <c r="N27" i="1"/>
  <c r="N59" i="1"/>
  <c r="N91" i="1"/>
  <c r="N123" i="1"/>
  <c r="N155" i="1"/>
  <c r="N187" i="1"/>
  <c r="N219" i="1"/>
  <c r="N251" i="1"/>
  <c r="N283" i="1"/>
  <c r="N315" i="1"/>
  <c r="N347" i="1"/>
  <c r="N379" i="1"/>
  <c r="N413" i="1"/>
  <c r="N445" i="1"/>
  <c r="N477" i="1"/>
  <c r="N509" i="1"/>
  <c r="N541" i="1"/>
  <c r="N22" i="1"/>
  <c r="N54" i="1"/>
  <c r="N86" i="1"/>
  <c r="N118" i="1"/>
  <c r="N150" i="1"/>
  <c r="N182" i="1"/>
  <c r="N214" i="1"/>
  <c r="N554" i="1"/>
  <c r="N522" i="1"/>
  <c r="N490" i="1"/>
  <c r="N458" i="1"/>
  <c r="N426" i="1"/>
  <c r="N394" i="1"/>
  <c r="N366" i="1"/>
  <c r="N334" i="1"/>
  <c r="N302" i="1"/>
  <c r="N270" i="1"/>
  <c r="N238" i="1"/>
  <c r="N198" i="1"/>
  <c r="N158" i="1"/>
  <c r="N110" i="1"/>
  <c r="N70" i="1"/>
  <c r="N30" i="1"/>
  <c r="N533" i="1"/>
  <c r="N493" i="1"/>
  <c r="N453" i="1"/>
  <c r="N405" i="1"/>
  <c r="N363" i="1"/>
  <c r="N323" i="1"/>
  <c r="N275" i="1"/>
  <c r="N235" i="1"/>
  <c r="N195" i="1"/>
  <c r="N147" i="1"/>
  <c r="N107" i="1"/>
  <c r="N67" i="1"/>
  <c r="N520" i="1"/>
  <c r="N464" i="1"/>
  <c r="N400" i="1"/>
  <c r="N344" i="1"/>
  <c r="N296" i="1"/>
  <c r="N232" i="1"/>
  <c r="N176" i="1"/>
  <c r="N120" i="1"/>
  <c r="N56" i="1"/>
  <c r="N555" i="1"/>
  <c r="N499" i="1"/>
  <c r="N435" i="1"/>
  <c r="N381" i="1"/>
  <c r="N333" i="1"/>
  <c r="N269" i="1"/>
  <c r="N213" i="1"/>
  <c r="N157" i="1"/>
  <c r="N93" i="1"/>
  <c r="N45" i="1"/>
  <c r="N542" i="1"/>
  <c r="N478" i="1"/>
  <c r="N422" i="1"/>
  <c r="N370" i="1"/>
  <c r="N306" i="1"/>
  <c r="N234" i="1"/>
  <c r="N162" i="1"/>
  <c r="N74" i="1"/>
  <c r="N553" i="1"/>
  <c r="N481" i="1"/>
  <c r="N393" i="1"/>
  <c r="N327" i="1"/>
  <c r="N263" i="1"/>
  <c r="N175" i="1"/>
  <c r="N103" i="1"/>
  <c r="N31" i="1"/>
  <c r="N492" i="1"/>
  <c r="N428" i="1"/>
  <c r="N356" i="1"/>
  <c r="N268" i="1"/>
  <c r="N196" i="1"/>
  <c r="N132" i="1"/>
  <c r="N559" i="1"/>
  <c r="N361" i="1"/>
  <c r="N89" i="1"/>
  <c r="N556" i="1"/>
  <c r="N484" i="1"/>
  <c r="N404" i="1"/>
  <c r="N324" i="1"/>
  <c r="N260" i="1"/>
  <c r="N180" i="1"/>
  <c r="N100" i="1"/>
  <c r="N495" i="1"/>
  <c r="N233" i="1"/>
  <c r="N25" i="1"/>
  <c r="P474" i="1"/>
  <c r="P384" i="1"/>
  <c r="P317" i="1"/>
  <c r="P283" i="1"/>
  <c r="P213" i="1"/>
  <c r="P256" i="1"/>
  <c r="P94" i="1"/>
  <c r="P452" i="1"/>
  <c r="P417" i="1"/>
  <c r="P432" i="1"/>
  <c r="P340" i="1"/>
  <c r="P287" i="1"/>
  <c r="P154" i="1"/>
  <c r="P91" i="1"/>
  <c r="P205" i="1"/>
  <c r="P212" i="1"/>
  <c r="P145" i="1"/>
  <c r="N274" i="1"/>
  <c r="N242" i="1"/>
  <c r="N210" i="1"/>
  <c r="N178" i="1"/>
  <c r="N146" i="1"/>
  <c r="N114" i="1"/>
  <c r="N82" i="1"/>
  <c r="N50" i="1"/>
  <c r="N561" i="1"/>
  <c r="N529" i="1"/>
  <c r="N497" i="1"/>
  <c r="N465" i="1"/>
  <c r="N433" i="1"/>
  <c r="N401" i="1"/>
  <c r="N375" i="1"/>
  <c r="N343" i="1"/>
  <c r="N311" i="1"/>
  <c r="N279" i="1"/>
  <c r="N247" i="1"/>
  <c r="N215" i="1"/>
  <c r="N183" i="1"/>
  <c r="N151" i="1"/>
  <c r="N119" i="1"/>
  <c r="N87" i="1"/>
  <c r="N55" i="1"/>
  <c r="N23" i="1"/>
  <c r="N540" i="1"/>
  <c r="N508" i="1"/>
  <c r="N476" i="1"/>
  <c r="N444" i="1"/>
  <c r="N412" i="1"/>
  <c r="N380" i="1"/>
  <c r="N348" i="1"/>
  <c r="N316" i="1"/>
  <c r="N284" i="1"/>
  <c r="N252" i="1"/>
  <c r="N220" i="1"/>
  <c r="N188" i="1"/>
  <c r="N156" i="1"/>
  <c r="N124" i="1"/>
  <c r="N92" i="1"/>
  <c r="N60" i="1"/>
  <c r="N28" i="1"/>
  <c r="N431" i="1"/>
  <c r="N185" i="1"/>
  <c r="N487" i="1"/>
  <c r="N241" i="1"/>
  <c r="N543" i="1"/>
  <c r="N297" i="1"/>
  <c r="N41" i="1"/>
  <c r="N353" i="1"/>
  <c r="N97" i="1"/>
  <c r="N399" i="1"/>
  <c r="N153" i="1"/>
  <c r="N447" i="1"/>
  <c r="O500" i="1"/>
  <c r="N562" i="1"/>
  <c r="N519" i="1"/>
  <c r="N503" i="1"/>
  <c r="N455" i="1"/>
  <c r="N337" i="1"/>
  <c r="N321" i="1"/>
  <c r="N273" i="1"/>
  <c r="N391" i="1"/>
  <c r="N257" i="1"/>
  <c r="N209" i="1"/>
  <c r="N193" i="1"/>
  <c r="N145" i="1"/>
  <c r="N81" i="1"/>
  <c r="N65" i="1"/>
  <c r="N439" i="1"/>
  <c r="N129" i="1"/>
  <c r="N291" i="1" l="1"/>
  <c r="N17" i="1" s="1"/>
  <c r="P382" i="1"/>
  <c r="P561" i="1"/>
  <c r="P516" i="1"/>
  <c r="P201" i="1"/>
  <c r="P346" i="1"/>
  <c r="P522" i="1"/>
  <c r="P523" i="1"/>
  <c r="P337" i="1"/>
  <c r="P491" i="1"/>
  <c r="P413" i="1"/>
  <c r="P324" i="1"/>
  <c r="P442" i="1"/>
  <c r="O398" i="1"/>
  <c r="O559" i="1"/>
  <c r="O460" i="1"/>
  <c r="O519" i="1"/>
  <c r="O524" i="1"/>
  <c r="P552" i="1"/>
  <c r="P249" i="1"/>
  <c r="P273" i="1"/>
  <c r="P558" i="1"/>
  <c r="P492" i="1"/>
  <c r="P189" i="1"/>
  <c r="P150" i="1"/>
  <c r="P519" i="1"/>
  <c r="P557" i="1"/>
  <c r="P495" i="1"/>
  <c r="O415" i="1"/>
  <c r="P114" i="1"/>
  <c r="P405" i="1"/>
  <c r="P564" i="1"/>
  <c r="P233" i="1"/>
  <c r="P366" i="1"/>
  <c r="P505" i="1"/>
  <c r="P416" i="1"/>
  <c r="P542" i="1"/>
  <c r="P401" i="1"/>
  <c r="P484" i="1"/>
  <c r="P483" i="1"/>
  <c r="P173" i="1"/>
  <c r="P138" i="1"/>
  <c r="P119" i="1"/>
  <c r="P421" i="1"/>
  <c r="P423" i="1"/>
  <c r="P301" i="1"/>
  <c r="P541" i="1"/>
  <c r="P381" i="1"/>
  <c r="P473" i="1"/>
  <c r="O403" i="1"/>
  <c r="P228" i="1"/>
  <c r="P272" i="1"/>
  <c r="P170" i="1"/>
  <c r="P303" i="1"/>
  <c r="P539" i="1"/>
  <c r="P356" i="1"/>
  <c r="P329" i="1"/>
  <c r="P353" i="1"/>
  <c r="P460" i="1"/>
  <c r="P459" i="1"/>
  <c r="P110" i="1"/>
  <c r="P371" i="1"/>
  <c r="P532" i="1"/>
  <c r="P229" i="1"/>
  <c r="P362" i="1"/>
  <c r="P445" i="1"/>
  <c r="P411" i="1"/>
  <c r="P302" i="1"/>
  <c r="P506" i="1"/>
  <c r="P82" i="1"/>
  <c r="P161" i="1"/>
  <c r="P244" i="1"/>
  <c r="P79" i="1"/>
  <c r="P351" i="1"/>
  <c r="P107" i="1"/>
  <c r="P186" i="1"/>
  <c r="P322" i="1"/>
  <c r="P319" i="1"/>
  <c r="P412" i="1"/>
  <c r="P555" i="1"/>
  <c r="P289" i="1"/>
  <c r="P372" i="1"/>
  <c r="P529" i="1"/>
  <c r="P390" i="1"/>
  <c r="P290" i="1"/>
  <c r="P369" i="1"/>
  <c r="P433" i="1"/>
  <c r="P468" i="1"/>
  <c r="P500" i="1"/>
  <c r="P467" i="1"/>
  <c r="P501" i="1"/>
  <c r="P126" i="1"/>
  <c r="P224" i="1"/>
  <c r="P520" i="1"/>
  <c r="P268" i="1"/>
  <c r="P87" i="1"/>
  <c r="P166" i="1"/>
  <c r="P245" i="1"/>
  <c r="P299" i="1"/>
  <c r="P378" i="1"/>
  <c r="P535" i="1"/>
  <c r="P517" i="1"/>
  <c r="P352" i="1"/>
  <c r="P427" i="1"/>
  <c r="P325" i="1"/>
  <c r="P554" i="1"/>
  <c r="P349" i="1"/>
  <c r="P414" i="1"/>
  <c r="P458" i="1"/>
  <c r="P490" i="1"/>
  <c r="P457" i="1"/>
  <c r="P489" i="1"/>
  <c r="P538" i="1"/>
  <c r="P318" i="1"/>
  <c r="P398" i="1"/>
  <c r="P450" i="1"/>
  <c r="P482" i="1"/>
  <c r="P514" i="1"/>
  <c r="P481" i="1"/>
  <c r="P98" i="1"/>
  <c r="P177" i="1"/>
  <c r="P308" i="1"/>
  <c r="P142" i="1"/>
  <c r="P434" i="1"/>
  <c r="P123" i="1"/>
  <c r="P217" i="1"/>
  <c r="P544" i="1"/>
  <c r="P350" i="1"/>
  <c r="P428" i="1"/>
  <c r="P328" i="1"/>
  <c r="P305" i="1"/>
  <c r="P400" i="1"/>
  <c r="P545" i="1"/>
  <c r="P526" i="1"/>
  <c r="P306" i="1"/>
  <c r="P392" i="1"/>
  <c r="P444" i="1"/>
  <c r="P476" i="1"/>
  <c r="P508" i="1"/>
  <c r="P475" i="1"/>
  <c r="P540" i="1"/>
  <c r="P157" i="1"/>
  <c r="P240" i="1"/>
  <c r="P75" i="1"/>
  <c r="P331" i="1"/>
  <c r="P103" i="1"/>
  <c r="P182" i="1"/>
  <c r="P300" i="1"/>
  <c r="P315" i="1"/>
  <c r="P407" i="1"/>
  <c r="P551" i="1"/>
  <c r="P285" i="1"/>
  <c r="P368" i="1"/>
  <c r="P525" i="1"/>
  <c r="P388" i="1"/>
  <c r="P286" i="1"/>
  <c r="P365" i="1"/>
  <c r="P430" i="1"/>
  <c r="P466" i="1"/>
  <c r="P498" i="1"/>
  <c r="P465" i="1"/>
  <c r="O527" i="1"/>
  <c r="O549" i="1"/>
  <c r="O437" i="1"/>
  <c r="O399" i="1"/>
  <c r="O442" i="1"/>
  <c r="O561" i="1"/>
  <c r="O468" i="1"/>
  <c r="O481" i="1"/>
  <c r="O461" i="1"/>
  <c r="O405" i="1"/>
  <c r="O531" i="1"/>
  <c r="O385" i="1"/>
  <c r="O435" i="1"/>
  <c r="O440" i="1"/>
  <c r="O446" i="1"/>
  <c r="O492" i="1"/>
  <c r="O564" i="1"/>
  <c r="O404" i="1"/>
  <c r="O416" i="1"/>
  <c r="O409" i="1"/>
  <c r="O532" i="1"/>
  <c r="O395" i="1"/>
  <c r="O547" i="1"/>
  <c r="O412" i="1"/>
  <c r="O421" i="1"/>
  <c r="O439" i="1"/>
  <c r="O529" i="1"/>
  <c r="O451" i="1"/>
  <c r="O463" i="1"/>
  <c r="P485" i="1"/>
  <c r="P497" i="1"/>
  <c r="P477" i="1"/>
  <c r="P461" i="1"/>
  <c r="P510" i="1"/>
  <c r="P494" i="1"/>
  <c r="P478" i="1"/>
  <c r="P462" i="1"/>
  <c r="P446" i="1"/>
  <c r="P422" i="1"/>
  <c r="P394" i="1"/>
  <c r="P357" i="1"/>
  <c r="P310" i="1"/>
  <c r="P562" i="1"/>
  <c r="P493" i="1"/>
  <c r="P471" i="1"/>
  <c r="P455" i="1"/>
  <c r="P504" i="1"/>
  <c r="P488" i="1"/>
  <c r="P472" i="1"/>
  <c r="P456" i="1"/>
  <c r="P440" i="1"/>
  <c r="P409" i="1"/>
  <c r="P377" i="1"/>
  <c r="P345" i="1"/>
  <c r="P298" i="1"/>
  <c r="P550" i="1"/>
  <c r="P451" i="1"/>
  <c r="P321" i="1"/>
  <c r="P537" i="1"/>
  <c r="P424" i="1"/>
  <c r="P380" i="1"/>
  <c r="P348" i="1"/>
  <c r="P297" i="1"/>
  <c r="P513" i="1"/>
  <c r="P563" i="1"/>
  <c r="P531" i="1"/>
  <c r="P420" i="1"/>
  <c r="P374" i="1"/>
  <c r="P342" i="1"/>
  <c r="P295" i="1"/>
  <c r="P389" i="1"/>
  <c r="P241" i="1"/>
  <c r="P209" i="1"/>
  <c r="P162" i="1"/>
  <c r="P115" i="1"/>
  <c r="P83" i="1"/>
  <c r="P393" i="1"/>
  <c r="P264" i="1"/>
  <c r="P134" i="1"/>
  <c r="P441" i="1"/>
  <c r="P252" i="1"/>
  <c r="P220" i="1"/>
  <c r="P169" i="1"/>
  <c r="P122" i="1"/>
  <c r="P90" i="1"/>
  <c r="P397" i="1"/>
  <c r="P278" i="1"/>
  <c r="P259" i="1"/>
  <c r="P196" i="1"/>
  <c r="P129" i="1"/>
  <c r="P66" i="1"/>
  <c r="P453" i="1"/>
  <c r="P379" i="1"/>
  <c r="P284" i="1"/>
  <c r="P247" i="1"/>
  <c r="P231" i="1"/>
  <c r="P215" i="1"/>
  <c r="P184" i="1"/>
  <c r="P429" i="1"/>
  <c r="P261" i="1"/>
  <c r="P198" i="1"/>
  <c r="P73" i="1"/>
  <c r="P53" i="1"/>
  <c r="P37" i="1"/>
  <c r="P21" i="1"/>
  <c r="P238" i="1"/>
  <c r="P159" i="1"/>
  <c r="P112" i="1"/>
  <c r="P548" i="1"/>
  <c r="P343" i="1"/>
  <c r="P143" i="1"/>
  <c r="P60" i="1"/>
  <c r="P44" i="1"/>
  <c r="P28" i="1"/>
  <c r="P132" i="1"/>
  <c r="P31" i="1"/>
  <c r="P222" i="1"/>
  <c r="P116" i="1"/>
  <c r="P266" i="1"/>
  <c r="P203" i="1"/>
  <c r="P164" i="1"/>
  <c r="P117" i="1"/>
  <c r="P85" i="1"/>
  <c r="P335" i="1"/>
  <c r="P69" i="1"/>
  <c r="P47" i="1"/>
  <c r="P155" i="1"/>
  <c r="P487" i="1"/>
  <c r="P518" i="1"/>
  <c r="P486" i="1"/>
  <c r="P454" i="1"/>
  <c r="P406" i="1"/>
  <c r="P341" i="1"/>
  <c r="P546" i="1"/>
  <c r="P386" i="1"/>
  <c r="P549" i="1"/>
  <c r="P419" i="1"/>
  <c r="P364" i="1"/>
  <c r="P309" i="1"/>
  <c r="P509" i="1"/>
  <c r="P547" i="1"/>
  <c r="P431" i="1"/>
  <c r="P370" i="1"/>
  <c r="P311" i="1"/>
  <c r="P275" i="1"/>
  <c r="P237" i="1"/>
  <c r="P178" i="1"/>
  <c r="P127" i="1"/>
  <c r="P64" i="1"/>
  <c r="P320" i="1"/>
  <c r="P193" i="1"/>
  <c r="P426" i="1"/>
  <c r="P236" i="1"/>
  <c r="P181" i="1"/>
  <c r="P118" i="1"/>
  <c r="P447" i="1"/>
  <c r="P296" i="1"/>
  <c r="P208" i="1"/>
  <c r="P137" i="1"/>
  <c r="P70" i="1"/>
  <c r="P439" i="1"/>
  <c r="P327" i="1"/>
  <c r="P251" i="1"/>
  <c r="P227" i="1"/>
  <c r="P192" i="1"/>
  <c r="P503" i="1"/>
  <c r="P250" i="1"/>
  <c r="P144" i="1"/>
  <c r="P57" i="1"/>
  <c r="P33" i="1"/>
  <c r="P375" i="1"/>
  <c r="P167" i="1"/>
  <c r="P104" i="1"/>
  <c r="P402" i="1"/>
  <c r="P206" i="1"/>
  <c r="P56" i="1"/>
  <c r="P36" i="1"/>
  <c r="P304" i="1"/>
  <c r="P23" i="1"/>
  <c r="P163" i="1"/>
  <c r="P312" i="1"/>
  <c r="P194" i="1"/>
  <c r="P148" i="1"/>
  <c r="P93" i="1"/>
  <c r="P282" i="1"/>
  <c r="P55" i="1"/>
  <c r="P27" i="1"/>
  <c r="P124" i="1"/>
  <c r="P30" i="1"/>
  <c r="P131" i="1"/>
  <c r="P168" i="1"/>
  <c r="P97" i="1"/>
  <c r="P34" i="1"/>
  <c r="P76" i="1"/>
  <c r="P179" i="1"/>
  <c r="P395" i="1"/>
  <c r="P38" i="1"/>
  <c r="P230" i="1"/>
  <c r="P530" i="1"/>
  <c r="P344" i="1"/>
  <c r="P332" i="1"/>
  <c r="P404" i="1"/>
  <c r="P291" i="1"/>
  <c r="P221" i="1"/>
  <c r="P99" i="1"/>
  <c r="P71" i="1"/>
  <c r="P216" i="1"/>
  <c r="P102" i="1"/>
  <c r="P267" i="1"/>
  <c r="P78" i="1"/>
  <c r="P391" i="1"/>
  <c r="P239" i="1"/>
  <c r="P479" i="1"/>
  <c r="P512" i="1"/>
  <c r="P480" i="1"/>
  <c r="P448" i="1"/>
  <c r="P396" i="1"/>
  <c r="P314" i="1"/>
  <c r="P534" i="1"/>
  <c r="P333" i="1"/>
  <c r="P533" i="1"/>
  <c r="P408" i="1"/>
  <c r="P360" i="1"/>
  <c r="P293" i="1"/>
  <c r="P336" i="1"/>
  <c r="P543" i="1"/>
  <c r="P415" i="1"/>
  <c r="P358" i="1"/>
  <c r="P307" i="1"/>
  <c r="P363" i="1"/>
  <c r="P225" i="1"/>
  <c r="P174" i="1"/>
  <c r="P111" i="1"/>
  <c r="P511" i="1"/>
  <c r="P288" i="1"/>
  <c r="P130" i="1"/>
  <c r="P339" i="1"/>
  <c r="P232" i="1"/>
  <c r="P165" i="1"/>
  <c r="P106" i="1"/>
  <c r="P418" i="1"/>
  <c r="P271" i="1"/>
  <c r="P204" i="1"/>
  <c r="P133" i="1"/>
  <c r="P560" i="1"/>
  <c r="P410" i="1"/>
  <c r="P316" i="1"/>
  <c r="P243" i="1"/>
  <c r="P223" i="1"/>
  <c r="P188" i="1"/>
  <c r="P323" i="1"/>
  <c r="P218" i="1"/>
  <c r="P136" i="1"/>
  <c r="P49" i="1"/>
  <c r="P29" i="1"/>
  <c r="P258" i="1"/>
  <c r="P151" i="1"/>
  <c r="P96" i="1"/>
  <c r="P367" i="1"/>
  <c r="P135" i="1"/>
  <c r="P52" i="1"/>
  <c r="P32" i="1"/>
  <c r="P77" i="1"/>
  <c r="P334" i="1"/>
  <c r="P147" i="1"/>
  <c r="P257" i="1"/>
  <c r="P183" i="1"/>
  <c r="P125" i="1"/>
  <c r="P515" i="1"/>
  <c r="P234" i="1"/>
  <c r="P51" i="1"/>
  <c r="P254" i="1"/>
  <c r="P108" i="1"/>
  <c r="P160" i="1"/>
  <c r="P242" i="1"/>
  <c r="P210" i="1"/>
  <c r="P199" i="1"/>
  <c r="P46" i="1"/>
  <c r="P113" i="1"/>
  <c r="P262" i="1"/>
  <c r="P139" i="1"/>
  <c r="P89" i="1"/>
  <c r="P274" i="1"/>
  <c r="P469" i="1"/>
  <c r="P502" i="1"/>
  <c r="P470" i="1"/>
  <c r="P438" i="1"/>
  <c r="P373" i="1"/>
  <c r="P294" i="1"/>
  <c r="P565" i="1"/>
  <c r="P521" i="1"/>
  <c r="P403" i="1"/>
  <c r="P281" i="1"/>
  <c r="P527" i="1"/>
  <c r="P354" i="1"/>
  <c r="P280" i="1"/>
  <c r="P158" i="1"/>
  <c r="P449" i="1"/>
  <c r="P260" i="1"/>
  <c r="P330" i="1"/>
  <c r="P153" i="1"/>
  <c r="P387" i="1"/>
  <c r="P200" i="1"/>
  <c r="P528" i="1"/>
  <c r="P276" i="1"/>
  <c r="P219" i="1"/>
  <c r="P463" i="1"/>
  <c r="P361" i="1"/>
  <c r="P435" i="1"/>
  <c r="P559" i="1"/>
  <c r="P279" i="1"/>
  <c r="P95" i="1"/>
  <c r="P248" i="1"/>
  <c r="P359" i="1"/>
  <c r="P507" i="1"/>
  <c r="P211" i="1"/>
  <c r="P270" i="1"/>
  <c r="P61" i="1"/>
  <c r="P556" i="1"/>
  <c r="P120" i="1"/>
  <c r="P226" i="1"/>
  <c r="P40" i="1"/>
  <c r="P43" i="1"/>
  <c r="P84" i="1"/>
  <c r="P156" i="1"/>
  <c r="P385" i="1"/>
  <c r="P35" i="1"/>
  <c r="P50" i="1"/>
  <c r="P105" i="1"/>
  <c r="P58" i="1"/>
  <c r="P496" i="1"/>
  <c r="P202" i="1"/>
  <c r="P464" i="1"/>
  <c r="P443" i="1"/>
  <c r="P313" i="1"/>
  <c r="P399" i="1"/>
  <c r="P190" i="1"/>
  <c r="P197" i="1"/>
  <c r="P149" i="1"/>
  <c r="P141" i="1"/>
  <c r="P255" i="1"/>
  <c r="P176" i="1"/>
  <c r="P187" i="1"/>
  <c r="P41" i="1"/>
  <c r="P175" i="1"/>
  <c r="P524" i="1"/>
  <c r="P72" i="1"/>
  <c r="P20" i="1"/>
  <c r="P191" i="1"/>
  <c r="P214" i="1"/>
  <c r="P101" i="1"/>
  <c r="P63" i="1"/>
  <c r="P171" i="1"/>
  <c r="P68" i="1"/>
  <c r="P62" i="1"/>
  <c r="P54" i="1"/>
  <c r="P536" i="1"/>
  <c r="P152" i="1"/>
  <c r="P425" i="1"/>
  <c r="P553" i="1"/>
  <c r="P277" i="1"/>
  <c r="P338" i="1"/>
  <c r="P146" i="1"/>
  <c r="P67" i="1"/>
  <c r="P86" i="1"/>
  <c r="P74" i="1"/>
  <c r="P235" i="1"/>
  <c r="P292" i="1"/>
  <c r="P65" i="1"/>
  <c r="P25" i="1"/>
  <c r="P128" i="1"/>
  <c r="P269" i="1"/>
  <c r="P48" i="1"/>
  <c r="P59" i="1"/>
  <c r="P100" i="1"/>
  <c r="P172" i="1"/>
  <c r="P437" i="1"/>
  <c r="P39" i="1"/>
  <c r="P92" i="1"/>
  <c r="P22" i="1"/>
  <c r="P26" i="1"/>
  <c r="P566" i="1"/>
  <c r="P376" i="1"/>
  <c r="P436" i="1"/>
  <c r="P253" i="1"/>
  <c r="P383" i="1"/>
  <c r="P185" i="1"/>
  <c r="P263" i="1"/>
  <c r="P347" i="1"/>
  <c r="P180" i="1"/>
  <c r="P207" i="1"/>
  <c r="P45" i="1"/>
  <c r="P195" i="1"/>
  <c r="P88" i="1"/>
  <c r="P80" i="1"/>
  <c r="P24" i="1"/>
  <c r="P265" i="1"/>
  <c r="P246" i="1"/>
  <c r="P109" i="1"/>
  <c r="P140" i="1"/>
  <c r="P42" i="1"/>
  <c r="P326" i="1"/>
  <c r="P81" i="1"/>
  <c r="P355" i="1"/>
  <c r="P121" i="1"/>
  <c r="O513" i="1"/>
  <c r="O505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91" i="1"/>
  <c r="O475" i="1"/>
  <c r="O459" i="1"/>
  <c r="O441" i="1"/>
  <c r="O425" i="1"/>
  <c r="O333" i="1"/>
  <c r="O511" i="1"/>
  <c r="O503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87" i="1"/>
  <c r="O471" i="1"/>
  <c r="O455" i="1"/>
  <c r="O438" i="1"/>
  <c r="O422" i="1"/>
  <c r="O406" i="1"/>
  <c r="O394" i="1"/>
  <c r="O448" i="1"/>
  <c r="O388" i="1"/>
  <c r="O557" i="1"/>
  <c r="O541" i="1"/>
  <c r="O525" i="1"/>
  <c r="O427" i="1"/>
  <c r="O411" i="1"/>
  <c r="O452" i="1"/>
  <c r="O389" i="1"/>
  <c r="O523" i="1"/>
  <c r="O436" i="1"/>
  <c r="O489" i="1"/>
  <c r="O407" i="1"/>
  <c r="O434" i="1"/>
  <c r="O393" i="1"/>
  <c r="O465" i="1"/>
  <c r="O539" i="1"/>
  <c r="O397" i="1"/>
  <c r="O493" i="1"/>
  <c r="O402" i="1"/>
  <c r="O450" i="1"/>
  <c r="O410" i="1"/>
  <c r="O517" i="1"/>
  <c r="O509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99" i="1"/>
  <c r="O483" i="1"/>
  <c r="O467" i="1"/>
  <c r="O449" i="1"/>
  <c r="O433" i="1"/>
  <c r="O417" i="1"/>
  <c r="O401" i="1"/>
  <c r="O392" i="1"/>
  <c r="O443" i="1"/>
  <c r="O386" i="1"/>
  <c r="O553" i="1"/>
  <c r="O537" i="1"/>
  <c r="O521" i="1"/>
  <c r="O424" i="1"/>
  <c r="O408" i="1"/>
  <c r="O447" i="1"/>
  <c r="O387" i="1"/>
  <c r="O501" i="1"/>
  <c r="O429" i="1"/>
  <c r="O457" i="1"/>
  <c r="O563" i="1"/>
  <c r="O420" i="1"/>
  <c r="O551" i="1"/>
  <c r="O431" i="1"/>
  <c r="O453" i="1"/>
  <c r="O391" i="1"/>
  <c r="O418" i="1"/>
  <c r="O426" i="1"/>
  <c r="O413" i="1"/>
  <c r="O428" i="1"/>
  <c r="O469" i="1"/>
  <c r="O444" i="1"/>
  <c r="O419" i="1"/>
  <c r="O533" i="1"/>
  <c r="O565" i="1"/>
  <c r="O454" i="1"/>
  <c r="O414" i="1"/>
  <c r="O479" i="1"/>
  <c r="O476" i="1"/>
  <c r="O508" i="1"/>
  <c r="O540" i="1"/>
  <c r="O507" i="1"/>
  <c r="O473" i="1"/>
  <c r="O535" i="1"/>
  <c r="O423" i="1"/>
  <c r="O445" i="1"/>
  <c r="O485" i="1"/>
  <c r="O497" i="1"/>
  <c r="O477" i="1"/>
  <c r="O543" i="1"/>
  <c r="O555" i="1"/>
  <c r="O400" i="1"/>
  <c r="O432" i="1"/>
  <c r="O545" i="1"/>
  <c r="O390" i="1"/>
  <c r="O396" i="1"/>
  <c r="O430" i="1"/>
  <c r="O495" i="1"/>
  <c r="O484" i="1"/>
  <c r="O516" i="1"/>
  <c r="O548" i="1"/>
  <c r="O515" i="1"/>
  <c r="O556" i="1"/>
  <c r="O24" i="1"/>
  <c r="O46" i="1"/>
  <c r="O64" i="1"/>
  <c r="O88" i="1"/>
  <c r="O110" i="1"/>
  <c r="O132" i="1"/>
  <c r="O154" i="1"/>
  <c r="O178" i="1"/>
  <c r="O200" i="1"/>
  <c r="O220" i="1"/>
  <c r="O238" i="1"/>
  <c r="O258" i="1"/>
  <c r="O280" i="1"/>
  <c r="O304" i="1"/>
  <c r="O324" i="1"/>
  <c r="O346" i="1"/>
  <c r="O364" i="1"/>
  <c r="O22" i="1"/>
  <c r="O48" i="1"/>
  <c r="O72" i="1"/>
  <c r="O106" i="1"/>
  <c r="O136" i="1"/>
  <c r="O160" i="1"/>
  <c r="O186" i="1"/>
  <c r="O210" i="1"/>
  <c r="O236" i="1"/>
  <c r="O260" i="1"/>
  <c r="O288" i="1"/>
  <c r="O314" i="1"/>
  <c r="O340" i="1"/>
  <c r="O368" i="1"/>
  <c r="O34" i="1"/>
  <c r="O56" i="1"/>
  <c r="O84" i="1"/>
  <c r="O102" i="1"/>
  <c r="O124" i="1"/>
  <c r="O146" i="1"/>
  <c r="O174" i="1"/>
  <c r="O196" i="1"/>
  <c r="O226" i="1"/>
  <c r="O256" i="1"/>
  <c r="O278" i="1"/>
  <c r="O298" i="1"/>
  <c r="O326" i="1"/>
  <c r="O352" i="1"/>
  <c r="O378" i="1"/>
  <c r="O27" i="1"/>
  <c r="O61" i="1"/>
  <c r="O95" i="1"/>
  <c r="O123" i="1"/>
  <c r="O153" i="1"/>
  <c r="O189" i="1"/>
  <c r="O235" i="1"/>
  <c r="O263" i="1"/>
  <c r="O287" i="1"/>
  <c r="O319" i="1"/>
  <c r="O357" i="1"/>
  <c r="O381" i="1"/>
  <c r="O49" i="1"/>
  <c r="O83" i="1"/>
  <c r="O121" i="1"/>
  <c r="O159" i="1"/>
  <c r="O193" i="1"/>
  <c r="O211" i="1"/>
  <c r="O245" i="1"/>
  <c r="O273" i="1"/>
  <c r="O299" i="1"/>
  <c r="O321" i="1"/>
  <c r="O341" i="1"/>
  <c r="O359" i="1"/>
  <c r="O379" i="1"/>
  <c r="O47" i="1"/>
  <c r="O81" i="1"/>
  <c r="O111" i="1"/>
  <c r="O149" i="1"/>
  <c r="O179" i="1"/>
  <c r="O207" i="1"/>
  <c r="O233" i="1"/>
  <c r="O261" i="1"/>
  <c r="O285" i="1"/>
  <c r="O307" i="1"/>
  <c r="O329" i="1"/>
  <c r="O355" i="1"/>
  <c r="O383" i="1"/>
  <c r="O45" i="1"/>
  <c r="O32" i="1"/>
  <c r="O58" i="1"/>
  <c r="O74" i="1"/>
  <c r="O100" i="1"/>
  <c r="O120" i="1"/>
  <c r="O144" i="1"/>
  <c r="O164" i="1"/>
  <c r="O188" i="1"/>
  <c r="O208" i="1"/>
  <c r="O228" i="1"/>
  <c r="O246" i="1"/>
  <c r="O270" i="1"/>
  <c r="O296" i="1"/>
  <c r="O316" i="1"/>
  <c r="O336" i="1"/>
  <c r="O356" i="1"/>
  <c r="O376" i="1"/>
  <c r="O36" i="1"/>
  <c r="O60" i="1"/>
  <c r="O90" i="1"/>
  <c r="O122" i="1"/>
  <c r="O150" i="1"/>
  <c r="O172" i="1"/>
  <c r="O198" i="1"/>
  <c r="O222" i="1"/>
  <c r="O248" i="1"/>
  <c r="O272" i="1"/>
  <c r="O302" i="1"/>
  <c r="O328" i="1"/>
  <c r="O354" i="1"/>
  <c r="O382" i="1"/>
  <c r="O44" i="1"/>
  <c r="O76" i="1"/>
  <c r="O92" i="1"/>
  <c r="O114" i="1"/>
  <c r="O134" i="1"/>
  <c r="O162" i="1"/>
  <c r="O182" i="1"/>
  <c r="O212" i="1"/>
  <c r="O244" i="1"/>
  <c r="O268" i="1"/>
  <c r="O286" i="1"/>
  <c r="O310" i="1"/>
  <c r="O338" i="1"/>
  <c r="O366" i="1"/>
  <c r="O20" i="1"/>
  <c r="O43" i="1"/>
  <c r="O77" i="1"/>
  <c r="O109" i="1"/>
  <c r="O141" i="1"/>
  <c r="O165" i="1"/>
  <c r="O217" i="1"/>
  <c r="O249" i="1"/>
  <c r="O277" i="1"/>
  <c r="O305" i="1"/>
  <c r="O335" i="1"/>
  <c r="O371" i="1"/>
  <c r="O33" i="1"/>
  <c r="O67" i="1"/>
  <c r="O103" i="1"/>
  <c r="O135" i="1"/>
  <c r="O177" i="1"/>
  <c r="O205" i="1"/>
  <c r="O229" i="1"/>
  <c r="O259" i="1"/>
  <c r="O289" i="1"/>
  <c r="O311" i="1"/>
  <c r="O331" i="1"/>
  <c r="O349" i="1"/>
  <c r="O367" i="1"/>
  <c r="O29" i="1"/>
  <c r="O65" i="1"/>
  <c r="O97" i="1"/>
  <c r="O127" i="1"/>
  <c r="O167" i="1"/>
  <c r="O191" i="1"/>
  <c r="O219" i="1"/>
  <c r="O247" i="1"/>
  <c r="O275" i="1"/>
  <c r="O297" i="1"/>
  <c r="O317" i="1"/>
  <c r="O343" i="1"/>
  <c r="O369" i="1"/>
  <c r="O31" i="1"/>
  <c r="O40" i="1"/>
  <c r="O78" i="1"/>
  <c r="O126" i="1"/>
  <c r="O170" i="1"/>
  <c r="O214" i="1"/>
  <c r="O252" i="1"/>
  <c r="O300" i="1"/>
  <c r="O342" i="1"/>
  <c r="O384" i="1"/>
  <c r="O68" i="1"/>
  <c r="O128" i="1"/>
  <c r="O180" i="1"/>
  <c r="O230" i="1"/>
  <c r="O282" i="1"/>
  <c r="O334" i="1"/>
  <c r="O26" i="1"/>
  <c r="O82" i="1"/>
  <c r="O118" i="1"/>
  <c r="O168" i="1"/>
  <c r="O218" i="1"/>
  <c r="O274" i="1"/>
  <c r="O318" i="1"/>
  <c r="O372" i="1"/>
  <c r="O51" i="1"/>
  <c r="O117" i="1"/>
  <c r="O175" i="1"/>
  <c r="O257" i="1"/>
  <c r="O313" i="1"/>
  <c r="O377" i="1"/>
  <c r="O75" i="1"/>
  <c r="O145" i="1"/>
  <c r="O209" i="1"/>
  <c r="O265" i="1"/>
  <c r="O315" i="1"/>
  <c r="O353" i="1"/>
  <c r="O37" i="1"/>
  <c r="O105" i="1"/>
  <c r="O173" i="1"/>
  <c r="O225" i="1"/>
  <c r="O283" i="1"/>
  <c r="O323" i="1"/>
  <c r="O375" i="1"/>
  <c r="O59" i="1"/>
  <c r="O89" i="1"/>
  <c r="O115" i="1"/>
  <c r="O143" i="1"/>
  <c r="O171" i="1"/>
  <c r="O203" i="1"/>
  <c r="O243" i="1"/>
  <c r="O52" i="1"/>
  <c r="O94" i="1"/>
  <c r="O138" i="1"/>
  <c r="O184" i="1"/>
  <c r="O224" i="1"/>
  <c r="O262" i="1"/>
  <c r="O312" i="1"/>
  <c r="O350" i="1"/>
  <c r="O28" i="1"/>
  <c r="O80" i="1"/>
  <c r="O142" i="1"/>
  <c r="O190" i="1"/>
  <c r="O242" i="1"/>
  <c r="O294" i="1"/>
  <c r="O348" i="1"/>
  <c r="O38" i="1"/>
  <c r="O86" i="1"/>
  <c r="O130" i="1"/>
  <c r="O176" i="1"/>
  <c r="O234" i="1"/>
  <c r="O284" i="1"/>
  <c r="O332" i="1"/>
  <c r="O380" i="1"/>
  <c r="O69" i="1"/>
  <c r="O133" i="1"/>
  <c r="O201" i="1"/>
  <c r="O271" i="1"/>
  <c r="O327" i="1"/>
  <c r="O25" i="1"/>
  <c r="O91" i="1"/>
  <c r="O169" i="1"/>
  <c r="O221" i="1"/>
  <c r="O281" i="1"/>
  <c r="O325" i="1"/>
  <c r="O361" i="1"/>
  <c r="O119" i="1"/>
  <c r="O62" i="1"/>
  <c r="O148" i="1"/>
  <c r="O232" i="1"/>
  <c r="O320" i="1"/>
  <c r="O42" i="1"/>
  <c r="O156" i="1"/>
  <c r="O254" i="1"/>
  <c r="O360" i="1"/>
  <c r="O96" i="1"/>
  <c r="O192" i="1"/>
  <c r="O292" i="1"/>
  <c r="O21" i="1"/>
  <c r="O147" i="1"/>
  <c r="O279" i="1"/>
  <c r="O41" i="1"/>
  <c r="O185" i="1"/>
  <c r="O293" i="1"/>
  <c r="O373" i="1"/>
  <c r="O85" i="1"/>
  <c r="O199" i="1"/>
  <c r="O269" i="1"/>
  <c r="O339" i="1"/>
  <c r="O39" i="1"/>
  <c r="O79" i="1"/>
  <c r="O125" i="1"/>
  <c r="O157" i="1"/>
  <c r="O195" i="1"/>
  <c r="O251" i="1"/>
  <c r="O70" i="1"/>
  <c r="O158" i="1"/>
  <c r="O240" i="1"/>
  <c r="O330" i="1"/>
  <c r="O54" i="1"/>
  <c r="O166" i="1"/>
  <c r="O266" i="1"/>
  <c r="O374" i="1"/>
  <c r="O108" i="1"/>
  <c r="O206" i="1"/>
  <c r="O306" i="1"/>
  <c r="O35" i="1"/>
  <c r="O155" i="1"/>
  <c r="O295" i="1"/>
  <c r="O57" i="1"/>
  <c r="O197" i="1"/>
  <c r="O303" i="1"/>
  <c r="O19" i="1"/>
  <c r="O137" i="1"/>
  <c r="O213" i="1"/>
  <c r="O291" i="1"/>
  <c r="O351" i="1"/>
  <c r="O53" i="1"/>
  <c r="O93" i="1"/>
  <c r="O131" i="1"/>
  <c r="O163" i="1"/>
  <c r="O215" i="1"/>
  <c r="O267" i="1"/>
  <c r="O30" i="1"/>
  <c r="O202" i="1"/>
  <c r="O290" i="1"/>
  <c r="O370" i="1"/>
  <c r="O216" i="1"/>
  <c r="O322" i="1"/>
  <c r="O152" i="1"/>
  <c r="O358" i="1"/>
  <c r="O241" i="1"/>
  <c r="O129" i="1"/>
  <c r="O255" i="1"/>
  <c r="O73" i="1"/>
  <c r="O253" i="1"/>
  <c r="O23" i="1"/>
  <c r="O107" i="1"/>
  <c r="O187" i="1"/>
  <c r="O104" i="1"/>
  <c r="O194" i="1"/>
  <c r="O276" i="1"/>
  <c r="O362" i="1"/>
  <c r="O98" i="1"/>
  <c r="O204" i="1"/>
  <c r="O308" i="1"/>
  <c r="O50" i="1"/>
  <c r="O140" i="1"/>
  <c r="O250" i="1"/>
  <c r="O344" i="1"/>
  <c r="O87" i="1"/>
  <c r="O227" i="1"/>
  <c r="O347" i="1"/>
  <c r="O113" i="1"/>
  <c r="O237" i="1"/>
  <c r="O337" i="1"/>
  <c r="O55" i="1"/>
  <c r="O161" i="1"/>
  <c r="O239" i="1"/>
  <c r="O301" i="1"/>
  <c r="O363" i="1"/>
  <c r="O63" i="1"/>
  <c r="O99" i="1"/>
  <c r="O139" i="1"/>
  <c r="O181" i="1"/>
  <c r="O223" i="1"/>
  <c r="O116" i="1"/>
  <c r="O112" i="1"/>
  <c r="O66" i="1"/>
  <c r="O264" i="1"/>
  <c r="O101" i="1"/>
  <c r="O365" i="1"/>
  <c r="O345" i="1"/>
  <c r="O183" i="1"/>
  <c r="O309" i="1"/>
  <c r="O71" i="1"/>
  <c r="O151" i="1"/>
  <c r="O231" i="1"/>
  <c r="P17" i="1" l="1"/>
  <c r="O17" i="1"/>
</calcChain>
</file>

<file path=xl/sharedStrings.xml><?xml version="1.0" encoding="utf-8"?>
<sst xmlns="http://schemas.openxmlformats.org/spreadsheetml/2006/main" count="23" uniqueCount="23">
  <si>
    <t>Temp</t>
  </si>
  <si>
    <t>hatchin_rate</t>
  </si>
  <si>
    <t>daily_surv</t>
  </si>
  <si>
    <t>age_at_maturity</t>
  </si>
  <si>
    <t>Egg_snail_day</t>
  </si>
  <si>
    <t>temperatures</t>
  </si>
  <si>
    <t>incubation_time</t>
  </si>
  <si>
    <t>hatching rate</t>
  </si>
  <si>
    <t>daily survival</t>
  </si>
  <si>
    <t>tempeartures</t>
  </si>
  <si>
    <t>age at maturity since hatching</t>
  </si>
  <si>
    <t>egg/snail/day</t>
  </si>
  <si>
    <t>age at maturity since laying eggs</t>
  </si>
  <si>
    <t>surv prob till age at maturity</t>
  </si>
  <si>
    <t>sum (LHS)</t>
  </si>
  <si>
    <t>finite growth rate</t>
  </si>
  <si>
    <t>intrinsic growth rate</t>
  </si>
  <si>
    <t>fecunity rate (continous model)</t>
  </si>
  <si>
    <r>
      <t>mortality rate [day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</si>
  <si>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 xml:space="preserve">mortality </t>
  </si>
  <si>
    <t>incubation_period</t>
  </si>
  <si>
    <t>mortality_rate_per_day</t>
  </si>
  <si>
    <t>mccreesh 2014 biomphalaria sudanica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</si>
</sst>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0000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89172639561633"/>
          <c:y val="0.1422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8318352030524"/>
          <c:y val="0.18706666666666666"/>
          <c:w val="0.8395957795903628"/>
          <c:h val="0.73205214348206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Sheet1!$M$15</c:f>
              <c:strCache>
                <c:ptCount val="1"/>
                <c:pt idx="0">
                  <c:v>fecunity rate (continous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Sheet1!$N$2:$P$2</c:f>
              <c:numCache>
                <c:formatCode>0.00</c:formatCode>
                <c:ptCount val="3"/>
                <c:pt idx="0" formatCode="0.0000">
                  <c:v>13.4</c:v>
                </c:pt>
                <c:pt idx="1">
                  <c:v>15.7</c:v>
                </c:pt>
                <c:pt idx="2">
                  <c:v>16.7</c:v>
                </c:pt>
              </c:numCache>
            </c:numRef>
          </c:xVal>
          <c:yVal>
            <c:numRef>
              <c:f>Sheet1!$N$15:$P$15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3.493803314078444E-2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D-46BE-AF7A-B2743765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53344"/>
        <c:axId val="318462912"/>
      </c:scatterChart>
      <c:valAx>
        <c:axId val="318453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318462912"/>
        <c:crosses val="autoZero"/>
        <c:crossBetween val="midCat"/>
      </c:valAx>
      <c:valAx>
        <c:axId val="318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Sheet1!$P$15:$T$15</c:f>
              <c:numCache>
                <c:formatCode>0.0000</c:formatCode>
                <c:ptCount val="5"/>
                <c:pt idx="0">
                  <c:v>3.493803314078444E-2</c:v>
                </c:pt>
                <c:pt idx="1">
                  <c:v>3.6939279871139832E-2</c:v>
                </c:pt>
                <c:pt idx="2">
                  <c:v>3.9452022550492412E-2</c:v>
                </c:pt>
                <c:pt idx="3">
                  <c:v>3.8630743024110882E-2</c:v>
                </c:pt>
                <c:pt idx="4">
                  <c:v>4.9900082615907469E-2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D-CB47-BB7F-3288BF68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73583"/>
        <c:axId val="245451647"/>
      </c:lineChart>
      <c:catAx>
        <c:axId val="23427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51647"/>
        <c:crosses val="autoZero"/>
        <c:auto val="1"/>
        <c:lblAlgn val="ctr"/>
        <c:lblOffset val="100"/>
        <c:noMultiLvlLbl val="0"/>
      </c:catAx>
      <c:valAx>
        <c:axId val="2454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23</xdr:row>
      <xdr:rowOff>154940</xdr:rowOff>
    </xdr:from>
    <xdr:to>
      <xdr:col>8</xdr:col>
      <xdr:colOff>414020</xdr:colOff>
      <xdr:row>38</xdr:row>
      <xdr:rowOff>154940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4B6ECF-F4D0-46C8-8648-B251C380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488950</xdr:colOff>
      <xdr:row>24</xdr:row>
      <xdr:rowOff>184150</xdr:rowOff>
    </xdr:from>
    <xdr:to>
      <xdr:col>14</xdr:col>
      <xdr:colOff>742950</xdr:colOff>
      <xdr:row>39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BD4BF-DCCC-3A4D-A82B-BB8D9ED8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A5D5-0E8F-4211-B7BA-75F3DEC738A2}">
  <dimension ref="A1:X566"/>
  <sheetViews>
    <sheetView tabSelected="1" topLeftCell="F6" zoomScaleNormal="100" workbookViewId="0">
      <selection activeCell="O15" sqref="O15:W15"/>
    </sheetView>
  </sheetViews>
  <sheetFormatPr baseColWidth="10" defaultColWidth="8.83203125" defaultRowHeight="15" x14ac:dyDescent="0.2"/>
  <cols>
    <col min="1" max="2" width="9.33203125" style="1" bestFit="1" customWidth="1"/>
    <col min="3" max="3" width="10" style="1" bestFit="1" customWidth="1"/>
    <col min="4" max="4" width="9.33203125" style="1" bestFit="1" customWidth="1"/>
    <col min="5" max="5" width="10" style="1" bestFit="1" customWidth="1"/>
    <col min="6" max="6" width="9.33203125" style="1" bestFit="1" customWidth="1"/>
    <col min="7" max="9" width="8.83203125" style="1"/>
    <col min="10" max="10" width="9.33203125" style="1" bestFit="1" customWidth="1"/>
    <col min="11" max="11" width="11.33203125" style="1" customWidth="1"/>
    <col min="12" max="12" width="9.33203125" style="1" bestFit="1" customWidth="1"/>
    <col min="13" max="13" width="14.5" style="1" customWidth="1"/>
    <col min="14" max="14" width="12.1640625" style="1" bestFit="1" customWidth="1"/>
    <col min="15" max="15" width="30.1640625" style="1" bestFit="1" customWidth="1"/>
    <col min="16" max="16" width="9.33203125" style="1" bestFit="1" customWidth="1"/>
    <col min="17" max="20" width="9.1640625" style="1" bestFit="1" customWidth="1"/>
    <col min="21" max="21" width="13.6640625" style="1" bestFit="1" customWidth="1"/>
    <col min="22" max="22" width="9.1640625" style="1" bestFit="1" customWidth="1"/>
    <col min="23" max="23" width="12.1640625" style="1" bestFit="1" customWidth="1"/>
    <col min="24" max="16384" width="8.83203125" style="1"/>
  </cols>
  <sheetData>
    <row r="1" spans="1:24" x14ac:dyDescent="0.2">
      <c r="A1" s="1" t="s">
        <v>22</v>
      </c>
      <c r="O1" s="1" t="s">
        <v>5</v>
      </c>
    </row>
    <row r="2" spans="1:24" ht="17" x14ac:dyDescent="0.2">
      <c r="A2" s="1" t="s">
        <v>0</v>
      </c>
      <c r="B2" s="1" t="s">
        <v>20</v>
      </c>
      <c r="C2" s="1" t="s">
        <v>1</v>
      </c>
      <c r="D2" s="1" t="s">
        <v>21</v>
      </c>
      <c r="E2" s="1" t="s">
        <v>3</v>
      </c>
      <c r="F2" s="1" t="s">
        <v>4</v>
      </c>
      <c r="J2" s="1" t="s">
        <v>18</v>
      </c>
      <c r="K2" s="1" t="s">
        <v>2</v>
      </c>
      <c r="M2" s="1" t="s">
        <v>9</v>
      </c>
      <c r="N2" s="1">
        <v>13.4</v>
      </c>
      <c r="O2" s="4">
        <v>15.7</v>
      </c>
      <c r="P2" s="4">
        <v>16.7</v>
      </c>
      <c r="Q2" s="4">
        <v>18.899999999999999</v>
      </c>
      <c r="R2" s="4">
        <v>20.9</v>
      </c>
      <c r="S2" s="4">
        <v>22.8</v>
      </c>
      <c r="T2" s="4">
        <v>26.7</v>
      </c>
      <c r="U2" s="1">
        <v>28.3</v>
      </c>
      <c r="V2" s="1">
        <v>29.5</v>
      </c>
      <c r="W2" s="1">
        <v>32</v>
      </c>
    </row>
    <row r="3" spans="1:24" x14ac:dyDescent="0.2">
      <c r="M3" s="1" t="s">
        <v>6</v>
      </c>
      <c r="N3" s="1">
        <f>B4</f>
        <v>23.5</v>
      </c>
      <c r="O3" s="4">
        <f>B5</f>
        <v>23.5</v>
      </c>
      <c r="P3" s="4">
        <f>B6</f>
        <v>23.5</v>
      </c>
      <c r="Q3" s="4">
        <f>B7</f>
        <v>23.5</v>
      </c>
      <c r="R3" s="4">
        <f>B8</f>
        <v>12.5</v>
      </c>
      <c r="S3" s="4">
        <f>B9</f>
        <v>12.5</v>
      </c>
      <c r="T3" s="4">
        <f>B10</f>
        <v>10</v>
      </c>
      <c r="U3" s="1">
        <f>B11</f>
        <v>10</v>
      </c>
      <c r="V3" s="1">
        <f>B12</f>
        <v>8.5</v>
      </c>
      <c r="W3" s="1">
        <f>B13</f>
        <v>8.5</v>
      </c>
    </row>
    <row r="4" spans="1:24" ht="16" x14ac:dyDescent="0.2">
      <c r="A4" s="1">
        <v>13.4</v>
      </c>
      <c r="B4" s="1">
        <v>23.5</v>
      </c>
      <c r="C4" s="1">
        <v>0</v>
      </c>
      <c r="D4" s="7">
        <v>9.4040459999999992E-3</v>
      </c>
      <c r="E4" s="1">
        <v>9999</v>
      </c>
      <c r="F4" s="2">
        <f>0.82/7</f>
        <v>0.11714285714285713</v>
      </c>
      <c r="J4" s="1">
        <f>D4</f>
        <v>9.4040459999999992E-3</v>
      </c>
      <c r="K4" s="1">
        <f>EXP(-J4)</f>
        <v>0.99064003375634968</v>
      </c>
      <c r="M4" s="1" t="s">
        <v>7</v>
      </c>
      <c r="N4" s="1">
        <f>C4</f>
        <v>0</v>
      </c>
      <c r="O4" s="5">
        <f>C5</f>
        <v>89.5</v>
      </c>
      <c r="P4" s="5">
        <f>C6</f>
        <v>89.5</v>
      </c>
      <c r="Q4" s="5">
        <f>C7</f>
        <v>89.5</v>
      </c>
      <c r="R4" s="5">
        <f>C8</f>
        <v>97.9</v>
      </c>
      <c r="S4" s="5">
        <f>C9</f>
        <v>97.9</v>
      </c>
      <c r="T4" s="5">
        <f>C10</f>
        <v>98.8</v>
      </c>
      <c r="U4" s="1">
        <f>C11</f>
        <v>98.8</v>
      </c>
      <c r="V4" s="1">
        <f>C12</f>
        <v>97.7</v>
      </c>
      <c r="W4" s="1">
        <f>C13</f>
        <v>0</v>
      </c>
    </row>
    <row r="5" spans="1:24" ht="16" x14ac:dyDescent="0.2">
      <c r="A5" s="1">
        <v>15.7</v>
      </c>
      <c r="B5" s="1">
        <f>AVERAGE(20,27)</f>
        <v>23.5</v>
      </c>
      <c r="C5" s="1">
        <v>89.5</v>
      </c>
      <c r="D5" s="7">
        <v>1.6825909999999999E-2</v>
      </c>
      <c r="E5" s="1">
        <v>120</v>
      </c>
      <c r="F5" s="2">
        <f>26.02/7</f>
        <v>3.7171428571428571</v>
      </c>
      <c r="J5" s="1">
        <f t="shared" ref="J5:J13" si="0">D5</f>
        <v>1.6825909999999999E-2</v>
      </c>
      <c r="K5" s="1">
        <f t="shared" ref="K5:K13" si="1">EXP(-J5)</f>
        <v>0.98331485501806137</v>
      </c>
      <c r="M5" s="1" t="s">
        <v>8</v>
      </c>
      <c r="N5" s="1">
        <f>K4</f>
        <v>0.99064003375634968</v>
      </c>
      <c r="O5" s="1">
        <f>K5</f>
        <v>0.98331485501806137</v>
      </c>
      <c r="P5" s="1">
        <f>K6</f>
        <v>0.99478960245734982</v>
      </c>
      <c r="Q5" s="1">
        <f>K7</f>
        <v>0.99302191568924381</v>
      </c>
      <c r="R5" s="1">
        <f>K8</f>
        <v>0.99842235778791877</v>
      </c>
      <c r="S5" s="1">
        <f>K9</f>
        <v>0.99108884381449547</v>
      </c>
      <c r="T5" s="1">
        <f>K10</f>
        <v>0.9927257543338156</v>
      </c>
      <c r="U5" s="1">
        <f>K11</f>
        <v>0.9779526453569688</v>
      </c>
      <c r="V5" s="1">
        <f>K12</f>
        <v>0.96176049020081533</v>
      </c>
      <c r="W5" s="1">
        <f>K13</f>
        <v>0.94264427919662497</v>
      </c>
    </row>
    <row r="6" spans="1:24" ht="16" x14ac:dyDescent="0.2">
      <c r="A6" s="1">
        <v>16.7</v>
      </c>
      <c r="B6" s="1">
        <f>AVERAGE(20,27)</f>
        <v>23.5</v>
      </c>
      <c r="C6" s="1">
        <v>89.5</v>
      </c>
      <c r="D6" s="7">
        <v>5.2240189999999999E-3</v>
      </c>
      <c r="E6" s="1">
        <v>107</v>
      </c>
      <c r="F6" s="2">
        <f>45.38/7</f>
        <v>6.4828571428571431</v>
      </c>
      <c r="J6" s="1">
        <f t="shared" si="0"/>
        <v>5.2240189999999999E-3</v>
      </c>
      <c r="K6" s="1">
        <f t="shared" si="1"/>
        <v>0.99478960245734982</v>
      </c>
      <c r="M6" s="1" t="s">
        <v>11</v>
      </c>
      <c r="N6" s="1">
        <f>F4</f>
        <v>0.11714285714285713</v>
      </c>
      <c r="O6" s="1">
        <f>F5</f>
        <v>3.7171428571428571</v>
      </c>
      <c r="P6" s="1">
        <f>F6</f>
        <v>6.4828571428571431</v>
      </c>
      <c r="Q6" s="1">
        <f>F7</f>
        <v>8.5271428571428576</v>
      </c>
      <c r="R6" s="1">
        <f>F8</f>
        <v>8.6385714285714279</v>
      </c>
      <c r="S6" s="1">
        <f>F9</f>
        <v>7</v>
      </c>
      <c r="T6" s="1">
        <f>F10</f>
        <v>7.0385714285714291</v>
      </c>
      <c r="U6" s="1">
        <f>F11</f>
        <v>5.1142857142857139</v>
      </c>
      <c r="V6" s="1">
        <f>F12</f>
        <v>2.9628571428571426</v>
      </c>
      <c r="W6" s="1">
        <f>F13</f>
        <v>0.58714285714285719</v>
      </c>
    </row>
    <row r="7" spans="1:24" ht="16" x14ac:dyDescent="0.2">
      <c r="A7" s="1">
        <v>18.899999999999999</v>
      </c>
      <c r="B7" s="1">
        <f>AVERAGE(20,27)</f>
        <v>23.5</v>
      </c>
      <c r="C7" s="1">
        <v>89.5</v>
      </c>
      <c r="D7" s="7">
        <v>7.0025449999999998E-3</v>
      </c>
      <c r="E7" s="1">
        <v>107</v>
      </c>
      <c r="F7" s="2">
        <f>59.69/7</f>
        <v>8.5271428571428576</v>
      </c>
      <c r="J7" s="1">
        <f t="shared" si="0"/>
        <v>7.0025449999999998E-3</v>
      </c>
      <c r="K7" s="1">
        <f t="shared" si="1"/>
        <v>0.99302191568924381</v>
      </c>
      <c r="M7" s="1" t="s">
        <v>10</v>
      </c>
      <c r="N7" s="1">
        <f>E4</f>
        <v>9999</v>
      </c>
      <c r="O7" s="3">
        <v>360</v>
      </c>
      <c r="P7" s="3">
        <f>E6</f>
        <v>107</v>
      </c>
      <c r="Q7" s="3">
        <f>E7</f>
        <v>107</v>
      </c>
      <c r="R7" s="3">
        <f>E8</f>
        <v>107</v>
      </c>
      <c r="S7" s="3">
        <f>E9</f>
        <v>107</v>
      </c>
      <c r="T7" s="3">
        <f>E10</f>
        <v>77</v>
      </c>
      <c r="U7" s="3">
        <f>E11</f>
        <v>77</v>
      </c>
      <c r="V7" s="3">
        <f>E12</f>
        <v>154</v>
      </c>
      <c r="W7" s="3">
        <f>E13</f>
        <v>360</v>
      </c>
      <c r="X7" s="3"/>
    </row>
    <row r="8" spans="1:24" ht="16" x14ac:dyDescent="0.2">
      <c r="A8" s="1">
        <v>20.9</v>
      </c>
      <c r="B8" s="1">
        <f>AVERAGE(9,16)</f>
        <v>12.5</v>
      </c>
      <c r="C8" s="1">
        <v>97.9</v>
      </c>
      <c r="D8" s="7">
        <v>1.5788880000000001E-3</v>
      </c>
      <c r="E8" s="1">
        <v>107</v>
      </c>
      <c r="F8" s="2">
        <f>60.47/7</f>
        <v>8.6385714285714279</v>
      </c>
      <c r="J8" s="1">
        <f t="shared" si="0"/>
        <v>1.5788880000000001E-3</v>
      </c>
      <c r="K8" s="1">
        <f t="shared" si="1"/>
        <v>0.99842235778791877</v>
      </c>
    </row>
    <row r="9" spans="1:24" ht="16" x14ac:dyDescent="0.2">
      <c r="A9" s="1">
        <v>22.8</v>
      </c>
      <c r="B9" s="1">
        <f>AVERAGE(9,16)</f>
        <v>12.5</v>
      </c>
      <c r="C9" s="1">
        <v>97.9</v>
      </c>
      <c r="D9" s="7">
        <v>8.9510979999999993E-3</v>
      </c>
      <c r="E9" s="1">
        <v>107</v>
      </c>
      <c r="F9" s="2">
        <f>49/7</f>
        <v>7</v>
      </c>
      <c r="J9" s="1">
        <f t="shared" si="0"/>
        <v>8.9510979999999993E-3</v>
      </c>
      <c r="K9" s="1">
        <f t="shared" si="1"/>
        <v>0.99108884381449547</v>
      </c>
      <c r="M9" s="1" t="s">
        <v>12</v>
      </c>
      <c r="N9" s="1">
        <f>N3+N7</f>
        <v>10022.5</v>
      </c>
      <c r="O9" s="1">
        <f>O3+O7</f>
        <v>383.5</v>
      </c>
      <c r="P9" s="1">
        <f>P3+P7</f>
        <v>130.5</v>
      </c>
      <c r="Q9" s="1">
        <f t="shared" ref="Q9:W9" si="2">Q3+Q7</f>
        <v>130.5</v>
      </c>
      <c r="R9" s="1">
        <f t="shared" si="2"/>
        <v>119.5</v>
      </c>
      <c r="S9" s="1">
        <f t="shared" si="2"/>
        <v>119.5</v>
      </c>
      <c r="T9" s="1">
        <f t="shared" si="2"/>
        <v>87</v>
      </c>
      <c r="U9" s="1">
        <f t="shared" si="2"/>
        <v>87</v>
      </c>
      <c r="V9" s="1">
        <f t="shared" si="2"/>
        <v>162.5</v>
      </c>
      <c r="W9" s="1">
        <f t="shared" si="2"/>
        <v>368.5</v>
      </c>
    </row>
    <row r="10" spans="1:24" ht="16" x14ac:dyDescent="0.2">
      <c r="A10" s="1">
        <v>26.7</v>
      </c>
      <c r="B10" s="1">
        <f>AVERAGE(8,12)</f>
        <v>10</v>
      </c>
      <c r="C10" s="1">
        <v>98.8</v>
      </c>
      <c r="D10" s="7">
        <v>7.3008320000000002E-3</v>
      </c>
      <c r="E10" s="1">
        <v>77</v>
      </c>
      <c r="F10" s="2">
        <f>49.27/7</f>
        <v>7.0385714285714291</v>
      </c>
      <c r="J10" s="1">
        <f t="shared" si="0"/>
        <v>7.3008320000000002E-3</v>
      </c>
      <c r="K10" s="1">
        <f t="shared" si="1"/>
        <v>0.9927257543338156</v>
      </c>
      <c r="M10" s="1" t="s">
        <v>13</v>
      </c>
      <c r="N10" s="1">
        <f>(N4/100) * N5^N7</f>
        <v>0</v>
      </c>
      <c r="O10" s="6">
        <f>(O4/100) * O5^O7</f>
        <v>2.0948796769224435E-3</v>
      </c>
      <c r="P10" s="1">
        <f>(P4/100) * P5^P7</f>
        <v>0.51175893560835772</v>
      </c>
      <c r="Q10" s="1">
        <f t="shared" ref="Q10:W10" si="3">(Q4/100) * Q5^Q7</f>
        <v>0.42307581864275534</v>
      </c>
      <c r="R10" s="1">
        <f t="shared" si="3"/>
        <v>0.82682298430355428</v>
      </c>
      <c r="S10" s="1">
        <f t="shared" si="3"/>
        <v>0.37568993285911517</v>
      </c>
      <c r="T10" s="1">
        <f>(T4/100) * T5^T7</f>
        <v>0.56313457623900187</v>
      </c>
      <c r="U10" s="1">
        <f>(U4/100) * U5^U7</f>
        <v>0.1775127412000197</v>
      </c>
      <c r="V10" s="1">
        <f t="shared" si="3"/>
        <v>2.411027082538408E-3</v>
      </c>
      <c r="W10" s="1">
        <f t="shared" si="3"/>
        <v>0</v>
      </c>
    </row>
    <row r="11" spans="1:24" ht="16" x14ac:dyDescent="0.2">
      <c r="A11" s="1">
        <v>28.3</v>
      </c>
      <c r="B11" s="1">
        <f>AVERAGE(8,12)</f>
        <v>10</v>
      </c>
      <c r="C11" s="1">
        <v>98.8</v>
      </c>
      <c r="D11" s="7">
        <v>2.2294029999999999E-2</v>
      </c>
      <c r="E11" s="1">
        <v>77</v>
      </c>
      <c r="F11" s="2">
        <f>35.8/7</f>
        <v>5.1142857142857139</v>
      </c>
      <c r="J11" s="1">
        <f t="shared" si="0"/>
        <v>2.2294029999999999E-2</v>
      </c>
      <c r="K11" s="1">
        <f t="shared" si="1"/>
        <v>0.9779526453569688</v>
      </c>
    </row>
    <row r="12" spans="1:24" ht="16" x14ac:dyDescent="0.2">
      <c r="A12" s="1">
        <v>29.5</v>
      </c>
      <c r="B12" s="1">
        <f>AVERAGE(7,10)</f>
        <v>8.5</v>
      </c>
      <c r="C12" s="1">
        <v>97.7</v>
      </c>
      <c r="D12" s="7">
        <v>3.8989830000000003E-2</v>
      </c>
      <c r="E12" s="1">
        <v>154</v>
      </c>
      <c r="F12" s="2">
        <f>20.74/7</f>
        <v>2.9628571428571426</v>
      </c>
      <c r="J12" s="1">
        <f t="shared" si="0"/>
        <v>3.8989830000000003E-2</v>
      </c>
      <c r="K12" s="1">
        <f t="shared" si="1"/>
        <v>0.96176049020081533</v>
      </c>
      <c r="M12" s="1" t="s">
        <v>15</v>
      </c>
      <c r="N12" s="1">
        <v>-369065.02260617219</v>
      </c>
      <c r="O12" s="1">
        <v>0.99676306100295187</v>
      </c>
      <c r="P12" s="1">
        <v>1.030159880663587</v>
      </c>
      <c r="Q12" s="1">
        <v>1.0303893441767833</v>
      </c>
      <c r="R12" s="1">
        <v>1.0385994621324752</v>
      </c>
      <c r="S12" s="1">
        <v>1.0301244755868801</v>
      </c>
      <c r="T12" s="1">
        <v>1.0435196211992723</v>
      </c>
      <c r="U12" s="1">
        <v>1.0263653407316651</v>
      </c>
      <c r="V12" s="1">
        <v>0.98777712294344056</v>
      </c>
      <c r="W12" s="1">
        <v>-335543.32</v>
      </c>
    </row>
    <row r="13" spans="1:24" ht="16" x14ac:dyDescent="0.2">
      <c r="A13" s="1">
        <v>32</v>
      </c>
      <c r="B13" s="1">
        <f>AVERAGE(7,10)</f>
        <v>8.5</v>
      </c>
      <c r="C13" s="1">
        <v>0</v>
      </c>
      <c r="D13" s="7">
        <v>5.906629E-2</v>
      </c>
      <c r="E13" s="1">
        <v>360</v>
      </c>
      <c r="F13" s="2">
        <f>4.11/7</f>
        <v>0.58714285714285719</v>
      </c>
      <c r="J13" s="1">
        <f t="shared" si="0"/>
        <v>5.906629E-2</v>
      </c>
      <c r="K13" s="1">
        <f t="shared" si="1"/>
        <v>0.94264427919662497</v>
      </c>
      <c r="M13" s="1" t="s">
        <v>19</v>
      </c>
      <c r="N13" s="1">
        <f>J4</f>
        <v>9.4040459999999992E-3</v>
      </c>
      <c r="O13" s="1">
        <f>J5</f>
        <v>1.6825909999999999E-2</v>
      </c>
      <c r="P13" s="1">
        <f>J6</f>
        <v>5.2240189999999999E-3</v>
      </c>
      <c r="Q13" s="1">
        <f>J7</f>
        <v>7.0025449999999998E-3</v>
      </c>
      <c r="R13" s="1">
        <f>J8</f>
        <v>1.5788880000000001E-3</v>
      </c>
      <c r="S13" s="1">
        <f>J9</f>
        <v>8.9510979999999993E-3</v>
      </c>
      <c r="T13" s="1">
        <f>J10</f>
        <v>7.3008320000000002E-3</v>
      </c>
      <c r="U13" s="1">
        <f>J11</f>
        <v>2.2294029999999999E-2</v>
      </c>
      <c r="V13" s="1">
        <f>J12</f>
        <v>3.8989830000000003E-2</v>
      </c>
      <c r="W13" s="1">
        <f>J13</f>
        <v>5.906629E-2</v>
      </c>
    </row>
    <row r="14" spans="1:24" x14ac:dyDescent="0.2">
      <c r="M14" s="1" t="s">
        <v>16</v>
      </c>
      <c r="N14" s="1" t="e">
        <f t="shared" ref="N14:W14" si="4">LN(N12)</f>
        <v>#NUM!</v>
      </c>
      <c r="O14" s="1">
        <f t="shared" si="4"/>
        <v>-3.2421892169058049E-3</v>
      </c>
      <c r="P14" s="1">
        <f t="shared" si="4"/>
        <v>2.971401414078444E-2</v>
      </c>
      <c r="Q14" s="1">
        <f t="shared" si="4"/>
        <v>2.993673487113983E-2</v>
      </c>
      <c r="R14" s="1">
        <f t="shared" si="4"/>
        <v>3.7873134550492411E-2</v>
      </c>
      <c r="S14" s="1">
        <f t="shared" si="4"/>
        <v>2.9679645024110884E-2</v>
      </c>
      <c r="T14" s="1">
        <f t="shared" si="4"/>
        <v>4.2599250615907469E-2</v>
      </c>
      <c r="U14" s="1">
        <f t="shared" si="4"/>
        <v>2.6023765950688987E-2</v>
      </c>
      <c r="V14" s="1">
        <f t="shared" si="4"/>
        <v>-1.229819074752524E-2</v>
      </c>
      <c r="W14" s="1" t="e">
        <f t="shared" si="4"/>
        <v>#NUM!</v>
      </c>
    </row>
    <row r="15" spans="1:24" x14ac:dyDescent="0.2">
      <c r="M15" s="1" t="s">
        <v>17</v>
      </c>
      <c r="N15" s="1" t="e">
        <f>N14+N13</f>
        <v>#NUM!</v>
      </c>
      <c r="O15" s="1">
        <v>0</v>
      </c>
      <c r="P15" s="1">
        <f>P14+P13</f>
        <v>3.493803314078444E-2</v>
      </c>
      <c r="Q15" s="1">
        <f t="shared" ref="Q15:T15" si="5">Q14+Q13</f>
        <v>3.6939279871139832E-2</v>
      </c>
      <c r="R15" s="1">
        <f t="shared" si="5"/>
        <v>3.9452022550492412E-2</v>
      </c>
      <c r="S15" s="1">
        <f t="shared" si="5"/>
        <v>3.8630743024110882E-2</v>
      </c>
      <c r="T15" s="1">
        <f t="shared" si="5"/>
        <v>4.9900082615907469E-2</v>
      </c>
      <c r="U15" s="1">
        <v>0</v>
      </c>
      <c r="V15" s="1">
        <v>0</v>
      </c>
      <c r="W15" s="1">
        <v>0</v>
      </c>
    </row>
    <row r="17" spans="13:23" x14ac:dyDescent="0.2">
      <c r="M17" s="1" t="s">
        <v>14</v>
      </c>
      <c r="N17" s="1" t="e">
        <f>SUM(N19:N566)</f>
        <v>#NUM!</v>
      </c>
      <c r="O17" s="1">
        <f t="shared" ref="O17:W17" si="6">SUM(O19:O566)</f>
        <v>1.0000107414164257</v>
      </c>
      <c r="P17" s="1">
        <f t="shared" si="6"/>
        <v>1.0000311306372911</v>
      </c>
      <c r="Q17" s="1">
        <f t="shared" si="6"/>
        <v>1.0000519808464601</v>
      </c>
      <c r="R17" s="1">
        <f t="shared" si="6"/>
        <v>0.99941710680166362</v>
      </c>
      <c r="S17" s="1">
        <f t="shared" si="6"/>
        <v>1.0000143249229925</v>
      </c>
      <c r="T17" s="1">
        <f t="shared" si="6"/>
        <v>1.0004656197854482</v>
      </c>
      <c r="U17" s="1">
        <f t="shared" si="6"/>
        <v>1.000127007383852</v>
      </c>
      <c r="V17" s="1">
        <f t="shared" si="6"/>
        <v>1.000481128113816</v>
      </c>
      <c r="W17" s="1" t="e">
        <f t="shared" si="6"/>
        <v>#NUM!</v>
      </c>
    </row>
    <row r="19" spans="13:23" x14ac:dyDescent="0.2">
      <c r="M19" s="1">
        <v>0</v>
      </c>
      <c r="N19" s="1" t="e">
        <f>N$10 * (N$5^$M19) * 0.5 * N$6 * N$12^-(N$9+$M19)</f>
        <v>#NUM!</v>
      </c>
      <c r="O19" s="1">
        <f t="shared" ref="N19:P28" si="7">O$10 * (O$5^$M19) * 0.5 * O$6 * O$12^-(O$9+$M19)</f>
        <v>1.349992090350117E-2</v>
      </c>
      <c r="P19" s="1">
        <f>P$10 * (P$5^$M19) * 0.5 * P$6 * P$12^-(P$9+$M19)</f>
        <v>3.4335815382370002E-2</v>
      </c>
      <c r="Q19" s="1">
        <f t="shared" ref="Q19:W34" si="8">Q$10 * (Q$5^$M19) * 0.5 * Q$6 * Q$12^-(Q$9+$M19)</f>
        <v>3.6267233497433382E-2</v>
      </c>
      <c r="R19" s="1">
        <f t="shared" si="8"/>
        <v>3.8661377041004974E-2</v>
      </c>
      <c r="S19" s="1">
        <f t="shared" si="8"/>
        <v>3.7894634973647166E-2</v>
      </c>
      <c r="T19" s="1">
        <f t="shared" si="8"/>
        <v>4.8698190683289545E-2</v>
      </c>
      <c r="U19" s="1">
        <f t="shared" si="8"/>
        <v>4.7175057674997196E-2</v>
      </c>
      <c r="V19" s="1">
        <f t="shared" si="8"/>
        <v>2.6351249723559213E-2</v>
      </c>
      <c r="W19" s="1" t="e">
        <f t="shared" si="8"/>
        <v>#NUM!</v>
      </c>
    </row>
    <row r="20" spans="13:23" x14ac:dyDescent="0.2">
      <c r="M20" s="1">
        <v>1</v>
      </c>
      <c r="N20" s="1" t="e">
        <f t="shared" si="7"/>
        <v>#NUM!</v>
      </c>
      <c r="O20" s="1">
        <f t="shared" si="7"/>
        <v>1.3317781612637665E-2</v>
      </c>
      <c r="P20" s="1">
        <f t="shared" si="7"/>
        <v>3.3156903870372366E-2</v>
      </c>
      <c r="Q20" s="1">
        <f t="shared" si="8"/>
        <v>3.4951989641491744E-2</v>
      </c>
      <c r="R20" s="1">
        <f t="shared" si="8"/>
        <v>3.7165803207092722E-2</v>
      </c>
      <c r="S20" s="1">
        <f t="shared" si="8"/>
        <v>3.6458652185123029E-2</v>
      </c>
      <c r="T20" s="1">
        <f t="shared" si="8"/>
        <v>4.6327780617293014E-2</v>
      </c>
      <c r="U20" s="1">
        <f t="shared" si="8"/>
        <v>4.4949854225633579E-2</v>
      </c>
      <c r="V20" s="1">
        <f t="shared" si="8"/>
        <v>2.5657195598956559E-2</v>
      </c>
      <c r="W20" s="1" t="e">
        <f t="shared" si="8"/>
        <v>#NUM!</v>
      </c>
    </row>
    <row r="21" spans="13:23" x14ac:dyDescent="0.2">
      <c r="M21" s="1">
        <v>2</v>
      </c>
      <c r="N21" s="1" t="e">
        <f t="shared" si="7"/>
        <v>#NUM!</v>
      </c>
      <c r="O21" s="1">
        <f t="shared" si="7"/>
        <v>1.3138099722933281E-2</v>
      </c>
      <c r="P21" s="1">
        <f t="shared" si="7"/>
        <v>3.2018469986112484E-2</v>
      </c>
      <c r="Q21" s="1">
        <f t="shared" si="8"/>
        <v>3.3684443562131697E-2</v>
      </c>
      <c r="R21" s="1">
        <f t="shared" si="8"/>
        <v>3.5728084040134236E-2</v>
      </c>
      <c r="S21" s="1">
        <f t="shared" si="8"/>
        <v>3.5077084660669167E-2</v>
      </c>
      <c r="T21" s="1">
        <f t="shared" si="8"/>
        <v>4.407275150903104E-2</v>
      </c>
      <c r="U21" s="1">
        <f t="shared" si="8"/>
        <v>4.2829611546539123E-2</v>
      </c>
      <c r="V21" s="1">
        <f t="shared" si="8"/>
        <v>2.4981421864579467E-2</v>
      </c>
      <c r="W21" s="1" t="e">
        <f t="shared" si="8"/>
        <v>#NUM!</v>
      </c>
    </row>
    <row r="22" spans="13:23" x14ac:dyDescent="0.2">
      <c r="M22" s="1">
        <v>3</v>
      </c>
      <c r="N22" s="1" t="e">
        <f t="shared" si="7"/>
        <v>#NUM!</v>
      </c>
      <c r="O22" s="1">
        <f t="shared" si="7"/>
        <v>1.2960842079430462E-2</v>
      </c>
      <c r="P22" s="1">
        <f t="shared" si="7"/>
        <v>3.0919123940509014E-2</v>
      </c>
      <c r="Q22" s="1">
        <f t="shared" si="8"/>
        <v>3.2462865482870654E-2</v>
      </c>
      <c r="R22" s="1">
        <f t="shared" si="8"/>
        <v>3.4345981494496254E-2</v>
      </c>
      <c r="S22" s="1">
        <f t="shared" si="8"/>
        <v>3.3747870383256169E-2</v>
      </c>
      <c r="T22" s="1">
        <f t="shared" si="8"/>
        <v>4.1927487129649915E-2</v>
      </c>
      <c r="U22" s="1">
        <f t="shared" si="8"/>
        <v>4.0809378736123836E-2</v>
      </c>
      <c r="V22" s="1">
        <f t="shared" si="8"/>
        <v>2.4323447041167234E-2</v>
      </c>
      <c r="W22" s="1" t="e">
        <f t="shared" si="8"/>
        <v>#NUM!</v>
      </c>
    </row>
    <row r="23" spans="13:23" x14ac:dyDescent="0.2">
      <c r="M23" s="1">
        <v>4</v>
      </c>
      <c r="N23" s="1" t="e">
        <f t="shared" si="7"/>
        <v>#NUM!</v>
      </c>
      <c r="O23" s="1">
        <f t="shared" si="7"/>
        <v>1.2785975974494311E-2</v>
      </c>
      <c r="P23" s="1">
        <f t="shared" si="7"/>
        <v>2.9857523662536186E-2</v>
      </c>
      <c r="Q23" s="1">
        <f t="shared" si="8"/>
        <v>3.1285588358172758E-2</v>
      </c>
      <c r="R23" s="1">
        <f t="shared" si="8"/>
        <v>3.3017344100936173E-2</v>
      </c>
      <c r="S23" s="1">
        <f t="shared" si="8"/>
        <v>3.2469025474117952E-2</v>
      </c>
      <c r="T23" s="1">
        <f t="shared" si="8"/>
        <v>3.9886644623191768E-2</v>
      </c>
      <c r="U23" s="1">
        <f t="shared" si="8"/>
        <v>3.888443842220584E-2</v>
      </c>
      <c r="V23" s="1">
        <f t="shared" si="8"/>
        <v>2.3682802330932361E-2</v>
      </c>
      <c r="W23" s="1" t="e">
        <f t="shared" si="8"/>
        <v>#NUM!</v>
      </c>
    </row>
    <row r="24" spans="13:23" x14ac:dyDescent="0.2">
      <c r="M24" s="1">
        <v>5</v>
      </c>
      <c r="N24" s="1" t="e">
        <f t="shared" si="7"/>
        <v>#NUM!</v>
      </c>
      <c r="O24" s="1">
        <f t="shared" si="7"/>
        <v>1.2613469141777377E-2</v>
      </c>
      <c r="P24" s="1">
        <f t="shared" si="7"/>
        <v>2.8832373160836436E-2</v>
      </c>
      <c r="Q24" s="1">
        <f t="shared" si="8"/>
        <v>3.0151005598489204E-2</v>
      </c>
      <c r="R24" s="1">
        <f t="shared" si="8"/>
        <v>3.1740103617487657E-2</v>
      </c>
      <c r="S24" s="1">
        <f t="shared" si="8"/>
        <v>3.1238641231773105E-2</v>
      </c>
      <c r="T24" s="1">
        <f t="shared" si="8"/>
        <v>3.7945141200024894E-2</v>
      </c>
      <c r="U24" s="1">
        <f t="shared" si="8"/>
        <v>3.7050295746647047E-2</v>
      </c>
      <c r="V24" s="1">
        <f t="shared" si="8"/>
        <v>2.3059031283548696E-2</v>
      </c>
      <c r="W24" s="1" t="e">
        <f t="shared" si="8"/>
        <v>#NUM!</v>
      </c>
    </row>
    <row r="25" spans="13:23" x14ac:dyDescent="0.2">
      <c r="M25" s="1">
        <v>6</v>
      </c>
      <c r="N25" s="1" t="e">
        <f t="shared" si="7"/>
        <v>#NUM!</v>
      </c>
      <c r="O25" s="1">
        <f t="shared" si="7"/>
        <v>1.2443289750265814E-2</v>
      </c>
      <c r="P25" s="1">
        <f t="shared" si="7"/>
        <v>2.7842420941586843E-2</v>
      </c>
      <c r="Q25" s="1">
        <f t="shared" si="8"/>
        <v>2.9057568877800803E-2</v>
      </c>
      <c r="R25" s="1">
        <f t="shared" si="8"/>
        <v>3.0512271809902757E-2</v>
      </c>
      <c r="S25" s="1">
        <f t="shared" si="8"/>
        <v>3.0054881283249985E-2</v>
      </c>
      <c r="T25" s="1">
        <f t="shared" si="8"/>
        <v>3.609814147797849E-2</v>
      </c>
      <c r="U25" s="1">
        <f t="shared" si="8"/>
        <v>3.5302667869573409E-2</v>
      </c>
      <c r="V25" s="1">
        <f t="shared" si="8"/>
        <v>2.2451689470937036E-2</v>
      </c>
      <c r="W25" s="1" t="e">
        <f t="shared" si="8"/>
        <v>#NUM!</v>
      </c>
    </row>
    <row r="26" spans="13:23" x14ac:dyDescent="0.2">
      <c r="M26" s="1">
        <v>7</v>
      </c>
      <c r="N26" s="1" t="e">
        <f t="shared" si="7"/>
        <v>#NUM!</v>
      </c>
      <c r="O26" s="1">
        <f t="shared" si="7"/>
        <v>1.2275406398405971E-2</v>
      </c>
      <c r="P26" s="1">
        <f t="shared" si="7"/>
        <v>2.6886458480687339E-2</v>
      </c>
      <c r="Q26" s="1">
        <f t="shared" si="8"/>
        <v>2.8003786020670742E-2</v>
      </c>
      <c r="R26" s="1">
        <f t="shared" si="8"/>
        <v>2.9331937356639214E-2</v>
      </c>
      <c r="S26" s="1">
        <f t="shared" si="8"/>
        <v>2.8915978843263516E-2</v>
      </c>
      <c r="T26" s="1">
        <f t="shared" si="8"/>
        <v>3.4341045439654251E-2</v>
      </c>
      <c r="U26" s="1">
        <f t="shared" si="8"/>
        <v>3.3637473968671255E-2</v>
      </c>
      <c r="V26" s="1">
        <f t="shared" si="8"/>
        <v>2.186034417061641E-2</v>
      </c>
      <c r="W26" s="1" t="e">
        <f t="shared" si="8"/>
        <v>#NUM!</v>
      </c>
    </row>
    <row r="27" spans="13:23" x14ac:dyDescent="0.2">
      <c r="M27" s="1">
        <v>8</v>
      </c>
      <c r="N27" s="1" t="e">
        <f t="shared" si="7"/>
        <v>#NUM!</v>
      </c>
      <c r="O27" s="1">
        <f t="shared" si="7"/>
        <v>1.2109788108310128E-2</v>
      </c>
      <c r="P27" s="1">
        <f t="shared" si="7"/>
        <v>2.5963318748406409E-2</v>
      </c>
      <c r="Q27" s="1">
        <f t="shared" si="8"/>
        <v>2.6988218965924248E-2</v>
      </c>
      <c r="R27" s="1">
        <f t="shared" si="8"/>
        <v>2.8197262873575261E-2</v>
      </c>
      <c r="S27" s="1">
        <f t="shared" si="8"/>
        <v>2.7820234077252957E-2</v>
      </c>
      <c r="T27" s="1">
        <f t="shared" si="8"/>
        <v>3.2669476975922124E-2</v>
      </c>
      <c r="U27" s="1">
        <f t="shared" si="8"/>
        <v>3.2050825710207405E-2</v>
      </c>
      <c r="V27" s="1">
        <f t="shared" si="8"/>
        <v>2.128457405739536E-2</v>
      </c>
      <c r="W27" s="1" t="e">
        <f t="shared" si="8"/>
        <v>#NUM!</v>
      </c>
    </row>
    <row r="28" spans="13:23" x14ac:dyDescent="0.2">
      <c r="M28" s="1">
        <v>9</v>
      </c>
      <c r="N28" s="1" t="e">
        <f t="shared" si="7"/>
        <v>#NUM!</v>
      </c>
      <c r="O28" s="1">
        <f t="shared" si="7"/>
        <v>1.1946404320040464E-2</v>
      </c>
      <c r="P28" s="1">
        <f t="shared" si="7"/>
        <v>2.5071874784682247E-2</v>
      </c>
      <c r="Q28" s="1">
        <f t="shared" si="8"/>
        <v>2.6009481804176015E-2</v>
      </c>
      <c r="R28" s="1">
        <f t="shared" si="8"/>
        <v>2.7106482053819714E-2</v>
      </c>
      <c r="S28" s="1">
        <f t="shared" si="8"/>
        <v>2.6766011564344994E-2</v>
      </c>
      <c r="T28" s="1">
        <f t="shared" si="8"/>
        <v>3.1079272987067551E-2</v>
      </c>
      <c r="U28" s="1">
        <f t="shared" si="8"/>
        <v>3.0539018169522498E-2</v>
      </c>
      <c r="V28" s="1">
        <f t="shared" si="8"/>
        <v>2.072396890318369E-2</v>
      </c>
      <c r="W28" s="1" t="e">
        <f t="shared" si="8"/>
        <v>#NUM!</v>
      </c>
    </row>
    <row r="29" spans="13:23" x14ac:dyDescent="0.2">
      <c r="M29" s="1">
        <v>10</v>
      </c>
      <c r="N29" s="1" t="e">
        <f t="shared" ref="N29:W44" si="9">N$10 * (N$5^$M29) * 0.5 * N$6 * N$12^-(N$9+$M29)</f>
        <v>#NUM!</v>
      </c>
      <c r="O29" s="1">
        <f t="shared" si="9"/>
        <v>1.178522488597011E-2</v>
      </c>
      <c r="P29" s="1">
        <f t="shared" si="9"/>
        <v>2.4211038323341001E-2</v>
      </c>
      <c r="Q29" s="1">
        <f t="shared" si="8"/>
        <v>2.5066238886527231E-2</v>
      </c>
      <c r="R29" s="1">
        <f t="shared" si="8"/>
        <v>2.6057896918165912E-2</v>
      </c>
      <c r="S29" s="1">
        <f t="shared" si="8"/>
        <v>2.5751737856455563E-2</v>
      </c>
      <c r="T29" s="1">
        <f t="shared" si="8"/>
        <v>2.9566473014446013E-2</v>
      </c>
      <c r="U29" s="1">
        <f t="shared" si="8"/>
        <v>2.9098521179796163E-2</v>
      </c>
      <c r="V29" s="1">
        <f t="shared" si="8"/>
        <v>2.0178129284710775E-2</v>
      </c>
      <c r="W29" s="1" t="e">
        <f t="shared" si="8"/>
        <v>#NUM!</v>
      </c>
    </row>
    <row r="30" spans="13:23" x14ac:dyDescent="0.2">
      <c r="M30" s="1">
        <v>11</v>
      </c>
      <c r="N30" s="1" t="e">
        <f t="shared" si="9"/>
        <v>#NUM!</v>
      </c>
      <c r="O30" s="1">
        <f t="shared" si="9"/>
        <v>1.162622006522032E-2</v>
      </c>
      <c r="P30" s="1">
        <f t="shared" si="9"/>
        <v>2.3379758463551854E-2</v>
      </c>
      <c r="Q30" s="1">
        <f t="shared" si="8"/>
        <v>2.4157203001851792E-2</v>
      </c>
      <c r="R30" s="1">
        <f t="shared" si="8"/>
        <v>2.5049875171908431E-2</v>
      </c>
      <c r="S30" s="1">
        <f t="shared" si="8"/>
        <v>2.477589912988723E-2</v>
      </c>
      <c r="T30" s="1">
        <f t="shared" si="8"/>
        <v>2.8127309376822267E-2</v>
      </c>
      <c r="U30" s="1">
        <f t="shared" si="8"/>
        <v>2.7725971088882757E-2</v>
      </c>
      <c r="V30" s="1">
        <f t="shared" si="8"/>
        <v>1.964666629894209E-2</v>
      </c>
      <c r="W30" s="1" t="e">
        <f t="shared" si="8"/>
        <v>#NUM!</v>
      </c>
    </row>
    <row r="31" spans="13:23" x14ac:dyDescent="0.2">
      <c r="M31" s="1">
        <v>12</v>
      </c>
      <c r="N31" s="1" t="e">
        <f t="shared" si="9"/>
        <v>#NUM!</v>
      </c>
      <c r="O31" s="1">
        <f t="shared" si="9"/>
        <v>1.1469360518172671E-2</v>
      </c>
      <c r="P31" s="1">
        <f t="shared" si="9"/>
        <v>2.2577020386897406E-2</v>
      </c>
      <c r="Q31" s="1">
        <f t="shared" si="8"/>
        <v>2.3281133620183397E-2</v>
      </c>
      <c r="R31" s="1">
        <f t="shared" si="8"/>
        <v>2.408084766390892E-2</v>
      </c>
      <c r="S31" s="1">
        <f t="shared" si="8"/>
        <v>2.3837038925917192E-2</v>
      </c>
      <c r="T31" s="1">
        <f t="shared" si="8"/>
        <v>2.6758197786828513E-2</v>
      </c>
      <c r="U31" s="1">
        <f t="shared" si="8"/>
        <v>2.6418162904969573E-2</v>
      </c>
      <c r="V31" s="1">
        <f t="shared" si="8"/>
        <v>1.9129201285991226E-2</v>
      </c>
      <c r="W31" s="1" t="e">
        <f t="shared" si="8"/>
        <v>#NUM!</v>
      </c>
    </row>
    <row r="32" spans="13:23" x14ac:dyDescent="0.2">
      <c r="M32" s="1">
        <v>13</v>
      </c>
      <c r="N32" s="1" t="e">
        <f t="shared" si="9"/>
        <v>#NUM!</v>
      </c>
      <c r="O32" s="1">
        <f t="shared" si="9"/>
        <v>1.1314617301055301E-2</v>
      </c>
      <c r="P32" s="1">
        <f t="shared" si="9"/>
        <v>2.1801844118493261E-2</v>
      </c>
      <c r="Q32" s="1">
        <f t="shared" si="8"/>
        <v>2.2436835199807062E-2</v>
      </c>
      <c r="R32" s="1">
        <f t="shared" si="8"/>
        <v>2.3149305943954857E-2</v>
      </c>
      <c r="S32" s="1">
        <f t="shared" si="8"/>
        <v>2.2933755977003686E-2</v>
      </c>
      <c r="T32" s="1">
        <f t="shared" si="8"/>
        <v>2.5455728424171285E-2</v>
      </c>
      <c r="U32" s="1">
        <f t="shared" si="8"/>
        <v>2.5172042812716986E-2</v>
      </c>
      <c r="V32" s="1">
        <f t="shared" si="8"/>
        <v>1.862536555933016E-2</v>
      </c>
      <c r="W32" s="1" t="e">
        <f t="shared" si="8"/>
        <v>#NUM!</v>
      </c>
    </row>
    <row r="33" spans="13:23" x14ac:dyDescent="0.2">
      <c r="M33" s="1">
        <v>14</v>
      </c>
      <c r="N33" s="1" t="e">
        <f t="shared" si="9"/>
        <v>#NUM!</v>
      </c>
      <c r="O33" s="1">
        <f t="shared" si="9"/>
        <v>1.1161961860602185E-2</v>
      </c>
      <c r="P33" s="1">
        <f t="shared" si="9"/>
        <v>2.1053283330644119E-2</v>
      </c>
      <c r="Q33" s="1">
        <f t="shared" si="8"/>
        <v>2.1623155555744615E-2</v>
      </c>
      <c r="R33" s="1">
        <f t="shared" si="8"/>
        <v>2.2253799914609629E-2</v>
      </c>
      <c r="S33" s="1">
        <f t="shared" si="8"/>
        <v>2.2064702115366215E-2</v>
      </c>
      <c r="T33" s="1">
        <f t="shared" si="8"/>
        <v>2.4216657443354855E-2</v>
      </c>
      <c r="U33" s="1">
        <f t="shared" si="8"/>
        <v>2.3984701042405313E-2</v>
      </c>
      <c r="V33" s="1">
        <f t="shared" si="8"/>
        <v>1.8134800143105208E-2</v>
      </c>
      <c r="W33" s="1" t="e">
        <f t="shared" si="8"/>
        <v>#NUM!</v>
      </c>
    </row>
    <row r="34" spans="13:23" x14ac:dyDescent="0.2">
      <c r="M34" s="1">
        <v>15</v>
      </c>
      <c r="N34" s="1" t="e">
        <f t="shared" si="9"/>
        <v>#NUM!</v>
      </c>
      <c r="O34" s="1">
        <f t="shared" si="9"/>
        <v>1.1011366028784516E-2</v>
      </c>
      <c r="P34" s="1">
        <f t="shared" si="9"/>
        <v>2.033042418757601E-2</v>
      </c>
      <c r="Q34" s="1">
        <f t="shared" si="8"/>
        <v>2.0838984287407443E-2</v>
      </c>
      <c r="R34" s="1">
        <f t="shared" si="8"/>
        <v>2.1392935573897987E-2</v>
      </c>
      <c r="S34" s="1">
        <f t="shared" si="8"/>
        <v>2.1228580260818405E-2</v>
      </c>
      <c r="T34" s="1">
        <f t="shared" si="8"/>
        <v>2.3037898894770509E-2</v>
      </c>
      <c r="U34" s="1">
        <f t="shared" si="8"/>
        <v>2.2853365075437285E-2</v>
      </c>
      <c r="V34" s="1">
        <f t="shared" si="8"/>
        <v>1.7657155516371845E-2</v>
      </c>
      <c r="W34" s="1" t="e">
        <f t="shared" si="8"/>
        <v>#NUM!</v>
      </c>
    </row>
    <row r="35" spans="13:23" x14ac:dyDescent="0.2">
      <c r="M35" s="1">
        <v>16</v>
      </c>
      <c r="N35" s="1" t="e">
        <f t="shared" si="9"/>
        <v>#NUM!</v>
      </c>
      <c r="O35" s="1">
        <f t="shared" si="9"/>
        <v>1.0862802017613075E-2</v>
      </c>
      <c r="P35" s="1">
        <f t="shared" si="9"/>
        <v>1.9632384229834546E-2</v>
      </c>
      <c r="Q35" s="1">
        <f t="shared" si="9"/>
        <v>2.0083251263271023E-2</v>
      </c>
      <c r="R35" s="1">
        <f t="shared" si="9"/>
        <v>2.0565372845313356E-2</v>
      </c>
      <c r="S35" s="1">
        <f t="shared" si="9"/>
        <v>2.0424142484849923E-2</v>
      </c>
      <c r="T35" s="1">
        <f t="shared" si="9"/>
        <v>2.1916517039031195E-2</v>
      </c>
      <c r="U35" s="1">
        <f t="shared" si="9"/>
        <v>2.1775393170330715E-2</v>
      </c>
      <c r="V35" s="1">
        <f t="shared" si="9"/>
        <v>1.7192091364065937E-2</v>
      </c>
      <c r="W35" s="1" t="e">
        <f t="shared" si="9"/>
        <v>#NUM!</v>
      </c>
    </row>
    <row r="36" spans="13:23" x14ac:dyDescent="0.2">
      <c r="M36" s="1">
        <v>17</v>
      </c>
      <c r="N36" s="1" t="e">
        <f t="shared" si="9"/>
        <v>#NUM!</v>
      </c>
      <c r="O36" s="1">
        <f t="shared" si="9"/>
        <v>1.0716242414010839E-2</v>
      </c>
      <c r="P36" s="1">
        <f t="shared" si="9"/>
        <v>1.8958311296986795E-2</v>
      </c>
      <c r="Q36" s="1">
        <f t="shared" si="9"/>
        <v>1.9354925160503387E-2</v>
      </c>
      <c r="R36" s="1">
        <f t="shared" si="9"/>
        <v>1.9769823491769149E-2</v>
      </c>
      <c r="S36" s="1">
        <f t="shared" si="9"/>
        <v>1.9650188148068331E-2</v>
      </c>
      <c r="T36" s="1">
        <f t="shared" si="9"/>
        <v>2.0849719035409865E-2</v>
      </c>
      <c r="U36" s="1">
        <f t="shared" si="9"/>
        <v>2.0748268194084003E-2</v>
      </c>
      <c r="V36" s="1">
        <f t="shared" si="9"/>
        <v>1.6739276334534044E-2</v>
      </c>
      <c r="W36" s="1" t="e">
        <f t="shared" si="9"/>
        <v>#NUM!</v>
      </c>
    </row>
    <row r="37" spans="13:23" x14ac:dyDescent="0.2">
      <c r="M37" s="1">
        <v>18</v>
      </c>
      <c r="N37" s="1" t="e">
        <f t="shared" si="9"/>
        <v>#NUM!</v>
      </c>
      <c r="O37" s="1">
        <f t="shared" si="9"/>
        <v>1.0571660174754673E-2</v>
      </c>
      <c r="P37" s="1">
        <f t="shared" si="9"/>
        <v>1.8307382487312188E-2</v>
      </c>
      <c r="Q37" s="1">
        <f t="shared" si="9"/>
        <v>1.8653012057554322E-2</v>
      </c>
      <c r="R37" s="1">
        <f t="shared" si="9"/>
        <v>1.9005049110246346E-2</v>
      </c>
      <c r="S37" s="1">
        <f t="shared" si="9"/>
        <v>1.8905562108220992E-2</v>
      </c>
      <c r="T37" s="1">
        <f t="shared" si="9"/>
        <v>1.9834847986172018E-2</v>
      </c>
      <c r="U37" s="1">
        <f t="shared" si="9"/>
        <v>1.9769591744510377E-2</v>
      </c>
      <c r="V37" s="1">
        <f t="shared" si="9"/>
        <v>1.6298387803450071E-2</v>
      </c>
      <c r="W37" s="1" t="e">
        <f t="shared" si="9"/>
        <v>#NUM!</v>
      </c>
    </row>
    <row r="38" spans="13:23" x14ac:dyDescent="0.2">
      <c r="M38" s="1">
        <v>19</v>
      </c>
      <c r="N38" s="1" t="e">
        <f t="shared" si="9"/>
        <v>#NUM!</v>
      </c>
      <c r="O38" s="1">
        <f t="shared" si="9"/>
        <v>1.0429028621485321E-2</v>
      </c>
      <c r="P38" s="1">
        <f t="shared" si="9"/>
        <v>1.767880315321203E-2</v>
      </c>
      <c r="Q38" s="1">
        <f t="shared" si="9"/>
        <v>1.7976554077784795E-2</v>
      </c>
      <c r="R38" s="1">
        <f t="shared" si="9"/>
        <v>1.8269859204016276E-2</v>
      </c>
      <c r="S38" s="1">
        <f t="shared" si="9"/>
        <v>1.8189152996122171E-2</v>
      </c>
      <c r="T38" s="1">
        <f t="shared" si="9"/>
        <v>1.8869376319478937E-2</v>
      </c>
      <c r="U38" s="1">
        <f t="shared" si="9"/>
        <v>1.8837078549816175E-2</v>
      </c>
      <c r="V38" s="1">
        <f t="shared" si="9"/>
        <v>1.5869111643949947E-2</v>
      </c>
      <c r="W38" s="1" t="e">
        <f t="shared" si="9"/>
        <v>#NUM!</v>
      </c>
    </row>
    <row r="39" spans="13:23" x14ac:dyDescent="0.2">
      <c r="M39" s="1">
        <v>20</v>
      </c>
      <c r="N39" s="1" t="e">
        <f t="shared" ref="N39:W54" si="10">N$10 * (N$5^$M39) * 0.5 * N$6 * N$12^-(N$9+$M39)</f>
        <v>#NUM!</v>
      </c>
      <c r="O39" s="1">
        <f t="shared" si="10"/>
        <v>1.0288321435784708E-2</v>
      </c>
      <c r="P39" s="1">
        <f t="shared" si="10"/>
        <v>1.7071805931111302E-2</v>
      </c>
      <c r="Q39" s="1">
        <f t="shared" si="9"/>
        <v>1.7324628082285787E-2</v>
      </c>
      <c r="R39" s="1">
        <f t="shared" si="9"/>
        <v>1.7563109329437099E-2</v>
      </c>
      <c r="S39" s="1">
        <f t="shared" si="9"/>
        <v>1.7499891556912429E-2</v>
      </c>
      <c r="T39" s="1">
        <f t="shared" si="9"/>
        <v>1.7950899494381667E-2</v>
      </c>
      <c r="U39" s="1">
        <f t="shared" si="9"/>
        <v>1.7948551132345732E-2</v>
      </c>
      <c r="V39" s="1">
        <f t="shared" si="9"/>
        <v>1.5451142002820687E-2</v>
      </c>
      <c r="W39" s="1" t="e">
        <f t="shared" si="9"/>
        <v>#NUM!</v>
      </c>
    </row>
    <row r="40" spans="13:23" x14ac:dyDescent="0.2">
      <c r="M40" s="1">
        <v>21</v>
      </c>
      <c r="N40" s="1" t="e">
        <f t="shared" si="10"/>
        <v>#NUM!</v>
      </c>
      <c r="O40" s="1">
        <f t="shared" si="10"/>
        <v>1.0149512654319655E-2</v>
      </c>
      <c r="P40" s="1">
        <f t="shared" si="10"/>
        <v>1.648564980466875E-2</v>
      </c>
      <c r="Q40" s="1">
        <f t="shared" si="9"/>
        <v>1.6696344410102402E-2</v>
      </c>
      <c r="R40" s="1">
        <f t="shared" si="9"/>
        <v>1.6883699314439764E-2</v>
      </c>
      <c r="S40" s="1">
        <f t="shared" si="9"/>
        <v>1.6836749054174496E-2</v>
      </c>
      <c r="T40" s="1">
        <f t="shared" si="9"/>
        <v>1.7077130012227677E-2</v>
      </c>
      <c r="U40" s="1">
        <f t="shared" si="9"/>
        <v>1.710193472403251E-2</v>
      </c>
      <c r="V40" s="1">
        <f t="shared" si="9"/>
        <v>1.5044181082584275E-2</v>
      </c>
      <c r="W40" s="1" t="e">
        <f t="shared" si="9"/>
        <v>#NUM!</v>
      </c>
    </row>
    <row r="41" spans="13:23" x14ac:dyDescent="0.2">
      <c r="M41" s="1">
        <v>22</v>
      </c>
      <c r="N41" s="1" t="e">
        <f t="shared" si="10"/>
        <v>#NUM!</v>
      </c>
      <c r="O41" s="1">
        <f t="shared" si="10"/>
        <v>1.001257666405111E-2</v>
      </c>
      <c r="P41" s="1">
        <f t="shared" si="10"/>
        <v>1.5919619200151197E-2</v>
      </c>
      <c r="Q41" s="1">
        <f t="shared" si="9"/>
        <v>1.60908456641441E-2</v>
      </c>
      <c r="R41" s="1">
        <f t="shared" si="9"/>
        <v>1.6230571545929676E-2</v>
      </c>
      <c r="S41" s="1">
        <f t="shared" si="9"/>
        <v>1.6198735734523614E-2</v>
      </c>
      <c r="T41" s="1">
        <f t="shared" si="9"/>
        <v>1.6245891719565479E-2</v>
      </c>
      <c r="U41" s="1">
        <f t="shared" si="9"/>
        <v>1.6295252421683618E-2</v>
      </c>
      <c r="V41" s="1">
        <f t="shared" si="9"/>
        <v>1.464793892932117E-2</v>
      </c>
      <c r="W41" s="1" t="e">
        <f t="shared" si="9"/>
        <v>#NUM!</v>
      </c>
    </row>
    <row r="42" spans="13:23" x14ac:dyDescent="0.2">
      <c r="M42" s="1">
        <v>23</v>
      </c>
      <c r="N42" s="1" t="e">
        <f t="shared" si="10"/>
        <v>#NUM!</v>
      </c>
      <c r="O42" s="1">
        <f t="shared" si="10"/>
        <v>9.8774881975080379E-3</v>
      </c>
      <c r="P42" s="1">
        <f t="shared" si="10"/>
        <v>1.5373023112868128E-2</v>
      </c>
      <c r="Q42" s="1">
        <f t="shared" si="9"/>
        <v>1.5507305541124563E-2</v>
      </c>
      <c r="R42" s="1">
        <f t="shared" si="9"/>
        <v>1.5602709323438524E-2</v>
      </c>
      <c r="S42" s="1">
        <f t="shared" si="9"/>
        <v>1.5584899350381017E-2</v>
      </c>
      <c r="T42" s="1">
        <f t="shared" si="9"/>
        <v>1.5455114388358346E-2</v>
      </c>
      <c r="U42" s="1">
        <f t="shared" si="9"/>
        <v>1.5526620570785021E-2</v>
      </c>
      <c r="V42" s="1">
        <f t="shared" si="9"/>
        <v>1.426213322608221E-2</v>
      </c>
      <c r="W42" s="1" t="e">
        <f t="shared" si="9"/>
        <v>#NUM!</v>
      </c>
    </row>
    <row r="43" spans="13:23" x14ac:dyDescent="0.2">
      <c r="M43" s="1">
        <v>24</v>
      </c>
      <c r="N43" s="1" t="e">
        <f t="shared" si="10"/>
        <v>#NUM!</v>
      </c>
      <c r="O43" s="1">
        <f t="shared" si="10"/>
        <v>9.7442223281250431E-3</v>
      </c>
      <c r="P43" s="1">
        <f t="shared" si="10"/>
        <v>1.4845194263599809E-2</v>
      </c>
      <c r="Q43" s="1">
        <f t="shared" si="9"/>
        <v>1.4944927703933951E-2</v>
      </c>
      <c r="R43" s="1">
        <f t="shared" si="9"/>
        <v>1.4999135276463326E-2</v>
      </c>
      <c r="S43" s="1">
        <f t="shared" si="9"/>
        <v>1.4994323738725401E-2</v>
      </c>
      <c r="T43" s="1">
        <f t="shared" si="9"/>
        <v>1.4702828560009013E-2</v>
      </c>
      <c r="U43" s="1">
        <f t="shared" si="9"/>
        <v>1.4794244367048397E-2</v>
      </c>
      <c r="V43" s="1">
        <f t="shared" si="9"/>
        <v>1.3886489091741777E-2</v>
      </c>
      <c r="W43" s="1" t="e">
        <f t="shared" si="9"/>
        <v>#NUM!</v>
      </c>
    </row>
    <row r="44" spans="13:23" x14ac:dyDescent="0.2">
      <c r="M44" s="1">
        <v>25</v>
      </c>
      <c r="N44" s="1" t="e">
        <f t="shared" si="10"/>
        <v>#NUM!</v>
      </c>
      <c r="O44" s="1">
        <f t="shared" si="10"/>
        <v>9.6127544656429247E-3</v>
      </c>
      <c r="P44" s="1">
        <f t="shared" si="10"/>
        <v>1.4335488283989213E-2</v>
      </c>
      <c r="Q44" s="1">
        <f t="shared" si="9"/>
        <v>1.4402944694905094E-2</v>
      </c>
      <c r="R44" s="1">
        <f t="shared" si="9"/>
        <v>1.4418909843028887E-2</v>
      </c>
      <c r="S44" s="1">
        <f t="shared" si="9"/>
        <v>1.4426127453701344E-2</v>
      </c>
      <c r="T44" s="1">
        <f t="shared" si="9"/>
        <v>1.3987160640354131E-2</v>
      </c>
      <c r="U44" s="1">
        <f t="shared" si="9"/>
        <v>1.4096413665428877E-2</v>
      </c>
      <c r="V44" s="1">
        <f t="shared" si="9"/>
        <v>1.3520738885148863E-2</v>
      </c>
      <c r="W44" s="1" t="e">
        <f t="shared" si="9"/>
        <v>#NUM!</v>
      </c>
    </row>
    <row r="45" spans="13:23" x14ac:dyDescent="0.2">
      <c r="M45" s="1">
        <v>26</v>
      </c>
      <c r="N45" s="1" t="e">
        <f t="shared" si="10"/>
        <v>#NUM!</v>
      </c>
      <c r="O45" s="1">
        <f t="shared" si="10"/>
        <v>9.4830603515712545E-3</v>
      </c>
      <c r="P45" s="1">
        <f t="shared" si="10"/>
        <v>1.3843282929903476E-2</v>
      </c>
      <c r="Q45" s="1">
        <f t="shared" si="10"/>
        <v>1.3880616888490474E-2</v>
      </c>
      <c r="R45" s="1">
        <f t="shared" si="10"/>
        <v>1.3861129807105643E-2</v>
      </c>
      <c r="S45" s="1">
        <f t="shared" si="10"/>
        <v>1.3879462451043934E-2</v>
      </c>
      <c r="T45" s="1">
        <f t="shared" si="10"/>
        <v>1.3306328233412518E-2</v>
      </c>
      <c r="U45" s="1">
        <f t="shared" si="10"/>
        <v>1.3431498986827573E-2</v>
      </c>
      <c r="V45" s="1">
        <f t="shared" si="10"/>
        <v>1.3164622014436527E-2</v>
      </c>
      <c r="W45" s="1" t="e">
        <f t="shared" si="10"/>
        <v>#NUM!</v>
      </c>
    </row>
    <row r="46" spans="13:23" x14ac:dyDescent="0.2">
      <c r="M46" s="1">
        <v>27</v>
      </c>
      <c r="N46" s="1" t="e">
        <f t="shared" si="10"/>
        <v>#NUM!</v>
      </c>
      <c r="O46" s="1">
        <f t="shared" si="10"/>
        <v>9.3551160547122193E-3</v>
      </c>
      <c r="P46" s="1">
        <f t="shared" si="10"/>
        <v>1.336797732180414E-2</v>
      </c>
      <c r="Q46" s="1">
        <f t="shared" si="10"/>
        <v>1.3377231481920701E-2</v>
      </c>
      <c r="R46" s="1">
        <f t="shared" si="10"/>
        <v>1.3324926892605671E-2</v>
      </c>
      <c r="S46" s="1">
        <f t="shared" si="10"/>
        <v>1.3353512822355688E-2</v>
      </c>
      <c r="T46" s="1">
        <f t="shared" si="10"/>
        <v>1.2658635702265601E-2</v>
      </c>
      <c r="U46" s="1">
        <f t="shared" si="10"/>
        <v>1.2797947713154128E-2</v>
      </c>
      <c r="V46" s="1">
        <f t="shared" si="10"/>
        <v>1.2817884751353871E-2</v>
      </c>
      <c r="W46" s="1" t="e">
        <f t="shared" si="10"/>
        <v>#NUM!</v>
      </c>
    </row>
    <row r="47" spans="13:23" x14ac:dyDescent="0.2">
      <c r="M47" s="1">
        <v>28</v>
      </c>
      <c r="N47" s="1" t="e">
        <f t="shared" si="10"/>
        <v>#NUM!</v>
      </c>
      <c r="O47" s="1">
        <f t="shared" si="10"/>
        <v>9.2288979667448229E-3</v>
      </c>
      <c r="P47" s="1">
        <f t="shared" si="10"/>
        <v>1.2908991211199341E-2</v>
      </c>
      <c r="Q47" s="1">
        <f t="shared" si="10"/>
        <v>1.2892101522467069E-2</v>
      </c>
      <c r="R47" s="1">
        <f t="shared" si="10"/>
        <v>1.2809466411768718E-2</v>
      </c>
      <c r="S47" s="1">
        <f t="shared" si="10"/>
        <v>1.284749357734714E-2</v>
      </c>
      <c r="T47" s="1">
        <f t="shared" si="10"/>
        <v>1.2042469946014421E-2</v>
      </c>
      <c r="U47" s="1">
        <f t="shared" si="10"/>
        <v>1.2194280461864701E-2</v>
      </c>
      <c r="V47" s="1">
        <f t="shared" si="10"/>
        <v>1.2480280050488204E-2</v>
      </c>
      <c r="W47" s="1" t="e">
        <f t="shared" si="10"/>
        <v>#NUM!</v>
      </c>
    </row>
    <row r="48" spans="13:23" x14ac:dyDescent="0.2">
      <c r="M48" s="1">
        <v>29</v>
      </c>
      <c r="N48" s="1" t="e">
        <f t="shared" si="10"/>
        <v>#NUM!</v>
      </c>
      <c r="O48" s="1">
        <f t="shared" si="10"/>
        <v>9.1043827978686421E-3</v>
      </c>
      <c r="P48" s="1">
        <f t="shared" si="10"/>
        <v>1.2465764272281988E-2</v>
      </c>
      <c r="Q48" s="1">
        <f t="shared" si="10"/>
        <v>1.2424564969980907E-2</v>
      </c>
      <c r="R48" s="1">
        <f t="shared" si="10"/>
        <v>1.2313945965833736E-2</v>
      </c>
      <c r="S48" s="1">
        <f t="shared" si="10"/>
        <v>1.2360649472223172E-2</v>
      </c>
      <c r="T48" s="1">
        <f t="shared" si="10"/>
        <v>1.1456296382295384E-2</v>
      </c>
      <c r="U48" s="1">
        <f t="shared" si="10"/>
        <v>1.1619087631509558E-2</v>
      </c>
      <c r="V48" s="1">
        <f t="shared" si="10"/>
        <v>1.2151567373248708E-2</v>
      </c>
      <c r="W48" s="1" t="e">
        <f t="shared" si="10"/>
        <v>#NUM!</v>
      </c>
    </row>
    <row r="49" spans="13:23" x14ac:dyDescent="0.2">
      <c r="M49" s="1">
        <v>30</v>
      </c>
      <c r="N49" s="1" t="e">
        <f t="shared" ref="N49:W64" si="11">N$10 * (N$5^$M49) * 0.5 * N$6 * N$12^-(N$9+$M49)</f>
        <v>#NUM!</v>
      </c>
      <c r="O49" s="1">
        <f t="shared" si="11"/>
        <v>8.9815475725064219E-3</v>
      </c>
      <c r="P49" s="1">
        <f t="shared" si="11"/>
        <v>1.2037755417889439E-2</v>
      </c>
      <c r="Q49" s="1">
        <f t="shared" si="10"/>
        <v>1.1973983793430143E-2</v>
      </c>
      <c r="R49" s="1">
        <f t="shared" si="10"/>
        <v>1.183759419597365E-2</v>
      </c>
      <c r="S49" s="1">
        <f t="shared" si="10"/>
        <v>1.1892253882466565E-2</v>
      </c>
      <c r="T49" s="1">
        <f t="shared" si="10"/>
        <v>1.089865512534924E-2</v>
      </c>
      <c r="U49" s="1">
        <f t="shared" si="10"/>
        <v>1.1071026110223994E-2</v>
      </c>
      <c r="V49" s="1">
        <f t="shared" si="10"/>
        <v>1.1831512516486068E-2</v>
      </c>
      <c r="W49" s="1" t="e">
        <f t="shared" si="10"/>
        <v>#NUM!</v>
      </c>
    </row>
    <row r="50" spans="13:23" x14ac:dyDescent="0.2">
      <c r="M50" s="1">
        <v>31</v>
      </c>
      <c r="N50" s="1" t="e">
        <f t="shared" si="11"/>
        <v>#NUM!</v>
      </c>
      <c r="O50" s="1">
        <f t="shared" si="11"/>
        <v>8.8603696250646059E-3</v>
      </c>
      <c r="P50" s="1">
        <f t="shared" si="11"/>
        <v>1.1624442138949545E-2</v>
      </c>
      <c r="Q50" s="1">
        <f t="shared" si="10"/>
        <v>1.153974310020031E-2</v>
      </c>
      <c r="R50" s="1">
        <f t="shared" si="10"/>
        <v>1.1379669582548924E-2</v>
      </c>
      <c r="S50" s="1">
        <f t="shared" si="10"/>
        <v>1.1441607718336551E-2</v>
      </c>
      <c r="T50" s="1">
        <f t="shared" si="10"/>
        <v>1.0368157350124554E-2</v>
      </c>
      <c r="U50" s="1">
        <f t="shared" si="10"/>
        <v>1.0548816139476638E-2</v>
      </c>
      <c r="V50" s="1">
        <f t="shared" si="10"/>
        <v>1.151988744562601E-2</v>
      </c>
      <c r="W50" s="1" t="e">
        <f t="shared" si="10"/>
        <v>#NUM!</v>
      </c>
    </row>
    <row r="51" spans="13:23" x14ac:dyDescent="0.2">
      <c r="M51" s="1">
        <v>32</v>
      </c>
      <c r="N51" s="1" t="e">
        <f t="shared" si="11"/>
        <v>#NUM!</v>
      </c>
      <c r="O51" s="1">
        <f t="shared" si="11"/>
        <v>8.740826595751058E-3</v>
      </c>
      <c r="P51" s="1">
        <f t="shared" si="11"/>
        <v>1.1225319866606645E-2</v>
      </c>
      <c r="Q51" s="1">
        <f t="shared" si="10"/>
        <v>1.1121250296971811E-2</v>
      </c>
      <c r="R51" s="1">
        <f t="shared" si="10"/>
        <v>1.0939459290810557E-2</v>
      </c>
      <c r="S51" s="1">
        <f t="shared" si="10"/>
        <v>1.1008038381463343E-2</v>
      </c>
      <c r="T51" s="1">
        <f t="shared" si="10"/>
        <v>9.8634818333603498E-3</v>
      </c>
      <c r="U51" s="1">
        <f t="shared" si="10"/>
        <v>1.0051238325751846E-2</v>
      </c>
      <c r="V51" s="1">
        <f t="shared" si="10"/>
        <v>1.121647013219792E-2</v>
      </c>
      <c r="W51" s="1" t="e">
        <f t="shared" si="10"/>
        <v>#NUM!</v>
      </c>
    </row>
    <row r="52" spans="13:23" x14ac:dyDescent="0.2">
      <c r="M52" s="1">
        <v>33</v>
      </c>
      <c r="N52" s="1" t="e">
        <f t="shared" si="11"/>
        <v>#NUM!</v>
      </c>
      <c r="O52" s="1">
        <f t="shared" si="11"/>
        <v>8.6228964264492471E-3</v>
      </c>
      <c r="P52" s="1">
        <f t="shared" si="11"/>
        <v>1.0839901356248694E-2</v>
      </c>
      <c r="Q52" s="1">
        <f t="shared" si="10"/>
        <v>1.0717934281028216E-2</v>
      </c>
      <c r="R52" s="1">
        <f t="shared" si="10"/>
        <v>1.0516278061256004E-2</v>
      </c>
      <c r="S52" s="1">
        <f t="shared" si="10"/>
        <v>1.0590898760981779E-2</v>
      </c>
      <c r="T52" s="1">
        <f t="shared" si="10"/>
        <v>9.3833716630333398E-3</v>
      </c>
      <c r="U52" s="1">
        <f t="shared" si="10"/>
        <v>9.5771307931882387E-3</v>
      </c>
      <c r="V52" s="1">
        <f t="shared" si="10"/>
        <v>1.092104439564264E-2</v>
      </c>
      <c r="W52" s="1" t="e">
        <f t="shared" si="10"/>
        <v>#NUM!</v>
      </c>
    </row>
    <row r="53" spans="13:23" x14ac:dyDescent="0.2">
      <c r="M53" s="1">
        <v>34</v>
      </c>
      <c r="N53" s="1" t="e">
        <f t="shared" si="11"/>
        <v>#NUM!</v>
      </c>
      <c r="O53" s="1">
        <f t="shared" si="11"/>
        <v>8.5065573566480632E-3</v>
      </c>
      <c r="P53" s="1">
        <f t="shared" si="11"/>
        <v>1.046771609268388E-2</v>
      </c>
      <c r="Q53" s="1">
        <f t="shared" si="10"/>
        <v>1.0329244660892002E-2</v>
      </c>
      <c r="R53" s="1">
        <f t="shared" si="10"/>
        <v>1.0109467142910311E-2</v>
      </c>
      <c r="S53" s="1">
        <f t="shared" si="10"/>
        <v>1.0189566267705417E-2</v>
      </c>
      <c r="T53" s="1">
        <f t="shared" si="10"/>
        <v>8.9266311079746266E-3</v>
      </c>
      <c r="U53" s="1">
        <f t="shared" si="10"/>
        <v>9.1253864705246168E-3</v>
      </c>
      <c r="V53" s="1">
        <f t="shared" si="10"/>
        <v>1.0633399749286921E-2</v>
      </c>
      <c r="W53" s="1" t="e">
        <f t="shared" si="10"/>
        <v>#NUM!</v>
      </c>
    </row>
    <row r="54" spans="13:23" x14ac:dyDescent="0.2">
      <c r="M54" s="1">
        <v>35</v>
      </c>
      <c r="N54" s="1" t="e">
        <f t="shared" si="11"/>
        <v>#NUM!</v>
      </c>
      <c r="O54" s="1">
        <f t="shared" si="11"/>
        <v>8.3917879194265604E-3</v>
      </c>
      <c r="P54" s="1">
        <f t="shared" si="11"/>
        <v>1.0108309715740097E-2</v>
      </c>
      <c r="Q54" s="1">
        <f t="shared" si="10"/>
        <v>9.9546510052243454E-3</v>
      </c>
      <c r="R54" s="1">
        <f t="shared" si="10"/>
        <v>9.7183932678722683E-3</v>
      </c>
      <c r="S54" s="1">
        <f t="shared" si="10"/>
        <v>9.8034419048997918E-3</v>
      </c>
      <c r="T54" s="1">
        <f t="shared" si="10"/>
        <v>8.4921226398593699E-3</v>
      </c>
      <c r="U54" s="1">
        <f t="shared" si="10"/>
        <v>8.6949505060181093E-3</v>
      </c>
      <c r="V54" s="1">
        <f t="shared" si="10"/>
        <v>1.0353331250374577E-2</v>
      </c>
      <c r="W54" s="1" t="e">
        <f t="shared" si="10"/>
        <v>#NUM!</v>
      </c>
    </row>
    <row r="55" spans="13:23" x14ac:dyDescent="0.2">
      <c r="M55" s="1">
        <v>36</v>
      </c>
      <c r="N55" s="1" t="e">
        <f t="shared" si="11"/>
        <v>#NUM!</v>
      </c>
      <c r="O55" s="1">
        <f t="shared" si="11"/>
        <v>8.2785669374928952E-3</v>
      </c>
      <c r="P55" s="1">
        <f t="shared" si="11"/>
        <v>9.7612434655865461E-3</v>
      </c>
      <c r="Q55" s="1">
        <f t="shared" si="11"/>
        <v>9.5936421189636682E-3</v>
      </c>
      <c r="R55" s="1">
        <f t="shared" si="11"/>
        <v>9.3424476655290505E-3</v>
      </c>
      <c r="S55" s="1">
        <f t="shared" si="11"/>
        <v>9.4319493742678912E-3</v>
      </c>
      <c r="T55" s="1">
        <f t="shared" si="11"/>
        <v>8.0787641001527407E-3</v>
      </c>
      <c r="U55" s="1">
        <f t="shared" si="11"/>
        <v>8.2848178042982355E-3</v>
      </c>
      <c r="V55" s="1">
        <f t="shared" si="11"/>
        <v>1.0080639354047714E-2</v>
      </c>
      <c r="W55" s="1" t="e">
        <f t="shared" si="11"/>
        <v>#NUM!</v>
      </c>
    </row>
    <row r="56" spans="13:23" x14ac:dyDescent="0.2">
      <c r="M56" s="1">
        <v>37</v>
      </c>
      <c r="N56" s="1" t="e">
        <f t="shared" si="11"/>
        <v>#NUM!</v>
      </c>
      <c r="O56" s="1">
        <f t="shared" si="11"/>
        <v>8.1668735192766441E-3</v>
      </c>
      <c r="P56" s="1">
        <f t="shared" si="11"/>
        <v>9.4260936470999188E-3</v>
      </c>
      <c r="Q56" s="1">
        <f t="shared" si="11"/>
        <v>9.2457253457153624E-3</v>
      </c>
      <c r="R56" s="1">
        <f t="shared" si="11"/>
        <v>8.9810451149049224E-3</v>
      </c>
      <c r="S56" s="1">
        <f t="shared" si="11"/>
        <v>9.074534215813437E-3</v>
      </c>
      <c r="T56" s="1">
        <f t="shared" si="11"/>
        <v>7.6855260049562254E-3</v>
      </c>
      <c r="U56" s="1">
        <f t="shared" si="11"/>
        <v>7.894030679405235E-3</v>
      </c>
      <c r="V56" s="1">
        <f t="shared" si="11"/>
        <v>9.8151297711737938E-3</v>
      </c>
      <c r="W56" s="1" t="e">
        <f t="shared" si="11"/>
        <v>#NUM!</v>
      </c>
    </row>
    <row r="57" spans="13:23" x14ac:dyDescent="0.2">
      <c r="M57" s="1">
        <v>38</v>
      </c>
      <c r="N57" s="1" t="e">
        <f t="shared" si="11"/>
        <v>#NUM!</v>
      </c>
      <c r="O57" s="1">
        <f t="shared" si="11"/>
        <v>8.0566870550739401E-3</v>
      </c>
      <c r="P57" s="1">
        <f t="shared" si="11"/>
        <v>9.1024511126214791E-3</v>
      </c>
      <c r="Q57" s="1">
        <f t="shared" si="11"/>
        <v>8.9104258954405945E-3</v>
      </c>
      <c r="R57" s="1">
        <f t="shared" si="11"/>
        <v>8.6336230336688819E-3</v>
      </c>
      <c r="S57" s="1">
        <f t="shared" si="11"/>
        <v>8.7306629802983374E-3</v>
      </c>
      <c r="T57" s="1">
        <f t="shared" si="11"/>
        <v>7.3114289810419968E-3</v>
      </c>
      <c r="U57" s="1">
        <f t="shared" si="11"/>
        <v>7.521676618532416E-3</v>
      </c>
      <c r="V57" s="1">
        <f t="shared" si="11"/>
        <v>9.5566133299173836E-3</v>
      </c>
      <c r="W57" s="1" t="e">
        <f t="shared" si="11"/>
        <v>#NUM!</v>
      </c>
    </row>
    <row r="58" spans="13:23" x14ac:dyDescent="0.2">
      <c r="M58" s="1">
        <v>39</v>
      </c>
      <c r="N58" s="1" t="e">
        <f t="shared" si="11"/>
        <v>#NUM!</v>
      </c>
      <c r="O58" s="1">
        <f t="shared" si="11"/>
        <v>7.9479872132445159E-3</v>
      </c>
      <c r="P58" s="1">
        <f t="shared" si="11"/>
        <v>8.7899207624735961E-3</v>
      </c>
      <c r="Q58" s="1">
        <f t="shared" si="11"/>
        <v>8.5872861965266816E-3</v>
      </c>
      <c r="R58" s="1">
        <f t="shared" si="11"/>
        <v>8.2996406023829288E-3</v>
      </c>
      <c r="S58" s="1">
        <f t="shared" si="11"/>
        <v>8.3998224330590846E-3</v>
      </c>
      <c r="T58" s="1">
        <f t="shared" si="11"/>
        <v>6.9555413266896198E-3</v>
      </c>
      <c r="U58" s="1">
        <f t="shared" si="11"/>
        <v>7.1668861512506586E-3</v>
      </c>
      <c r="V58" s="1">
        <f t="shared" si="11"/>
        <v>9.3049058409578785E-3</v>
      </c>
      <c r="W58" s="1" t="e">
        <f t="shared" si="11"/>
        <v>#NUM!</v>
      </c>
    </row>
    <row r="59" spans="13:23" x14ac:dyDescent="0.2">
      <c r="M59" s="1">
        <v>40</v>
      </c>
      <c r="N59" s="1" t="e">
        <f t="shared" ref="N59:W74" si="12">N$10 * (N$5^$M59) * 0.5 * N$6 * N$12^-(N$9+$M59)</f>
        <v>#NUM!</v>
      </c>
      <c r="O59" s="1">
        <f t="shared" si="12"/>
        <v>7.8407539364601219E-3</v>
      </c>
      <c r="P59" s="1">
        <f t="shared" si="12"/>
        <v>8.4881210626258381E-3</v>
      </c>
      <c r="Q59" s="1">
        <f t="shared" si="11"/>
        <v>8.275865271354833E-3</v>
      </c>
      <c r="R59" s="1">
        <f t="shared" si="11"/>
        <v>7.9785779226280301E-3</v>
      </c>
      <c r="S59" s="1">
        <f t="shared" si="11"/>
        <v>8.0815187879937564E-3</v>
      </c>
      <c r="T59" s="1">
        <f t="shared" si="11"/>
        <v>6.6169766912503531E-3</v>
      </c>
      <c r="U59" s="1">
        <f t="shared" si="11"/>
        <v>6.828830819239658E-3</v>
      </c>
      <c r="V59" s="1">
        <f t="shared" si="11"/>
        <v>9.0598279662572213E-3</v>
      </c>
      <c r="W59" s="1" t="e">
        <f t="shared" si="11"/>
        <v>#NUM!</v>
      </c>
    </row>
    <row r="60" spans="13:23" x14ac:dyDescent="0.2">
      <c r="M60" s="1">
        <v>41</v>
      </c>
      <c r="N60" s="1" t="e">
        <f t="shared" si="12"/>
        <v>#NUM!</v>
      </c>
      <c r="O60" s="1">
        <f t="shared" si="12"/>
        <v>7.7349674380035533E-3</v>
      </c>
      <c r="P60" s="1">
        <f t="shared" si="12"/>
        <v>8.1966835789219431E-3</v>
      </c>
      <c r="Q60" s="1">
        <f t="shared" si="11"/>
        <v>7.9757381345132387E-3</v>
      </c>
      <c r="R60" s="1">
        <f t="shared" si="11"/>
        <v>7.6699352076968754E-3</v>
      </c>
      <c r="S60" s="1">
        <f t="shared" si="11"/>
        <v>7.775276970576497E-3</v>
      </c>
      <c r="T60" s="1">
        <f t="shared" si="11"/>
        <v>6.2948918676598445E-3</v>
      </c>
      <c r="U60" s="1">
        <f t="shared" si="11"/>
        <v>6.506721241784994E-3</v>
      </c>
      <c r="V60" s="1">
        <f t="shared" si="11"/>
        <v>8.821205091284064E-3</v>
      </c>
      <c r="W60" s="1" t="e">
        <f t="shared" si="11"/>
        <v>#NUM!</v>
      </c>
    </row>
    <row r="61" spans="13:23" x14ac:dyDescent="0.2">
      <c r="M61" s="1">
        <v>42</v>
      </c>
      <c r="N61" s="1" t="e">
        <f t="shared" si="12"/>
        <v>#NUM!</v>
      </c>
      <c r="O61" s="1">
        <f t="shared" si="12"/>
        <v>7.6306081981175689E-3</v>
      </c>
      <c r="P61" s="1">
        <f t="shared" si="12"/>
        <v>7.9152525272989591E-3</v>
      </c>
      <c r="Q61" s="1">
        <f t="shared" si="11"/>
        <v>7.6864952128340817E-3</v>
      </c>
      <c r="R61" s="1">
        <f t="shared" si="11"/>
        <v>7.3732320045940018E-3</v>
      </c>
      <c r="S61" s="1">
        <f t="shared" si="11"/>
        <v>7.4806399087992649E-3</v>
      </c>
      <c r="T61" s="1">
        <f t="shared" si="11"/>
        <v>5.9884846924014683E-3</v>
      </c>
      <c r="U61" s="1">
        <f t="shared" si="11"/>
        <v>6.1998052725239488E-3</v>
      </c>
      <c r="V61" s="1">
        <f t="shared" si="11"/>
        <v>8.5888672006033777E-3</v>
      </c>
      <c r="W61" s="1" t="e">
        <f t="shared" si="11"/>
        <v>#NUM!</v>
      </c>
    </row>
    <row r="62" spans="13:23" x14ac:dyDescent="0.2">
      <c r="M62" s="1">
        <v>43</v>
      </c>
      <c r="N62" s="1" t="e">
        <f t="shared" si="12"/>
        <v>#NUM!</v>
      </c>
      <c r="O62" s="1">
        <f t="shared" si="12"/>
        <v>7.5276569604031379E-3</v>
      </c>
      <c r="P62" s="1">
        <f t="shared" si="12"/>
        <v>7.6434843394494719E-3</v>
      </c>
      <c r="Q62" s="1">
        <f t="shared" si="11"/>
        <v>7.4077417864631331E-3</v>
      </c>
      <c r="R62" s="1">
        <f t="shared" si="11"/>
        <v>7.0880064461318806E-3</v>
      </c>
      <c r="S62" s="1">
        <f t="shared" si="11"/>
        <v>7.1971678509828302E-3</v>
      </c>
      <c r="T62" s="1">
        <f t="shared" si="11"/>
        <v>5.6969920476900191E-3</v>
      </c>
      <c r="U62" s="1">
        <f t="shared" si="11"/>
        <v>5.9073662431358663E-3</v>
      </c>
      <c r="V62" s="1">
        <f t="shared" si="11"/>
        <v>8.3626487567428701E-3</v>
      </c>
      <c r="W62" s="1" t="e">
        <f t="shared" si="11"/>
        <v>#NUM!</v>
      </c>
    </row>
    <row r="63" spans="13:23" x14ac:dyDescent="0.2">
      <c r="M63" s="1">
        <v>44</v>
      </c>
      <c r="N63" s="1" t="e">
        <f t="shared" si="12"/>
        <v>#NUM!</v>
      </c>
      <c r="O63" s="1">
        <f t="shared" si="12"/>
        <v>7.4260947282662098E-3</v>
      </c>
      <c r="P63" s="1">
        <f t="shared" si="12"/>
        <v>7.3810472433967706E-3</v>
      </c>
      <c r="Q63" s="1">
        <f t="shared" si="11"/>
        <v>7.1390974501991805E-3</v>
      </c>
      <c r="R63" s="1">
        <f t="shared" si="11"/>
        <v>6.813814531958901E-3</v>
      </c>
      <c r="S63" s="1">
        <f t="shared" si="11"/>
        <v>6.9244377094385716E-3</v>
      </c>
      <c r="T63" s="1">
        <f t="shared" si="11"/>
        <v>5.4196879609001896E-3</v>
      </c>
      <c r="U63" s="1">
        <f t="shared" si="11"/>
        <v>5.6287212898760196E-3</v>
      </c>
      <c r="V63" s="1">
        <f t="shared" si="11"/>
        <v>8.1423885822498356E-3</v>
      </c>
      <c r="W63" s="1" t="e">
        <f t="shared" si="11"/>
        <v>#NUM!</v>
      </c>
    </row>
    <row r="64" spans="13:23" x14ac:dyDescent="0.2">
      <c r="M64" s="1">
        <v>45</v>
      </c>
      <c r="N64" s="1" t="e">
        <f t="shared" si="12"/>
        <v>#NUM!</v>
      </c>
      <c r="O64" s="1">
        <f t="shared" si="12"/>
        <v>7.3259027614124761E-3</v>
      </c>
      <c r="P64" s="1">
        <f t="shared" si="12"/>
        <v>7.1276208584708216E-3</v>
      </c>
      <c r="Q64" s="1">
        <f t="shared" si="11"/>
        <v>6.8801955943681489E-3</v>
      </c>
      <c r="R64" s="1">
        <f t="shared" si="11"/>
        <v>6.5502294374000453E-3</v>
      </c>
      <c r="S64" s="1">
        <f t="shared" si="11"/>
        <v>6.6620424290017429E-3</v>
      </c>
      <c r="T64" s="1">
        <f t="shared" si="11"/>
        <v>5.1558817965063593E-3</v>
      </c>
      <c r="U64" s="1">
        <f t="shared" si="11"/>
        <v>5.3632197590453151E-3</v>
      </c>
      <c r="V64" s="1">
        <f t="shared" si="11"/>
        <v>7.927929744854522E-3</v>
      </c>
      <c r="W64" s="1" t="e">
        <f t="shared" si="11"/>
        <v>#NUM!</v>
      </c>
    </row>
    <row r="65" spans="13:23" x14ac:dyDescent="0.2">
      <c r="M65" s="1">
        <v>46</v>
      </c>
      <c r="N65" s="1" t="e">
        <f t="shared" si="12"/>
        <v>#NUM!</v>
      </c>
      <c r="O65" s="1">
        <f t="shared" si="12"/>
        <v>7.2270625723893983E-3</v>
      </c>
      <c r="P65" s="1">
        <f t="shared" si="12"/>
        <v>6.8828958041906099E-3</v>
      </c>
      <c r="Q65" s="1">
        <f t="shared" si="12"/>
        <v>6.6306829045234758E-3</v>
      </c>
      <c r="R65" s="1">
        <f t="shared" si="12"/>
        <v>6.296840849034261E-3</v>
      </c>
      <c r="S65" s="1">
        <f t="shared" si="12"/>
        <v>6.4095903794935015E-3</v>
      </c>
      <c r="T65" s="1">
        <f t="shared" si="12"/>
        <v>4.9049165360306622E-3</v>
      </c>
      <c r="U65" s="1">
        <f t="shared" si="12"/>
        <v>5.1102416876724855E-3</v>
      </c>
      <c r="V65" s="1">
        <f t="shared" si="12"/>
        <v>7.7191194456580842E-3</v>
      </c>
      <c r="W65" s="1" t="e">
        <f t="shared" si="12"/>
        <v>#NUM!</v>
      </c>
    </row>
    <row r="66" spans="13:23" x14ac:dyDescent="0.2">
      <c r="M66" s="1">
        <v>47</v>
      </c>
      <c r="N66" s="1" t="e">
        <f t="shared" si="12"/>
        <v>#NUM!</v>
      </c>
      <c r="O66" s="1">
        <f t="shared" si="12"/>
        <v>7.1295559231749003E-3</v>
      </c>
      <c r="P66" s="1">
        <f t="shared" si="12"/>
        <v>6.6465733225754831E-3</v>
      </c>
      <c r="Q66" s="1">
        <f t="shared" si="12"/>
        <v>6.3902188792900935E-3</v>
      </c>
      <c r="R66" s="1">
        <f t="shared" si="12"/>
        <v>6.0532543259743813E-3</v>
      </c>
      <c r="S66" s="1">
        <f t="shared" si="12"/>
        <v>6.1667047712050584E-3</v>
      </c>
      <c r="T66" s="1">
        <f t="shared" si="12"/>
        <v>4.666167141715495E-3</v>
      </c>
      <c r="U66" s="1">
        <f t="shared" si="12"/>
        <v>4.8691963558611081E-3</v>
      </c>
      <c r="V66" s="1">
        <f t="shared" si="12"/>
        <v>7.5158089102655336E-3</v>
      </c>
      <c r="W66" s="1" t="e">
        <f t="shared" si="12"/>
        <v>#NUM!</v>
      </c>
    </row>
    <row r="67" spans="13:23" x14ac:dyDescent="0.2">
      <c r="M67" s="1">
        <v>48</v>
      </c>
      <c r="N67" s="1" t="e">
        <f t="shared" si="12"/>
        <v>#NUM!</v>
      </c>
      <c r="O67" s="1">
        <f t="shared" si="12"/>
        <v>7.033364821812077E-3</v>
      </c>
      <c r="P67" s="1">
        <f t="shared" si="12"/>
        <v>6.4183649134242609E-3</v>
      </c>
      <c r="Q67" s="1">
        <f t="shared" si="12"/>
        <v>6.158475365693911E-3</v>
      </c>
      <c r="R67" s="1">
        <f t="shared" si="12"/>
        <v>5.8190906858551529E-3</v>
      </c>
      <c r="S67" s="1">
        <f t="shared" si="12"/>
        <v>5.9330230925315952E-3</v>
      </c>
      <c r="T67" s="1">
        <f t="shared" si="12"/>
        <v>4.4390389998451235E-3</v>
      </c>
      <c r="U67" s="1">
        <f t="shared" si="12"/>
        <v>4.6395209074210431E-3</v>
      </c>
      <c r="V67" s="1">
        <f t="shared" si="12"/>
        <v>7.3178532827860732E-3</v>
      </c>
      <c r="W67" s="1" t="e">
        <f t="shared" si="12"/>
        <v>#NUM!</v>
      </c>
    </row>
    <row r="68" spans="13:23" x14ac:dyDescent="0.2">
      <c r="M68" s="1">
        <v>49</v>
      </c>
      <c r="N68" s="1" t="e">
        <f t="shared" si="12"/>
        <v>#NUM!</v>
      </c>
      <c r="O68" s="1">
        <f t="shared" si="12"/>
        <v>6.9384715190893235E-3</v>
      </c>
      <c r="P68" s="1">
        <f t="shared" si="12"/>
        <v>6.1979919821170031E-3</v>
      </c>
      <c r="Q68" s="1">
        <f t="shared" si="12"/>
        <v>5.9351361113427334E-3</v>
      </c>
      <c r="R68" s="1">
        <f t="shared" si="12"/>
        <v>5.5939854145737591E-3</v>
      </c>
      <c r="S68" s="1">
        <f t="shared" si="12"/>
        <v>5.7081965689164023E-3</v>
      </c>
      <c r="T68" s="1">
        <f t="shared" si="12"/>
        <v>4.2229664398394243E-3</v>
      </c>
      <c r="U68" s="1">
        <f t="shared" si="12"/>
        <v>4.4206790355634162E-3</v>
      </c>
      <c r="V68" s="1">
        <f t="shared" si="12"/>
        <v>7.1251115226253032E-3</v>
      </c>
      <c r="W68" s="1" t="e">
        <f t="shared" si="12"/>
        <v>#NUM!</v>
      </c>
    </row>
    <row r="69" spans="13:23" x14ac:dyDescent="0.2">
      <c r="M69" s="1">
        <v>50</v>
      </c>
      <c r="N69" s="1" t="e">
        <f t="shared" ref="N69:W84" si="13">N$10 * (N$5^$M69) * 0.5 * N$6 * N$12^-(N$9+$M69)</f>
        <v>#NUM!</v>
      </c>
      <c r="O69" s="1">
        <f t="shared" si="13"/>
        <v>6.8448585052652364E-3</v>
      </c>
      <c r="P69" s="1">
        <f t="shared" si="13"/>
        <v>5.9851854995093831E-3</v>
      </c>
      <c r="Q69" s="1">
        <f t="shared" si="12"/>
        <v>5.7198963328475424E-3</v>
      </c>
      <c r="R69" s="1">
        <f t="shared" si="12"/>
        <v>5.3775880988638199E-3</v>
      </c>
      <c r="S69" s="1">
        <f t="shared" si="12"/>
        <v>5.4918896422979802E-3</v>
      </c>
      <c r="T69" s="1">
        <f t="shared" si="12"/>
        <v>4.0174113254315335E-3</v>
      </c>
      <c r="U69" s="1">
        <f t="shared" si="12"/>
        <v>4.2121597305901292E-3</v>
      </c>
      <c r="V69" s="1">
        <f t="shared" si="12"/>
        <v>6.9374463039958128E-3</v>
      </c>
      <c r="W69" s="1" t="e">
        <f t="shared" si="12"/>
        <v>#NUM!</v>
      </c>
    </row>
    <row r="70" spans="13:23" x14ac:dyDescent="0.2">
      <c r="M70" s="1">
        <v>51</v>
      </c>
      <c r="N70" s="1" t="e">
        <f t="shared" si="13"/>
        <v>#NUM!</v>
      </c>
      <c r="O70" s="1">
        <f t="shared" si="13"/>
        <v>6.7525085068377115E-3</v>
      </c>
      <c r="P70" s="1">
        <f t="shared" si="13"/>
        <v>5.779685673504494E-3</v>
      </c>
      <c r="Q70" s="1">
        <f t="shared" si="12"/>
        <v>5.5124622998950967E-3</v>
      </c>
      <c r="R70" s="1">
        <f t="shared" si="12"/>
        <v>5.1695618808196781E-3</v>
      </c>
      <c r="S70" s="1">
        <f t="shared" si="12"/>
        <v>5.2837794702829156E-3</v>
      </c>
      <c r="T70" s="1">
        <f t="shared" si="12"/>
        <v>3.8218617144206448E-3</v>
      </c>
      <c r="U70" s="1">
        <f t="shared" si="12"/>
        <v>4.0134760866537E-3</v>
      </c>
      <c r="V70" s="1">
        <f t="shared" si="12"/>
        <v>6.7547239180744704E-3</v>
      </c>
      <c r="W70" s="1" t="e">
        <f t="shared" si="12"/>
        <v>#NUM!</v>
      </c>
    </row>
    <row r="71" spans="13:23" x14ac:dyDescent="0.2">
      <c r="M71" s="1">
        <v>52</v>
      </c>
      <c r="N71" s="1" t="e">
        <f t="shared" si="13"/>
        <v>#NUM!</v>
      </c>
      <c r="O71" s="1">
        <f t="shared" si="13"/>
        <v>6.6614044833566387E-3</v>
      </c>
      <c r="P71" s="1">
        <f t="shared" si="13"/>
        <v>5.5812416319011944E-3</v>
      </c>
      <c r="Q71" s="1">
        <f t="shared" si="12"/>
        <v>5.312550934404258E-3</v>
      </c>
      <c r="R71" s="1">
        <f t="shared" si="12"/>
        <v>4.9695829335218615E-3</v>
      </c>
      <c r="S71" s="1">
        <f t="shared" si="12"/>
        <v>5.0835554442971781E-3</v>
      </c>
      <c r="T71" s="1">
        <f t="shared" si="12"/>
        <v>3.6358305836620627E-3</v>
      </c>
      <c r="U71" s="1">
        <f t="shared" si="12"/>
        <v>3.8241641648011152E-3</v>
      </c>
      <c r="V71" s="1">
        <f t="shared" si="12"/>
        <v>6.5768141777367882E-3</v>
      </c>
      <c r="W71" s="1" t="e">
        <f t="shared" si="12"/>
        <v>#NUM!</v>
      </c>
    </row>
    <row r="72" spans="13:23" x14ac:dyDescent="0.2">
      <c r="M72" s="1">
        <v>53</v>
      </c>
      <c r="N72" s="1" t="e">
        <f t="shared" si="13"/>
        <v>#NUM!</v>
      </c>
      <c r="O72" s="1">
        <f t="shared" si="13"/>
        <v>6.5715296242795851E-3</v>
      </c>
      <c r="P72" s="1">
        <f t="shared" si="13"/>
        <v>5.389611116131723E-3</v>
      </c>
      <c r="Q72" s="1">
        <f t="shared" si="12"/>
        <v>5.1198894242191293E-3</v>
      </c>
      <c r="R72" s="1">
        <f t="shared" si="12"/>
        <v>4.7773399569473471E-3</v>
      </c>
      <c r="S72" s="1">
        <f t="shared" si="12"/>
        <v>4.8909187259966753E-3</v>
      </c>
      <c r="T72" s="1">
        <f t="shared" si="12"/>
        <v>3.4588546161190233E-3</v>
      </c>
      <c r="U72" s="1">
        <f t="shared" si="12"/>
        <v>3.6437819096468561E-3</v>
      </c>
      <c r="V72" s="1">
        <f t="shared" si="12"/>
        <v>6.4035903248004155E-3</v>
      </c>
      <c r="W72" s="1" t="e">
        <f t="shared" si="12"/>
        <v>#NUM!</v>
      </c>
    </row>
    <row r="73" spans="13:23" x14ac:dyDescent="0.2">
      <c r="M73" s="1">
        <v>54</v>
      </c>
      <c r="N73" s="1" t="e">
        <f t="shared" si="13"/>
        <v>#NUM!</v>
      </c>
      <c r="O73" s="1">
        <f t="shared" si="13"/>
        <v>6.4828673458699098E-3</v>
      </c>
      <c r="P73" s="1">
        <f t="shared" si="13"/>
        <v>5.2045601855148071E-3</v>
      </c>
      <c r="Q73" s="1">
        <f t="shared" si="12"/>
        <v>4.9342148508116704E-3</v>
      </c>
      <c r="R73" s="1">
        <f t="shared" si="12"/>
        <v>4.5925336933800654E-3</v>
      </c>
      <c r="S73" s="1">
        <f t="shared" si="12"/>
        <v>4.7055818012450342E-3</v>
      </c>
      <c r="T73" s="1">
        <f t="shared" si="12"/>
        <v>3.2904930469554185E-3</v>
      </c>
      <c r="U73" s="1">
        <f t="shared" si="12"/>
        <v>3.4719081171454389E-3</v>
      </c>
      <c r="V73" s="1">
        <f t="shared" si="12"/>
        <v>6.2349289397117267E-3</v>
      </c>
      <c r="W73" s="1" t="e">
        <f t="shared" si="12"/>
        <v>#NUM!</v>
      </c>
    </row>
    <row r="74" spans="13:23" x14ac:dyDescent="0.2">
      <c r="M74" s="1">
        <v>55</v>
      </c>
      <c r="N74" s="1" t="e">
        <f t="shared" si="13"/>
        <v>#NUM!</v>
      </c>
      <c r="O74" s="1">
        <f t="shared" si="13"/>
        <v>6.3954012881367378E-3</v>
      </c>
      <c r="P74" s="1">
        <f t="shared" si="13"/>
        <v>5.0258629316631215E-3</v>
      </c>
      <c r="Q74" s="1">
        <f t="shared" si="12"/>
        <v>4.7552738304858363E-3</v>
      </c>
      <c r="R74" s="1">
        <f t="shared" si="12"/>
        <v>4.4148764615671646E-3</v>
      </c>
      <c r="S74" s="1">
        <f t="shared" si="12"/>
        <v>4.5272680509930675E-3</v>
      </c>
      <c r="T74" s="1">
        <f t="shared" si="12"/>
        <v>3.1303265657955512E-3</v>
      </c>
      <c r="U74" s="1">
        <f t="shared" si="12"/>
        <v>3.3081414510531528E-3</v>
      </c>
      <c r="V74" s="1">
        <f t="shared" si="12"/>
        <v>6.0707098536111346E-3</v>
      </c>
      <c r="W74" s="1" t="e">
        <f t="shared" si="12"/>
        <v>#NUM!</v>
      </c>
    </row>
    <row r="75" spans="13:23" x14ac:dyDescent="0.2">
      <c r="M75" s="1">
        <v>56</v>
      </c>
      <c r="N75" s="1" t="e">
        <f t="shared" si="13"/>
        <v>#NUM!</v>
      </c>
      <c r="O75" s="1">
        <f t="shared" si="13"/>
        <v>6.3091153118161897E-3</v>
      </c>
      <c r="P75" s="1">
        <f t="shared" si="13"/>
        <v>4.8533012026965158E-3</v>
      </c>
      <c r="Q75" s="1">
        <f t="shared" si="13"/>
        <v>4.582822168593589E-3</v>
      </c>
      <c r="R75" s="1">
        <f t="shared" si="13"/>
        <v>4.244091708895989E-3</v>
      </c>
      <c r="S75" s="1">
        <f t="shared" si="13"/>
        <v>4.355711338419316E-3</v>
      </c>
      <c r="T75" s="1">
        <f t="shared" si="13"/>
        <v>2.9779562724169865E-3</v>
      </c>
      <c r="U75" s="1">
        <f t="shared" si="13"/>
        <v>3.1520995057824062E-3</v>
      </c>
      <c r="V75" s="1">
        <f t="shared" si="13"/>
        <v>5.9108160627144605E-3</v>
      </c>
      <c r="W75" s="1" t="e">
        <f t="shared" si="13"/>
        <v>#NUM!</v>
      </c>
    </row>
    <row r="76" spans="13:23" x14ac:dyDescent="0.2">
      <c r="M76" s="1">
        <v>57</v>
      </c>
      <c r="N76" s="1" t="e">
        <f t="shared" si="13"/>
        <v>#NUM!</v>
      </c>
      <c r="O76" s="1">
        <f t="shared" si="13"/>
        <v>6.2239934953933814E-3</v>
      </c>
      <c r="P76" s="1">
        <f t="shared" si="13"/>
        <v>4.6866643369243201E-3</v>
      </c>
      <c r="Q76" s="1">
        <f t="shared" si="13"/>
        <v>4.4166245262908677E-3</v>
      </c>
      <c r="R76" s="1">
        <f t="shared" si="13"/>
        <v>4.0799135808945808E-3</v>
      </c>
      <c r="S76" s="1">
        <f t="shared" si="13"/>
        <v>4.1906556117155399E-3</v>
      </c>
      <c r="T76" s="1">
        <f t="shared" si="13"/>
        <v>2.8330026832755948E-3</v>
      </c>
      <c r="U76" s="1">
        <f t="shared" si="13"/>
        <v>3.0034179134603295E-3</v>
      </c>
      <c r="V76" s="1">
        <f t="shared" si="13"/>
        <v>5.7551336449493985E-3</v>
      </c>
      <c r="W76" s="1" t="e">
        <f t="shared" si="13"/>
        <v>#NUM!</v>
      </c>
    </row>
    <row r="77" spans="13:23" x14ac:dyDescent="0.2">
      <c r="M77" s="1">
        <v>58</v>
      </c>
      <c r="N77" s="1" t="e">
        <f t="shared" si="13"/>
        <v>#NUM!</v>
      </c>
      <c r="O77" s="1">
        <f t="shared" si="13"/>
        <v>6.1400201321645635E-3</v>
      </c>
      <c r="P77" s="1">
        <f t="shared" si="13"/>
        <v>4.5257489056715677E-3</v>
      </c>
      <c r="Q77" s="1">
        <f t="shared" si="13"/>
        <v>4.2564540993787542E-3</v>
      </c>
      <c r="R77" s="1">
        <f t="shared" si="13"/>
        <v>3.9220865073855945E-3</v>
      </c>
      <c r="S77" s="1">
        <f t="shared" si="13"/>
        <v>4.031854521924322E-3</v>
      </c>
      <c r="T77" s="1">
        <f t="shared" si="13"/>
        <v>2.6951047863885153E-3</v>
      </c>
      <c r="U77" s="1">
        <f t="shared" si="13"/>
        <v>2.8617494931066113E-3</v>
      </c>
      <c r="V77" s="1">
        <f t="shared" si="13"/>
        <v>5.6035516787876381E-3</v>
      </c>
      <c r="W77" s="1" t="e">
        <f t="shared" si="13"/>
        <v>#NUM!</v>
      </c>
    </row>
    <row r="78" spans="13:23" x14ac:dyDescent="0.2">
      <c r="M78" s="1">
        <v>59</v>
      </c>
      <c r="N78" s="1" t="e">
        <f t="shared" si="13"/>
        <v>#NUM!</v>
      </c>
      <c r="O78" s="1">
        <f t="shared" si="13"/>
        <v>6.057179727338928E-3</v>
      </c>
      <c r="P78" s="1">
        <f t="shared" si="13"/>
        <v>4.3703584649352591E-3</v>
      </c>
      <c r="Q78" s="1">
        <f t="shared" si="13"/>
        <v>4.1020923087916189E-3</v>
      </c>
      <c r="R78" s="1">
        <f t="shared" si="13"/>
        <v>3.7703648046494278E-3</v>
      </c>
      <c r="S78" s="1">
        <f t="shared" si="13"/>
        <v>3.8790710552583192E-3</v>
      </c>
      <c r="T78" s="1">
        <f t="shared" si="13"/>
        <v>2.5639191422211854E-3</v>
      </c>
      <c r="U78" s="1">
        <f t="shared" si="13"/>
        <v>2.7267634399438098E-3</v>
      </c>
      <c r="V78" s="1">
        <f t="shared" si="13"/>
        <v>5.4559621642148387E-3</v>
      </c>
      <c r="W78" s="1" t="e">
        <f t="shared" si="13"/>
        <v>#NUM!</v>
      </c>
    </row>
    <row r="79" spans="13:23" x14ac:dyDescent="0.2">
      <c r="M79" s="1">
        <v>60</v>
      </c>
      <c r="N79" s="1" t="e">
        <f t="shared" ref="N79:W94" si="14">N$10 * (N$5^$M79) * 0.5 * N$6 * N$12^-(N$9+$M79)</f>
        <v>#NUM!</v>
      </c>
      <c r="O79" s="1">
        <f t="shared" si="14"/>
        <v>5.9754569951794984E-3</v>
      </c>
      <c r="P79" s="1">
        <f t="shared" si="14"/>
        <v>4.2203033155674089E-3</v>
      </c>
      <c r="Q79" s="1">
        <f t="shared" si="13"/>
        <v>3.9533285023097891E-3</v>
      </c>
      <c r="R79" s="1">
        <f t="shared" si="13"/>
        <v>3.624512292977201E-3</v>
      </c>
      <c r="S79" s="1">
        <f t="shared" si="13"/>
        <v>3.7320771793524833E-3</v>
      </c>
      <c r="T79" s="1">
        <f t="shared" si="13"/>
        <v>2.4391190283391782E-3</v>
      </c>
      <c r="U79" s="1">
        <f t="shared" si="13"/>
        <v>2.5981445529471453E-3</v>
      </c>
      <c r="V79" s="1">
        <f t="shared" si="13"/>
        <v>5.3122599457821442E-3</v>
      </c>
      <c r="W79" s="1" t="e">
        <f t="shared" si="13"/>
        <v>#NUM!</v>
      </c>
    </row>
    <row r="80" spans="13:23" x14ac:dyDescent="0.2">
      <c r="M80" s="1">
        <v>61</v>
      </c>
      <c r="N80" s="1" t="e">
        <f t="shared" si="14"/>
        <v>#NUM!</v>
      </c>
      <c r="O80" s="1">
        <f t="shared" si="14"/>
        <v>5.8948368561826028E-3</v>
      </c>
      <c r="P80" s="1">
        <f t="shared" si="14"/>
        <v>4.0754002716921513E-3</v>
      </c>
      <c r="Q80" s="1">
        <f t="shared" si="13"/>
        <v>3.8099596670897033E-3</v>
      </c>
      <c r="R80" s="1">
        <f t="shared" si="13"/>
        <v>3.4843019290183414E-3</v>
      </c>
      <c r="S80" s="1">
        <f t="shared" si="13"/>
        <v>3.5906535029212225E-3</v>
      </c>
      <c r="T80" s="1">
        <f t="shared" si="13"/>
        <v>2.3203936256945413E-3</v>
      </c>
      <c r="U80" s="1">
        <f t="shared" si="13"/>
        <v>2.475592498830051E-3</v>
      </c>
      <c r="V80" s="1">
        <f t="shared" si="13"/>
        <v>5.1723426376844087E-3</v>
      </c>
      <c r="W80" s="1" t="e">
        <f t="shared" si="13"/>
        <v>#NUM!</v>
      </c>
    </row>
    <row r="81" spans="13:23" x14ac:dyDescent="0.2">
      <c r="M81" s="1">
        <v>62</v>
      </c>
      <c r="N81" s="1" t="e">
        <f t="shared" si="14"/>
        <v>#NUM!</v>
      </c>
      <c r="O81" s="1">
        <f t="shared" si="14"/>
        <v>5.8153044342953986E-3</v>
      </c>
      <c r="P81" s="1">
        <f t="shared" si="14"/>
        <v>3.9354724370742142E-3</v>
      </c>
      <c r="Q81" s="1">
        <f t="shared" si="13"/>
        <v>3.6717901526192977E-3</v>
      </c>
      <c r="R81" s="1">
        <f t="shared" si="13"/>
        <v>3.3495154523503464E-3</v>
      </c>
      <c r="S81" s="1">
        <f t="shared" si="13"/>
        <v>3.4545889483125146E-3</v>
      </c>
      <c r="T81" s="1">
        <f t="shared" si="13"/>
        <v>2.207447244520099E-3</v>
      </c>
      <c r="U81" s="1">
        <f t="shared" si="13"/>
        <v>2.3588211107468328E-3</v>
      </c>
      <c r="V81" s="1">
        <f t="shared" si="13"/>
        <v>5.0361105508117503E-3</v>
      </c>
      <c r="W81" s="1" t="e">
        <f t="shared" si="13"/>
        <v>#NUM!</v>
      </c>
    </row>
    <row r="82" spans="13:23" x14ac:dyDescent="0.2">
      <c r="M82" s="1">
        <v>63</v>
      </c>
      <c r="N82" s="1" t="e">
        <f t="shared" si="14"/>
        <v>#NUM!</v>
      </c>
      <c r="O82" s="1">
        <f t="shared" si="14"/>
        <v>5.7368450541709385E-3</v>
      </c>
      <c r="P82" s="1">
        <f t="shared" si="14"/>
        <v>3.8003489891656975E-3</v>
      </c>
      <c r="Q82" s="1">
        <f t="shared" si="13"/>
        <v>3.5386314037204824E-3</v>
      </c>
      <c r="R82" s="1">
        <f t="shared" si="13"/>
        <v>3.2199430457206771E-3</v>
      </c>
      <c r="S82" s="1">
        <f t="shared" si="13"/>
        <v>3.3236804364703445E-3</v>
      </c>
      <c r="T82" s="1">
        <f t="shared" si="13"/>
        <v>2.0999985879037401E-3</v>
      </c>
      <c r="U82" s="1">
        <f t="shared" si="13"/>
        <v>2.2475577200748702E-3</v>
      </c>
      <c r="V82" s="1">
        <f t="shared" si="13"/>
        <v>4.903466621722463E-3</v>
      </c>
      <c r="W82" s="1" t="e">
        <f t="shared" si="13"/>
        <v>#NUM!</v>
      </c>
    </row>
    <row r="83" spans="13:23" x14ac:dyDescent="0.2">
      <c r="M83" s="1">
        <v>64</v>
      </c>
      <c r="N83" s="1" t="e">
        <f t="shared" si="14"/>
        <v>#NUM!</v>
      </c>
      <c r="O83" s="1">
        <f t="shared" si="14"/>
        <v>5.6594442384602693E-3</v>
      </c>
      <c r="P83" s="1">
        <f t="shared" si="14"/>
        <v>3.6698649705675396E-3</v>
      </c>
      <c r="Q83" s="1">
        <f t="shared" si="13"/>
        <v>3.4103017032343706E-3</v>
      </c>
      <c r="R83" s="1">
        <f t="shared" si="13"/>
        <v>3.0953830084317823E-3</v>
      </c>
      <c r="S83" s="1">
        <f t="shared" si="13"/>
        <v>3.1977325838351369E-3</v>
      </c>
      <c r="T83" s="1">
        <f t="shared" si="13"/>
        <v>1.9977800512086261E-3</v>
      </c>
      <c r="U83" s="1">
        <f t="shared" si="13"/>
        <v>2.1415425197160347E-3</v>
      </c>
      <c r="V83" s="1">
        <f t="shared" si="13"/>
        <v>4.7743163434866929E-3</v>
      </c>
      <c r="W83" s="1" t="e">
        <f t="shared" si="13"/>
        <v>#NUM!</v>
      </c>
    </row>
    <row r="84" spans="13:23" x14ac:dyDescent="0.2">
      <c r="M84" s="1">
        <v>65</v>
      </c>
      <c r="N84" s="1" t="e">
        <f t="shared" si="14"/>
        <v>#NUM!</v>
      </c>
      <c r="O84" s="1">
        <f t="shared" si="14"/>
        <v>5.5830877051410745E-3</v>
      </c>
      <c r="P84" s="1">
        <f t="shared" si="14"/>
        <v>3.5438610876511504E-3</v>
      </c>
      <c r="Q84" s="1">
        <f t="shared" si="13"/>
        <v>3.2866259240381516E-3</v>
      </c>
      <c r="R84" s="1">
        <f t="shared" si="13"/>
        <v>2.9756414423608873E-3</v>
      </c>
      <c r="S84" s="1">
        <f t="shared" si="13"/>
        <v>3.0765574107299346E-3</v>
      </c>
      <c r="T84" s="1">
        <f t="shared" si="13"/>
        <v>1.9005370555944796E-3</v>
      </c>
      <c r="U84" s="1">
        <f t="shared" si="13"/>
        <v>2.0405279574305787E-3</v>
      </c>
      <c r="V84" s="1">
        <f t="shared" si="13"/>
        <v>4.648567698351572E-3</v>
      </c>
      <c r="W84" s="1" t="e">
        <f t="shared" si="13"/>
        <v>#NUM!</v>
      </c>
    </row>
    <row r="85" spans="13:23" x14ac:dyDescent="0.2">
      <c r="M85" s="1">
        <v>66</v>
      </c>
      <c r="N85" s="1" t="e">
        <f t="shared" si="14"/>
        <v>#NUM!</v>
      </c>
      <c r="O85" s="1">
        <f t="shared" si="14"/>
        <v>5.5077613648823387E-3</v>
      </c>
      <c r="P85" s="1">
        <f t="shared" si="14"/>
        <v>3.4221835160942603E-3</v>
      </c>
      <c r="Q85" s="1">
        <f t="shared" si="14"/>
        <v>3.1674352900551224E-3</v>
      </c>
      <c r="R85" s="1">
        <f t="shared" si="14"/>
        <v>2.8605319501257866E-3</v>
      </c>
      <c r="S85" s="1">
        <f t="shared" si="14"/>
        <v>2.9599740607969736E-3</v>
      </c>
      <c r="T85" s="1">
        <f t="shared" si="14"/>
        <v>1.8080274139800857E-3</v>
      </c>
      <c r="U85" s="1">
        <f t="shared" si="14"/>
        <v>1.9442781577869012E-3</v>
      </c>
      <c r="V85" s="1">
        <f t="shared" si="14"/>
        <v>4.5261310921798689E-3</v>
      </c>
      <c r="W85" s="1" t="e">
        <f t="shared" si="14"/>
        <v>#NUM!</v>
      </c>
    </row>
    <row r="86" spans="13:23" x14ac:dyDescent="0.2">
      <c r="M86" s="1">
        <v>67</v>
      </c>
      <c r="N86" s="1" t="e">
        <f t="shared" si="14"/>
        <v>#NUM!</v>
      </c>
      <c r="O86" s="1">
        <f t="shared" si="14"/>
        <v>5.4334513184445925E-3</v>
      </c>
      <c r="P86" s="1">
        <f t="shared" si="14"/>
        <v>3.3046837130936979E-3</v>
      </c>
      <c r="Q86" s="1">
        <f t="shared" si="14"/>
        <v>3.0525671459317909E-3</v>
      </c>
      <c r="R86" s="1">
        <f t="shared" si="14"/>
        <v>2.7498753449267332E-3</v>
      </c>
      <c r="S86" s="1">
        <f t="shared" si="14"/>
        <v>2.8478085310659623E-3</v>
      </c>
      <c r="T86" s="1">
        <f t="shared" si="14"/>
        <v>1.7200207278678908E-3</v>
      </c>
      <c r="U86" s="1">
        <f t="shared" si="14"/>
        <v>1.8525683713774028E-3</v>
      </c>
      <c r="V86" s="1">
        <f t="shared" si="14"/>
        <v>4.406919290615435E-3</v>
      </c>
      <c r="W86" s="1" t="e">
        <f t="shared" si="14"/>
        <v>#NUM!</v>
      </c>
    </row>
    <row r="87" spans="13:23" x14ac:dyDescent="0.2">
      <c r="M87" s="1">
        <v>68</v>
      </c>
      <c r="N87" s="1" t="e">
        <f t="shared" si="14"/>
        <v>#NUM!</v>
      </c>
      <c r="O87" s="1">
        <f t="shared" si="14"/>
        <v>5.3601438541152121E-3</v>
      </c>
      <c r="P87" s="1">
        <f t="shared" si="14"/>
        <v>3.1912182360257619E-3</v>
      </c>
      <c r="Q87" s="1">
        <f t="shared" si="14"/>
        <v>2.9418647350677191E-3</v>
      </c>
      <c r="R87" s="1">
        <f t="shared" si="14"/>
        <v>2.6434993716128253E-3</v>
      </c>
      <c r="S87" s="1">
        <f t="shared" si="14"/>
        <v>2.7398934122512078E-3</v>
      </c>
      <c r="T87" s="1">
        <f t="shared" si="14"/>
        <v>1.6362978135284934E-3</v>
      </c>
      <c r="U87" s="1">
        <f t="shared" si="14"/>
        <v>1.7651844500143185E-3</v>
      </c>
      <c r="V87" s="1">
        <f t="shared" si="14"/>
        <v>4.2908473569299487E-3</v>
      </c>
      <c r="W87" s="1" t="e">
        <f t="shared" si="14"/>
        <v>#NUM!</v>
      </c>
    </row>
    <row r="88" spans="13:23" x14ac:dyDescent="0.2">
      <c r="M88" s="1">
        <v>69</v>
      </c>
      <c r="N88" s="1" t="e">
        <f t="shared" si="14"/>
        <v>#NUM!</v>
      </c>
      <c r="O88" s="1">
        <f t="shared" si="14"/>
        <v>5.2878254451783346E-3</v>
      </c>
      <c r="P88" s="1">
        <f t="shared" si="14"/>
        <v>3.0816485673328385E-3</v>
      </c>
      <c r="Q88" s="1">
        <f t="shared" si="14"/>
        <v>2.8351769856951913E-3</v>
      </c>
      <c r="R88" s="1">
        <f t="shared" si="14"/>
        <v>2.5412384385385973E-3</v>
      </c>
      <c r="S88" s="1">
        <f t="shared" si="14"/>
        <v>2.6360676388898982E-3</v>
      </c>
      <c r="T88" s="1">
        <f t="shared" si="14"/>
        <v>1.5566501561158944E-3</v>
      </c>
      <c r="U88" s="1">
        <f t="shared" si="14"/>
        <v>1.681922346680067E-3</v>
      </c>
      <c r="V88" s="1">
        <f t="shared" si="14"/>
        <v>4.1778325915066937E-3</v>
      </c>
      <c r="W88" s="1" t="e">
        <f t="shared" si="14"/>
        <v>#NUM!</v>
      </c>
    </row>
    <row r="89" spans="13:23" x14ac:dyDescent="0.2">
      <c r="M89" s="1">
        <v>70</v>
      </c>
      <c r="N89" s="1" t="e">
        <f t="shared" ref="N89:W104" si="15">N$10 * (N$5^$M89) * 0.5 * N$6 * N$12^-(N$9+$M89)</f>
        <v>#NUM!</v>
      </c>
      <c r="O89" s="1">
        <f t="shared" si="15"/>
        <v>5.2164827474188965E-3</v>
      </c>
      <c r="P89" s="1">
        <f t="shared" si="15"/>
        <v>2.9758409454225389E-3</v>
      </c>
      <c r="Q89" s="1">
        <f t="shared" si="14"/>
        <v>2.7323583047167647E-3</v>
      </c>
      <c r="R89" s="1">
        <f t="shared" si="14"/>
        <v>2.4429333597934845E-3</v>
      </c>
      <c r="S89" s="1">
        <f t="shared" si="14"/>
        <v>2.5361762489487147E-3</v>
      </c>
      <c r="T89" s="1">
        <f t="shared" si="14"/>
        <v>1.4808793903539888E-3</v>
      </c>
      <c r="U89" s="1">
        <f t="shared" si="14"/>
        <v>1.602587639064482E-3</v>
      </c>
      <c r="V89" s="1">
        <f t="shared" si="14"/>
        <v>4.0677944729182519E-3</v>
      </c>
      <c r="W89" s="1" t="e">
        <f t="shared" si="14"/>
        <v>#NUM!</v>
      </c>
    </row>
    <row r="90" spans="13:23" x14ac:dyDescent="0.2">
      <c r="M90" s="1">
        <v>71</v>
      </c>
      <c r="N90" s="1" t="e">
        <f t="shared" si="15"/>
        <v>#NUM!</v>
      </c>
      <c r="O90" s="1">
        <f t="shared" si="15"/>
        <v>5.1461025966603726E-3</v>
      </c>
      <c r="P90" s="1">
        <f t="shared" si="15"/>
        <v>2.8736662013728025E-3</v>
      </c>
      <c r="Q90" s="1">
        <f t="shared" si="14"/>
        <v>2.6332683790193947E-3</v>
      </c>
      <c r="R90" s="1">
        <f t="shared" si="14"/>
        <v>2.3484311074028512E-3</v>
      </c>
      <c r="S90" s="1">
        <f t="shared" si="14"/>
        <v>2.4400701525399034E-3</v>
      </c>
      <c r="T90" s="1">
        <f t="shared" si="14"/>
        <v>1.4087968065009001E-3</v>
      </c>
      <c r="U90" s="1">
        <f t="shared" si="14"/>
        <v>1.5269950755763448E-3</v>
      </c>
      <c r="V90" s="1">
        <f t="shared" si="14"/>
        <v>3.9606546005561197E-3</v>
      </c>
      <c r="W90" s="1" t="e">
        <f t="shared" si="14"/>
        <v>#NUM!</v>
      </c>
    </row>
    <row r="91" spans="13:23" x14ac:dyDescent="0.2">
      <c r="M91" s="1">
        <v>72</v>
      </c>
      <c r="N91" s="1" t="e">
        <f t="shared" si="15"/>
        <v>#NUM!</v>
      </c>
      <c r="O91" s="1">
        <f t="shared" si="15"/>
        <v>5.0766720063356941E-3</v>
      </c>
      <c r="P91" s="1">
        <f t="shared" si="15"/>
        <v>2.7749996012437581E-3</v>
      </c>
      <c r="Q91" s="1">
        <f t="shared" si="14"/>
        <v>2.5377719839939591E-3</v>
      </c>
      <c r="R91" s="1">
        <f t="shared" si="14"/>
        <v>2.2575845731148407E-3</v>
      </c>
      <c r="S91" s="1">
        <f t="shared" si="14"/>
        <v>2.3476059094016464E-3</v>
      </c>
      <c r="T91" s="1">
        <f t="shared" si="14"/>
        <v>1.3402228803607783E-3</v>
      </c>
      <c r="U91" s="1">
        <f t="shared" si="14"/>
        <v>1.4549681427691249E-3</v>
      </c>
      <c r="V91" s="1">
        <f t="shared" si="14"/>
        <v>3.8563366387713775E-3</v>
      </c>
      <c r="W91" s="1" t="e">
        <f t="shared" si="14"/>
        <v>#NUM!</v>
      </c>
    </row>
    <row r="92" spans="13:23" x14ac:dyDescent="0.2">
      <c r="M92" s="1">
        <v>73</v>
      </c>
      <c r="N92" s="1" t="e">
        <f t="shared" si="15"/>
        <v>#NUM!</v>
      </c>
      <c r="O92" s="1">
        <f t="shared" si="15"/>
        <v>5.008178165090982E-3</v>
      </c>
      <c r="P92" s="1">
        <f t="shared" si="15"/>
        <v>2.6797206938037194E-3</v>
      </c>
      <c r="Q92" s="1">
        <f t="shared" si="14"/>
        <v>2.4457387989988842E-3</v>
      </c>
      <c r="R92" s="1">
        <f t="shared" si="14"/>
        <v>2.1702523394022785E-3</v>
      </c>
      <c r="S92" s="1">
        <f t="shared" si="14"/>
        <v>2.258645514810627E-3</v>
      </c>
      <c r="T92" s="1">
        <f t="shared" si="14"/>
        <v>1.2749868261725029E-3</v>
      </c>
      <c r="U92" s="1">
        <f t="shared" si="14"/>
        <v>1.3863386531708542E-3</v>
      </c>
      <c r="V92" s="1">
        <f t="shared" si="14"/>
        <v>3.7547662624866154E-3</v>
      </c>
      <c r="W92" s="1" t="e">
        <f t="shared" si="14"/>
        <v>#NUM!</v>
      </c>
    </row>
    <row r="93" spans="13:23" x14ac:dyDescent="0.2">
      <c r="M93" s="1">
        <v>74</v>
      </c>
      <c r="N93" s="1" t="e">
        <f t="shared" si="15"/>
        <v>#NUM!</v>
      </c>
      <c r="O93" s="1">
        <f t="shared" si="15"/>
        <v>4.9406084344215838E-3</v>
      </c>
      <c r="P93" s="1">
        <f t="shared" si="15"/>
        <v>2.58771316348348E-3</v>
      </c>
      <c r="Q93" s="1">
        <f t="shared" si="14"/>
        <v>2.3570432295160607E-3</v>
      </c>
      <c r="R93" s="1">
        <f t="shared" si="14"/>
        <v>2.086298459323086E-3</v>
      </c>
      <c r="S93" s="1">
        <f t="shared" si="14"/>
        <v>2.1730561936072206E-3</v>
      </c>
      <c r="T93" s="1">
        <f t="shared" si="14"/>
        <v>1.2129261712617789E-3</v>
      </c>
      <c r="U93" s="1">
        <f t="shared" si="14"/>
        <v>1.3209463525556736E-3</v>
      </c>
      <c r="V93" s="1">
        <f t="shared" si="14"/>
        <v>3.6558711042403691E-3</v>
      </c>
      <c r="W93" s="1" t="e">
        <f t="shared" si="14"/>
        <v>#NUM!</v>
      </c>
    </row>
    <row r="94" spans="13:23" x14ac:dyDescent="0.2">
      <c r="M94" s="1">
        <v>75</v>
      </c>
      <c r="N94" s="1" t="e">
        <f t="shared" si="15"/>
        <v>#NUM!</v>
      </c>
      <c r="O94" s="1">
        <f t="shared" si="15"/>
        <v>4.8739503463400132E-3</v>
      </c>
      <c r="P94" s="1">
        <f t="shared" si="15"/>
        <v>2.4988646883794059E-3</v>
      </c>
      <c r="Q94" s="1">
        <f t="shared" si="14"/>
        <v>2.2715642357563313E-3</v>
      </c>
      <c r="R94" s="1">
        <f t="shared" si="14"/>
        <v>2.005592244896587E-3</v>
      </c>
      <c r="S94" s="1">
        <f t="shared" si="14"/>
        <v>2.0907102020259376E-3</v>
      </c>
      <c r="T94" s="1">
        <f t="shared" si="14"/>
        <v>1.153886351397257E-3</v>
      </c>
      <c r="U94" s="1">
        <f t="shared" si="14"/>
        <v>1.2586385457400175E-3</v>
      </c>
      <c r="V94" s="1">
        <f t="shared" si="14"/>
        <v>3.5595807026263162E-3</v>
      </c>
      <c r="W94" s="1" t="e">
        <f t="shared" si="14"/>
        <v>#NUM!</v>
      </c>
    </row>
    <row r="95" spans="13:23" x14ac:dyDescent="0.2">
      <c r="M95" s="1">
        <v>76</v>
      </c>
      <c r="N95" s="1" t="e">
        <f t="shared" si="15"/>
        <v>#NUM!</v>
      </c>
      <c r="O95" s="1">
        <f t="shared" si="15"/>
        <v>4.8081916010753612E-3</v>
      </c>
      <c r="P95" s="1">
        <f t="shared" si="15"/>
        <v>2.4130668031319383E-3</v>
      </c>
      <c r="Q95" s="1">
        <f t="shared" si="15"/>
        <v>2.1891851674806463E-3</v>
      </c>
      <c r="R95" s="1">
        <f t="shared" si="15"/>
        <v>1.9280080636662231E-3</v>
      </c>
      <c r="S95" s="1">
        <f t="shared" si="15"/>
        <v>2.0114846370353017E-3</v>
      </c>
      <c r="T95" s="1">
        <f t="shared" si="15"/>
        <v>1.0977203258429108E-3</v>
      </c>
      <c r="U95" s="1">
        <f t="shared" si="15"/>
        <v>1.1992697400296411E-3</v>
      </c>
      <c r="V95" s="1">
        <f t="shared" si="15"/>
        <v>3.4658264520905234E-3</v>
      </c>
      <c r="W95" s="1" t="e">
        <f t="shared" si="15"/>
        <v>#NUM!</v>
      </c>
    </row>
    <row r="96" spans="13:23" x14ac:dyDescent="0.2">
      <c r="M96" s="1">
        <v>77</v>
      </c>
      <c r="N96" s="1" t="e">
        <f t="shared" si="15"/>
        <v>#NUM!</v>
      </c>
      <c r="O96" s="1">
        <f t="shared" si="15"/>
        <v>4.7433200648037237E-3</v>
      </c>
      <c r="P96" s="1">
        <f t="shared" si="15"/>
        <v>2.3302147665121144E-3</v>
      </c>
      <c r="Q96" s="1">
        <f t="shared" si="15"/>
        <v>2.1097936048115151E-3</v>
      </c>
      <c r="R96" s="1">
        <f t="shared" si="15"/>
        <v>1.8534251431320467E-3</v>
      </c>
      <c r="S96" s="1">
        <f t="shared" si="15"/>
        <v>1.9352612529026357E-3</v>
      </c>
      <c r="T96" s="1">
        <f t="shared" si="15"/>
        <v>1.0442882111479416E-3</v>
      </c>
      <c r="U96" s="1">
        <f t="shared" si="15"/>
        <v>1.1427013054849228E-3</v>
      </c>
      <c r="V96" s="1">
        <f t="shared" si="15"/>
        <v>3.3745415540509501E-3</v>
      </c>
      <c r="W96" s="1" t="e">
        <f t="shared" si="15"/>
        <v>#NUM!</v>
      </c>
    </row>
    <row r="97" spans="13:23" x14ac:dyDescent="0.2">
      <c r="M97" s="1">
        <v>78</v>
      </c>
      <c r="N97" s="1" t="e">
        <f t="shared" si="15"/>
        <v>#NUM!</v>
      </c>
      <c r="O97" s="1">
        <f t="shared" si="15"/>
        <v>4.6793237674092759E-3</v>
      </c>
      <c r="P97" s="1">
        <f t="shared" si="15"/>
        <v>2.2502074335545136E-3</v>
      </c>
      <c r="Q97" s="1">
        <f t="shared" si="15"/>
        <v>2.0332812048174643E-3</v>
      </c>
      <c r="R97" s="1">
        <f t="shared" si="15"/>
        <v>1.7817273827485142E-3</v>
      </c>
      <c r="S97" s="1">
        <f t="shared" si="15"/>
        <v>1.8619262847099506E-3</v>
      </c>
      <c r="T97" s="1">
        <f t="shared" si="15"/>
        <v>9.9345693276215157E-4</v>
      </c>
      <c r="U97" s="1">
        <f t="shared" si="15"/>
        <v>1.0888011512111319E-3</v>
      </c>
      <c r="V97" s="1">
        <f t="shared" si="15"/>
        <v>3.2856609693044068E-3</v>
      </c>
      <c r="W97" s="1" t="e">
        <f t="shared" si="15"/>
        <v>#NUM!</v>
      </c>
    </row>
    <row r="98" spans="13:23" x14ac:dyDescent="0.2">
      <c r="M98" s="1">
        <v>79</v>
      </c>
      <c r="N98" s="1" t="e">
        <f t="shared" si="15"/>
        <v>#NUM!</v>
      </c>
      <c r="O98" s="1">
        <f t="shared" si="15"/>
        <v>4.6161909002755399E-3</v>
      </c>
      <c r="P98" s="1">
        <f t="shared" si="15"/>
        <v>2.1729471320804375E-3</v>
      </c>
      <c r="Q98" s="1">
        <f t="shared" si="15"/>
        <v>1.9595435536611657E-3</v>
      </c>
      <c r="R98" s="1">
        <f t="shared" si="15"/>
        <v>1.7128031731949466E-3</v>
      </c>
      <c r="S98" s="1">
        <f t="shared" si="15"/>
        <v>1.7913702785575341E-3</v>
      </c>
      <c r="T98" s="1">
        <f t="shared" si="15"/>
        <v>9.4509989360912379E-4</v>
      </c>
      <c r="U98" s="1">
        <f t="shared" si="15"/>
        <v>1.037443416917779E-3</v>
      </c>
      <c r="V98" s="1">
        <f t="shared" si="15"/>
        <v>3.1991213716870341E-3</v>
      </c>
      <c r="W98" s="1" t="e">
        <f t="shared" si="15"/>
        <v>#NUM!</v>
      </c>
    </row>
    <row r="99" spans="13:23" x14ac:dyDescent="0.2">
      <c r="M99" s="1">
        <v>80</v>
      </c>
      <c r="N99" s="1" t="e">
        <f t="shared" ref="N99:W114" si="16">N$10 * (N$5^$M99) * 0.5 * N$6 * N$12^-(N$9+$M99)</f>
        <v>#NUM!</v>
      </c>
      <c r="O99" s="1">
        <f t="shared" si="16"/>
        <v>4.5539098141064603E-3</v>
      </c>
      <c r="P99" s="1">
        <f t="shared" si="16"/>
        <v>2.0983395434606765E-3</v>
      </c>
      <c r="Q99" s="1">
        <f t="shared" si="15"/>
        <v>1.8884800241094758E-3</v>
      </c>
      <c r="R99" s="1">
        <f t="shared" si="15"/>
        <v>1.6465452226373312E-3</v>
      </c>
      <c r="S99" s="1">
        <f t="shared" si="15"/>
        <v>1.7234879282018395E-3</v>
      </c>
      <c r="T99" s="1">
        <f t="shared" si="15"/>
        <v>8.9909665879177693E-4</v>
      </c>
      <c r="U99" s="1">
        <f t="shared" si="15"/>
        <v>9.8850817902683473E-4</v>
      </c>
      <c r="V99" s="1">
        <f t="shared" si="15"/>
        <v>3.1148611029553097E-3</v>
      </c>
      <c r="W99" s="1" t="e">
        <f t="shared" si="15"/>
        <v>#NUM!</v>
      </c>
    </row>
    <row r="100" spans="13:23" x14ac:dyDescent="0.2">
      <c r="M100" s="1">
        <v>81</v>
      </c>
      <c r="N100" s="1" t="e">
        <f t="shared" si="16"/>
        <v>#NUM!</v>
      </c>
      <c r="O100" s="1">
        <f t="shared" si="16"/>
        <v>4.4924690167768557E-3</v>
      </c>
      <c r="P100" s="1">
        <f t="shared" si="16"/>
        <v>2.0262935874722308E-3</v>
      </c>
      <c r="Q100" s="1">
        <f t="shared" si="15"/>
        <v>1.8199936382109147E-3</v>
      </c>
      <c r="R100" s="1">
        <f t="shared" si="15"/>
        <v>1.5828503897109747E-3</v>
      </c>
      <c r="S100" s="1">
        <f t="shared" si="15"/>
        <v>1.6581779178838061E-3</v>
      </c>
      <c r="T100" s="1">
        <f t="shared" si="15"/>
        <v>8.5533265564503998E-4</v>
      </c>
      <c r="U100" s="1">
        <f t="shared" si="15"/>
        <v>9.4188117064353651E-4</v>
      </c>
      <c r="V100" s="1">
        <f t="shared" si="15"/>
        <v>3.0328201288554097E-3</v>
      </c>
      <c r="W100" s="1" t="e">
        <f t="shared" si="15"/>
        <v>#NUM!</v>
      </c>
    </row>
    <row r="101" spans="13:23" x14ac:dyDescent="0.2">
      <c r="M101" s="1">
        <v>82</v>
      </c>
      <c r="N101" s="1" t="e">
        <f t="shared" si="16"/>
        <v>#NUM!</v>
      </c>
      <c r="O101" s="1">
        <f t="shared" si="16"/>
        <v>4.4318571712119101E-3</v>
      </c>
      <c r="P101" s="1">
        <f t="shared" si="16"/>
        <v>1.9567213111084483E-3</v>
      </c>
      <c r="Q101" s="1">
        <f t="shared" si="15"/>
        <v>1.7539909349531878E-3</v>
      </c>
      <c r="R101" s="1">
        <f t="shared" si="15"/>
        <v>1.5216195229640714E-3</v>
      </c>
      <c r="S101" s="1">
        <f t="shared" si="15"/>
        <v>1.5953427711130864E-3</v>
      </c>
      <c r="T101" s="1">
        <f t="shared" si="15"/>
        <v>8.1369888838862608E-4</v>
      </c>
      <c r="U101" s="1">
        <f t="shared" si="15"/>
        <v>8.9745351473592217E-4</v>
      </c>
      <c r="V101" s="1">
        <f t="shared" si="15"/>
        <v>2.9529399963496581E-3</v>
      </c>
      <c r="W101" s="1" t="e">
        <f t="shared" si="15"/>
        <v>#NUM!</v>
      </c>
    </row>
    <row r="102" spans="13:23" x14ac:dyDescent="0.2">
      <c r="M102" s="1">
        <v>83</v>
      </c>
      <c r="N102" s="1" t="e">
        <f t="shared" si="16"/>
        <v>#NUM!</v>
      </c>
      <c r="O102" s="1">
        <f t="shared" si="16"/>
        <v>4.3720630932952368E-3</v>
      </c>
      <c r="P102" s="1">
        <f t="shared" si="16"/>
        <v>1.8895377812068606E-3</v>
      </c>
      <c r="Q102" s="1">
        <f t="shared" si="15"/>
        <v>1.6903818427201739E-3</v>
      </c>
      <c r="R102" s="1">
        <f t="shared" si="15"/>
        <v>1.462757306512197E-3</v>
      </c>
      <c r="S102" s="1">
        <f t="shared" si="15"/>
        <v>1.5348887051824364E-3</v>
      </c>
      <c r="T102" s="1">
        <f t="shared" si="15"/>
        <v>7.7409166666922772E-4</v>
      </c>
      <c r="U102" s="1">
        <f t="shared" si="15"/>
        <v>8.5512146990002788E-4</v>
      </c>
      <c r="V102" s="1">
        <f t="shared" si="15"/>
        <v>2.8751637919695559E-3</v>
      </c>
      <c r="W102" s="1" t="e">
        <f t="shared" si="15"/>
        <v>#NUM!</v>
      </c>
    </row>
    <row r="103" spans="13:23" x14ac:dyDescent="0.2">
      <c r="M103" s="1">
        <v>84</v>
      </c>
      <c r="N103" s="1" t="e">
        <f t="shared" si="16"/>
        <v>#NUM!</v>
      </c>
      <c r="O103" s="1">
        <f t="shared" si="16"/>
        <v>4.3130757498051897E-3</v>
      </c>
      <c r="P103" s="1">
        <f t="shared" si="16"/>
        <v>1.824660980763582E-3</v>
      </c>
      <c r="Q103" s="1">
        <f t="shared" si="15"/>
        <v>1.629079556374282E-3</v>
      </c>
      <c r="R103" s="1">
        <f t="shared" si="15"/>
        <v>1.4061721116635142E-3</v>
      </c>
      <c r="S103" s="1">
        <f t="shared" si="15"/>
        <v>1.4767254911951565E-3</v>
      </c>
      <c r="T103" s="1">
        <f t="shared" si="15"/>
        <v>7.3641234731606771E-4</v>
      </c>
      <c r="U103" s="1">
        <f t="shared" si="15"/>
        <v>8.1478618811710974E-4</v>
      </c>
      <c r="V103" s="1">
        <f t="shared" si="15"/>
        <v>2.7994361012657408E-3</v>
      </c>
      <c r="W103" s="1" t="e">
        <f t="shared" si="15"/>
        <v>#NUM!</v>
      </c>
    </row>
    <row r="104" spans="13:23" x14ac:dyDescent="0.2">
      <c r="M104" s="1">
        <v>85</v>
      </c>
      <c r="N104" s="1" t="e">
        <f t="shared" si="16"/>
        <v>#NUM!</v>
      </c>
      <c r="O104" s="1">
        <f t="shared" si="16"/>
        <v>4.2548842563790053E-3</v>
      </c>
      <c r="P104" s="1">
        <f t="shared" si="16"/>
        <v>1.7620117088077564E-3</v>
      </c>
      <c r="Q104" s="1">
        <f t="shared" si="15"/>
        <v>1.570000418796473E-3</v>
      </c>
      <c r="R104" s="1">
        <f t="shared" si="15"/>
        <v>1.3517758542836856E-3</v>
      </c>
      <c r="S104" s="1">
        <f t="shared" si="15"/>
        <v>1.4207663193966749E-3</v>
      </c>
      <c r="T104" s="1">
        <f t="shared" si="15"/>
        <v>7.0056708866663017E-4</v>
      </c>
      <c r="U104" s="1">
        <f t="shared" si="15"/>
        <v>7.7635348393722777E-4</v>
      </c>
      <c r="V104" s="1">
        <f t="shared" si="15"/>
        <v>2.7257029693259684E-3</v>
      </c>
      <c r="W104" s="1" t="e">
        <f t="shared" si="15"/>
        <v>#NUM!</v>
      </c>
    </row>
    <row r="105" spans="13:23" x14ac:dyDescent="0.2">
      <c r="M105" s="1">
        <v>86</v>
      </c>
      <c r="N105" s="1" t="e">
        <f t="shared" si="16"/>
        <v>#NUM!</v>
      </c>
      <c r="O105" s="1">
        <f t="shared" si="16"/>
        <v>4.1974778755044205E-3</v>
      </c>
      <c r="P105" s="1">
        <f t="shared" si="16"/>
        <v>1.701513483713773E-3</v>
      </c>
      <c r="Q105" s="1">
        <f t="shared" si="16"/>
        <v>1.5130638067222706E-3</v>
      </c>
      <c r="R105" s="1">
        <f t="shared" si="16"/>
        <v>1.2994838576784716E-3</v>
      </c>
      <c r="S105" s="1">
        <f t="shared" si="16"/>
        <v>1.3669276696092513E-3</v>
      </c>
      <c r="T105" s="1">
        <f t="shared" si="16"/>
        <v>6.6646661685072154E-4</v>
      </c>
      <c r="U105" s="1">
        <f t="shared" si="16"/>
        <v>7.397336145502281E-4</v>
      </c>
      <c r="V105" s="1">
        <f t="shared" si="16"/>
        <v>2.6539118623330024E-3</v>
      </c>
      <c r="W105" s="1" t="e">
        <f t="shared" si="16"/>
        <v>#NUM!</v>
      </c>
    </row>
    <row r="106" spans="13:23" x14ac:dyDescent="0.2">
      <c r="M106" s="1">
        <v>87</v>
      </c>
      <c r="N106" s="1" t="e">
        <f t="shared" si="16"/>
        <v>#NUM!</v>
      </c>
      <c r="O106" s="1">
        <f t="shared" si="16"/>
        <v>4.1408460145383802E-3</v>
      </c>
      <c r="P106" s="1">
        <f t="shared" si="16"/>
        <v>1.6430924498332326E-3</v>
      </c>
      <c r="Q106" s="1">
        <f t="shared" si="16"/>
        <v>1.4581920207179728E-3</v>
      </c>
      <c r="R106" s="1">
        <f t="shared" si="16"/>
        <v>1.24921472078058E-3</v>
      </c>
      <c r="S106" s="1">
        <f t="shared" si="16"/>
        <v>1.3151291865764589E-3</v>
      </c>
      <c r="T106" s="1">
        <f t="shared" si="16"/>
        <v>6.3402600345077243E-4</v>
      </c>
      <c r="U106" s="1">
        <f t="shared" si="16"/>
        <v>7.0484107023056745E-4</v>
      </c>
      <c r="V106" s="1">
        <f t="shared" si="16"/>
        <v>2.5840116301350073E-3</v>
      </c>
      <c r="W106" s="1" t="e">
        <f t="shared" si="16"/>
        <v>#NUM!</v>
      </c>
    </row>
    <row r="107" spans="13:23" x14ac:dyDescent="0.2">
      <c r="M107" s="1">
        <v>88</v>
      </c>
      <c r="N107" s="1" t="e">
        <f t="shared" si="16"/>
        <v>#NUM!</v>
      </c>
      <c r="O107" s="1">
        <f t="shared" si="16"/>
        <v>4.0849782237524805E-3</v>
      </c>
      <c r="P107" s="1">
        <f t="shared" si="16"/>
        <v>1.5866772873326961E-3</v>
      </c>
      <c r="Q107" s="1">
        <f t="shared" si="16"/>
        <v>1.4053101791468979E-3</v>
      </c>
      <c r="R107" s="1">
        <f t="shared" si="16"/>
        <v>1.2008901914355458E-3</v>
      </c>
      <c r="S107" s="1">
        <f t="shared" si="16"/>
        <v>1.2652935600313596E-3</v>
      </c>
      <c r="T107" s="1">
        <f t="shared" si="16"/>
        <v>6.031644539846448E-4</v>
      </c>
      <c r="U107" s="1">
        <f t="shared" si="16"/>
        <v>6.7159437466666441E-4</v>
      </c>
      <c r="V107" s="1">
        <f t="shared" si="16"/>
        <v>2.515952469801787E-3</v>
      </c>
      <c r="W107" s="1" t="e">
        <f t="shared" si="16"/>
        <v>#NUM!</v>
      </c>
    </row>
    <row r="108" spans="13:23" x14ac:dyDescent="0.2">
      <c r="M108" s="1">
        <v>89</v>
      </c>
      <c r="N108" s="1" t="e">
        <f t="shared" si="16"/>
        <v>#NUM!</v>
      </c>
      <c r="O108" s="1">
        <f t="shared" si="16"/>
        <v>4.0298641944047859E-3</v>
      </c>
      <c r="P108" s="1">
        <f t="shared" si="16"/>
        <v>1.5321991251271137E-3</v>
      </c>
      <c r="Q108" s="1">
        <f t="shared" si="16"/>
        <v>1.3543461159810104E-3</v>
      </c>
      <c r="R108" s="1">
        <f t="shared" si="16"/>
        <v>1.1544350445894312E-3</v>
      </c>
      <c r="S108" s="1">
        <f t="shared" si="16"/>
        <v>1.21734640930939E-3</v>
      </c>
      <c r="T108" s="1">
        <f t="shared" si="16"/>
        <v>5.7380510668414832E-4</v>
      </c>
      <c r="U108" s="1">
        <f t="shared" si="16"/>
        <v>6.3991589470852495E-4</v>
      </c>
      <c r="V108" s="1">
        <f t="shared" si="16"/>
        <v>2.4496858901408998E-3</v>
      </c>
      <c r="W108" s="1" t="e">
        <f t="shared" si="16"/>
        <v>#NUM!</v>
      </c>
    </row>
    <row r="109" spans="13:23" x14ac:dyDescent="0.2">
      <c r="M109" s="1">
        <v>90</v>
      </c>
      <c r="N109" s="1" t="e">
        <f t="shared" ref="N109:W124" si="17">N$10 * (N$5^$M109) * 0.5 * N$6 * N$12^-(N$9+$M109)</f>
        <v>#NUM!</v>
      </c>
      <c r="O109" s="1">
        <f t="shared" si="17"/>
        <v>3.9754937568376473E-3</v>
      </c>
      <c r="P109" s="1">
        <f t="shared" si="17"/>
        <v>1.4795914568026685E-3</v>
      </c>
      <c r="Q109" s="1">
        <f t="shared" si="16"/>
        <v>1.3052302823184157E-3</v>
      </c>
      <c r="R109" s="1">
        <f t="shared" si="16"/>
        <v>1.1097769651886866E-3</v>
      </c>
      <c r="S109" s="1">
        <f t="shared" si="16"/>
        <v>1.1712161723337444E-3</v>
      </c>
      <c r="T109" s="1">
        <f t="shared" si="16"/>
        <v>5.4587484106811913E-4</v>
      </c>
      <c r="U109" s="1">
        <f t="shared" si="16"/>
        <v>6.0973165908939815E-4</v>
      </c>
      <c r="V109" s="1">
        <f t="shared" si="16"/>
        <v>2.3851646771483647E-3</v>
      </c>
      <c r="W109" s="1" t="e">
        <f t="shared" si="16"/>
        <v>#NUM!</v>
      </c>
    </row>
    <row r="110" spans="13:23" x14ac:dyDescent="0.2">
      <c r="M110" s="1">
        <v>91</v>
      </c>
      <c r="N110" s="1" t="e">
        <f t="shared" si="17"/>
        <v>#NUM!</v>
      </c>
      <c r="O110" s="1">
        <f t="shared" si="17"/>
        <v>3.9218568786012053E-3</v>
      </c>
      <c r="P110" s="1">
        <f t="shared" si="17"/>
        <v>1.4287900594263992E-3</v>
      </c>
      <c r="Q110" s="1">
        <f t="shared" si="16"/>
        <v>1.2578956514723721E-3</v>
      </c>
      <c r="R110" s="1">
        <f t="shared" si="16"/>
        <v>1.0668464356099179E-3</v>
      </c>
      <c r="S110" s="1">
        <f t="shared" si="16"/>
        <v>1.1268339988075447E-3</v>
      </c>
      <c r="T110" s="1">
        <f t="shared" si="16"/>
        <v>5.1930409583330413E-4</v>
      </c>
      <c r="U110" s="1">
        <f t="shared" si="16"/>
        <v>5.8097118569815889E-4</v>
      </c>
      <c r="V110" s="1">
        <f t="shared" si="16"/>
        <v>2.3223428603693546E-3</v>
      </c>
      <c r="W110" s="1" t="e">
        <f t="shared" si="16"/>
        <v>#NUM!</v>
      </c>
    </row>
    <row r="111" spans="13:23" x14ac:dyDescent="0.2">
      <c r="M111" s="1">
        <v>92</v>
      </c>
      <c r="N111" s="1" t="e">
        <f t="shared" si="17"/>
        <v>#NUM!</v>
      </c>
      <c r="O111" s="1">
        <f t="shared" si="17"/>
        <v>3.8689436626021898E-3</v>
      </c>
      <c r="P111" s="1">
        <f t="shared" si="17"/>
        <v>1.3797329151434507E-3</v>
      </c>
      <c r="Q111" s="1">
        <f t="shared" si="16"/>
        <v>1.2122776275022831E-3</v>
      </c>
      <c r="R111" s="1">
        <f t="shared" si="16"/>
        <v>1.0255766274443038E-3</v>
      </c>
      <c r="S111" s="1">
        <f t="shared" si="16"/>
        <v>1.0841336474534083E-3</v>
      </c>
      <c r="T111" s="1">
        <f t="shared" si="16"/>
        <v>4.9402669560950332E-4</v>
      </c>
      <c r="U111" s="1">
        <f t="shared" si="16"/>
        <v>5.5356731699909454E-4</v>
      </c>
      <c r="V111" s="1">
        <f t="shared" si="16"/>
        <v>2.2611756801448873E-3</v>
      </c>
      <c r="W111" s="1" t="e">
        <f t="shared" si="16"/>
        <v>#NUM!</v>
      </c>
    </row>
    <row r="112" spans="13:23" x14ac:dyDescent="0.2">
      <c r="M112" s="1">
        <v>93</v>
      </c>
      <c r="N112" s="1" t="e">
        <f t="shared" si="17"/>
        <v>#NUM!</v>
      </c>
      <c r="O112" s="1">
        <f t="shared" si="17"/>
        <v>3.8167443452777118E-3</v>
      </c>
      <c r="P112" s="1">
        <f t="shared" si="17"/>
        <v>1.3323601354662895E-3</v>
      </c>
      <c r="Q112" s="1">
        <f t="shared" si="16"/>
        <v>1.1683139570618372E-3</v>
      </c>
      <c r="R112" s="1">
        <f t="shared" si="16"/>
        <v>9.8590329746821672E-4</v>
      </c>
      <c r="S112" s="1">
        <f t="shared" si="16"/>
        <v>1.0430513871470186E-3</v>
      </c>
      <c r="T112" s="1">
        <f t="shared" si="16"/>
        <v>4.699796861474946E-4</v>
      </c>
      <c r="U112" s="1">
        <f t="shared" si="16"/>
        <v>5.2745606321478371E-4</v>
      </c>
      <c r="V112" s="1">
        <f t="shared" si="16"/>
        <v>2.2016195557212066E-3</v>
      </c>
      <c r="W112" s="1" t="e">
        <f t="shared" si="16"/>
        <v>#NUM!</v>
      </c>
    </row>
    <row r="113" spans="13:23" x14ac:dyDescent="0.2">
      <c r="M113" s="1">
        <v>94</v>
      </c>
      <c r="N113" s="1" t="e">
        <f t="shared" si="17"/>
        <v>#NUM!</v>
      </c>
      <c r="O113" s="1">
        <f t="shared" si="17"/>
        <v>3.7652492947936834E-3</v>
      </c>
      <c r="P113" s="1">
        <f t="shared" si="17"/>
        <v>1.2866138881634094E-3</v>
      </c>
      <c r="Q113" s="1">
        <f t="shared" si="16"/>
        <v>1.1259446444440112E-3</v>
      </c>
      <c r="R113" s="1">
        <f t="shared" si="16"/>
        <v>9.4776468763811564E-4</v>
      </c>
      <c r="S113" s="1">
        <f t="shared" si="16"/>
        <v>1.003525901797154E-3</v>
      </c>
      <c r="T113" s="1">
        <f t="shared" si="16"/>
        <v>4.4710317752927635E-4</v>
      </c>
      <c r="U113" s="1">
        <f t="shared" si="16"/>
        <v>5.0257645290589477E-4</v>
      </c>
      <c r="V113" s="1">
        <f t="shared" si="16"/>
        <v>2.143632054199103E-3</v>
      </c>
      <c r="W113" s="1" t="e">
        <f t="shared" si="16"/>
        <v>#NUM!</v>
      </c>
    </row>
    <row r="114" spans="13:23" x14ac:dyDescent="0.2">
      <c r="M114" s="1">
        <v>95</v>
      </c>
      <c r="N114" s="1" t="e">
        <f t="shared" si="17"/>
        <v>#NUM!</v>
      </c>
      <c r="O114" s="1">
        <f t="shared" si="17"/>
        <v>3.714449009267554E-3</v>
      </c>
      <c r="P114" s="1">
        <f t="shared" si="17"/>
        <v>1.2424383266583013E-3</v>
      </c>
      <c r="Q114" s="1">
        <f t="shared" si="16"/>
        <v>1.0851118697069978E-3</v>
      </c>
      <c r="R114" s="1">
        <f t="shared" si="16"/>
        <v>9.1110142895402409E-4</v>
      </c>
      <c r="S114" s="1">
        <f t="shared" si="16"/>
        <v>9.6549819883020346E-4</v>
      </c>
      <c r="T114" s="1">
        <f t="shared" si="16"/>
        <v>4.2534019501013111E-4</v>
      </c>
      <c r="U114" s="1">
        <f t="shared" si="16"/>
        <v>4.7887039059899396E-4</v>
      </c>
      <c r="V114" s="1">
        <f t="shared" si="16"/>
        <v>2.0871718603010809E-3</v>
      </c>
      <c r="W114" s="1" t="e">
        <f t="shared" si="16"/>
        <v>#NUM!</v>
      </c>
    </row>
    <row r="115" spans="13:23" x14ac:dyDescent="0.2">
      <c r="M115" s="1">
        <v>96</v>
      </c>
      <c r="N115" s="1" t="e">
        <f t="shared" si="17"/>
        <v>#NUM!</v>
      </c>
      <c r="O115" s="1">
        <f t="shared" si="17"/>
        <v>3.6643341150150123E-3</v>
      </c>
      <c r="P115" s="1">
        <f t="shared" si="17"/>
        <v>1.1997795218525009E-3</v>
      </c>
      <c r="Q115" s="1">
        <f t="shared" si="17"/>
        <v>1.0457599097693185E-3</v>
      </c>
      <c r="R115" s="1">
        <f t="shared" si="17"/>
        <v>8.7585644904193997E-4</v>
      </c>
      <c r="S115" s="1">
        <f t="shared" si="17"/>
        <v>9.2891152114257282E-4</v>
      </c>
      <c r="T115" s="1">
        <f t="shared" si="17"/>
        <v>4.0463653712103211E-4</v>
      </c>
      <c r="U115" s="1">
        <f t="shared" si="17"/>
        <v>4.5628252112991756E-4</v>
      </c>
      <c r="V115" s="1">
        <f t="shared" si="17"/>
        <v>2.0321987469347938E-3</v>
      </c>
      <c r="W115" s="1" t="e">
        <f t="shared" si="17"/>
        <v>#NUM!</v>
      </c>
    </row>
    <row r="116" spans="13:23" x14ac:dyDescent="0.2">
      <c r="M116" s="1">
        <v>97</v>
      </c>
      <c r="N116" s="1" t="e">
        <f t="shared" si="17"/>
        <v>#NUM!</v>
      </c>
      <c r="O116" s="1">
        <f t="shared" si="17"/>
        <v>3.6148953648203587E-3</v>
      </c>
      <c r="P116" s="1">
        <f t="shared" si="17"/>
        <v>1.1585853962894537E-3</v>
      </c>
      <c r="Q116" s="1">
        <f t="shared" si="17"/>
        <v>1.0078350623664554E-3</v>
      </c>
      <c r="R116" s="1">
        <f t="shared" si="17"/>
        <v>8.4197488331133597E-4</v>
      </c>
      <c r="S116" s="1">
        <f t="shared" si="17"/>
        <v>8.9371126238958168E-4</v>
      </c>
      <c r="T116" s="1">
        <f t="shared" si="17"/>
        <v>3.8494064067798827E-4</v>
      </c>
      <c r="U116" s="1">
        <f t="shared" si="17"/>
        <v>4.3476010038594166E-4</v>
      </c>
      <c r="V116" s="1">
        <f t="shared" si="17"/>
        <v>1.9786735465318144E-3</v>
      </c>
      <c r="W116" s="1" t="e">
        <f t="shared" si="17"/>
        <v>#NUM!</v>
      </c>
    </row>
    <row r="117" spans="13:23" x14ac:dyDescent="0.2">
      <c r="M117" s="1">
        <v>98</v>
      </c>
      <c r="N117" s="1" t="e">
        <f t="shared" si="17"/>
        <v>#NUM!</v>
      </c>
      <c r="O117" s="1">
        <f t="shared" si="17"/>
        <v>3.5661236362302005E-3</v>
      </c>
      <c r="P117" s="1">
        <f t="shared" si="17"/>
        <v>1.118805660578872E-3</v>
      </c>
      <c r="Q117" s="1">
        <f t="shared" si="17"/>
        <v>9.7128557276521927E-4</v>
      </c>
      <c r="R117" s="1">
        <f t="shared" si="17"/>
        <v>8.0940398954942438E-4</v>
      </c>
      <c r="S117" s="1">
        <f t="shared" si="17"/>
        <v>8.5984488548440533E-4</v>
      </c>
      <c r="T117" s="1">
        <f t="shared" si="17"/>
        <v>3.662034523621324E-4</v>
      </c>
      <c r="U117" s="1">
        <f t="shared" si="17"/>
        <v>4.1425287214492121E-4</v>
      </c>
      <c r="V117" s="1">
        <f t="shared" si="17"/>
        <v>1.9265581231412963E-3</v>
      </c>
      <c r="W117" s="1" t="e">
        <f t="shared" si="17"/>
        <v>#NUM!</v>
      </c>
    </row>
    <row r="118" spans="13:23" x14ac:dyDescent="0.2">
      <c r="M118" s="1">
        <v>99</v>
      </c>
      <c r="N118" s="1" t="e">
        <f t="shared" si="17"/>
        <v>#NUM!</v>
      </c>
      <c r="O118" s="1">
        <f t="shared" si="17"/>
        <v>3.518009929870182E-3</v>
      </c>
      <c r="P118" s="1">
        <f t="shared" si="17"/>
        <v>1.080391752003927E-3</v>
      </c>
      <c r="Q118" s="1">
        <f t="shared" si="17"/>
        <v>9.3606156313584999E-4</v>
      </c>
      <c r="R118" s="1">
        <f t="shared" si="17"/>
        <v>7.7809306581925206E-4</v>
      </c>
      <c r="S118" s="1">
        <f t="shared" si="17"/>
        <v>8.2726184418542505E-4</v>
      </c>
      <c r="T118" s="1">
        <f t="shared" si="17"/>
        <v>3.4837830655071422E-4</v>
      </c>
      <c r="U118" s="1">
        <f t="shared" si="17"/>
        <v>3.947129507238135E-4</v>
      </c>
      <c r="V118" s="1">
        <f t="shared" si="17"/>
        <v>1.8758153452586395E-3</v>
      </c>
      <c r="W118" s="1" t="e">
        <f t="shared" si="17"/>
        <v>#NUM!</v>
      </c>
    </row>
    <row r="119" spans="13:23" x14ac:dyDescent="0.2">
      <c r="M119" s="1">
        <v>100</v>
      </c>
      <c r="N119" s="1" t="e">
        <f t="shared" ref="N119:W134" si="18">N$10 * (N$5^$M119) * 0.5 * N$6 * N$12^-(N$9+$M119)</f>
        <v>#NUM!</v>
      </c>
      <c r="O119" s="1">
        <f t="shared" si="18"/>
        <v>3.4705453677844043E-3</v>
      </c>
      <c r="P119" s="1">
        <f t="shared" si="18"/>
        <v>1.0432967752363523E-3</v>
      </c>
      <c r="Q119" s="1">
        <f t="shared" si="17"/>
        <v>9.0211496448545437E-4</v>
      </c>
      <c r="R119" s="1">
        <f t="shared" si="17"/>
        <v>7.4799337153382678E-4</v>
      </c>
      <c r="S119" s="1">
        <f t="shared" si="17"/>
        <v>7.959135076549608E-4</v>
      </c>
      <c r="T119" s="1">
        <f t="shared" si="17"/>
        <v>3.3142080909473595E-4</v>
      </c>
      <c r="U119" s="1">
        <f t="shared" si="17"/>
        <v>3.7609470916256092E-4</v>
      </c>
      <c r="V119" s="1">
        <f t="shared" si="17"/>
        <v>1.8264090593698248E-3</v>
      </c>
      <c r="W119" s="1" t="e">
        <f t="shared" si="17"/>
        <v>#NUM!</v>
      </c>
    </row>
    <row r="120" spans="13:23" x14ac:dyDescent="0.2">
      <c r="M120" s="1">
        <v>101</v>
      </c>
      <c r="N120" s="1" t="e">
        <f t="shared" si="18"/>
        <v>#NUM!</v>
      </c>
      <c r="O120" s="1">
        <f t="shared" si="18"/>
        <v>3.4237211917972732E-3</v>
      </c>
      <c r="P120" s="1">
        <f t="shared" si="18"/>
        <v>1.0074754450870858E-3</v>
      </c>
      <c r="Q120" s="1">
        <f t="shared" si="17"/>
        <v>8.6939945105991357E-4</v>
      </c>
      <c r="R120" s="1">
        <f t="shared" si="17"/>
        <v>7.1905805158339311E-4</v>
      </c>
      <c r="S120" s="1">
        <f t="shared" si="17"/>
        <v>7.6575308787677236E-4</v>
      </c>
      <c r="T120" s="1">
        <f t="shared" si="17"/>
        <v>3.1528872675377022E-4</v>
      </c>
      <c r="U120" s="1">
        <f t="shared" si="17"/>
        <v>3.5835467268223486E-4</v>
      </c>
      <c r="V120" s="1">
        <f t="shared" si="17"/>
        <v>1.7783040641925379E-3</v>
      </c>
      <c r="W120" s="1" t="e">
        <f t="shared" si="17"/>
        <v>#NUM!</v>
      </c>
    </row>
    <row r="121" spans="13:23" x14ac:dyDescent="0.2">
      <c r="M121" s="1">
        <v>102</v>
      </c>
      <c r="N121" s="1" t="e">
        <f t="shared" si="18"/>
        <v>#NUM!</v>
      </c>
      <c r="O121" s="1">
        <f t="shared" si="18"/>
        <v>3.3775287618974387E-3</v>
      </c>
      <c r="P121" s="1">
        <f t="shared" si="18"/>
        <v>9.7288403122254205E-4</v>
      </c>
      <c r="Q121" s="1">
        <f t="shared" si="17"/>
        <v>8.378703771247185E-4</v>
      </c>
      <c r="R121" s="1">
        <f t="shared" si="17"/>
        <v>6.9124206339778128E-4</v>
      </c>
      <c r="S121" s="1">
        <f t="shared" si="17"/>
        <v>7.3673556982401986E-4</v>
      </c>
      <c r="T121" s="1">
        <f t="shared" si="17"/>
        <v>2.999418820125997E-4</v>
      </c>
      <c r="U121" s="1">
        <f t="shared" si="17"/>
        <v>3.4145141716866061E-4</v>
      </c>
      <c r="V121" s="1">
        <f t="shared" si="17"/>
        <v>1.7314660855957565E-3</v>
      </c>
      <c r="W121" s="1" t="e">
        <f t="shared" si="17"/>
        <v>#NUM!</v>
      </c>
    </row>
    <row r="122" spans="13:23" x14ac:dyDescent="0.2">
      <c r="M122" s="1">
        <v>103</v>
      </c>
      <c r="N122" s="1" t="e">
        <f t="shared" si="18"/>
        <v>#NUM!</v>
      </c>
      <c r="O122" s="1">
        <f t="shared" si="18"/>
        <v>3.3319595546435258E-3</v>
      </c>
      <c r="P122" s="1">
        <f t="shared" si="18"/>
        <v>9.3948030477904968E-4</v>
      </c>
      <c r="Q122" s="1">
        <f t="shared" si="17"/>
        <v>8.074847160384717E-4</v>
      </c>
      <c r="R122" s="1">
        <f t="shared" si="17"/>
        <v>6.6450210683025414E-4</v>
      </c>
      <c r="S122" s="1">
        <f t="shared" si="17"/>
        <v>7.0881764427343662E-4</v>
      </c>
      <c r="T122" s="1">
        <f t="shared" si="17"/>
        <v>2.8534205301770894E-4</v>
      </c>
      <c r="U122" s="1">
        <f t="shared" si="17"/>
        <v>3.2534547244447443E-4</v>
      </c>
      <c r="V122" s="1">
        <f t="shared" si="17"/>
        <v>1.6858617521799131E-3</v>
      </c>
      <c r="W122" s="1" t="e">
        <f t="shared" si="17"/>
        <v>#NUM!</v>
      </c>
    </row>
    <row r="123" spans="13:23" x14ac:dyDescent="0.2">
      <c r="M123" s="1">
        <v>104</v>
      </c>
      <c r="N123" s="1" t="e">
        <f t="shared" si="18"/>
        <v>#NUM!</v>
      </c>
      <c r="O123" s="1">
        <f t="shared" si="18"/>
        <v>3.2870051615913947E-3</v>
      </c>
      <c r="P123" s="1">
        <f t="shared" si="18"/>
        <v>9.0722348681026037E-4</v>
      </c>
      <c r="Q123" s="1">
        <f t="shared" si="17"/>
        <v>7.7820100153591545E-4</v>
      </c>
      <c r="R123" s="1">
        <f t="shared" si="17"/>
        <v>6.3879655675373151E-4</v>
      </c>
      <c r="S123" s="1">
        <f t="shared" si="17"/>
        <v>6.8195764316545055E-4</v>
      </c>
      <c r="T123" s="1">
        <f t="shared" si="17"/>
        <v>2.7145287838442248E-4</v>
      </c>
      <c r="U123" s="1">
        <f t="shared" si="17"/>
        <v>3.099992301037474E-4</v>
      </c>
      <c r="V123" s="1">
        <f t="shared" si="17"/>
        <v>1.6414585715002418E-3</v>
      </c>
      <c r="W123" s="1" t="e">
        <f t="shared" si="17"/>
        <v>#NUM!</v>
      </c>
    </row>
    <row r="124" spans="13:23" x14ac:dyDescent="0.2">
      <c r="M124" s="1">
        <v>105</v>
      </c>
      <c r="N124" s="1" t="e">
        <f t="shared" si="18"/>
        <v>#NUM!</v>
      </c>
      <c r="O124" s="1">
        <f t="shared" si="18"/>
        <v>3.2426572877426191E-3</v>
      </c>
      <c r="P124" s="1">
        <f t="shared" si="18"/>
        <v>8.7607419850460285E-4</v>
      </c>
      <c r="Q124" s="1">
        <f t="shared" si="17"/>
        <v>7.499792711403464E-4</v>
      </c>
      <c r="R124" s="1">
        <f t="shared" si="17"/>
        <v>6.1408539826444985E-4</v>
      </c>
      <c r="S124" s="1">
        <f t="shared" si="17"/>
        <v>6.5611547741377938E-4</v>
      </c>
      <c r="T124" s="1">
        <f t="shared" si="17"/>
        <v>2.5823976663760426E-4</v>
      </c>
      <c r="U124" s="1">
        <f t="shared" si="17"/>
        <v>2.9537685569396417E-4</v>
      </c>
      <c r="V124" s="1">
        <f t="shared" si="17"/>
        <v>1.5982249069163728E-3</v>
      </c>
      <c r="W124" s="1" t="e">
        <f t="shared" si="17"/>
        <v>#NUM!</v>
      </c>
    </row>
    <row r="125" spans="13:23" x14ac:dyDescent="0.2">
      <c r="M125" s="1">
        <v>106</v>
      </c>
      <c r="N125" s="1" t="e">
        <f t="shared" si="18"/>
        <v>#NUM!</v>
      </c>
      <c r="O125" s="1">
        <f t="shared" si="18"/>
        <v>3.1989077500138726E-3</v>
      </c>
      <c r="P125" s="1">
        <f t="shared" si="18"/>
        <v>8.4599441311201539E-4</v>
      </c>
      <c r="Q125" s="1">
        <f t="shared" si="18"/>
        <v>7.2278101162819627E-4</v>
      </c>
      <c r="R125" s="1">
        <f t="shared" si="18"/>
        <v>5.9033016439220994E-4</v>
      </c>
      <c r="S125" s="1">
        <f t="shared" si="18"/>
        <v>6.3125257707166758E-4</v>
      </c>
      <c r="T125" s="1">
        <f t="shared" si="18"/>
        <v>2.4566981006037935E-4</v>
      </c>
      <c r="U125" s="1">
        <f t="shared" si="18"/>
        <v>2.8144420504029588E-4</v>
      </c>
      <c r="V125" s="1">
        <f t="shared" si="18"/>
        <v>1.5561299550516693E-3</v>
      </c>
      <c r="W125" s="1" t="e">
        <f t="shared" si="18"/>
        <v>#NUM!</v>
      </c>
    </row>
    <row r="126" spans="13:23" x14ac:dyDescent="0.2">
      <c r="M126" s="1">
        <v>107</v>
      </c>
      <c r="N126" s="1" t="e">
        <f t="shared" si="18"/>
        <v>#NUM!</v>
      </c>
      <c r="O126" s="1">
        <f t="shared" si="18"/>
        <v>3.1557484757269993E-3</v>
      </c>
      <c r="P126" s="1">
        <f t="shared" si="18"/>
        <v>8.1694740952125366E-4</v>
      </c>
      <c r="Q126" s="1">
        <f t="shared" si="18"/>
        <v>6.9656910647136814E-4</v>
      </c>
      <c r="R126" s="1">
        <f t="shared" si="18"/>
        <v>5.6749387622022558E-4</v>
      </c>
      <c r="S126" s="1">
        <f t="shared" si="18"/>
        <v>6.0733183376547649E-4</v>
      </c>
      <c r="T126" s="1">
        <f t="shared" si="18"/>
        <v>2.3371170273631394E-4</v>
      </c>
      <c r="U126" s="1">
        <f t="shared" si="18"/>
        <v>2.6816874451677879E-4</v>
      </c>
      <c r="V126" s="1">
        <f t="shared" si="18"/>
        <v>1.5151437238462566E-3</v>
      </c>
      <c r="W126" s="1" t="e">
        <f t="shared" si="18"/>
        <v>#NUM!</v>
      </c>
    </row>
    <row r="127" spans="13:23" x14ac:dyDescent="0.2">
      <c r="M127" s="1">
        <v>108</v>
      </c>
      <c r="N127" s="1" t="e">
        <f t="shared" si="18"/>
        <v>#NUM!</v>
      </c>
      <c r="O127" s="1">
        <f t="shared" si="18"/>
        <v>3.113171501119436E-3</v>
      </c>
      <c r="P127" s="1">
        <f t="shared" si="18"/>
        <v>7.8889772743111198E-4</v>
      </c>
      <c r="Q127" s="1">
        <f t="shared" si="18"/>
        <v>6.713077851855843E-4</v>
      </c>
      <c r="R127" s="1">
        <f t="shared" si="18"/>
        <v>5.4554098532137707E-4</v>
      </c>
      <c r="S127" s="1">
        <f t="shared" si="18"/>
        <v>5.8431754530969562E-4</v>
      </c>
      <c r="T127" s="1">
        <f t="shared" si="18"/>
        <v>2.2233566258093621E-4</v>
      </c>
      <c r="U127" s="1">
        <f t="shared" si="18"/>
        <v>2.555194750782273E-4</v>
      </c>
      <c r="V127" s="1">
        <f t="shared" si="18"/>
        <v>1.4752370111881033E-3</v>
      </c>
      <c r="W127" s="1" t="e">
        <f t="shared" si="18"/>
        <v>#NUM!</v>
      </c>
    </row>
    <row r="128" spans="13:23" x14ac:dyDescent="0.2">
      <c r="M128" s="1">
        <v>109</v>
      </c>
      <c r="N128" s="1" t="e">
        <f t="shared" si="18"/>
        <v>#NUM!</v>
      </c>
      <c r="O128" s="1">
        <f t="shared" si="18"/>
        <v>3.0711689698747296E-3</v>
      </c>
      <c r="P128" s="1">
        <f t="shared" si="18"/>
        <v>7.6181112406083521E-4</v>
      </c>
      <c r="Q128" s="1">
        <f t="shared" si="18"/>
        <v>6.4696257451563857E-4</v>
      </c>
      <c r="R128" s="1">
        <f t="shared" si="18"/>
        <v>5.2443731842125626E-4</v>
      </c>
      <c r="S128" s="1">
        <f t="shared" si="18"/>
        <v>5.6217536242072162E-4</v>
      </c>
      <c r="T128" s="1">
        <f t="shared" si="18"/>
        <v>2.1151335716841285E-4</v>
      </c>
      <c r="U128" s="1">
        <f t="shared" si="18"/>
        <v>2.4346685987549049E-4</v>
      </c>
      <c r="V128" s="1">
        <f t="shared" si="18"/>
        <v>1.4363813841069253E-3</v>
      </c>
      <c r="W128" s="1" t="e">
        <f t="shared" si="18"/>
        <v>#NUM!</v>
      </c>
    </row>
    <row r="129" spans="13:23" x14ac:dyDescent="0.2">
      <c r="M129" s="1">
        <v>110</v>
      </c>
      <c r="N129" s="1" t="e">
        <f t="shared" ref="N129:W144" si="19">N$10 * (N$5^$M129) * 0.5 * N$6 * N$12^-(N$9+$M129)</f>
        <v>#NUM!</v>
      </c>
      <c r="O129" s="1">
        <f t="shared" si="19"/>
        <v>3.0297331316728993E-3</v>
      </c>
      <c r="P129" s="1">
        <f t="shared" si="19"/>
        <v>7.3565453234685689E-4</v>
      </c>
      <c r="Q129" s="1">
        <f t="shared" si="18"/>
        <v>6.2350025139093436E-4</v>
      </c>
      <c r="R129" s="1">
        <f t="shared" si="18"/>
        <v>5.0415002420185783E-4</v>
      </c>
      <c r="S129" s="1">
        <f t="shared" si="18"/>
        <v>5.4087223744986855E-4</v>
      </c>
      <c r="T129" s="1">
        <f t="shared" si="18"/>
        <v>2.0121783316865232E-4</v>
      </c>
      <c r="U129" s="1">
        <f t="shared" si="18"/>
        <v>2.3198275528503009E-4</v>
      </c>
      <c r="V129" s="1">
        <f t="shared" si="18"/>
        <v>1.3985491585160991E-3</v>
      </c>
      <c r="W129" s="1" t="e">
        <f t="shared" si="18"/>
        <v>#NUM!</v>
      </c>
    </row>
    <row r="130" spans="13:23" x14ac:dyDescent="0.2">
      <c r="M130" s="1">
        <v>111</v>
      </c>
      <c r="N130" s="1" t="e">
        <f t="shared" si="19"/>
        <v>#NUM!</v>
      </c>
      <c r="O130" s="1">
        <f t="shared" si="19"/>
        <v>2.9888563407603369E-3</v>
      </c>
      <c r="P130" s="1">
        <f t="shared" si="19"/>
        <v>7.1039602057485255E-4</v>
      </c>
      <c r="Q130" s="1">
        <f t="shared" si="18"/>
        <v>6.0088879758710329E-4</v>
      </c>
      <c r="R130" s="1">
        <f t="shared" si="18"/>
        <v>4.846475221631216E-4</v>
      </c>
      <c r="S130" s="1">
        <f t="shared" si="18"/>
        <v>5.2037637505909242E-4</v>
      </c>
      <c r="T130" s="1">
        <f t="shared" si="18"/>
        <v>1.914234492190931E-4</v>
      </c>
      <c r="U130" s="1">
        <f t="shared" si="18"/>
        <v>2.2104034519176776E-4</v>
      </c>
      <c r="V130" s="1">
        <f t="shared" si="18"/>
        <v>1.3617133794881365E-3</v>
      </c>
      <c r="W130" s="1" t="e">
        <f t="shared" si="18"/>
        <v>#NUM!</v>
      </c>
    </row>
    <row r="131" spans="13:23" x14ac:dyDescent="0.2">
      <c r="M131" s="1">
        <v>112</v>
      </c>
      <c r="N131" s="1" t="e">
        <f t="shared" si="19"/>
        <v>#NUM!</v>
      </c>
      <c r="O131" s="1">
        <f t="shared" si="19"/>
        <v>2.9485310545390073E-3</v>
      </c>
      <c r="P131" s="1">
        <f t="shared" si="19"/>
        <v>6.8600475339780989E-4</v>
      </c>
      <c r="Q131" s="1">
        <f t="shared" si="18"/>
        <v>5.7909735603183464E-4</v>
      </c>
      <c r="R131" s="1">
        <f t="shared" si="18"/>
        <v>4.6589945346270205E-4</v>
      </c>
      <c r="S131" s="1">
        <f t="shared" si="18"/>
        <v>5.0065718476582032E-4</v>
      </c>
      <c r="T131" s="1">
        <f t="shared" si="18"/>
        <v>1.8210581206399415E-4</v>
      </c>
      <c r="U131" s="1">
        <f t="shared" si="18"/>
        <v>2.1061407837174995E-4</v>
      </c>
      <c r="V131" s="1">
        <f t="shared" si="18"/>
        <v>1.3258478020496825E-3</v>
      </c>
      <c r="W131" s="1" t="e">
        <f t="shared" si="18"/>
        <v>#NUM!</v>
      </c>
    </row>
    <row r="132" spans="13:23" x14ac:dyDescent="0.2">
      <c r="M132" s="1">
        <v>113</v>
      </c>
      <c r="N132" s="1" t="e">
        <f t="shared" si="19"/>
        <v>#NUM!</v>
      </c>
      <c r="O132" s="1">
        <f t="shared" si="19"/>
        <v>2.9087498321746998E-3</v>
      </c>
      <c r="P132" s="1">
        <f t="shared" si="19"/>
        <v>6.6245095419253323E-4</v>
      </c>
      <c r="Q132" s="1">
        <f t="shared" si="18"/>
        <v>5.5809618869529605E-4</v>
      </c>
      <c r="R132" s="1">
        <f t="shared" si="18"/>
        <v>4.4787663365745213E-4</v>
      </c>
      <c r="S132" s="1">
        <f t="shared" si="18"/>
        <v>4.8168523528604193E-4</v>
      </c>
      <c r="T132" s="1">
        <f t="shared" si="18"/>
        <v>1.7324171580217787E-4</v>
      </c>
      <c r="U132" s="1">
        <f t="shared" si="18"/>
        <v>2.0067960882841444E-4</v>
      </c>
      <c r="V132" s="1">
        <f t="shared" si="18"/>
        <v>1.2909268724823366E-3</v>
      </c>
      <c r="W132" s="1" t="e">
        <f t="shared" si="18"/>
        <v>#NUM!</v>
      </c>
    </row>
    <row r="133" spans="13:23" x14ac:dyDescent="0.2">
      <c r="M133" s="1">
        <v>114</v>
      </c>
      <c r="N133" s="1" t="e">
        <f t="shared" si="19"/>
        <v>#NUM!</v>
      </c>
      <c r="O133" s="1">
        <f t="shared" si="19"/>
        <v>2.8695053332240244E-3</v>
      </c>
      <c r="P133" s="1">
        <f t="shared" si="19"/>
        <v>6.3970586870863396E-4</v>
      </c>
      <c r="Q133" s="1">
        <f t="shared" si="18"/>
        <v>5.3785663600766501E-4</v>
      </c>
      <c r="R133" s="1">
        <f t="shared" si="18"/>
        <v>4.3055100727305455E-4</v>
      </c>
      <c r="S133" s="1">
        <f t="shared" si="18"/>
        <v>4.634322106075357E-4</v>
      </c>
      <c r="T133" s="1">
        <f t="shared" si="18"/>
        <v>1.6480908409192209E-4</v>
      </c>
      <c r="U133" s="1">
        <f t="shared" si="18"/>
        <v>1.9121373894313812E-4</v>
      </c>
      <c r="V133" s="1">
        <f t="shared" si="18"/>
        <v>1.2569257101159941E-3</v>
      </c>
      <c r="W133" s="1" t="e">
        <f t="shared" si="18"/>
        <v>#NUM!</v>
      </c>
    </row>
    <row r="134" spans="13:23" x14ac:dyDescent="0.2">
      <c r="M134" s="1">
        <v>115</v>
      </c>
      <c r="N134" s="1" t="e">
        <f t="shared" si="19"/>
        <v>#NUM!</v>
      </c>
      <c r="O134" s="1">
        <f t="shared" si="19"/>
        <v>2.8307903162799689E-3</v>
      </c>
      <c r="P134" s="1">
        <f t="shared" si="19"/>
        <v>6.1774172996561453E-4</v>
      </c>
      <c r="Q134" s="1">
        <f t="shared" si="18"/>
        <v>5.1835107774840094E-4</v>
      </c>
      <c r="R134" s="1">
        <f t="shared" si="18"/>
        <v>4.1389560413107119E-4</v>
      </c>
      <c r="S134" s="1">
        <f t="shared" si="18"/>
        <v>4.4587086772765569E-4</v>
      </c>
      <c r="T134" s="1">
        <f t="shared" si="18"/>
        <v>1.5678691516905874E-4</v>
      </c>
      <c r="U134" s="1">
        <f t="shared" si="18"/>
        <v>1.8219436530732182E-4</v>
      </c>
      <c r="V134" s="1">
        <f t="shared" si="18"/>
        <v>1.2238200896017158E-3</v>
      </c>
      <c r="W134" s="1" t="e">
        <f t="shared" si="18"/>
        <v>#NUM!</v>
      </c>
    </row>
    <row r="135" spans="13:23" x14ac:dyDescent="0.2">
      <c r="M135" s="1">
        <v>116</v>
      </c>
      <c r="N135" s="1" t="e">
        <f t="shared" si="19"/>
        <v>#NUM!</v>
      </c>
      <c r="O135" s="1">
        <f t="shared" si="19"/>
        <v>2.7925976376356981E-3</v>
      </c>
      <c r="P135" s="1">
        <f t="shared" si="19"/>
        <v>5.9653172435521207E-4</v>
      </c>
      <c r="Q135" s="1">
        <f t="shared" si="19"/>
        <v>4.9955289535388327E-4</v>
      </c>
      <c r="R135" s="1">
        <f t="shared" si="19"/>
        <v>3.978844973654426E-4</v>
      </c>
      <c r="S135" s="1">
        <f t="shared" si="19"/>
        <v>4.2897499599260674E-4</v>
      </c>
      <c r="T135" s="1">
        <f t="shared" si="19"/>
        <v>1.4915522954134588E-4</v>
      </c>
      <c r="U135" s="1">
        <f t="shared" si="19"/>
        <v>1.7360042710952409E-4</v>
      </c>
      <c r="V135" s="1">
        <f t="shared" si="19"/>
        <v>1.1915864236515098E-3</v>
      </c>
      <c r="W135" s="1" t="e">
        <f t="shared" si="19"/>
        <v>#NUM!</v>
      </c>
    </row>
    <row r="136" spans="13:23" x14ac:dyDescent="0.2">
      <c r="M136" s="1">
        <v>117</v>
      </c>
      <c r="N136" s="1" t="e">
        <f t="shared" si="19"/>
        <v>#NUM!</v>
      </c>
      <c r="O136" s="1">
        <f t="shared" si="19"/>
        <v>2.7549202499664001E-3</v>
      </c>
      <c r="P136" s="1">
        <f t="shared" si="19"/>
        <v>5.7604995890760157E-4</v>
      </c>
      <c r="Q136" s="1">
        <f t="shared" si="19"/>
        <v>4.8143643559197359E-4</v>
      </c>
      <c r="R136" s="1">
        <f t="shared" si="19"/>
        <v>3.8249276306306733E-4</v>
      </c>
      <c r="S136" s="1">
        <f t="shared" si="19"/>
        <v>4.1271937797752447E-4</v>
      </c>
      <c r="T136" s="1">
        <f t="shared" si="19"/>
        <v>1.4189502022884367E-4</v>
      </c>
      <c r="U136" s="1">
        <f t="shared" si="19"/>
        <v>1.6541185695712662E-4</v>
      </c>
      <c r="V136" s="1">
        <f t="shared" si="19"/>
        <v>1.1602017462327206E-3</v>
      </c>
      <c r="W136" s="1" t="e">
        <f t="shared" si="19"/>
        <v>#NUM!</v>
      </c>
    </row>
    <row r="137" spans="13:23" x14ac:dyDescent="0.2">
      <c r="M137" s="1">
        <v>118</v>
      </c>
      <c r="N137" s="1" t="e">
        <f t="shared" si="19"/>
        <v>#NUM!</v>
      </c>
      <c r="O137" s="1">
        <f t="shared" si="19"/>
        <v>2.7177512010289166E-3</v>
      </c>
      <c r="P137" s="1">
        <f t="shared" si="19"/>
        <v>5.5627142968150836E-4</v>
      </c>
      <c r="Q137" s="1">
        <f t="shared" si="19"/>
        <v>4.6397697555393126E-4</v>
      </c>
      <c r="R137" s="1">
        <f t="shared" si="19"/>
        <v>3.6769644146564489E-4</v>
      </c>
      <c r="S137" s="1">
        <f t="shared" si="19"/>
        <v>3.9707975184896373E-4</v>
      </c>
      <c r="T137" s="1">
        <f t="shared" si="19"/>
        <v>1.3498820542636586E-4</v>
      </c>
      <c r="U137" s="1">
        <f t="shared" si="19"/>
        <v>1.5760953401769504E-4</v>
      </c>
      <c r="V137" s="1">
        <f t="shared" si="19"/>
        <v>1.129643696205055E-3</v>
      </c>
      <c r="W137" s="1" t="e">
        <f t="shared" si="19"/>
        <v>#NUM!</v>
      </c>
    </row>
    <row r="138" spans="13:23" x14ac:dyDescent="0.2">
      <c r="M138" s="1">
        <v>119</v>
      </c>
      <c r="N138" s="1" t="e">
        <f t="shared" si="19"/>
        <v>#NUM!</v>
      </c>
      <c r="O138" s="1">
        <f t="shared" si="19"/>
        <v>2.6810836323789065E-3</v>
      </c>
      <c r="P138" s="1">
        <f t="shared" si="19"/>
        <v>5.3717199123963998E-4</v>
      </c>
      <c r="Q138" s="1">
        <f t="shared" si="19"/>
        <v>4.4715068891591482E-4</v>
      </c>
      <c r="R138" s="1">
        <f t="shared" si="19"/>
        <v>3.5347249967238107E-4</v>
      </c>
      <c r="S138" s="1">
        <f t="shared" si="19"/>
        <v>3.8203277515363239E-4</v>
      </c>
      <c r="T138" s="1">
        <f t="shared" si="19"/>
        <v>1.2841758347011188E-4</v>
      </c>
      <c r="U138" s="1">
        <f t="shared" si="19"/>
        <v>1.501752393706183E-4</v>
      </c>
      <c r="V138" s="1">
        <f t="shared" si="19"/>
        <v>1.099890501388585E-3</v>
      </c>
      <c r="W138" s="1" t="e">
        <f t="shared" si="19"/>
        <v>#NUM!</v>
      </c>
    </row>
    <row r="139" spans="13:23" x14ac:dyDescent="0.2">
      <c r="M139" s="1">
        <v>120</v>
      </c>
      <c r="N139" s="1" t="e">
        <f t="shared" ref="N139:W154" si="20">N$10 * (N$5^$M139) * 0.5 * N$6 * N$12^-(N$9+$M139)</f>
        <v>#NUM!</v>
      </c>
      <c r="O139" s="1">
        <f t="shared" si="20"/>
        <v>2.644910778105324E-3</v>
      </c>
      <c r="P139" s="1">
        <f t="shared" si="20"/>
        <v>5.1872832717217009E-4</v>
      </c>
      <c r="Q139" s="1">
        <f t="shared" si="19"/>
        <v>4.3093461342401553E-4</v>
      </c>
      <c r="R139" s="1">
        <f t="shared" si="19"/>
        <v>3.3979879578550465E-4</v>
      </c>
      <c r="S139" s="1">
        <f t="shared" si="19"/>
        <v>3.6755598997931352E-4</v>
      </c>
      <c r="T139" s="1">
        <f t="shared" si="19"/>
        <v>1.2216678999632158E-4</v>
      </c>
      <c r="U139" s="1">
        <f t="shared" si="19"/>
        <v>1.4309161346476979E-4</v>
      </c>
      <c r="V139" s="1">
        <f t="shared" si="19"/>
        <v>1.0709209630513756E-3</v>
      </c>
      <c r="W139" s="1" t="e">
        <f t="shared" si="19"/>
        <v>#NUM!</v>
      </c>
    </row>
    <row r="140" spans="13:23" x14ac:dyDescent="0.2">
      <c r="M140" s="1">
        <v>121</v>
      </c>
      <c r="N140" s="1" t="e">
        <f t="shared" si="20"/>
        <v>#NUM!</v>
      </c>
      <c r="O140" s="1">
        <f t="shared" si="20"/>
        <v>2.6092259635819735E-3</v>
      </c>
      <c r="P140" s="1">
        <f t="shared" si="20"/>
        <v>5.0091792163228723E-4</v>
      </c>
      <c r="Q140" s="1">
        <f t="shared" si="19"/>
        <v>4.1530661955846101E-4</v>
      </c>
      <c r="R140" s="1">
        <f t="shared" si="19"/>
        <v>3.2665404444277043E-4</v>
      </c>
      <c r="S140" s="1">
        <f t="shared" si="19"/>
        <v>3.5362778943598324E-4</v>
      </c>
      <c r="T140" s="1">
        <f t="shared" si="19"/>
        <v>1.1622025718525486E-4</v>
      </c>
      <c r="U140" s="1">
        <f t="shared" si="19"/>
        <v>1.3634211558285057E-4</v>
      </c>
      <c r="V140" s="1">
        <f t="shared" si="19"/>
        <v>1.0427144408056872E-3</v>
      </c>
      <c r="W140" s="1" t="e">
        <f t="shared" si="19"/>
        <v>#NUM!</v>
      </c>
    </row>
    <row r="141" spans="13:23" x14ac:dyDescent="0.2">
      <c r="M141" s="1">
        <v>122</v>
      </c>
      <c r="N141" s="1" t="e">
        <f t="shared" si="20"/>
        <v>#NUM!</v>
      </c>
      <c r="O141" s="1">
        <f t="shared" si="20"/>
        <v>2.574022604235904E-3</v>
      </c>
      <c r="P141" s="1">
        <f t="shared" si="20"/>
        <v>4.8371903184907131E-4</v>
      </c>
      <c r="Q141" s="1">
        <f t="shared" si="19"/>
        <v>4.0024538033422248E-4</v>
      </c>
      <c r="R141" s="1">
        <f t="shared" si="19"/>
        <v>3.1401778368330292E-4</v>
      </c>
      <c r="S141" s="1">
        <f t="shared" si="19"/>
        <v>3.4022738540710041E-4</v>
      </c>
      <c r="T141" s="1">
        <f t="shared" si="19"/>
        <v>1.105631749889924E-4</v>
      </c>
      <c r="U141" s="1">
        <f t="shared" si="19"/>
        <v>1.2991098521776174E-4</v>
      </c>
      <c r="V141" s="1">
        <f t="shared" si="19"/>
        <v>1.0152508379019916E-3</v>
      </c>
      <c r="W141" s="1" t="e">
        <f t="shared" si="19"/>
        <v>#NUM!</v>
      </c>
    </row>
    <row r="142" spans="13:23" x14ac:dyDescent="0.2">
      <c r="M142" s="1">
        <v>123</v>
      </c>
      <c r="N142" s="1" t="e">
        <f t="shared" si="20"/>
        <v>#NUM!</v>
      </c>
      <c r="O142" s="1">
        <f t="shared" si="20"/>
        <v>2.539294204332423E-3</v>
      </c>
      <c r="P142" s="1">
        <f t="shared" si="20"/>
        <v>4.6711066158412534E-4</v>
      </c>
      <c r="Q142" s="1">
        <f t="shared" si="19"/>
        <v>3.8573034219681259E-4</v>
      </c>
      <c r="R142" s="1">
        <f t="shared" si="19"/>
        <v>3.0187034309519986E-4</v>
      </c>
      <c r="S142" s="1">
        <f t="shared" si="19"/>
        <v>3.2733477752292558E-4</v>
      </c>
      <c r="T142" s="1">
        <f t="shared" si="19"/>
        <v>1.0518145424649313E-4</v>
      </c>
      <c r="U142" s="1">
        <f t="shared" si="19"/>
        <v>1.2378320527081741E-4</v>
      </c>
      <c r="V142" s="1">
        <f t="shared" si="19"/>
        <v>9.8851058691032043E-4</v>
      </c>
      <c r="W142" s="1" t="e">
        <f t="shared" si="19"/>
        <v>#NUM!</v>
      </c>
    </row>
    <row r="143" spans="13:23" x14ac:dyDescent="0.2">
      <c r="M143" s="1">
        <v>124</v>
      </c>
      <c r="N143" s="1" t="e">
        <f t="shared" si="20"/>
        <v>#NUM!</v>
      </c>
      <c r="O143" s="1">
        <f t="shared" si="20"/>
        <v>2.5050343557764974E-3</v>
      </c>
      <c r="P143" s="1">
        <f t="shared" si="20"/>
        <v>4.5107253549957281E-4</v>
      </c>
      <c r="Q143" s="1">
        <f t="shared" si="19"/>
        <v>3.717416969735554E-4</v>
      </c>
      <c r="R143" s="1">
        <f t="shared" si="19"/>
        <v>2.9019281319530861E-4</v>
      </c>
      <c r="S143" s="1">
        <f t="shared" si="19"/>
        <v>3.1493072330957353E-4</v>
      </c>
      <c r="T143" s="1">
        <f t="shared" si="19"/>
        <v>1.0006169159404629E-4</v>
      </c>
      <c r="U143" s="1">
        <f t="shared" si="19"/>
        <v>1.1794446698586364E-4</v>
      </c>
      <c r="V143" s="1">
        <f t="shared" si="19"/>
        <v>9.62474635778746E-4</v>
      </c>
      <c r="W143" s="1" t="e">
        <f t="shared" si="19"/>
        <v>#NUM!</v>
      </c>
    </row>
    <row r="144" spans="13:23" x14ac:dyDescent="0.2">
      <c r="M144" s="1">
        <v>125</v>
      </c>
      <c r="N144" s="1" t="e">
        <f t="shared" si="20"/>
        <v>#NUM!</v>
      </c>
      <c r="O144" s="1">
        <f t="shared" si="20"/>
        <v>2.471236736930337E-3</v>
      </c>
      <c r="P144" s="1">
        <f t="shared" si="20"/>
        <v>4.3558507440612091E-4</v>
      </c>
      <c r="Q144" s="1">
        <f t="shared" si="19"/>
        <v>3.5826035484205841E-4</v>
      </c>
      <c r="R144" s="1">
        <f t="shared" si="19"/>
        <v>2.7896701599351757E-4</v>
      </c>
      <c r="S144" s="1">
        <f t="shared" si="19"/>
        <v>3.0299670946923714E-4</v>
      </c>
      <c r="T144" s="1">
        <f t="shared" si="19"/>
        <v>9.519113608372513E-5</v>
      </c>
      <c r="U144" s="1">
        <f t="shared" si="19"/>
        <v>1.123811365374221E-4</v>
      </c>
      <c r="V144" s="1">
        <f t="shared" si="19"/>
        <v>9.3712443425906415E-4</v>
      </c>
      <c r="W144" s="1" t="e">
        <f t="shared" si="19"/>
        <v>#NUM!</v>
      </c>
    </row>
    <row r="145" spans="13:23" x14ac:dyDescent="0.2">
      <c r="M145" s="1">
        <v>126</v>
      </c>
      <c r="N145" s="1" t="e">
        <f t="shared" si="20"/>
        <v>#NUM!</v>
      </c>
      <c r="O145" s="1">
        <f t="shared" si="20"/>
        <v>2.4378951114469175E-3</v>
      </c>
      <c r="P145" s="1">
        <f t="shared" si="20"/>
        <v>4.2062937136097328E-4</v>
      </c>
      <c r="Q145" s="1">
        <f t="shared" si="20"/>
        <v>3.4526791827898758E-4</v>
      </c>
      <c r="R145" s="1">
        <f t="shared" si="20"/>
        <v>2.6817547669573231E-4</v>
      </c>
      <c r="S145" s="1">
        <f t="shared" si="20"/>
        <v>2.9151492424872084E-4</v>
      </c>
      <c r="T145" s="1">
        <f t="shared" si="20"/>
        <v>9.0557657426705245E-5</v>
      </c>
      <c r="U145" s="1">
        <f t="shared" si="20"/>
        <v>1.0708022319483994E-4</v>
      </c>
      <c r="V145" s="1">
        <f t="shared" si="20"/>
        <v>9.1244192069000443E-4</v>
      </c>
      <c r="W145" s="1" t="e">
        <f t="shared" si="20"/>
        <v>#NUM!</v>
      </c>
    </row>
    <row r="146" spans="13:23" x14ac:dyDescent="0.2">
      <c r="M146" s="1">
        <v>127</v>
      </c>
      <c r="N146" s="1" t="e">
        <f t="shared" si="20"/>
        <v>#NUM!</v>
      </c>
      <c r="O146" s="1">
        <f t="shared" si="20"/>
        <v>2.405003327119249E-3</v>
      </c>
      <c r="P146" s="1">
        <f t="shared" si="20"/>
        <v>4.0618716858642105E-4</v>
      </c>
      <c r="Q146" s="1">
        <f t="shared" si="20"/>
        <v>3.3274665695360044E-4</v>
      </c>
      <c r="R146" s="1">
        <f t="shared" si="20"/>
        <v>2.5780139650149331E-4</v>
      </c>
      <c r="S146" s="1">
        <f t="shared" si="20"/>
        <v>2.8046823085504691E-4</v>
      </c>
      <c r="T146" s="1">
        <f t="shared" si="20"/>
        <v>8.6149715782356107E-5</v>
      </c>
      <c r="U146" s="1">
        <f t="shared" si="20"/>
        <v>1.0202934898810696E-4</v>
      </c>
      <c r="V146" s="1">
        <f t="shared" si="20"/>
        <v>8.8840950912854862E-4</v>
      </c>
      <c r="W146" s="1" t="e">
        <f t="shared" si="20"/>
        <v>#NUM!</v>
      </c>
    </row>
    <row r="147" spans="13:23" x14ac:dyDescent="0.2">
      <c r="M147" s="1">
        <v>128</v>
      </c>
      <c r="N147" s="1" t="e">
        <f t="shared" si="20"/>
        <v>#NUM!</v>
      </c>
      <c r="O147" s="1">
        <f t="shared" si="20"/>
        <v>2.3725553147451715E-3</v>
      </c>
      <c r="P147" s="1">
        <f t="shared" si="20"/>
        <v>3.9224083518092E-4</v>
      </c>
      <c r="Q147" s="1">
        <f t="shared" si="20"/>
        <v>3.2067948353177569E-4</v>
      </c>
      <c r="R147" s="1">
        <f t="shared" si="20"/>
        <v>2.4782862645388921E-4</v>
      </c>
      <c r="S147" s="1">
        <f t="shared" si="20"/>
        <v>2.6984014187844772E-4</v>
      </c>
      <c r="T147" s="1">
        <f t="shared" si="20"/>
        <v>8.1956333017864423E-5</v>
      </c>
      <c r="U147" s="1">
        <f t="shared" si="20"/>
        <v>9.7216719804507921E-5</v>
      </c>
      <c r="V147" s="1">
        <f t="shared" si="20"/>
        <v>8.6501007682019716E-4</v>
      </c>
      <c r="W147" s="1" t="e">
        <f t="shared" si="20"/>
        <v>#NUM!</v>
      </c>
    </row>
    <row r="148" spans="13:23" x14ac:dyDescent="0.2">
      <c r="M148" s="1">
        <v>129</v>
      </c>
      <c r="N148" s="1" t="e">
        <f t="shared" si="20"/>
        <v>#NUM!</v>
      </c>
      <c r="O148" s="1">
        <f t="shared" si="20"/>
        <v>2.3405450870074632E-3</v>
      </c>
      <c r="P148" s="1">
        <f t="shared" si="20"/>
        <v>3.7877334559545948E-4</v>
      </c>
      <c r="Q148" s="1">
        <f t="shared" si="20"/>
        <v>3.0904993035751584E-4</v>
      </c>
      <c r="R148" s="1">
        <f t="shared" si="20"/>
        <v>2.3824164230105502E-4</v>
      </c>
      <c r="S148" s="1">
        <f t="shared" si="20"/>
        <v>2.5961479468458151E-4</v>
      </c>
      <c r="T148" s="1">
        <f t="shared" si="20"/>
        <v>7.7967065366810361E-5</v>
      </c>
      <c r="U148" s="1">
        <f t="shared" si="20"/>
        <v>9.2631097848618695E-5</v>
      </c>
      <c r="V148" s="1">
        <f t="shared" si="20"/>
        <v>8.4222695199924545E-4</v>
      </c>
      <c r="W148" s="1" t="e">
        <f t="shared" si="20"/>
        <v>#NUM!</v>
      </c>
    </row>
    <row r="149" spans="13:23" x14ac:dyDescent="0.2">
      <c r="M149" s="1">
        <v>130</v>
      </c>
      <c r="N149" s="1" t="e">
        <f t="shared" ref="N149:W164" si="21">N$10 * (N$5^$M149) * 0.5 * N$6 * N$12^-(N$9+$M149)</f>
        <v>#NUM!</v>
      </c>
      <c r="O149" s="1">
        <f t="shared" si="21"/>
        <v>2.3089667373690564E-3</v>
      </c>
      <c r="P149" s="1">
        <f t="shared" si="21"/>
        <v>3.6576825884893587E-4</v>
      </c>
      <c r="Q149" s="1">
        <f t="shared" si="20"/>
        <v>2.978421269801041E-4</v>
      </c>
      <c r="R149" s="1">
        <f t="shared" si="20"/>
        <v>2.290255203301319E-4</v>
      </c>
      <c r="S149" s="1">
        <f t="shared" si="20"/>
        <v>2.4977692773923315E-4</v>
      </c>
      <c r="T149" s="1">
        <f t="shared" si="20"/>
        <v>7.4171977418602196E-5</v>
      </c>
      <c r="U149" s="1">
        <f t="shared" si="20"/>
        <v>8.8261775401338882E-5</v>
      </c>
      <c r="V149" s="1">
        <f t="shared" si="20"/>
        <v>8.2004390201038707E-4</v>
      </c>
      <c r="W149" s="1" t="e">
        <f t="shared" si="20"/>
        <v>#NUM!</v>
      </c>
    </row>
    <row r="150" spans="13:23" x14ac:dyDescent="0.2">
      <c r="M150" s="1">
        <v>131</v>
      </c>
      <c r="N150" s="1" t="e">
        <f t="shared" si="21"/>
        <v>#NUM!</v>
      </c>
      <c r="O150" s="1">
        <f t="shared" si="21"/>
        <v>2.277814438983164E-3</v>
      </c>
      <c r="P150" s="1">
        <f t="shared" si="21"/>
        <v>3.5320969845716027E-4</v>
      </c>
      <c r="Q150" s="1">
        <f t="shared" si="20"/>
        <v>2.8704077849624768E-4</v>
      </c>
      <c r="R150" s="1">
        <f t="shared" si="20"/>
        <v>2.201659141360586E-4</v>
      </c>
      <c r="S150" s="1">
        <f t="shared" si="20"/>
        <v>2.403118578301705E-4</v>
      </c>
      <c r="T150" s="1">
        <f t="shared" si="20"/>
        <v>7.0561617373988606E-5</v>
      </c>
      <c r="U150" s="1">
        <f t="shared" si="20"/>
        <v>8.4098549816686164E-5</v>
      </c>
      <c r="V150" s="1">
        <f t="shared" si="20"/>
        <v>7.9844512174317582E-4</v>
      </c>
      <c r="W150" s="1" t="e">
        <f t="shared" si="20"/>
        <v>#NUM!</v>
      </c>
    </row>
    <row r="151" spans="13:23" x14ac:dyDescent="0.2">
      <c r="M151" s="1">
        <v>132</v>
      </c>
      <c r="N151" s="1" t="e">
        <f t="shared" si="21"/>
        <v>#NUM!</v>
      </c>
      <c r="O151" s="1">
        <f t="shared" si="21"/>
        <v>2.2470824436181063E-3</v>
      </c>
      <c r="P151" s="1">
        <f t="shared" si="21"/>
        <v>3.4108233305100305E-4</v>
      </c>
      <c r="Q151" s="1">
        <f t="shared" si="20"/>
        <v>2.766311446776492E-4</v>
      </c>
      <c r="R151" s="1">
        <f t="shared" si="20"/>
        <v>2.1164903228904056E-4</v>
      </c>
      <c r="S151" s="1">
        <f t="shared" si="20"/>
        <v>2.3120545815215907E-4</v>
      </c>
      <c r="T151" s="1">
        <f t="shared" si="20"/>
        <v>6.7126993505022331E-5</v>
      </c>
      <c r="U151" s="1">
        <f t="shared" si="20"/>
        <v>8.0131699697968641E-5</v>
      </c>
      <c r="V151" s="1">
        <f t="shared" si="20"/>
        <v>7.7741522237110639E-4</v>
      </c>
      <c r="W151" s="1" t="e">
        <f t="shared" si="20"/>
        <v>#NUM!</v>
      </c>
    </row>
    <row r="152" spans="13:23" x14ac:dyDescent="0.2">
      <c r="M152" s="1">
        <v>133</v>
      </c>
      <c r="N152" s="1" t="e">
        <f t="shared" si="21"/>
        <v>#NUM!</v>
      </c>
      <c r="O152" s="1">
        <f t="shared" si="21"/>
        <v>2.2167650805966469E-3</v>
      </c>
      <c r="P152" s="1">
        <f t="shared" si="21"/>
        <v>3.2937135766000325E-4</v>
      </c>
      <c r="Q152" s="1">
        <f t="shared" si="20"/>
        <v>2.665990198555249E-4</v>
      </c>
      <c r="R152" s="1">
        <f t="shared" si="20"/>
        <v>2.0346161686592663E-4</v>
      </c>
      <c r="S152" s="1">
        <f t="shared" si="20"/>
        <v>2.2244413722242255E-4</v>
      </c>
      <c r="T152" s="1">
        <f t="shared" si="20"/>
        <v>6.385955176084704E-5</v>
      </c>
      <c r="U152" s="1">
        <f t="shared" si="20"/>
        <v>7.635196219770495E-5</v>
      </c>
      <c r="V152" s="1">
        <f t="shared" si="20"/>
        <v>7.5693922038729282E-4</v>
      </c>
      <c r="W152" s="1" t="e">
        <f t="shared" si="20"/>
        <v>#NUM!</v>
      </c>
    </row>
    <row r="153" spans="13:23" x14ac:dyDescent="0.2">
      <c r="M153" s="1">
        <v>134</v>
      </c>
      <c r="N153" s="1" t="e">
        <f t="shared" si="21"/>
        <v>#NUM!</v>
      </c>
      <c r="O153" s="1">
        <f t="shared" si="21"/>
        <v>2.186856755749637E-3</v>
      </c>
      <c r="P153" s="1">
        <f t="shared" si="21"/>
        <v>3.180624756386066E-4</v>
      </c>
      <c r="Q153" s="1">
        <f t="shared" si="20"/>
        <v>2.5693071353461794E-4</v>
      </c>
      <c r="R153" s="1">
        <f t="shared" si="20"/>
        <v>1.9559092281207975E-4</v>
      </c>
      <c r="S153" s="1">
        <f t="shared" si="20"/>
        <v>2.1401481859508538E-4</v>
      </c>
      <c r="T153" s="1">
        <f t="shared" si="20"/>
        <v>6.0751154463534711E-5</v>
      </c>
      <c r="U153" s="1">
        <f t="shared" si="20"/>
        <v>7.2750511388285782E-5</v>
      </c>
      <c r="V153" s="1">
        <f t="shared" si="20"/>
        <v>7.3700252692893164E-4</v>
      </c>
      <c r="W153" s="1" t="e">
        <f t="shared" si="20"/>
        <v>#NUM!</v>
      </c>
    </row>
    <row r="154" spans="13:23" x14ac:dyDescent="0.2">
      <c r="M154" s="1">
        <v>135</v>
      </c>
      <c r="N154" s="1" t="e">
        <f t="shared" si="21"/>
        <v>#NUM!</v>
      </c>
      <c r="O154" s="1">
        <f t="shared" si="21"/>
        <v>2.1573519503837774E-3</v>
      </c>
      <c r="P154" s="1">
        <f t="shared" si="21"/>
        <v>3.0714188121295778E-4</v>
      </c>
      <c r="Q154" s="1">
        <f t="shared" si="20"/>
        <v>2.4761303171025128E-4</v>
      </c>
      <c r="R154" s="1">
        <f t="shared" si="20"/>
        <v>1.8802469810160833E-4</v>
      </c>
      <c r="S154" s="1">
        <f t="shared" si="20"/>
        <v>2.0590492134431692E-4</v>
      </c>
      <c r="T154" s="1">
        <f t="shared" si="20"/>
        <v>5.7794060040914063E-5</v>
      </c>
      <c r="U154" s="1">
        <f t="shared" si="20"/>
        <v>6.9318937652871379E-5</v>
      </c>
      <c r="V154" s="1">
        <f t="shared" si="20"/>
        <v>7.1759093738294204E-4</v>
      </c>
      <c r="W154" s="1" t="e">
        <f t="shared" si="20"/>
        <v>#NUM!</v>
      </c>
    </row>
    <row r="155" spans="13:23" x14ac:dyDescent="0.2">
      <c r="M155" s="1">
        <v>136</v>
      </c>
      <c r="N155" s="1" t="e">
        <f t="shared" si="21"/>
        <v>#NUM!</v>
      </c>
      <c r="O155" s="1">
        <f t="shared" si="21"/>
        <v>2.1282452202633076E-3</v>
      </c>
      <c r="P155" s="1">
        <f t="shared" si="21"/>
        <v>2.9659624262694386E-4</v>
      </c>
      <c r="Q155" s="1">
        <f t="shared" si="21"/>
        <v>2.3863325886292231E-4</v>
      </c>
      <c r="R155" s="1">
        <f t="shared" si="21"/>
        <v>1.8075116466507885E-4</v>
      </c>
      <c r="S155" s="1">
        <f t="shared" si="21"/>
        <v>1.9810234128704812E-4</v>
      </c>
      <c r="T155" s="1">
        <f t="shared" si="21"/>
        <v>5.4980903745914393E-5</v>
      </c>
      <c r="U155" s="1">
        <f t="shared" si="21"/>
        <v>6.6049228048400832E-5</v>
      </c>
      <c r="V155" s="1">
        <f t="shared" si="21"/>
        <v>6.9869062126537906E-4</v>
      </c>
      <c r="W155" s="1" t="e">
        <f t="shared" si="21"/>
        <v>#NUM!</v>
      </c>
    </row>
    <row r="156" spans="13:23" x14ac:dyDescent="0.2">
      <c r="M156" s="1">
        <v>137</v>
      </c>
      <c r="N156" s="1" t="e">
        <f t="shared" si="21"/>
        <v>#NUM!</v>
      </c>
      <c r="O156" s="1">
        <f t="shared" si="21"/>
        <v>2.0995311946054342E-3</v>
      </c>
      <c r="P156" s="1">
        <f t="shared" si="21"/>
        <v>2.8641268586691735E-4</v>
      </c>
      <c r="Q156" s="1">
        <f t="shared" si="21"/>
        <v>2.2997914060587379E-4</v>
      </c>
      <c r="R156" s="1">
        <f t="shared" si="21"/>
        <v>1.7375900005502009E-4</v>
      </c>
      <c r="S156" s="1">
        <f t="shared" si="21"/>
        <v>1.90595432917239E-4</v>
      </c>
      <c r="T156" s="1">
        <f t="shared" si="21"/>
        <v>5.2304679314405433E-5</v>
      </c>
      <c r="U156" s="1">
        <f t="shared" si="21"/>
        <v>6.2933747594860165E-5</v>
      </c>
      <c r="V156" s="1">
        <f t="shared" si="21"/>
        <v>6.8028811236740859E-4</v>
      </c>
      <c r="W156" s="1" t="e">
        <f t="shared" si="21"/>
        <v>#NUM!</v>
      </c>
    </row>
    <row r="157" spans="13:23" x14ac:dyDescent="0.2">
      <c r="M157" s="1">
        <v>138</v>
      </c>
      <c r="N157" s="1" t="e">
        <f t="shared" si="21"/>
        <v>#NUM!</v>
      </c>
      <c r="O157" s="1">
        <f t="shared" si="21"/>
        <v>2.0712045750893105E-3</v>
      </c>
      <c r="P157" s="1">
        <f t="shared" si="21"/>
        <v>2.7657877894522411E-4</v>
      </c>
      <c r="Q157" s="1">
        <f t="shared" si="21"/>
        <v>2.2163886696195133E-4</v>
      </c>
      <c r="R157" s="1">
        <f t="shared" si="21"/>
        <v>1.6703731982067589E-4</v>
      </c>
      <c r="S157" s="1">
        <f t="shared" si="21"/>
        <v>1.8337299202472751E-4</v>
      </c>
      <c r="T157" s="1">
        <f t="shared" si="21"/>
        <v>4.9758721515851514E-5</v>
      </c>
      <c r="U157" s="1">
        <f t="shared" si="21"/>
        <v>5.9965221447118265E-5</v>
      </c>
      <c r="V157" s="1">
        <f t="shared" si="21"/>
        <v>6.6237029916082536E-4</v>
      </c>
      <c r="W157" s="1" t="e">
        <f t="shared" si="21"/>
        <v>#NUM!</v>
      </c>
    </row>
    <row r="158" spans="13:23" x14ac:dyDescent="0.2">
      <c r="M158" s="1">
        <v>139</v>
      </c>
      <c r="N158" s="1" t="e">
        <f t="shared" si="21"/>
        <v>#NUM!</v>
      </c>
      <c r="O158" s="1">
        <f t="shared" si="21"/>
        <v>2.0432601348783926E-3</v>
      </c>
      <c r="P158" s="1">
        <f t="shared" si="21"/>
        <v>2.6708251672335212E-4</v>
      </c>
      <c r="Q158" s="1">
        <f t="shared" si="21"/>
        <v>2.1360105624693791E-4</v>
      </c>
      <c r="R158" s="1">
        <f t="shared" si="21"/>
        <v>1.6057566056457433E-4</v>
      </c>
      <c r="S158" s="1">
        <f t="shared" si="21"/>
        <v>1.7642423897272421E-4</v>
      </c>
      <c r="T158" s="1">
        <f t="shared" si="21"/>
        <v>4.7336689553321827E-5</v>
      </c>
      <c r="U158" s="1">
        <f t="shared" si="21"/>
        <v>5.7136717907700203E-5</v>
      </c>
      <c r="V158" s="1">
        <f t="shared" si="21"/>
        <v>6.4492441545627155E-4</v>
      </c>
      <c r="W158" s="1" t="e">
        <f t="shared" si="21"/>
        <v>#NUM!</v>
      </c>
    </row>
    <row r="159" spans="13:23" x14ac:dyDescent="0.2">
      <c r="M159" s="1">
        <v>140</v>
      </c>
      <c r="N159" s="1" t="e">
        <f t="shared" ref="N159:W174" si="22">N$10 * (N$5^$M159) * 0.5 * N$6 * N$12^-(N$9+$M159)</f>
        <v>#NUM!</v>
      </c>
      <c r="O159" s="1">
        <f t="shared" si="22"/>
        <v>2.0156927176559775E-3</v>
      </c>
      <c r="P159" s="1">
        <f t="shared" si="22"/>
        <v>2.579123062561751E-4</v>
      </c>
      <c r="Q159" s="1">
        <f t="shared" si="21"/>
        <v>2.0585473953735748E-4</v>
      </c>
      <c r="R159" s="1">
        <f t="shared" si="21"/>
        <v>1.5436396365453285E-4</v>
      </c>
      <c r="S159" s="1">
        <f t="shared" si="21"/>
        <v>1.6973880260898866E-4</v>
      </c>
      <c r="T159" s="1">
        <f t="shared" si="21"/>
        <v>4.5032551271513964E-5</v>
      </c>
      <c r="U159" s="1">
        <f t="shared" si="21"/>
        <v>5.4441632240832749E-5</v>
      </c>
      <c r="V159" s="1">
        <f t="shared" si="21"/>
        <v>6.2793803130750789E-4</v>
      </c>
      <c r="W159" s="1" t="e">
        <f t="shared" si="21"/>
        <v>#NUM!</v>
      </c>
    </row>
    <row r="160" spans="13:23" x14ac:dyDescent="0.2">
      <c r="M160" s="1">
        <v>141</v>
      </c>
      <c r="N160" s="1" t="e">
        <f t="shared" si="22"/>
        <v>#NUM!</v>
      </c>
      <c r="O160" s="1">
        <f t="shared" si="22"/>
        <v>1.988497236673761E-3</v>
      </c>
      <c r="P160" s="1">
        <f t="shared" si="22"/>
        <v>2.490569526393977E-4</v>
      </c>
      <c r="Q160" s="1">
        <f t="shared" si="21"/>
        <v>1.9838934570156515E-4</v>
      </c>
      <c r="R160" s="1">
        <f t="shared" si="21"/>
        <v>1.4839255956574808E-4</v>
      </c>
      <c r="S160" s="1">
        <f t="shared" si="21"/>
        <v>1.6330670478667924E-4</v>
      </c>
      <c r="T160" s="1">
        <f t="shared" si="21"/>
        <v>4.2840568133460134E-5</v>
      </c>
      <c r="U160" s="1">
        <f t="shared" si="21"/>
        <v>5.1873671249965886E-5</v>
      </c>
      <c r="V160" s="1">
        <f t="shared" si="21"/>
        <v>6.1139904415525128E-4</v>
      </c>
      <c r="W160" s="1" t="e">
        <f t="shared" si="21"/>
        <v>#NUM!</v>
      </c>
    </row>
    <row r="161" spans="13:23" x14ac:dyDescent="0.2">
      <c r="M161" s="1">
        <v>142</v>
      </c>
      <c r="N161" s="1" t="e">
        <f t="shared" si="22"/>
        <v>#NUM!</v>
      </c>
      <c r="O161" s="1">
        <f t="shared" si="22"/>
        <v>1.9616686738132289E-3</v>
      </c>
      <c r="P161" s="1">
        <f t="shared" si="22"/>
        <v>2.4050564534292376E-4</v>
      </c>
      <c r="Q161" s="1">
        <f t="shared" si="21"/>
        <v>1.9119468697368817E-4</v>
      </c>
      <c r="R161" s="1">
        <f t="shared" si="21"/>
        <v>1.4265215282859513E-4</v>
      </c>
      <c r="S161" s="1">
        <f t="shared" si="21"/>
        <v>1.5711834547176983E-4</v>
      </c>
      <c r="T161" s="1">
        <f t="shared" si="21"/>
        <v>4.0755280928500181E-5</v>
      </c>
      <c r="U161" s="1">
        <f t="shared" si="21"/>
        <v>4.942683858275844E-5</v>
      </c>
      <c r="V161" s="1">
        <f t="shared" si="21"/>
        <v>5.952956702042734E-4</v>
      </c>
      <c r="W161" s="1" t="e">
        <f t="shared" si="21"/>
        <v>#NUM!</v>
      </c>
    </row>
    <row r="162" spans="13:23" x14ac:dyDescent="0.2">
      <c r="M162" s="1">
        <v>143</v>
      </c>
      <c r="N162" s="1" t="e">
        <f t="shared" si="22"/>
        <v>#NUM!</v>
      </c>
      <c r="O162" s="1">
        <f t="shared" si="22"/>
        <v>1.9352020786597101E-3</v>
      </c>
      <c r="P162" s="1">
        <f t="shared" si="22"/>
        <v>2.3224794501346596E-4</v>
      </c>
      <c r="Q162" s="1">
        <f t="shared" si="21"/>
        <v>1.8426094505073119E-4</v>
      </c>
      <c r="R162" s="1">
        <f t="shared" si="21"/>
        <v>1.3713380755870407E-4</v>
      </c>
      <c r="S162" s="1">
        <f t="shared" si="21"/>
        <v>1.5116448841480767E-4</v>
      </c>
      <c r="T162" s="1">
        <f t="shared" si="21"/>
        <v>3.877149617592655E-5</v>
      </c>
      <c r="U162" s="1">
        <f t="shared" si="21"/>
        <v>4.7095420729213671E-5</v>
      </c>
      <c r="V162" s="1">
        <f t="shared" si="21"/>
        <v>5.7961643602761161E-4</v>
      </c>
      <c r="W162" s="1" t="e">
        <f t="shared" si="21"/>
        <v>#NUM!</v>
      </c>
    </row>
    <row r="163" spans="13:23" x14ac:dyDescent="0.2">
      <c r="M163" s="1">
        <v>144</v>
      </c>
      <c r="N163" s="1" t="e">
        <f t="shared" si="22"/>
        <v>#NUM!</v>
      </c>
      <c r="O163" s="1">
        <f t="shared" si="22"/>
        <v>1.9090925675889269E-3</v>
      </c>
      <c r="P163" s="1">
        <f t="shared" si="22"/>
        <v>2.2427377073028459E-4</v>
      </c>
      <c r="Q163" s="1">
        <f t="shared" si="21"/>
        <v>1.7757865769387697E-4</v>
      </c>
      <c r="R163" s="1">
        <f t="shared" si="21"/>
        <v>1.3182893354679202E-4</v>
      </c>
      <c r="S163" s="1">
        <f t="shared" si="21"/>
        <v>1.4543624736562818E-4</v>
      </c>
      <c r="T163" s="1">
        <f t="shared" si="21"/>
        <v>3.6884273190438954E-5</v>
      </c>
      <c r="U163" s="1">
        <f t="shared" si="21"/>
        <v>4.487397368026985E-5</v>
      </c>
      <c r="V163" s="1">
        <f t="shared" si="21"/>
        <v>5.6435017039191415E-4</v>
      </c>
      <c r="W163" s="1" t="e">
        <f t="shared" si="21"/>
        <v>#NUM!</v>
      </c>
    </row>
    <row r="164" spans="13:23" x14ac:dyDescent="0.2">
      <c r="M164" s="1">
        <v>145</v>
      </c>
      <c r="N164" s="1" t="e">
        <f t="shared" si="22"/>
        <v>#NUM!</v>
      </c>
      <c r="O164" s="1">
        <f t="shared" si="22"/>
        <v>1.8833353228658672E-3</v>
      </c>
      <c r="P164" s="1">
        <f t="shared" si="22"/>
        <v>2.1657338769849518E-4</v>
      </c>
      <c r="Q164" s="1">
        <f t="shared" si="21"/>
        <v>1.7113870581569583E-4</v>
      </c>
      <c r="R164" s="1">
        <f t="shared" si="21"/>
        <v>1.2672927288659273E-4</v>
      </c>
      <c r="S164" s="1">
        <f t="shared" si="21"/>
        <v>1.3992507281044856E-4</v>
      </c>
      <c r="T164" s="1">
        <f t="shared" si="21"/>
        <v>3.5088911777194829E-5</v>
      </c>
      <c r="U164" s="1">
        <f t="shared" si="21"/>
        <v>4.2757310215692649E-5</v>
      </c>
      <c r="V164" s="1">
        <f t="shared" si="21"/>
        <v>5.4948599629809356E-4</v>
      </c>
      <c r="W164" s="1" t="e">
        <f t="shared" si="21"/>
        <v>#NUM!</v>
      </c>
    </row>
    <row r="165" spans="13:23" x14ac:dyDescent="0.2">
      <c r="M165" s="1">
        <v>146</v>
      </c>
      <c r="N165" s="1" t="e">
        <f t="shared" si="22"/>
        <v>#NUM!</v>
      </c>
      <c r="O165" s="1">
        <f t="shared" si="22"/>
        <v>1.857925591755812E-3</v>
      </c>
      <c r="P165" s="1">
        <f t="shared" si="22"/>
        <v>2.0913739536492778E-4</v>
      </c>
      <c r="Q165" s="1">
        <f t="shared" si="22"/>
        <v>1.6493230103563941E-4</v>
      </c>
      <c r="R165" s="1">
        <f t="shared" si="22"/>
        <v>1.2182688712007211E-4</v>
      </c>
      <c r="S165" s="1">
        <f t="shared" si="22"/>
        <v>1.3462273921154927E-4</v>
      </c>
      <c r="T165" s="1">
        <f t="shared" si="22"/>
        <v>3.338094052580977E-5</v>
      </c>
      <c r="U165" s="1">
        <f t="shared" si="22"/>
        <v>4.0740487791585769E-5</v>
      </c>
      <c r="V165" s="1">
        <f t="shared" si="22"/>
        <v>5.350133232316194E-4</v>
      </c>
      <c r="W165" s="1" t="e">
        <f t="shared" si="22"/>
        <v>#NUM!</v>
      </c>
    </row>
    <row r="166" spans="13:23" x14ac:dyDescent="0.2">
      <c r="M166" s="1">
        <v>147</v>
      </c>
      <c r="N166" s="1" t="e">
        <f t="shared" si="22"/>
        <v>#NUM!</v>
      </c>
      <c r="O166" s="1">
        <f t="shared" si="22"/>
        <v>1.8328586856473626E-3</v>
      </c>
      <c r="P166" s="1">
        <f t="shared" si="22"/>
        <v>2.0195671594202077E-4</v>
      </c>
      <c r="Q166" s="1">
        <f t="shared" si="22"/>
        <v>1.5895097368684129E-4</v>
      </c>
      <c r="R166" s="1">
        <f t="shared" si="22"/>
        <v>1.1711414487991546E-4</v>
      </c>
      <c r="S166" s="1">
        <f t="shared" si="22"/>
        <v>1.2952133273049478E-4</v>
      </c>
      <c r="T166" s="1">
        <f t="shared" si="22"/>
        <v>3.1756105674153509E-5</v>
      </c>
      <c r="U166" s="1">
        <f t="shared" si="22"/>
        <v>3.8818796999236397E-5</v>
      </c>
      <c r="V166" s="1">
        <f t="shared" si="22"/>
        <v>5.2092183961692387E-4</v>
      </c>
      <c r="W166" s="1" t="e">
        <f t="shared" si="22"/>
        <v>#NUM!</v>
      </c>
    </row>
    <row r="167" spans="13:23" x14ac:dyDescent="0.2">
      <c r="M167" s="1">
        <v>148</v>
      </c>
      <c r="N167" s="1" t="e">
        <f t="shared" si="22"/>
        <v>#NUM!</v>
      </c>
      <c r="O167" s="1">
        <f t="shared" si="22"/>
        <v>1.8081299791872939E-3</v>
      </c>
      <c r="P167" s="1">
        <f t="shared" si="22"/>
        <v>1.9502258332574577E-4</v>
      </c>
      <c r="Q167" s="1">
        <f t="shared" si="22"/>
        <v>1.5318656125785492E-4</v>
      </c>
      <c r="R167" s="1">
        <f t="shared" si="22"/>
        <v>1.125837100100544E-4</v>
      </c>
      <c r="S167" s="1">
        <f t="shared" si="22"/>
        <v>1.2461323941657202E-4</v>
      </c>
      <c r="T167" s="1">
        <f t="shared" si="22"/>
        <v>3.0210360514206674E-5</v>
      </c>
      <c r="U167" s="1">
        <f t="shared" si="22"/>
        <v>3.6987750568346106E-5</v>
      </c>
      <c r="V167" s="1">
        <f t="shared" si="22"/>
        <v>5.0720150547055168E-4</v>
      </c>
      <c r="W167" s="1" t="e">
        <f t="shared" si="22"/>
        <v>#NUM!</v>
      </c>
    </row>
    <row r="168" spans="13:23" x14ac:dyDescent="0.2">
      <c r="M168" s="1">
        <v>149</v>
      </c>
      <c r="N168" s="1" t="e">
        <f t="shared" si="22"/>
        <v>#NUM!</v>
      </c>
      <c r="O168" s="1">
        <f t="shared" si="22"/>
        <v>1.783734909427085E-3</v>
      </c>
      <c r="P168" s="1">
        <f t="shared" si="22"/>
        <v>1.883265323940331E-4</v>
      </c>
      <c r="Q168" s="1">
        <f t="shared" si="22"/>
        <v>1.4763119725355408E-4</v>
      </c>
      <c r="R168" s="1">
        <f t="shared" si="22"/>
        <v>1.0822853014573601E-4</v>
      </c>
      <c r="S168" s="1">
        <f t="shared" si="22"/>
        <v>1.1989113384281804E-4</v>
      </c>
      <c r="T168" s="1">
        <f t="shared" si="22"/>
        <v>2.8739855313592884E-5</v>
      </c>
      <c r="U168" s="1">
        <f t="shared" si="22"/>
        <v>3.5243072888969215E-5</v>
      </c>
      <c r="V168" s="1">
        <f t="shared" si="22"/>
        <v>4.9384254524781172E-4</v>
      </c>
      <c r="W168" s="1" t="e">
        <f t="shared" si="22"/>
        <v>#NUM!</v>
      </c>
    </row>
    <row r="169" spans="13:23" x14ac:dyDescent="0.2">
      <c r="M169" s="1">
        <v>150</v>
      </c>
      <c r="N169" s="1" t="e">
        <f t="shared" ref="N169:W184" si="23">N$10 * (N$5^$M169) * 0.5 * N$6 * N$12^-(N$9+$M169)</f>
        <v>#NUM!</v>
      </c>
      <c r="O169" s="1">
        <f t="shared" si="23"/>
        <v>1.7596689749809597E-3</v>
      </c>
      <c r="P169" s="1">
        <f t="shared" si="23"/>
        <v>1.8186038867263121E-4</v>
      </c>
      <c r="Q169" s="1">
        <f t="shared" si="22"/>
        <v>1.422773004599982E-4</v>
      </c>
      <c r="R169" s="1">
        <f t="shared" si="22"/>
        <v>1.0404182573536087E-4</v>
      </c>
      <c r="S169" s="1">
        <f t="shared" si="22"/>
        <v>1.1534796817267347E-4</v>
      </c>
      <c r="T169" s="1">
        <f t="shared" si="22"/>
        <v>2.7340927727685651E-5</v>
      </c>
      <c r="U169" s="1">
        <f t="shared" si="22"/>
        <v>3.3580690027691406E-5</v>
      </c>
      <c r="V169" s="1">
        <f t="shared" si="22"/>
        <v>4.8083544087784014E-4</v>
      </c>
      <c r="W169" s="1" t="e">
        <f t="shared" si="22"/>
        <v>#NUM!</v>
      </c>
    </row>
    <row r="170" spans="13:23" x14ac:dyDescent="0.2">
      <c r="M170" s="1">
        <v>151</v>
      </c>
      <c r="N170" s="1" t="e">
        <f t="shared" si="23"/>
        <v>#NUM!</v>
      </c>
      <c r="O170" s="1">
        <f t="shared" si="23"/>
        <v>1.7359277351952954E-3</v>
      </c>
      <c r="P170" s="1">
        <f t="shared" si="23"/>
        <v>1.7561625835578956E-4</v>
      </c>
      <c r="Q170" s="1">
        <f t="shared" si="22"/>
        <v>1.3711756459861208E-4</v>
      </c>
      <c r="R170" s="1">
        <f t="shared" si="22"/>
        <v>1.0001707948699971E-4</v>
      </c>
      <c r="S170" s="1">
        <f t="shared" si="22"/>
        <v>1.1097696164094738E-4</v>
      </c>
      <c r="T170" s="1">
        <f t="shared" si="22"/>
        <v>2.6010093678411043E-5</v>
      </c>
      <c r="U170" s="1">
        <f t="shared" si="22"/>
        <v>3.1996720214735916E-5</v>
      </c>
      <c r="V170" s="1">
        <f t="shared" si="22"/>
        <v>4.6817092498210882E-4</v>
      </c>
      <c r="W170" s="1" t="e">
        <f t="shared" si="22"/>
        <v>#NUM!</v>
      </c>
    </row>
    <row r="171" spans="13:23" x14ac:dyDescent="0.2">
      <c r="M171" s="1">
        <v>152</v>
      </c>
      <c r="N171" s="1" t="e">
        <f t="shared" si="23"/>
        <v>#NUM!</v>
      </c>
      <c r="O171" s="1">
        <f t="shared" si="23"/>
        <v>1.712506809329221E-3</v>
      </c>
      <c r="P171" s="1">
        <f t="shared" si="23"/>
        <v>1.6958651866957552E-4</v>
      </c>
      <c r="Q171" s="1">
        <f t="shared" si="22"/>
        <v>1.321449483555572E-4</v>
      </c>
      <c r="R171" s="1">
        <f t="shared" si="22"/>
        <v>9.6148026223158859E-5</v>
      </c>
      <c r="S171" s="1">
        <f t="shared" si="22"/>
        <v>1.0677159043338901E-4</v>
      </c>
      <c r="T171" s="1">
        <f t="shared" si="22"/>
        <v>2.4744038677029345E-5</v>
      </c>
      <c r="U171" s="1">
        <f t="shared" si="22"/>
        <v>3.048746477978416E-5</v>
      </c>
      <c r="V171" s="1">
        <f t="shared" si="22"/>
        <v>4.5583997427154851E-4</v>
      </c>
      <c r="W171" s="1" t="e">
        <f t="shared" si="22"/>
        <v>#NUM!</v>
      </c>
    </row>
    <row r="172" spans="13:23" x14ac:dyDescent="0.2">
      <c r="M172" s="1">
        <v>153</v>
      </c>
      <c r="N172" s="1" t="e">
        <f t="shared" si="23"/>
        <v>#NUM!</v>
      </c>
      <c r="O172" s="1">
        <f t="shared" si="23"/>
        <v>1.6894018757462955E-3</v>
      </c>
      <c r="P172" s="1">
        <f t="shared" si="23"/>
        <v>1.6376380856606584E-4</v>
      </c>
      <c r="Q172" s="1">
        <f t="shared" si="22"/>
        <v>1.2735266577269423E-4</v>
      </c>
      <c r="R172" s="1">
        <f t="shared" si="22"/>
        <v>9.2428643128005363E-5</v>
      </c>
      <c r="S172" s="1">
        <f t="shared" si="22"/>
        <v>1.0272557794976654E-4</v>
      </c>
      <c r="T172" s="1">
        <f t="shared" si="22"/>
        <v>2.3539609569285012E-5</v>
      </c>
      <c r="U172" s="1">
        <f t="shared" si="22"/>
        <v>2.9049399515344986E-5</v>
      </c>
      <c r="V172" s="1">
        <f t="shared" si="22"/>
        <v>4.4383380311758299E-4</v>
      </c>
      <c r="W172" s="1" t="e">
        <f t="shared" si="22"/>
        <v>#NUM!</v>
      </c>
    </row>
    <row r="173" spans="13:23" x14ac:dyDescent="0.2">
      <c r="M173" s="1">
        <v>154</v>
      </c>
      <c r="N173" s="1" t="e">
        <f t="shared" si="23"/>
        <v>#NUM!</v>
      </c>
      <c r="O173" s="1">
        <f t="shared" si="23"/>
        <v>1.6666086711170668E-3</v>
      </c>
      <c r="P173" s="1">
        <f t="shared" si="23"/>
        <v>1.5814101973705101E-4</v>
      </c>
      <c r="Q173" s="1">
        <f t="shared" si="22"/>
        <v>1.2273417698702006E-4</v>
      </c>
      <c r="R173" s="1">
        <f t="shared" si="22"/>
        <v>8.8853140371865862E-5</v>
      </c>
      <c r="S173" s="1">
        <f t="shared" si="22"/>
        <v>9.8832885435914874E-5</v>
      </c>
      <c r="T173" s="1">
        <f t="shared" si="22"/>
        <v>2.2393806682365685E-5</v>
      </c>
      <c r="U173" s="1">
        <f t="shared" si="22"/>
        <v>2.7679166447506115E-5</v>
      </c>
      <c r="V173" s="1">
        <f t="shared" si="22"/>
        <v>4.3214385729249222E-4</v>
      </c>
      <c r="W173" s="1" t="e">
        <f t="shared" si="22"/>
        <v>#NUM!</v>
      </c>
    </row>
    <row r="174" spans="13:23" x14ac:dyDescent="0.2">
      <c r="M174" s="1">
        <v>155</v>
      </c>
      <c r="N174" s="1" t="e">
        <f t="shared" si="23"/>
        <v>#NUM!</v>
      </c>
      <c r="O174" s="1">
        <f t="shared" si="23"/>
        <v>1.6441229896324071E-3</v>
      </c>
      <c r="P174" s="1">
        <f t="shared" si="23"/>
        <v>1.5271128793627997E-4</v>
      </c>
      <c r="Q174" s="1">
        <f t="shared" si="22"/>
        <v>1.1828317930594105E-4</v>
      </c>
      <c r="R174" s="1">
        <f t="shared" si="22"/>
        <v>8.5415952098407379E-5</v>
      </c>
      <c r="S174" s="1">
        <f t="shared" si="22"/>
        <v>9.508770297077574E-5</v>
      </c>
      <c r="T174" s="1">
        <f t="shared" si="22"/>
        <v>2.1303776354112137E-5</v>
      </c>
      <c r="U174" s="1">
        <f t="shared" si="22"/>
        <v>2.6373565994851146E-5</v>
      </c>
      <c r="V174" s="1">
        <f t="shared" si="22"/>
        <v>4.2076180787464605E-4</v>
      </c>
      <c r="W174" s="1" t="e">
        <f t="shared" si="22"/>
        <v>#NUM!</v>
      </c>
    </row>
    <row r="175" spans="13:23" x14ac:dyDescent="0.2">
      <c r="M175" s="1">
        <v>156</v>
      </c>
      <c r="N175" s="1" t="e">
        <f t="shared" si="23"/>
        <v>#NUM!</v>
      </c>
      <c r="O175" s="1">
        <f t="shared" si="23"/>
        <v>1.6219406822274524E-3</v>
      </c>
      <c r="P175" s="1">
        <f t="shared" si="23"/>
        <v>1.4746798459965647E-4</v>
      </c>
      <c r="Q175" s="1">
        <f t="shared" si="23"/>
        <v>1.1399359860620569E-4</v>
      </c>
      <c r="R175" s="1">
        <f t="shared" si="23"/>
        <v>8.2111727760469618E-5</v>
      </c>
      <c r="S175" s="1">
        <f t="shared" si="23"/>
        <v>9.1484440794974598E-5</v>
      </c>
      <c r="T175" s="1">
        <f t="shared" si="23"/>
        <v>2.0266803825872925E-5</v>
      </c>
      <c r="U175" s="1">
        <f t="shared" si="23"/>
        <v>2.5129549497233471E-5</v>
      </c>
      <c r="V175" s="1">
        <f t="shared" si="23"/>
        <v>4.0967954531426443E-4</v>
      </c>
      <c r="W175" s="1" t="e">
        <f t="shared" si="23"/>
        <v>#NUM!</v>
      </c>
    </row>
    <row r="176" spans="13:23" x14ac:dyDescent="0.2">
      <c r="M176" s="1">
        <v>157</v>
      </c>
      <c r="N176" s="1" t="e">
        <f t="shared" si="23"/>
        <v>#NUM!</v>
      </c>
      <c r="O176" s="1">
        <f t="shared" si="23"/>
        <v>1.6000576558160191E-3</v>
      </c>
      <c r="P176" s="1">
        <f t="shared" si="23"/>
        <v>1.4240470875315087E-4</v>
      </c>
      <c r="Q176" s="1">
        <f t="shared" si="23"/>
        <v>1.0985958104475874E-4</v>
      </c>
      <c r="R176" s="1">
        <f t="shared" si="23"/>
        <v>7.8935323791060034E-5</v>
      </c>
      <c r="S176" s="1">
        <f t="shared" si="23"/>
        <v>8.8017720967993905E-5</v>
      </c>
      <c r="T176" s="1">
        <f t="shared" si="23"/>
        <v>1.9280306481302981E-5</v>
      </c>
      <c r="U176" s="1">
        <f t="shared" si="23"/>
        <v>2.3944212096960729E-5</v>
      </c>
      <c r="V176" s="1">
        <f t="shared" si="23"/>
        <v>3.9888917365547751E-4</v>
      </c>
      <c r="W176" s="1" t="e">
        <f t="shared" si="23"/>
        <v>#NUM!</v>
      </c>
    </row>
    <row r="177" spans="13:23" x14ac:dyDescent="0.2">
      <c r="M177" s="1">
        <v>158</v>
      </c>
      <c r="N177" s="1" t="e">
        <f t="shared" si="23"/>
        <v>#NUM!</v>
      </c>
      <c r="O177" s="1">
        <f t="shared" si="23"/>
        <v>1.5784698725353431E-3</v>
      </c>
      <c r="P177" s="1">
        <f t="shared" si="23"/>
        <v>1.3751527919855341E-4</v>
      </c>
      <c r="Q177" s="1">
        <f t="shared" si="23"/>
        <v>1.0587548507020186E-4</v>
      </c>
      <c r="R177" s="1">
        <f t="shared" si="23"/>
        <v>7.5881795596549674E-5</v>
      </c>
      <c r="S177" s="1">
        <f t="shared" si="23"/>
        <v>8.4682369341489155E-5</v>
      </c>
      <c r="T177" s="1">
        <f t="shared" si="23"/>
        <v>1.8341827414267313E-5</v>
      </c>
      <c r="U177" s="1">
        <f t="shared" si="23"/>
        <v>2.2814785955767267E-5</v>
      </c>
      <c r="V177" s="1">
        <f t="shared" si="23"/>
        <v>3.883830049105692E-4</v>
      </c>
      <c r="W177" s="1" t="e">
        <f t="shared" si="23"/>
        <v>#NUM!</v>
      </c>
    </row>
    <row r="178" spans="13:23" x14ac:dyDescent="0.2">
      <c r="M178" s="1">
        <v>159</v>
      </c>
      <c r="N178" s="1" t="e">
        <f t="shared" si="23"/>
        <v>#NUM!</v>
      </c>
      <c r="O178" s="1">
        <f t="shared" si="23"/>
        <v>1.5571733490010143E-3</v>
      </c>
      <c r="P178" s="1">
        <f t="shared" si="23"/>
        <v>1.3279372696752676E-4</v>
      </c>
      <c r="Q178" s="1">
        <f t="shared" si="23"/>
        <v>1.0203587372396336E-4</v>
      </c>
      <c r="R178" s="1">
        <f t="shared" si="23"/>
        <v>7.2946389859601541E-5</v>
      </c>
      <c r="S178" s="1">
        <f t="shared" si="23"/>
        <v>8.1473407836769751E-5</v>
      </c>
      <c r="T178" s="1">
        <f t="shared" si="23"/>
        <v>1.7449029309830355E-5</v>
      </c>
      <c r="U178" s="1">
        <f t="shared" si="23"/>
        <v>2.1738633791735624E-5</v>
      </c>
      <c r="V178" s="1">
        <f t="shared" si="23"/>
        <v>3.7815355358239335E-4</v>
      </c>
      <c r="W178" s="1" t="e">
        <f t="shared" si="23"/>
        <v>#NUM!</v>
      </c>
    </row>
    <row r="179" spans="13:23" x14ac:dyDescent="0.2">
      <c r="M179" s="1">
        <v>160</v>
      </c>
      <c r="N179" s="1" t="e">
        <f t="shared" ref="N179:W194" si="24">N$10 * (N$5^$M179) * 0.5 * N$6 * N$12^-(N$9+$M179)</f>
        <v>#NUM!</v>
      </c>
      <c r="O179" s="1">
        <f t="shared" si="24"/>
        <v>1.5361641555719596E-3</v>
      </c>
      <c r="P179" s="1">
        <f t="shared" si="24"/>
        <v>1.2823428803474798E-4</v>
      </c>
      <c r="Q179" s="1">
        <f t="shared" si="23"/>
        <v>9.8335507220668461E-5</v>
      </c>
      <c r="R179" s="1">
        <f t="shared" si="23"/>
        <v>7.0124537139853099E-5</v>
      </c>
      <c r="S179" s="1">
        <f t="shared" si="23"/>
        <v>7.83860470149181E-5</v>
      </c>
      <c r="T179" s="1">
        <f t="shared" si="23"/>
        <v>1.6599688623091392E-5</v>
      </c>
      <c r="U179" s="1">
        <f t="shared" si="23"/>
        <v>2.0713242721075413E-5</v>
      </c>
      <c r="V179" s="1">
        <f t="shared" si="23"/>
        <v>3.6819353133106313E-4</v>
      </c>
      <c r="W179" s="1" t="e">
        <f t="shared" si="23"/>
        <v>#NUM!</v>
      </c>
    </row>
    <row r="180" spans="13:23" x14ac:dyDescent="0.2">
      <c r="M180" s="1">
        <v>161</v>
      </c>
      <c r="N180" s="1" t="e">
        <f t="shared" si="24"/>
        <v>#NUM!</v>
      </c>
      <c r="O180" s="1">
        <f t="shared" si="24"/>
        <v>1.5154384156253467E-3</v>
      </c>
      <c r="P180" s="1">
        <f t="shared" si="24"/>
        <v>1.2383139628124065E-4</v>
      </c>
      <c r="Q180" s="1">
        <f t="shared" si="23"/>
        <v>9.4769335797583804E-5</v>
      </c>
      <c r="R180" s="1">
        <f t="shared" si="23"/>
        <v>6.741184476083253E-5</v>
      </c>
      <c r="S180" s="1">
        <f t="shared" si="23"/>
        <v>7.541567892845566E-5</v>
      </c>
      <c r="T180" s="1">
        <f t="shared" si="23"/>
        <v>1.5791690041368194E-5</v>
      </c>
      <c r="U180" s="1">
        <f t="shared" si="23"/>
        <v>1.9736218390379764E-5</v>
      </c>
      <c r="V180" s="1">
        <f t="shared" si="23"/>
        <v>3.5849584178111082E-4</v>
      </c>
      <c r="W180" s="1" t="e">
        <f t="shared" si="23"/>
        <v>#NUM!</v>
      </c>
    </row>
    <row r="181" spans="13:23" x14ac:dyDescent="0.2">
      <c r="M181" s="1">
        <v>162</v>
      </c>
      <c r="N181" s="1" t="e">
        <f t="shared" si="24"/>
        <v>#NUM!</v>
      </c>
      <c r="O181" s="1">
        <f t="shared" si="24"/>
        <v>1.4949923048412656E-3</v>
      </c>
      <c r="P181" s="1">
        <f t="shared" si="24"/>
        <v>1.1957967669931232E-4</v>
      </c>
      <c r="Q181" s="1">
        <f t="shared" si="23"/>
        <v>9.1332492823380465E-5</v>
      </c>
      <c r="R181" s="1">
        <f t="shared" si="23"/>
        <v>6.4804089972038336E-5</v>
      </c>
      <c r="S181" s="1">
        <f t="shared" si="23"/>
        <v>7.2557870243890123E-5</v>
      </c>
      <c r="T181" s="1">
        <f t="shared" si="23"/>
        <v>1.5023021215936839E-5</v>
      </c>
      <c r="U181" s="1">
        <f t="shared" si="23"/>
        <v>1.8805279385657726E-5</v>
      </c>
      <c r="V181" s="1">
        <f t="shared" si="23"/>
        <v>3.490535754654214E-4</v>
      </c>
      <c r="W181" s="1" t="e">
        <f t="shared" si="23"/>
        <v>#NUM!</v>
      </c>
    </row>
    <row r="182" spans="13:23" x14ac:dyDescent="0.2">
      <c r="M182" s="1">
        <v>163</v>
      </c>
      <c r="N182" s="1" t="e">
        <f t="shared" si="24"/>
        <v>#NUM!</v>
      </c>
      <c r="O182" s="1">
        <f t="shared" si="24"/>
        <v>1.474822050497067E-3</v>
      </c>
      <c r="P182" s="1">
        <f t="shared" si="24"/>
        <v>1.154739388307961E-4</v>
      </c>
      <c r="Q182" s="1">
        <f t="shared" si="23"/>
        <v>8.8020288156810507E-5</v>
      </c>
      <c r="R182" s="1">
        <f t="shared" si="23"/>
        <v>6.2297213375535221E-5</v>
      </c>
      <c r="S182" s="1">
        <f t="shared" si="23"/>
        <v>6.980835562487744E-5</v>
      </c>
      <c r="T182" s="1">
        <f t="shared" si="23"/>
        <v>1.4291767750206833E-5</v>
      </c>
      <c r="U182" s="1">
        <f t="shared" si="23"/>
        <v>1.7918251905087403E-5</v>
      </c>
      <c r="V182" s="1">
        <f t="shared" si="23"/>
        <v>3.3986000490233379E-4</v>
      </c>
      <c r="W182" s="1" t="e">
        <f t="shared" si="23"/>
        <v>#NUM!</v>
      </c>
    </row>
    <row r="183" spans="13:23" x14ac:dyDescent="0.2">
      <c r="M183" s="1">
        <v>164</v>
      </c>
      <c r="N183" s="1" t="e">
        <f t="shared" si="24"/>
        <v>#NUM!</v>
      </c>
      <c r="O183" s="1">
        <f t="shared" si="24"/>
        <v>1.4549239307712161E-3</v>
      </c>
      <c r="P183" s="1">
        <f t="shared" si="24"/>
        <v>1.1150917043058977E-4</v>
      </c>
      <c r="Q183" s="1">
        <f t="shared" si="23"/>
        <v>8.482820174623141E-5</v>
      </c>
      <c r="R183" s="1">
        <f t="shared" si="23"/>
        <v>5.9887312606835658E-5</v>
      </c>
      <c r="S183" s="1">
        <f t="shared" si="23"/>
        <v>6.716303136612135E-5</v>
      </c>
      <c r="T183" s="1">
        <f t="shared" si="23"/>
        <v>1.359610843184946E-5</v>
      </c>
      <c r="U183" s="1">
        <f t="shared" si="23"/>
        <v>1.7073064683050393E-5</v>
      </c>
      <c r="V183" s="1">
        <f t="shared" si="23"/>
        <v>3.3090857980240567E-4</v>
      </c>
      <c r="W183" s="1" t="e">
        <f t="shared" si="23"/>
        <v>#NUM!</v>
      </c>
    </row>
    <row r="184" spans="13:23" x14ac:dyDescent="0.2">
      <c r="M184" s="1">
        <v>165</v>
      </c>
      <c r="N184" s="1" t="e">
        <f t="shared" si="24"/>
        <v>#NUM!</v>
      </c>
      <c r="O184" s="1">
        <f t="shared" si="24"/>
        <v>1.4352942740565391E-3</v>
      </c>
      <c r="P184" s="1">
        <f t="shared" si="24"/>
        <v>1.0768053134775551E-4</v>
      </c>
      <c r="Q184" s="1">
        <f t="shared" si="23"/>
        <v>8.1751877461248189E-5</v>
      </c>
      <c r="R184" s="1">
        <f t="shared" si="23"/>
        <v>5.7570636260229852E-5</v>
      </c>
      <c r="S184" s="1">
        <f t="shared" si="23"/>
        <v>6.4617949268512383E-5</v>
      </c>
      <c r="T184" s="1">
        <f t="shared" si="23"/>
        <v>1.2934310697004766E-5</v>
      </c>
      <c r="U184" s="1">
        <f t="shared" si="23"/>
        <v>1.626774415359469E-5</v>
      </c>
      <c r="V184" s="1">
        <f t="shared" si="23"/>
        <v>3.2219292240142337E-4</v>
      </c>
      <c r="W184" s="1" t="e">
        <f t="shared" si="23"/>
        <v>#NUM!</v>
      </c>
    </row>
    <row r="185" spans="13:23" x14ac:dyDescent="0.2">
      <c r="M185" s="1">
        <v>166</v>
      </c>
      <c r="N185" s="1" t="e">
        <f t="shared" si="24"/>
        <v>#NUM!</v>
      </c>
      <c r="O185" s="1">
        <f t="shared" si="24"/>
        <v>1.4159294582827442E-3</v>
      </c>
      <c r="P185" s="1">
        <f t="shared" si="24"/>
        <v>1.0398334761670961E-4</v>
      </c>
      <c r="Q185" s="1">
        <f t="shared" si="24"/>
        <v>7.878711714805233E-5</v>
      </c>
      <c r="R185" s="1">
        <f t="shared" si="24"/>
        <v>5.5343578049107118E-5</v>
      </c>
      <c r="S185" s="1">
        <f t="shared" si="24"/>
        <v>6.2169310746361647E-5</v>
      </c>
      <c r="T185" s="1">
        <f t="shared" si="24"/>
        <v>1.2304726315270693E-5</v>
      </c>
      <c r="U185" s="1">
        <f t="shared" si="24"/>
        <v>1.5500409842032647E-5</v>
      </c>
      <c r="V185" s="1">
        <f t="shared" si="24"/>
        <v>3.1370682291633655E-4</v>
      </c>
      <c r="W185" s="1" t="e">
        <f t="shared" si="24"/>
        <v>#NUM!</v>
      </c>
    </row>
    <row r="186" spans="13:23" x14ac:dyDescent="0.2">
      <c r="M186" s="1">
        <v>167</v>
      </c>
      <c r="N186" s="1" t="e">
        <f t="shared" si="24"/>
        <v>#NUM!</v>
      </c>
      <c r="O186" s="1">
        <f t="shared" si="24"/>
        <v>1.3968259102480674E-3</v>
      </c>
      <c r="P186" s="1">
        <f t="shared" si="24"/>
        <v>1.0041310575129181E-4</v>
      </c>
      <c r="Q186" s="1">
        <f t="shared" si="24"/>
        <v>7.5929874900345162E-5</v>
      </c>
      <c r="R186" s="1">
        <f t="shared" si="24"/>
        <v>5.3202671192180119E-5</v>
      </c>
      <c r="S186" s="1">
        <f t="shared" si="24"/>
        <v>5.9813461157936624E-5</v>
      </c>
      <c r="T186" s="1">
        <f t="shared" si="24"/>
        <v>1.1705787284727645E-5</v>
      </c>
      <c r="U186" s="1">
        <f t="shared" si="24"/>
        <v>1.4769269973912855E-5</v>
      </c>
      <c r="V186" s="1">
        <f t="shared" si="24"/>
        <v>3.0544423512087344E-4</v>
      </c>
      <c r="W186" s="1" t="e">
        <f t="shared" si="24"/>
        <v>#NUM!</v>
      </c>
    </row>
    <row r="187" spans="13:23" x14ac:dyDescent="0.2">
      <c r="M187" s="1">
        <v>168</v>
      </c>
      <c r="N187" s="1" t="e">
        <f t="shared" si="24"/>
        <v>#NUM!</v>
      </c>
      <c r="O187" s="1">
        <f t="shared" si="24"/>
        <v>1.3779801049599515E-3</v>
      </c>
      <c r="P187" s="1">
        <f t="shared" si="24"/>
        <v>9.6965447234744157E-5</v>
      </c>
      <c r="Q187" s="1">
        <f t="shared" si="24"/>
        <v>7.3176251538029262E-5</v>
      </c>
      <c r="R187" s="1">
        <f t="shared" si="24"/>
        <v>5.1144583016870896E-5</v>
      </c>
      <c r="S187" s="1">
        <f t="shared" si="24"/>
        <v>5.7546884350834913E-5</v>
      </c>
      <c r="T187" s="1">
        <f t="shared" si="24"/>
        <v>1.1136001926774832E-5</v>
      </c>
      <c r="U187" s="1">
        <f t="shared" si="24"/>
        <v>1.407261729111282E-5</v>
      </c>
      <c r="V187" s="1">
        <f t="shared" si="24"/>
        <v>2.9739927203769153E-4</v>
      </c>
      <c r="W187" s="1" t="e">
        <f t="shared" si="24"/>
        <v>#NUM!</v>
      </c>
    </row>
    <row r="188" spans="13:23" x14ac:dyDescent="0.2">
      <c r="M188" s="1">
        <v>169</v>
      </c>
      <c r="N188" s="1" t="e">
        <f t="shared" si="24"/>
        <v>#NUM!</v>
      </c>
      <c r="O188" s="1">
        <f t="shared" si="24"/>
        <v>1.3593885649846084E-3</v>
      </c>
      <c r="P188" s="1">
        <f t="shared" si="24"/>
        <v>9.3636163198875959E-5</v>
      </c>
      <c r="Q188" s="1">
        <f t="shared" si="24"/>
        <v>7.0522489286132051E-5</v>
      </c>
      <c r="R188" s="1">
        <f t="shared" si="24"/>
        <v>4.9166109771459605E-5</v>
      </c>
      <c r="S188" s="1">
        <f t="shared" si="24"/>
        <v>5.5366197414057254E-5</v>
      </c>
      <c r="T188" s="1">
        <f t="shared" si="24"/>
        <v>1.0593951171052574E-5</v>
      </c>
      <c r="U188" s="1">
        <f t="shared" si="24"/>
        <v>1.3408825065282535E-5</v>
      </c>
      <c r="V188" s="1">
        <f t="shared" si="24"/>
        <v>2.8956620174398724E-4</v>
      </c>
      <c r="W188" s="1" t="e">
        <f t="shared" si="24"/>
        <v>#NUM!</v>
      </c>
    </row>
    <row r="189" spans="13:23" x14ac:dyDescent="0.2">
      <c r="M189" s="1">
        <v>170</v>
      </c>
      <c r="N189" s="1" t="e">
        <f t="shared" ref="N189:W204" si="25">N$10 * (N$5^$M189) * 0.5 * N$6 * N$12^-(N$9+$M189)</f>
        <v>#NUM!</v>
      </c>
      <c r="O189" s="1">
        <f t="shared" si="25"/>
        <v>1.3410478598053625E-3</v>
      </c>
      <c r="P189" s="1">
        <f t="shared" si="25"/>
        <v>9.0421189285918571E-5</v>
      </c>
      <c r="Q189" s="1">
        <f t="shared" si="24"/>
        <v>6.7964966646698912E-5</v>
      </c>
      <c r="R189" s="1">
        <f t="shared" si="24"/>
        <v>4.7264171637919704E-5</v>
      </c>
      <c r="S189" s="1">
        <f t="shared" si="24"/>
        <v>5.3268145628945581E-5</v>
      </c>
      <c r="T189" s="1">
        <f t="shared" si="24"/>
        <v>1.007828502119794E-5</v>
      </c>
      <c r="U189" s="1">
        <f t="shared" si="24"/>
        <v>1.2776343299330313E-5</v>
      </c>
      <c r="V189" s="1">
        <f t="shared" si="24"/>
        <v>2.8193944328758452E-4</v>
      </c>
      <c r="W189" s="1" t="e">
        <f t="shared" si="24"/>
        <v>#NUM!</v>
      </c>
    </row>
    <row r="190" spans="13:23" x14ac:dyDescent="0.2">
      <c r="M190" s="1">
        <v>171</v>
      </c>
      <c r="N190" s="1" t="e">
        <f t="shared" si="25"/>
        <v>#NUM!</v>
      </c>
      <c r="O190" s="1">
        <f t="shared" si="25"/>
        <v>1.3229546051896539E-3</v>
      </c>
      <c r="P190" s="1">
        <f t="shared" si="25"/>
        <v>8.7316600686795839E-5</v>
      </c>
      <c r="Q190" s="1">
        <f t="shared" si="24"/>
        <v>6.5500193456660122E-5</v>
      </c>
      <c r="R190" s="1">
        <f t="shared" si="24"/>
        <v>4.543580793767591E-5</v>
      </c>
      <c r="S190" s="1">
        <f t="shared" si="24"/>
        <v>5.1249597611450313E-5</v>
      </c>
      <c r="T190" s="1">
        <f t="shared" si="24"/>
        <v>9.5877191926315993E-6</v>
      </c>
      <c r="U190" s="1">
        <f t="shared" si="24"/>
        <v>1.2173695108080906E-5</v>
      </c>
      <c r="V190" s="1">
        <f t="shared" si="24"/>
        <v>2.7451356271058174E-4</v>
      </c>
      <c r="W190" s="1" t="e">
        <f t="shared" si="24"/>
        <v>#NUM!</v>
      </c>
    </row>
    <row r="191" spans="13:23" x14ac:dyDescent="0.2">
      <c r="M191" s="1">
        <v>172</v>
      </c>
      <c r="N191" s="1" t="e">
        <f t="shared" si="25"/>
        <v>#NUM!</v>
      </c>
      <c r="O191" s="1">
        <f t="shared" si="25"/>
        <v>1.3051054625645769E-3</v>
      </c>
      <c r="P191" s="1">
        <f t="shared" si="25"/>
        <v>8.4318607349756277E-5</v>
      </c>
      <c r="Q191" s="1">
        <f t="shared" si="24"/>
        <v>6.3124806124925629E-5</v>
      </c>
      <c r="R191" s="1">
        <f t="shared" si="24"/>
        <v>4.367817252282297E-5</v>
      </c>
      <c r="S191" s="1">
        <f t="shared" si="24"/>
        <v>4.9307540638477435E-5</v>
      </c>
      <c r="T191" s="1">
        <f t="shared" si="24"/>
        <v>9.1210319140021582E-6</v>
      </c>
      <c r="U191" s="1">
        <f t="shared" si="24"/>
        <v>1.159947326965463E-5</v>
      </c>
      <c r="V191" s="1">
        <f t="shared" si="24"/>
        <v>2.6728326917773625E-4</v>
      </c>
      <c r="W191" s="1" t="e">
        <f t="shared" si="24"/>
        <v>#NUM!</v>
      </c>
    </row>
    <row r="192" spans="13:23" x14ac:dyDescent="0.2">
      <c r="M192" s="1">
        <v>173</v>
      </c>
      <c r="N192" s="1" t="e">
        <f t="shared" si="25"/>
        <v>#NUM!</v>
      </c>
      <c r="O192" s="1">
        <f t="shared" si="25"/>
        <v>1.2874971384008445E-3</v>
      </c>
      <c r="P192" s="1">
        <f t="shared" si="25"/>
        <v>8.1423549353513739E-5</v>
      </c>
      <c r="Q192" s="1">
        <f t="shared" si="24"/>
        <v>6.0835563042207756E-5</v>
      </c>
      <c r="R192" s="1">
        <f t="shared" si="24"/>
        <v>4.1988529345629435E-5</v>
      </c>
      <c r="S192" s="1">
        <f t="shared" si="24"/>
        <v>4.7439076151339708E-5</v>
      </c>
      <c r="T192" s="1">
        <f t="shared" si="24"/>
        <v>8.6770608843218881E-6</v>
      </c>
      <c r="U192" s="1">
        <f t="shared" si="24"/>
        <v>1.1052336939514716E-5</v>
      </c>
      <c r="V192" s="1">
        <f t="shared" si="24"/>
        <v>2.6024341120681649E-4</v>
      </c>
      <c r="W192" s="1" t="e">
        <f t="shared" si="24"/>
        <v>#NUM!</v>
      </c>
    </row>
    <row r="193" spans="13:23" x14ac:dyDescent="0.2">
      <c r="M193" s="1">
        <v>174</v>
      </c>
      <c r="N193" s="1" t="e">
        <f t="shared" si="25"/>
        <v>#NUM!</v>
      </c>
      <c r="O193" s="1">
        <f t="shared" si="25"/>
        <v>1.2701263836050662E-3</v>
      </c>
      <c r="P193" s="1">
        <f t="shared" si="25"/>
        <v>7.8627892439251139E-5</v>
      </c>
      <c r="Q193" s="1">
        <f t="shared" si="24"/>
        <v>5.8629340157308683E-5</v>
      </c>
      <c r="R193" s="1">
        <f t="shared" si="24"/>
        <v>4.0364248199430852E-5</v>
      </c>
      <c r="S193" s="1">
        <f t="shared" si="24"/>
        <v>4.5641415429599479E-5</v>
      </c>
      <c r="T193" s="1">
        <f t="shared" si="24"/>
        <v>8.2547003782154634E-6</v>
      </c>
      <c r="U193" s="1">
        <f t="shared" si="24"/>
        <v>1.0531008519510014E-5</v>
      </c>
      <c r="V193" s="1">
        <f t="shared" si="24"/>
        <v>2.5338897299824578E-4</v>
      </c>
      <c r="W193" s="1" t="e">
        <f t="shared" si="24"/>
        <v>#NUM!</v>
      </c>
    </row>
    <row r="194" spans="13:23" x14ac:dyDescent="0.2">
      <c r="M194" s="1">
        <v>175</v>
      </c>
      <c r="N194" s="1" t="e">
        <f t="shared" si="25"/>
        <v>#NUM!</v>
      </c>
      <c r="O194" s="1">
        <f t="shared" si="25"/>
        <v>1.2529899929202247E-3</v>
      </c>
      <c r="P194" s="1">
        <f t="shared" si="25"/>
        <v>7.5928223696031569E-5</v>
      </c>
      <c r="Q194" s="1">
        <f t="shared" si="24"/>
        <v>5.6503126713835867E-5</v>
      </c>
      <c r="R194" s="1">
        <f t="shared" si="24"/>
        <v>3.8802800624281552E-5</v>
      </c>
      <c r="S194" s="1">
        <f t="shared" si="24"/>
        <v>4.3911875428848364E-5</v>
      </c>
      <c r="T194" s="1">
        <f t="shared" si="24"/>
        <v>7.852898492072256E-6</v>
      </c>
      <c r="U194" s="1">
        <f t="shared" si="24"/>
        <v>1.0034270674601957E-5</v>
      </c>
      <c r="V194" s="1">
        <f t="shared" si="24"/>
        <v>2.467150708614132E-4</v>
      </c>
      <c r="W194" s="1" t="e">
        <f t="shared" si="24"/>
        <v>#NUM!</v>
      </c>
    </row>
    <row r="195" spans="13:23" x14ac:dyDescent="0.2">
      <c r="M195" s="1">
        <v>176</v>
      </c>
      <c r="N195" s="1" t="e">
        <f t="shared" si="25"/>
        <v>#NUM!</v>
      </c>
      <c r="O195" s="1">
        <f t="shared" si="25"/>
        <v>1.2360848043342406E-3</v>
      </c>
      <c r="P195" s="1">
        <f t="shared" si="25"/>
        <v>7.3321247394349037E-5</v>
      </c>
      <c r="Q195" s="1">
        <f t="shared" si="25"/>
        <v>5.4454021141525743E-5</v>
      </c>
      <c r="R195" s="1">
        <f t="shared" si="25"/>
        <v>3.7301755970992546E-5</v>
      </c>
      <c r="S195" s="1">
        <f t="shared" si="25"/>
        <v>4.2247874776209929E-5</v>
      </c>
      <c r="T195" s="1">
        <f t="shared" si="25"/>
        <v>7.4706545242436025E-6</v>
      </c>
      <c r="U195" s="1">
        <f t="shared" si="25"/>
        <v>9.5609634903098132E-6</v>
      </c>
      <c r="V195" s="1">
        <f t="shared" si="25"/>
        <v>2.4021694973511596E-4</v>
      </c>
      <c r="W195" s="1" t="e">
        <f t="shared" si="25"/>
        <v>#NUM!</v>
      </c>
    </row>
    <row r="196" spans="13:23" x14ac:dyDescent="0.2">
      <c r="M196" s="1">
        <v>177</v>
      </c>
      <c r="N196" s="1" t="e">
        <f t="shared" si="25"/>
        <v>#NUM!</v>
      </c>
      <c r="O196" s="1">
        <f t="shared" si="25"/>
        <v>1.2194076984965167E-3</v>
      </c>
      <c r="P196" s="1">
        <f t="shared" si="25"/>
        <v>7.0803780962734619E-5</v>
      </c>
      <c r="Q196" s="1">
        <f t="shared" si="25"/>
        <v>5.2479227096571139E-5</v>
      </c>
      <c r="R196" s="1">
        <f t="shared" si="25"/>
        <v>3.5858777617427211E-5</v>
      </c>
      <c r="S196" s="1">
        <f t="shared" si="25"/>
        <v>4.0646929917589455E-5</v>
      </c>
      <c r="T196" s="1">
        <f t="shared" si="25"/>
        <v>7.1070164827603478E-6</v>
      </c>
      <c r="U196" s="1">
        <f t="shared" si="25"/>
        <v>9.1099817642365275E-6</v>
      </c>
      <c r="V196" s="1">
        <f t="shared" si="25"/>
        <v>2.3388997979964185E-4</v>
      </c>
      <c r="W196" s="1" t="e">
        <f t="shared" si="25"/>
        <v>#NUM!</v>
      </c>
    </row>
    <row r="197" spans="13:23" x14ac:dyDescent="0.2">
      <c r="M197" s="1">
        <v>178</v>
      </c>
      <c r="N197" s="1" t="e">
        <f t="shared" si="25"/>
        <v>#NUM!</v>
      </c>
      <c r="O197" s="1">
        <f t="shared" si="25"/>
        <v>1.2029555981423543E-3</v>
      </c>
      <c r="P197" s="1">
        <f t="shared" si="25"/>
        <v>6.8372751102503397E-5</v>
      </c>
      <c r="Q197" s="1">
        <f t="shared" si="25"/>
        <v>5.0576049645547362E-5</v>
      </c>
      <c r="R197" s="1">
        <f t="shared" si="25"/>
        <v>3.447161933116587E-5</v>
      </c>
      <c r="S197" s="1">
        <f t="shared" si="25"/>
        <v>3.9106651410919693E-5</v>
      </c>
      <c r="T197" s="1">
        <f t="shared" si="25"/>
        <v>6.7610787143635618E-6</v>
      </c>
      <c r="U197" s="1">
        <f t="shared" si="25"/>
        <v>8.6802724253508054E-6</v>
      </c>
      <c r="V197" s="1">
        <f t="shared" si="25"/>
        <v>2.2772965317809121E-4</v>
      </c>
      <c r="W197" s="1" t="e">
        <f t="shared" si="25"/>
        <v>#NUM!</v>
      </c>
    </row>
    <row r="198" spans="13:23" x14ac:dyDescent="0.2">
      <c r="M198" s="1">
        <v>179</v>
      </c>
      <c r="N198" s="1" t="e">
        <f t="shared" si="25"/>
        <v>#NUM!</v>
      </c>
      <c r="O198" s="1">
        <f t="shared" si="25"/>
        <v>1.1867254675251371E-3</v>
      </c>
      <c r="P198" s="1">
        <f t="shared" si="25"/>
        <v>6.6025190035901205E-5</v>
      </c>
      <c r="Q198" s="1">
        <f t="shared" si="25"/>
        <v>4.874189158772881E-5</v>
      </c>
      <c r="R198" s="1">
        <f t="shared" si="25"/>
        <v>3.3138121772876762E-5</v>
      </c>
      <c r="S198" s="1">
        <f t="shared" si="25"/>
        <v>3.7624740359871219E-5</v>
      </c>
      <c r="T198" s="1">
        <f t="shared" si="25"/>
        <v>6.4319796489434239E-6</v>
      </c>
      <c r="U198" s="1">
        <f t="shared" si="25"/>
        <v>8.2708320749992344E-6</v>
      </c>
      <c r="V198" s="1">
        <f t="shared" si="25"/>
        <v>2.217315807245756E-4</v>
      </c>
      <c r="W198" s="1" t="e">
        <f t="shared" si="25"/>
        <v>#NUM!</v>
      </c>
    </row>
    <row r="199" spans="13:23" x14ac:dyDescent="0.2">
      <c r="M199" s="1">
        <v>180</v>
      </c>
      <c r="N199" s="1" t="e">
        <f t="shared" ref="N199:W214" si="26">N$10 * (N$5^$M199) * 0.5 * N$6 * N$12^-(N$9+$M199)</f>
        <v>#NUM!</v>
      </c>
      <c r="O199" s="1">
        <f t="shared" si="26"/>
        <v>1.1707143118561709E-3</v>
      </c>
      <c r="P199" s="1">
        <f t="shared" si="26"/>
        <v>6.3758231883070534E-5</v>
      </c>
      <c r="Q199" s="1">
        <f t="shared" si="25"/>
        <v>4.6974249910778948E-5</v>
      </c>
      <c r="R199" s="1">
        <f t="shared" si="25"/>
        <v>3.1856209134950055E-5</v>
      </c>
      <c r="S199" s="1">
        <f t="shared" si="25"/>
        <v>3.6198984982704057E-5</v>
      </c>
      <c r="T199" s="1">
        <f t="shared" si="25"/>
        <v>6.1188996537687369E-6</v>
      </c>
      <c r="U199" s="1">
        <f t="shared" si="25"/>
        <v>7.8807046439065571E-6</v>
      </c>
      <c r="V199" s="1">
        <f t="shared" si="25"/>
        <v>2.1589148889701538E-4</v>
      </c>
      <c r="W199" s="1" t="e">
        <f t="shared" si="25"/>
        <v>#NUM!</v>
      </c>
    </row>
    <row r="200" spans="13:23" x14ac:dyDescent="0.2">
      <c r="M200" s="1">
        <v>181</v>
      </c>
      <c r="N200" s="1" t="e">
        <f t="shared" si="26"/>
        <v>#NUM!</v>
      </c>
      <c r="O200" s="1">
        <f t="shared" si="26"/>
        <v>1.1549191767520877E-3</v>
      </c>
      <c r="P200" s="1">
        <f t="shared" si="26"/>
        <v>6.156910916341139E-5</v>
      </c>
      <c r="Q200" s="1">
        <f t="shared" si="25"/>
        <v>4.5270712374975739E-5</v>
      </c>
      <c r="R200" s="1">
        <f t="shared" si="25"/>
        <v>3.0623885910163271E-5</v>
      </c>
      <c r="S200" s="1">
        <f t="shared" si="25"/>
        <v>3.4827257311139068E-5</v>
      </c>
      <c r="T200" s="1">
        <f t="shared" si="25"/>
        <v>5.8210589921629441E-6</v>
      </c>
      <c r="U200" s="1">
        <f t="shared" si="25"/>
        <v>7.5089791596930838E-6</v>
      </c>
      <c r="V200" s="1">
        <f t="shared" si="25"/>
        <v>2.1020521671229921E-4</v>
      </c>
      <c r="W200" s="1" t="e">
        <f t="shared" si="25"/>
        <v>#NUM!</v>
      </c>
    </row>
    <row r="201" spans="13:23" x14ac:dyDescent="0.2">
      <c r="M201" s="1">
        <v>182</v>
      </c>
      <c r="N201" s="1" t="e">
        <f t="shared" si="26"/>
        <v>#NUM!</v>
      </c>
      <c r="O201" s="1">
        <f t="shared" si="26"/>
        <v>1.1393371476896999E-3</v>
      </c>
      <c r="P201" s="1">
        <f t="shared" si="26"/>
        <v>5.9455149417068642E-5</v>
      </c>
      <c r="Q201" s="1">
        <f t="shared" si="25"/>
        <v>4.3628954221310647E-5</v>
      </c>
      <c r="R201" s="1">
        <f t="shared" si="25"/>
        <v>2.9439233785346839E-5</v>
      </c>
      <c r="S201" s="1">
        <f t="shared" si="25"/>
        <v>3.3507510014323088E-5</v>
      </c>
      <c r="T201" s="1">
        <f t="shared" si="25"/>
        <v>5.5377158815426684E-6</v>
      </c>
      <c r="U201" s="1">
        <f t="shared" si="25"/>
        <v>7.1547876196962117E-6</v>
      </c>
      <c r="V201" s="1">
        <f t="shared" si="25"/>
        <v>2.0466871278164385E-4</v>
      </c>
      <c r="W201" s="1" t="e">
        <f t="shared" si="25"/>
        <v>#NUM!</v>
      </c>
    </row>
    <row r="202" spans="13:23" x14ac:dyDescent="0.2">
      <c r="M202" s="1">
        <v>183</v>
      </c>
      <c r="N202" s="1" t="e">
        <f t="shared" si="26"/>
        <v>#NUM!</v>
      </c>
      <c r="O202" s="1">
        <f t="shared" si="26"/>
        <v>1.1239653494682137E-3</v>
      </c>
      <c r="P202" s="1">
        <f t="shared" si="26"/>
        <v>5.7413771942418272E-5</v>
      </c>
      <c r="Q202" s="1">
        <f t="shared" si="25"/>
        <v>4.2046734998970463E-5</v>
      </c>
      <c r="R202" s="1">
        <f t="shared" si="25"/>
        <v>2.8300408655215187E-5</v>
      </c>
      <c r="S202" s="1">
        <f t="shared" si="25"/>
        <v>3.2237773343147099E-5</v>
      </c>
      <c r="T202" s="1">
        <f t="shared" si="25"/>
        <v>5.2681646459822501E-6</v>
      </c>
      <c r="U202" s="1">
        <f t="shared" si="25"/>
        <v>6.8173029641289507E-6</v>
      </c>
      <c r="V202" s="1">
        <f t="shared" si="25"/>
        <v>1.9927803242403562E-4</v>
      </c>
      <c r="W202" s="1" t="e">
        <f t="shared" si="25"/>
        <v>#NUM!</v>
      </c>
    </row>
    <row r="203" spans="13:23" x14ac:dyDescent="0.2">
      <c r="M203" s="1">
        <v>184</v>
      </c>
      <c r="N203" s="1" t="e">
        <f t="shared" si="26"/>
        <v>#NUM!</v>
      </c>
      <c r="O203" s="1">
        <f t="shared" si="26"/>
        <v>1.1088009456786921E-3</v>
      </c>
      <c r="P203" s="1">
        <f t="shared" si="26"/>
        <v>5.5442484645572008E-5</v>
      </c>
      <c r="Q203" s="1">
        <f t="shared" si="25"/>
        <v>4.0521895507871294E-5</v>
      </c>
      <c r="R203" s="1">
        <f t="shared" si="25"/>
        <v>2.7205637751714477E-5</v>
      </c>
      <c r="S203" s="1">
        <f t="shared" si="25"/>
        <v>3.1016152190356098E-5</v>
      </c>
      <c r="T203" s="1">
        <f t="shared" si="25"/>
        <v>5.0117339587031749E-6</v>
      </c>
      <c r="U203" s="1">
        <f t="shared" si="25"/>
        <v>6.4957371448427025E-6</v>
      </c>
      <c r="V203" s="1">
        <f t="shared" si="25"/>
        <v>1.9402933485570184E-4</v>
      </c>
      <c r="W203" s="1" t="e">
        <f t="shared" si="25"/>
        <v>#NUM!</v>
      </c>
    </row>
    <row r="204" spans="13:23" x14ac:dyDescent="0.2">
      <c r="M204" s="1">
        <v>185</v>
      </c>
      <c r="N204" s="1" t="e">
        <f t="shared" si="26"/>
        <v>#NUM!</v>
      </c>
      <c r="O204" s="1">
        <f t="shared" si="26"/>
        <v>1.0938411381806856E-3</v>
      </c>
      <c r="P204" s="1">
        <f t="shared" si="26"/>
        <v>5.3538880998053089E-5</v>
      </c>
      <c r="Q204" s="1">
        <f t="shared" si="25"/>
        <v>3.9052354852072244E-5</v>
      </c>
      <c r="R204" s="1">
        <f t="shared" si="25"/>
        <v>2.615321688441825E-5</v>
      </c>
      <c r="S204" s="1">
        <f t="shared" si="25"/>
        <v>2.9840823262064018E-5</v>
      </c>
      <c r="T204" s="1">
        <f t="shared" si="25"/>
        <v>4.7677851701112583E-6</v>
      </c>
      <c r="U204" s="1">
        <f t="shared" si="25"/>
        <v>6.1893392851846679E-6</v>
      </c>
      <c r="V204" s="1">
        <f t="shared" si="25"/>
        <v>1.8891888045360517E-4</v>
      </c>
      <c r="W204" s="1" t="e">
        <f t="shared" si="25"/>
        <v>#NUM!</v>
      </c>
    </row>
    <row r="205" spans="13:23" x14ac:dyDescent="0.2">
      <c r="M205" s="1">
        <v>186</v>
      </c>
      <c r="N205" s="1" t="e">
        <f t="shared" si="26"/>
        <v>#NUM!</v>
      </c>
      <c r="O205" s="1">
        <f t="shared" si="26"/>
        <v>1.0790831665859117E-3</v>
      </c>
      <c r="P205" s="1">
        <f t="shared" si="26"/>
        <v>5.1700637098929456E-5</v>
      </c>
      <c r="Q205" s="1">
        <f t="shared" si="26"/>
        <v>3.7636107600048551E-5</v>
      </c>
      <c r="R205" s="1">
        <f t="shared" si="26"/>
        <v>2.5141507787675947E-5</v>
      </c>
      <c r="S205" s="1">
        <f t="shared" si="26"/>
        <v>2.8710032356451239E-5</v>
      </c>
      <c r="T205" s="1">
        <f t="shared" si="26"/>
        <v>4.5357107172174955E-6</v>
      </c>
      <c r="U205" s="1">
        <f t="shared" si="26"/>
        <v>5.8973939266530944E-6</v>
      </c>
      <c r="V205" s="1">
        <f t="shared" si="26"/>
        <v>1.8394302809101635E-4</v>
      </c>
      <c r="W205" s="1" t="e">
        <f t="shared" si="26"/>
        <v>#NUM!</v>
      </c>
    </row>
    <row r="206" spans="13:23" x14ac:dyDescent="0.2">
      <c r="M206" s="1">
        <v>187</v>
      </c>
      <c r="N206" s="1" t="e">
        <f t="shared" si="26"/>
        <v>#NUM!</v>
      </c>
      <c r="O206" s="1">
        <f t="shared" si="26"/>
        <v>1.0645243077489147E-3</v>
      </c>
      <c r="P206" s="1">
        <f t="shared" si="26"/>
        <v>4.9925508837818289E-5</v>
      </c>
      <c r="Q206" s="1">
        <f t="shared" si="26"/>
        <v>3.6271221047948438E-5</v>
      </c>
      <c r="R206" s="1">
        <f t="shared" si="26"/>
        <v>2.416893557038348E-5</v>
      </c>
      <c r="S206" s="1">
        <f t="shared" si="26"/>
        <v>2.7622091745583638E-5</v>
      </c>
      <c r="T206" s="1">
        <f t="shared" si="26"/>
        <v>4.3149326104811803E-6</v>
      </c>
      <c r="U206" s="1">
        <f t="shared" si="26"/>
        <v>5.6192193582561254E-6</v>
      </c>
      <c r="V206" s="1">
        <f t="shared" si="26"/>
        <v>1.7909823254326162E-4</v>
      </c>
      <c r="W206" s="1" t="e">
        <f t="shared" si="26"/>
        <v>#NUM!</v>
      </c>
    </row>
    <row r="207" spans="13:23" x14ac:dyDescent="0.2">
      <c r="M207" s="1">
        <v>188</v>
      </c>
      <c r="N207" s="1" t="e">
        <f t="shared" si="26"/>
        <v>#NUM!</v>
      </c>
      <c r="O207" s="1">
        <f t="shared" si="26"/>
        <v>1.0501618752645832E-3</v>
      </c>
      <c r="P207" s="1">
        <f t="shared" si="26"/>
        <v>4.821132915529745E-5</v>
      </c>
      <c r="Q207" s="1">
        <f t="shared" si="26"/>
        <v>3.4955832582098405E-5</v>
      </c>
      <c r="R207" s="1">
        <f t="shared" si="26"/>
        <v>2.3233986264407169E-5</v>
      </c>
      <c r="S207" s="1">
        <f t="shared" si="26"/>
        <v>2.6575377656444727E-5</v>
      </c>
      <c r="T207" s="1">
        <f t="shared" si="26"/>
        <v>4.1049009943067626E-6</v>
      </c>
      <c r="U207" s="1">
        <f t="shared" si="26"/>
        <v>5.3541660246732513E-6</v>
      </c>
      <c r="V207" s="1">
        <f t="shared" si="26"/>
        <v>1.7438104196180077E-4</v>
      </c>
      <c r="W207" s="1" t="e">
        <f t="shared" si="26"/>
        <v>#NUM!</v>
      </c>
    </row>
    <row r="208" spans="13:23" x14ac:dyDescent="0.2">
      <c r="M208" s="1">
        <v>189</v>
      </c>
      <c r="N208" s="1" t="e">
        <f t="shared" si="26"/>
        <v>#NUM!</v>
      </c>
      <c r="O208" s="1">
        <f t="shared" si="26"/>
        <v>1.0359932189724585E-3</v>
      </c>
      <c r="P208" s="1">
        <f t="shared" si="26"/>
        <v>4.6556005397380459E-5</v>
      </c>
      <c r="Q208" s="1">
        <f t="shared" si="26"/>
        <v>3.3688147137158563E-5</v>
      </c>
      <c r="R208" s="1">
        <f t="shared" si="26"/>
        <v>2.2335204467843883E-5</v>
      </c>
      <c r="S208" s="1">
        <f t="shared" si="26"/>
        <v>2.5568327847422329E-5</v>
      </c>
      <c r="T208" s="1">
        <f t="shared" si="26"/>
        <v>3.9050927776092416E-6</v>
      </c>
      <c r="U208" s="1">
        <f t="shared" si="26"/>
        <v>5.1016150095023068E-6</v>
      </c>
      <c r="V208" s="1">
        <f t="shared" si="26"/>
        <v>1.6978809541483327E-4</v>
      </c>
      <c r="W208" s="1" t="e">
        <f t="shared" si="26"/>
        <v>#NUM!</v>
      </c>
    </row>
    <row r="209" spans="13:23" x14ac:dyDescent="0.2">
      <c r="M209" s="1">
        <v>190</v>
      </c>
      <c r="N209" s="1" t="e">
        <f t="shared" ref="N209:W224" si="27">N$10 * (N$5^$M209) * 0.5 * N$6 * N$12^-(N$9+$M209)</f>
        <v>#NUM!</v>
      </c>
      <c r="O209" s="1">
        <f t="shared" si="27"/>
        <v>1.0220157244677237E-3</v>
      </c>
      <c r="P209" s="1">
        <f t="shared" si="27"/>
        <v>4.4957516760824639E-5</v>
      </c>
      <c r="Q209" s="1">
        <f t="shared" si="26"/>
        <v>3.2466434746459112E-5</v>
      </c>
      <c r="R209" s="1">
        <f t="shared" si="26"/>
        <v>2.1471191079449584E-5</v>
      </c>
      <c r="S209" s="1">
        <f t="shared" si="26"/>
        <v>2.4599439276631935E-5</v>
      </c>
      <c r="T209" s="1">
        <f t="shared" si="26"/>
        <v>3.7150103310375345E-6</v>
      </c>
      <c r="U209" s="1">
        <f t="shared" si="26"/>
        <v>4.8609765900502745E-6</v>
      </c>
      <c r="V209" s="1">
        <f t="shared" si="26"/>
        <v>1.6531612049268236E-4</v>
      </c>
      <c r="W209" s="1" t="e">
        <f t="shared" si="26"/>
        <v>#NUM!</v>
      </c>
    </row>
    <row r="210" spans="13:23" x14ac:dyDescent="0.2">
      <c r="M210" s="1">
        <v>191</v>
      </c>
      <c r="N210" s="1" t="e">
        <f t="shared" si="27"/>
        <v>#NUM!</v>
      </c>
      <c r="O210" s="1">
        <f t="shared" si="27"/>
        <v>1.0082268126187937E-3</v>
      </c>
      <c r="P210" s="1">
        <f t="shared" si="27"/>
        <v>4.3413911826154145E-5</v>
      </c>
      <c r="Q210" s="1">
        <f t="shared" si="26"/>
        <v>3.1289028181173911E-5</v>
      </c>
      <c r="R210" s="1">
        <f t="shared" si="26"/>
        <v>2.0640601120708656E-5</v>
      </c>
      <c r="S210" s="1">
        <f t="shared" si="26"/>
        <v>2.3667265858596557E-5</v>
      </c>
      <c r="T210" s="1">
        <f t="shared" si="26"/>
        <v>3.5341802476111643E-6</v>
      </c>
      <c r="U210" s="1">
        <f t="shared" si="26"/>
        <v>4.6316888602932749E-6</v>
      </c>
      <c r="V210" s="1">
        <f t="shared" si="26"/>
        <v>1.6096193097624826E-4</v>
      </c>
      <c r="W210" s="1" t="e">
        <f t="shared" si="26"/>
        <v>#NUM!</v>
      </c>
    </row>
    <row r="211" spans="13:23" x14ac:dyDescent="0.2">
      <c r="M211" s="1">
        <v>192</v>
      </c>
      <c r="N211" s="1" t="e">
        <f t="shared" si="27"/>
        <v>#NUM!</v>
      </c>
      <c r="O211" s="1">
        <f t="shared" si="27"/>
        <v>9.9462393909141404E-4</v>
      </c>
      <c r="P211" s="1">
        <f t="shared" si="27"/>
        <v>4.1923306175385675E-5</v>
      </c>
      <c r="Q211" s="1">
        <f t="shared" si="26"/>
        <v>3.015432067511097E-5</v>
      </c>
      <c r="R211" s="1">
        <f t="shared" si="26"/>
        <v>1.9842141642154339E-5</v>
      </c>
      <c r="S211" s="1">
        <f t="shared" si="26"/>
        <v>2.2770416305935502E-5</v>
      </c>
      <c r="T211" s="1">
        <f t="shared" si="26"/>
        <v>3.3621521636836398E-6</v>
      </c>
      <c r="U211" s="1">
        <f t="shared" si="26"/>
        <v>4.4132164187902296E-6</v>
      </c>
      <c r="V211" s="1">
        <f t="shared" si="26"/>
        <v>1.5672242456687326E-4</v>
      </c>
      <c r="W211" s="1" t="e">
        <f t="shared" si="26"/>
        <v>#NUM!</v>
      </c>
    </row>
    <row r="212" spans="13:23" x14ac:dyDescent="0.2">
      <c r="M212" s="1">
        <v>193</v>
      </c>
      <c r="N212" s="1" t="e">
        <f t="shared" si="27"/>
        <v>#NUM!</v>
      </c>
      <c r="O212" s="1">
        <f t="shared" si="27"/>
        <v>9.8120459387917723E-4</v>
      </c>
      <c r="P212" s="1">
        <f t="shared" si="27"/>
        <v>4.0483880091549556E-5</v>
      </c>
      <c r="Q212" s="1">
        <f t="shared" si="26"/>
        <v>2.906076373201413E-5</v>
      </c>
      <c r="R212" s="1">
        <f t="shared" si="26"/>
        <v>1.9074569710680921E-5</v>
      </c>
      <c r="S212" s="1">
        <f t="shared" si="26"/>
        <v>2.1907552052840232E-5</v>
      </c>
      <c r="T212" s="1">
        <f t="shared" si="26"/>
        <v>3.1984976372960208E-6</v>
      </c>
      <c r="U212" s="1">
        <f t="shared" si="26"/>
        <v>4.2050491184864299E-6</v>
      </c>
      <c r="V212" s="1">
        <f t="shared" si="26"/>
        <v>1.5259458067599623E-4</v>
      </c>
      <c r="W212" s="1" t="e">
        <f t="shared" si="26"/>
        <v>#NUM!</v>
      </c>
    </row>
    <row r="213" spans="13:23" x14ac:dyDescent="0.2">
      <c r="M213" s="1">
        <v>194</v>
      </c>
      <c r="N213" s="1" t="e">
        <f t="shared" si="27"/>
        <v>#NUM!</v>
      </c>
      <c r="O213" s="1">
        <f t="shared" si="27"/>
        <v>9.6796630084037747E-4</v>
      </c>
      <c r="P213" s="1">
        <f t="shared" si="27"/>
        <v>3.9093876337196711E-5</v>
      </c>
      <c r="Q213" s="1">
        <f t="shared" si="26"/>
        <v>2.800686501238316E-5</v>
      </c>
      <c r="R213" s="1">
        <f t="shared" si="26"/>
        <v>1.83366904747144E-5</v>
      </c>
      <c r="S213" s="1">
        <f t="shared" si="26"/>
        <v>2.1077385257238371E-5</v>
      </c>
      <c r="T213" s="1">
        <f t="shared" si="26"/>
        <v>3.0428090811272545E-6</v>
      </c>
      <c r="U213" s="1">
        <f t="shared" si="26"/>
        <v>4.0067008754876996E-6</v>
      </c>
      <c r="V213" s="1">
        <f t="shared" si="26"/>
        <v>1.4857545827302724E-4</v>
      </c>
      <c r="W213" s="1" t="e">
        <f t="shared" si="26"/>
        <v>#NUM!</v>
      </c>
    </row>
    <row r="214" spans="13:23" x14ac:dyDescent="0.2">
      <c r="M214" s="1">
        <v>195</v>
      </c>
      <c r="N214" s="1" t="e">
        <f t="shared" si="27"/>
        <v>#NUM!</v>
      </c>
      <c r="O214" s="1">
        <f t="shared" si="27"/>
        <v>9.5490661724111211E-4</v>
      </c>
      <c r="P214" s="1">
        <f t="shared" si="27"/>
        <v>3.775159800918011E-5</v>
      </c>
      <c r="Q214" s="1">
        <f t="shared" si="26"/>
        <v>2.6991186296929682E-5</v>
      </c>
      <c r="R214" s="1">
        <f t="shared" si="26"/>
        <v>1.7627355304230298E-5</v>
      </c>
      <c r="S214" s="1">
        <f t="shared" si="26"/>
        <v>2.0278676878663543E-5</v>
      </c>
      <c r="T214" s="1">
        <f t="shared" si="26"/>
        <v>2.8946987473836922E-6</v>
      </c>
      <c r="U214" s="1">
        <f t="shared" si="26"/>
        <v>3.8177085340235625E-6</v>
      </c>
      <c r="V214" s="1">
        <f t="shared" si="26"/>
        <v>1.4466219378990355E-4</v>
      </c>
      <c r="W214" s="1" t="e">
        <f t="shared" si="26"/>
        <v>#NUM!</v>
      </c>
    </row>
    <row r="215" spans="13:23" x14ac:dyDescent="0.2">
      <c r="M215" s="1">
        <v>196</v>
      </c>
      <c r="N215" s="1" t="e">
        <f t="shared" si="27"/>
        <v>#NUM!</v>
      </c>
      <c r="O215" s="1">
        <f t="shared" si="27"/>
        <v>9.420231333045466E-4</v>
      </c>
      <c r="P215" s="1">
        <f t="shared" si="27"/>
        <v>3.6455406467091968E-5</v>
      </c>
      <c r="Q215" s="1">
        <f t="shared" si="27"/>
        <v>2.6012341523888903E-5</v>
      </c>
      <c r="R215" s="1">
        <f t="shared" si="27"/>
        <v>1.6945460002722519E-5</v>
      </c>
      <c r="S215" s="1">
        <f t="shared" si="27"/>
        <v>1.9510234828962978E-5</v>
      </c>
      <c r="T215" s="1">
        <f t="shared" si="27"/>
        <v>2.7537977620996466E-6</v>
      </c>
      <c r="U215" s="1">
        <f t="shared" si="27"/>
        <v>3.637630784949042E-6</v>
      </c>
      <c r="V215" s="1">
        <f t="shared" si="27"/>
        <v>1.4085199908083881E-4</v>
      </c>
      <c r="W215" s="1" t="e">
        <f t="shared" si="27"/>
        <v>#NUM!</v>
      </c>
    </row>
    <row r="216" spans="13:23" x14ac:dyDescent="0.2">
      <c r="M216" s="1">
        <v>197</v>
      </c>
      <c r="N216" s="1" t="e">
        <f t="shared" si="27"/>
        <v>#NUM!</v>
      </c>
      <c r="O216" s="1">
        <f t="shared" si="27"/>
        <v>9.2931347176626231E-4</v>
      </c>
      <c r="P216" s="1">
        <f t="shared" si="27"/>
        <v>3.5203719332827029E-5</v>
      </c>
      <c r="Q216" s="1">
        <f t="shared" si="27"/>
        <v>2.5068994897508617E-5</v>
      </c>
      <c r="R216" s="1">
        <f t="shared" si="27"/>
        <v>1.6289943088340511E-5</v>
      </c>
      <c r="S216" s="1">
        <f t="shared" si="27"/>
        <v>1.8770912193082254E-5</v>
      </c>
      <c r="T216" s="1">
        <f t="shared" si="27"/>
        <v>2.6197552064438857E-6</v>
      </c>
      <c r="U216" s="1">
        <f t="shared" si="27"/>
        <v>3.4660471352597278E-6</v>
      </c>
      <c r="V216" s="1">
        <f t="shared" si="27"/>
        <v>1.3714215943580718E-4</v>
      </c>
      <c r="W216" s="1" t="e">
        <f t="shared" si="27"/>
        <v>#NUM!</v>
      </c>
    </row>
    <row r="217" spans="13:23" x14ac:dyDescent="0.2">
      <c r="M217" s="1">
        <v>198</v>
      </c>
      <c r="N217" s="1" t="e">
        <f t="shared" si="27"/>
        <v>#NUM!</v>
      </c>
      <c r="O217" s="1">
        <f t="shared" si="27"/>
        <v>9.1677528743560374E-4</v>
      </c>
      <c r="P217" s="1">
        <f t="shared" si="27"/>
        <v>3.3995008558831143E-5</v>
      </c>
      <c r="Q217" s="1">
        <f t="shared" si="27"/>
        <v>2.4159859065134896E-5</v>
      </c>
      <c r="R217" s="1">
        <f t="shared" si="27"/>
        <v>1.5659784141518678E-5</v>
      </c>
      <c r="S217" s="1">
        <f t="shared" si="27"/>
        <v>1.8059605517271582E-5</v>
      </c>
      <c r="T217" s="1">
        <f t="shared" si="27"/>
        <v>2.4922372427440098E-6</v>
      </c>
      <c r="U217" s="1">
        <f t="shared" si="27"/>
        <v>3.3025569262138464E-6</v>
      </c>
      <c r="V217" s="1">
        <f t="shared" si="27"/>
        <v>1.3353003164635218E-4</v>
      </c>
      <c r="W217" s="1" t="e">
        <f t="shared" si="27"/>
        <v>#NUM!</v>
      </c>
    </row>
    <row r="218" spans="13:23" x14ac:dyDescent="0.2">
      <c r="M218" s="1">
        <v>199</v>
      </c>
      <c r="N218" s="1" t="e">
        <f t="shared" si="27"/>
        <v>#NUM!</v>
      </c>
      <c r="O218" s="1">
        <f t="shared" si="27"/>
        <v>9.0440626676294199E-4</v>
      </c>
      <c r="P218" s="1">
        <f t="shared" si="27"/>
        <v>3.2827798562675265E-5</v>
      </c>
      <c r="Q218" s="1">
        <f t="shared" si="27"/>
        <v>2.3283693360406342E-5</v>
      </c>
      <c r="R218" s="1">
        <f t="shared" si="27"/>
        <v>1.5054002216525939E-5</v>
      </c>
      <c r="S218" s="1">
        <f t="shared" si="27"/>
        <v>1.7375253162159224E-5</v>
      </c>
      <c r="T218" s="1">
        <f t="shared" si="27"/>
        <v>2.3709262830520512E-6</v>
      </c>
      <c r="U218" s="1">
        <f t="shared" si="27"/>
        <v>3.1467783977685981E-6</v>
      </c>
      <c r="V218" s="1">
        <f t="shared" si="27"/>
        <v>1.3001304212233666E-4</v>
      </c>
      <c r="W218" s="1" t="e">
        <f t="shared" si="27"/>
        <v>#NUM!</v>
      </c>
    </row>
    <row r="219" spans="13:23" x14ac:dyDescent="0.2">
      <c r="M219" s="1">
        <v>200</v>
      </c>
      <c r="N219" s="1" t="e">
        <f t="shared" ref="N219:W234" si="28">N$10 * (N$5^$M219) * 0.5 * N$6 * N$12^-(N$9+$M219)</f>
        <v>#NUM!</v>
      </c>
      <c r="O219" s="1">
        <f t="shared" si="28"/>
        <v>8.9220412741277809E-4</v>
      </c>
      <c r="P219" s="1">
        <f t="shared" si="28"/>
        <v>3.1700664425678787E-5</v>
      </c>
      <c r="Q219" s="1">
        <f t="shared" si="27"/>
        <v>2.2439302110159192E-5</v>
      </c>
      <c r="R219" s="1">
        <f t="shared" si="27"/>
        <v>1.4471654314462996E-5</v>
      </c>
      <c r="S219" s="1">
        <f t="shared" si="27"/>
        <v>1.6716833718233689E-5</v>
      </c>
      <c r="T219" s="1">
        <f t="shared" si="27"/>
        <v>2.25552019818059E-6</v>
      </c>
      <c r="U219" s="1">
        <f t="shared" si="27"/>
        <v>2.9983477971461697E-6</v>
      </c>
      <c r="V219" s="1">
        <f t="shared" si="27"/>
        <v>1.2658868505829692E-4</v>
      </c>
      <c r="W219" s="1" t="e">
        <f t="shared" si="27"/>
        <v>#NUM!</v>
      </c>
    </row>
    <row r="220" spans="13:23" x14ac:dyDescent="0.2">
      <c r="M220" s="1">
        <v>201</v>
      </c>
      <c r="N220" s="1" t="e">
        <f t="shared" si="28"/>
        <v>#NUM!</v>
      </c>
      <c r="O220" s="1">
        <f t="shared" si="28"/>
        <v>8.8016661784260655E-4</v>
      </c>
      <c r="P220" s="1">
        <f t="shared" si="28"/>
        <v>3.0612230153382617E-5</v>
      </c>
      <c r="Q220" s="1">
        <f t="shared" si="27"/>
        <v>2.1625533002733492E-5</v>
      </c>
      <c r="R220" s="1">
        <f t="shared" si="27"/>
        <v>1.3911833915329788E-5</v>
      </c>
      <c r="S220" s="1">
        <f t="shared" si="27"/>
        <v>1.6083364481369496E-5</v>
      </c>
      <c r="T220" s="1">
        <f t="shared" si="27"/>
        <v>2.1457315652394411E-6</v>
      </c>
      <c r="U220" s="1">
        <f t="shared" si="27"/>
        <v>2.8569185294478351E-6</v>
      </c>
      <c r="V220" s="1">
        <f t="shared" si="27"/>
        <v>1.2325452064809099E-4</v>
      </c>
      <c r="W220" s="1" t="e">
        <f t="shared" si="27"/>
        <v>#NUM!</v>
      </c>
    </row>
    <row r="221" spans="13:23" x14ac:dyDescent="0.2">
      <c r="M221" s="1">
        <v>202</v>
      </c>
      <c r="N221" s="1" t="e">
        <f t="shared" si="28"/>
        <v>#NUM!</v>
      </c>
      <c r="O221" s="1">
        <f t="shared" si="28"/>
        <v>8.6829151688745925E-4</v>
      </c>
      <c r="P221" s="1">
        <f t="shared" si="28"/>
        <v>2.9561166995748248E-5</v>
      </c>
      <c r="Q221" s="1">
        <f t="shared" si="27"/>
        <v>2.0841275515453119E-5</v>
      </c>
      <c r="R221" s="1">
        <f t="shared" si="27"/>
        <v>1.3373669566878554E-5</v>
      </c>
      <c r="S221" s="1">
        <f t="shared" si="27"/>
        <v>1.5473899986121868E-5</v>
      </c>
      <c r="T221" s="1">
        <f t="shared" si="27"/>
        <v>2.0412869517988982E-6</v>
      </c>
      <c r="U221" s="1">
        <f t="shared" si="27"/>
        <v>2.722160348332829E-6</v>
      </c>
      <c r="V221" s="1">
        <f t="shared" si="27"/>
        <v>1.2000817334657187E-4</v>
      </c>
      <c r="W221" s="1" t="e">
        <f t="shared" si="27"/>
        <v>#NUM!</v>
      </c>
    </row>
    <row r="222" spans="13:23" x14ac:dyDescent="0.2">
      <c r="M222" s="1">
        <v>203</v>
      </c>
      <c r="N222" s="1" t="e">
        <f t="shared" si="28"/>
        <v>#NUM!</v>
      </c>
      <c r="O222" s="1">
        <f t="shared" si="28"/>
        <v>8.5657663335005551E-4</v>
      </c>
      <c r="P222" s="1">
        <f t="shared" si="28"/>
        <v>2.8546191825032862E-5</v>
      </c>
      <c r="Q222" s="1">
        <f t="shared" si="27"/>
        <v>2.0085459399133523E-5</v>
      </c>
      <c r="R222" s="1">
        <f t="shared" si="27"/>
        <v>1.2856323528055392E-5</v>
      </c>
      <c r="S222" s="1">
        <f t="shared" si="27"/>
        <v>1.4887530594600667E-5</v>
      </c>
      <c r="T222" s="1">
        <f t="shared" si="27"/>
        <v>1.9419262348967022E-6</v>
      </c>
      <c r="U222" s="1">
        <f t="shared" si="27"/>
        <v>2.5937585848721032E-6</v>
      </c>
      <c r="V222" s="1">
        <f t="shared" si="27"/>
        <v>1.1684733017704467E-4</v>
      </c>
      <c r="W222" s="1" t="e">
        <f t="shared" si="27"/>
        <v>#NUM!</v>
      </c>
    </row>
    <row r="223" spans="13:23" x14ac:dyDescent="0.2">
      <c r="M223" s="1">
        <v>204</v>
      </c>
      <c r="N223" s="1" t="e">
        <f t="shared" si="28"/>
        <v>#NUM!</v>
      </c>
      <c r="O223" s="1">
        <f t="shared" si="28"/>
        <v>8.4501980559648234E-4</v>
      </c>
      <c r="P223" s="1">
        <f t="shared" si="28"/>
        <v>2.7566065569359194E-5</v>
      </c>
      <c r="Q223" s="1">
        <f t="shared" si="27"/>
        <v>1.9357053217549651E-5</v>
      </c>
      <c r="R223" s="1">
        <f t="shared" si="27"/>
        <v>1.2358990464919087E-5</v>
      </c>
      <c r="S223" s="1">
        <f t="shared" si="27"/>
        <v>1.4323381138817813E-5</v>
      </c>
      <c r="T223" s="1">
        <f t="shared" si="27"/>
        <v>1.8474019531927126E-6</v>
      </c>
      <c r="U223" s="1">
        <f t="shared" si="27"/>
        <v>2.4714134127763647E-6</v>
      </c>
      <c r="V223" s="1">
        <f t="shared" si="27"/>
        <v>1.1376973908330302E-4</v>
      </c>
      <c r="W223" s="1" t="e">
        <f t="shared" si="27"/>
        <v>#NUM!</v>
      </c>
    </row>
    <row r="224" spans="13:23" x14ac:dyDescent="0.2">
      <c r="M224" s="1">
        <v>205</v>
      </c>
      <c r="N224" s="1" t="e">
        <f t="shared" si="28"/>
        <v>#NUM!</v>
      </c>
      <c r="O224" s="1">
        <f t="shared" si="28"/>
        <v>8.3361890115732785E-4</v>
      </c>
      <c r="P224" s="1">
        <f t="shared" si="28"/>
        <v>2.6619591700068591E-5</v>
      </c>
      <c r="Q224" s="1">
        <f t="shared" si="27"/>
        <v>1.8655062939870526E-5</v>
      </c>
      <c r="R224" s="1">
        <f t="shared" si="27"/>
        <v>1.1880896197006688E-5</v>
      </c>
      <c r="S224" s="1">
        <f t="shared" si="27"/>
        <v>1.3780609614481525E-5</v>
      </c>
      <c r="T224" s="1">
        <f t="shared" si="27"/>
        <v>1.7574786906577803E-6</v>
      </c>
      <c r="U224" s="1">
        <f t="shared" si="27"/>
        <v>2.3548391482826049E-6</v>
      </c>
      <c r="V224" s="1">
        <f t="shared" si="27"/>
        <v>1.1077320732507156E-4</v>
      </c>
      <c r="W224" s="1" t="e">
        <f t="shared" si="27"/>
        <v>#NUM!</v>
      </c>
    </row>
    <row r="225" spans="13:23" x14ac:dyDescent="0.2">
      <c r="M225" s="1">
        <v>206</v>
      </c>
      <c r="N225" s="1" t="e">
        <f t="shared" si="28"/>
        <v>#NUM!</v>
      </c>
      <c r="O225" s="1">
        <f t="shared" si="28"/>
        <v>8.2237181633419893E-4</v>
      </c>
      <c r="P225" s="1">
        <f t="shared" si="28"/>
        <v>2.5705614771010427E-5</v>
      </c>
      <c r="Q225" s="1">
        <f t="shared" si="28"/>
        <v>1.7978530584139419E-5</v>
      </c>
      <c r="R225" s="1">
        <f t="shared" si="28"/>
        <v>1.142129649219469E-5</v>
      </c>
      <c r="S225" s="1">
        <f t="shared" si="28"/>
        <v>1.3258405924288236E-5</v>
      </c>
      <c r="T225" s="1">
        <f t="shared" si="28"/>
        <v>1.6719324902618974E-6</v>
      </c>
      <c r="U225" s="1">
        <f t="shared" si="28"/>
        <v>2.2437635830643323E-6</v>
      </c>
      <c r="V225" s="1">
        <f t="shared" si="28"/>
        <v>1.0785559991570848E-4</v>
      </c>
      <c r="W225" s="1" t="e">
        <f t="shared" si="28"/>
        <v>#NUM!</v>
      </c>
    </row>
    <row r="226" spans="13:23" x14ac:dyDescent="0.2">
      <c r="M226" s="1">
        <v>207</v>
      </c>
      <c r="N226" s="1" t="e">
        <f t="shared" si="28"/>
        <v>#NUM!</v>
      </c>
      <c r="O226" s="1">
        <f t="shared" si="28"/>
        <v>8.1127647581154467E-4</v>
      </c>
      <c r="P226" s="1">
        <f t="shared" si="28"/>
        <v>2.4823019007984463E-5</v>
      </c>
      <c r="Q226" s="1">
        <f t="shared" si="28"/>
        <v>1.7326532909948964E-5</v>
      </c>
      <c r="R226" s="1">
        <f t="shared" si="28"/>
        <v>1.0979475908179717E-5</v>
      </c>
      <c r="S226" s="1">
        <f t="shared" si="28"/>
        <v>1.275599066883626E-5</v>
      </c>
      <c r="T226" s="1">
        <f t="shared" si="28"/>
        <v>1.5905502962013829E-6</v>
      </c>
      <c r="U226" s="1">
        <f t="shared" si="28"/>
        <v>2.1379273486078042E-6</v>
      </c>
      <c r="V226" s="1">
        <f t="shared" si="28"/>
        <v>1.050148381010586E-4</v>
      </c>
      <c r="W226" s="1" t="e">
        <f t="shared" si="28"/>
        <v>#NUM!</v>
      </c>
    </row>
    <row r="227" spans="13:23" x14ac:dyDescent="0.2">
      <c r="M227" s="1">
        <v>208</v>
      </c>
      <c r="N227" s="1" t="e">
        <f t="shared" si="28"/>
        <v>#NUM!</v>
      </c>
      <c r="O227" s="1">
        <f t="shared" si="28"/>
        <v>8.003308322737197E-4</v>
      </c>
      <c r="P227" s="1">
        <f t="shared" si="28"/>
        <v>2.3970726946614771E-5</v>
      </c>
      <c r="Q227" s="1">
        <f t="shared" si="28"/>
        <v>1.6698180158526852E-5</v>
      </c>
      <c r="R227" s="1">
        <f t="shared" si="28"/>
        <v>1.0554746678775187E-5</v>
      </c>
      <c r="S227" s="1">
        <f t="shared" si="28"/>
        <v>1.2272613983356599E-5</v>
      </c>
      <c r="T227" s="1">
        <f t="shared" si="28"/>
        <v>1.5131294232759488E-6</v>
      </c>
      <c r="U227" s="1">
        <f t="shared" si="28"/>
        <v>2.0370833105700453E-6</v>
      </c>
      <c r="V227" s="1">
        <f t="shared" si="28"/>
        <v>1.0224889787836935E-4</v>
      </c>
      <c r="W227" s="1" t="e">
        <f t="shared" si="28"/>
        <v>#NUM!</v>
      </c>
    </row>
    <row r="228" spans="13:23" x14ac:dyDescent="0.2">
      <c r="M228" s="1">
        <v>209</v>
      </c>
      <c r="N228" s="1" t="e">
        <f t="shared" si="28"/>
        <v>#NUM!</v>
      </c>
      <c r="O228" s="1">
        <f t="shared" si="28"/>
        <v>7.8953286602721187E-4</v>
      </c>
      <c r="P228" s="1">
        <f t="shared" si="28"/>
        <v>2.3147698116991384E-5</v>
      </c>
      <c r="Q228" s="1">
        <f t="shared" si="28"/>
        <v>1.6092614838512494E-5</v>
      </c>
      <c r="R228" s="1">
        <f t="shared" si="28"/>
        <v>1.0146447643290585E-5</v>
      </c>
      <c r="S228" s="1">
        <f t="shared" si="28"/>
        <v>1.1807554418524874E-5</v>
      </c>
      <c r="T228" s="1">
        <f t="shared" si="28"/>
        <v>1.4394770520941256E-6</v>
      </c>
      <c r="U228" s="1">
        <f t="shared" si="28"/>
        <v>1.940995991704424E-6</v>
      </c>
      <c r="V228" s="1">
        <f t="shared" si="28"/>
        <v>9.955580855421824E-5</v>
      </c>
      <c r="W228" s="1" t="e">
        <f t="shared" si="28"/>
        <v>#NUM!</v>
      </c>
    </row>
    <row r="229" spans="13:23" x14ac:dyDescent="0.2">
      <c r="M229" s="1">
        <v>210</v>
      </c>
      <c r="N229" s="1" t="e">
        <f t="shared" ref="N229:W244" si="29">N$10 * (N$5^$M229) * 0.5 * N$6 * N$12^-(N$9+$M229)</f>
        <v>#NUM!</v>
      </c>
      <c r="O229" s="1">
        <f t="shared" si="29"/>
        <v>7.7888058462796802E-4</v>
      </c>
      <c r="P229" s="1">
        <f t="shared" si="29"/>
        <v>2.2352927773474818E-5</v>
      </c>
      <c r="Q229" s="1">
        <f t="shared" si="28"/>
        <v>1.5509010555768204E-5</v>
      </c>
      <c r="R229" s="1">
        <f t="shared" si="28"/>
        <v>9.7539432173263528E-6</v>
      </c>
      <c r="S229" s="1">
        <f t="shared" si="28"/>
        <v>1.1360117863683934E-5</v>
      </c>
      <c r="T229" s="1">
        <f t="shared" si="28"/>
        <v>1.3694097488498232E-6</v>
      </c>
      <c r="U229" s="1">
        <f t="shared" si="28"/>
        <v>1.8494410220063E-6</v>
      </c>
      <c r="V229" s="1">
        <f t="shared" si="28"/>
        <v>9.6933651340420796E-5</v>
      </c>
      <c r="W229" s="1" t="e">
        <f t="shared" si="28"/>
        <v>#NUM!</v>
      </c>
    </row>
    <row r="230" spans="13:23" x14ac:dyDescent="0.2">
      <c r="M230" s="1">
        <v>211</v>
      </c>
      <c r="N230" s="1" t="e">
        <f t="shared" si="29"/>
        <v>#NUM!</v>
      </c>
      <c r="O230" s="1">
        <f t="shared" si="29"/>
        <v>7.6837202251374881E-4</v>
      </c>
      <c r="P230" s="1">
        <f t="shared" si="29"/>
        <v>2.1585445668112289E-5</v>
      </c>
      <c r="Q230" s="1">
        <f t="shared" si="28"/>
        <v>1.4946570885627632E-5</v>
      </c>
      <c r="R230" s="1">
        <f t="shared" si="28"/>
        <v>9.376622403382583E-6</v>
      </c>
      <c r="S230" s="1">
        <f t="shared" si="28"/>
        <v>1.0929636510869744E-5</v>
      </c>
      <c r="T230" s="1">
        <f t="shared" si="28"/>
        <v>1.3027530084740198E-6</v>
      </c>
      <c r="U230" s="1">
        <f t="shared" si="28"/>
        <v>1.76220461479478E-6</v>
      </c>
      <c r="V230" s="1">
        <f t="shared" si="28"/>
        <v>9.438055798692171E-5</v>
      </c>
      <c r="W230" s="1" t="e">
        <f t="shared" si="28"/>
        <v>#NUM!</v>
      </c>
    </row>
    <row r="231" spans="13:23" x14ac:dyDescent="0.2">
      <c r="M231" s="1">
        <v>212</v>
      </c>
      <c r="N231" s="1" t="e">
        <f t="shared" si="29"/>
        <v>#NUM!</v>
      </c>
      <c r="O231" s="1">
        <f t="shared" si="29"/>
        <v>7.5800524064144066E-4</v>
      </c>
      <c r="P231" s="1">
        <f t="shared" si="29"/>
        <v>2.0844314866168273E-5</v>
      </c>
      <c r="Q231" s="1">
        <f t="shared" si="28"/>
        <v>1.4404528286042282E-5</v>
      </c>
      <c r="R231" s="1">
        <f t="shared" si="28"/>
        <v>9.0138978397411696E-6</v>
      </c>
      <c r="S231" s="1">
        <f t="shared" si="28"/>
        <v>1.0515467858094795E-5</v>
      </c>
      <c r="T231" s="1">
        <f t="shared" si="28"/>
        <v>1.2393408200237885E-6</v>
      </c>
      <c r="U231" s="1">
        <f t="shared" si="28"/>
        <v>1.6790830675072165E-6</v>
      </c>
      <c r="V231" s="1">
        <f t="shared" si="28"/>
        <v>9.189470945069231E-5</v>
      </c>
      <c r="W231" s="1" t="e">
        <f t="shared" si="28"/>
        <v>#NUM!</v>
      </c>
    </row>
    <row r="232" spans="13:23" x14ac:dyDescent="0.2">
      <c r="M232" s="1">
        <v>213</v>
      </c>
      <c r="N232" s="1" t="e">
        <f t="shared" si="29"/>
        <v>#NUM!</v>
      </c>
      <c r="O232" s="1">
        <f t="shared" si="29"/>
        <v>7.4777832612926416E-4</v>
      </c>
      <c r="P232" s="1">
        <f t="shared" si="29"/>
        <v>2.0128630602323842E-5</v>
      </c>
      <c r="Q232" s="1">
        <f t="shared" si="28"/>
        <v>1.3882143050143441E-5</v>
      </c>
      <c r="R232" s="1">
        <f t="shared" si="28"/>
        <v>8.6652048861410604E-6</v>
      </c>
      <c r="S232" s="1">
        <f t="shared" si="28"/>
        <v>1.0116993750401071E-5</v>
      </c>
      <c r="T232" s="1">
        <f t="shared" si="28"/>
        <v>1.1790152532262349E-6</v>
      </c>
      <c r="U232" s="1">
        <f t="shared" si="28"/>
        <v>1.5998822860407552E-6</v>
      </c>
      <c r="V232" s="1">
        <f t="shared" si="28"/>
        <v>8.9474334599688808E-5</v>
      </c>
      <c r="W232" s="1" t="e">
        <f t="shared" si="28"/>
        <v>#NUM!</v>
      </c>
    </row>
    <row r="233" spans="13:23" x14ac:dyDescent="0.2">
      <c r="M233" s="1">
        <v>214</v>
      </c>
      <c r="N233" s="1" t="e">
        <f t="shared" si="29"/>
        <v>#NUM!</v>
      </c>
      <c r="O233" s="1">
        <f t="shared" si="29"/>
        <v>7.3768939190380805E-4</v>
      </c>
      <c r="P233" s="1">
        <f t="shared" si="29"/>
        <v>1.9437519176147772E-5</v>
      </c>
      <c r="Q233" s="1">
        <f t="shared" si="28"/>
        <v>1.3378702296789708E-5</v>
      </c>
      <c r="R233" s="1">
        <f t="shared" si="28"/>
        <v>8.3300007448230602E-6</v>
      </c>
      <c r="S233" s="1">
        <f t="shared" si="28"/>
        <v>9.7336194572515256E-6</v>
      </c>
      <c r="T233" s="1">
        <f t="shared" si="28"/>
        <v>1.1216260651476334E-6</v>
      </c>
      <c r="U233" s="1">
        <f t="shared" si="28"/>
        <v>1.5244173315302607E-6</v>
      </c>
      <c r="V233" s="1">
        <f t="shared" si="28"/>
        <v>8.7117708950945001E-5</v>
      </c>
      <c r="W233" s="1" t="e">
        <f t="shared" si="28"/>
        <v>#NUM!</v>
      </c>
    </row>
    <row r="234" spans="13:23" x14ac:dyDescent="0.2">
      <c r="M234" s="1">
        <v>215</v>
      </c>
      <c r="N234" s="1" t="e">
        <f t="shared" si="29"/>
        <v>#NUM!</v>
      </c>
      <c r="O234" s="1">
        <f t="shared" si="29"/>
        <v>7.2773657635182628E-4</v>
      </c>
      <c r="P234" s="1">
        <f t="shared" si="29"/>
        <v>1.877013688549153E-5</v>
      </c>
      <c r="Q234" s="1">
        <f t="shared" si="28"/>
        <v>1.2893518997722526E-5</v>
      </c>
      <c r="R234" s="1">
        <f t="shared" si="28"/>
        <v>8.0077636155761125E-6</v>
      </c>
      <c r="S234" s="1">
        <f t="shared" si="28"/>
        <v>9.3647727848828151E-6</v>
      </c>
      <c r="T234" s="1">
        <f t="shared" si="28"/>
        <v>1.0670303260081434E-6</v>
      </c>
      <c r="U234" s="1">
        <f t="shared" si="28"/>
        <v>1.4525119885042865E-6</v>
      </c>
      <c r="V234" s="1">
        <f t="shared" si="28"/>
        <v>8.4823153441902912E-5</v>
      </c>
      <c r="W234" s="1" t="e">
        <f t="shared" si="28"/>
        <v>#NUM!</v>
      </c>
    </row>
    <row r="235" spans="13:23" x14ac:dyDescent="0.2">
      <c r="M235" s="1">
        <v>216</v>
      </c>
      <c r="N235" s="1" t="e">
        <f t="shared" si="29"/>
        <v>#NUM!</v>
      </c>
      <c r="O235" s="1">
        <f t="shared" si="29"/>
        <v>7.1791804297673231E-4</v>
      </c>
      <c r="P235" s="1">
        <f t="shared" si="29"/>
        <v>1.812566899650586E-5</v>
      </c>
      <c r="Q235" s="1">
        <f t="shared" si="29"/>
        <v>1.2425931040002455E-5</v>
      </c>
      <c r="R235" s="1">
        <f t="shared" si="29"/>
        <v>7.6979918834697333E-6</v>
      </c>
      <c r="S235" s="1">
        <f t="shared" si="29"/>
        <v>9.0099032222947759E-6</v>
      </c>
      <c r="T235" s="1">
        <f t="shared" si="29"/>
        <v>1.0150920632101954E-6</v>
      </c>
      <c r="U235" s="1">
        <f t="shared" si="29"/>
        <v>1.3839983534107403E-6</v>
      </c>
      <c r="V235" s="1">
        <f t="shared" si="29"/>
        <v>8.2589033234104059E-5</v>
      </c>
      <c r="W235" s="1" t="e">
        <f t="shared" si="29"/>
        <v>#NUM!</v>
      </c>
    </row>
    <row r="236" spans="13:23" x14ac:dyDescent="0.2">
      <c r="M236" s="1">
        <v>217</v>
      </c>
      <c r="N236" s="1" t="e">
        <f t="shared" si="29"/>
        <v>#NUM!</v>
      </c>
      <c r="O236" s="1">
        <f t="shared" si="29"/>
        <v>7.0823198005972785E-4</v>
      </c>
      <c r="P236" s="1">
        <f t="shared" si="29"/>
        <v>1.7503328749021575E-5</v>
      </c>
      <c r="Q236" s="1">
        <f t="shared" si="29"/>
        <v>1.1975300322446514E-5</v>
      </c>
      <c r="R236" s="1">
        <f t="shared" si="29"/>
        <v>7.4002033380080501E-6</v>
      </c>
      <c r="S236" s="1">
        <f t="shared" si="29"/>
        <v>8.6684811196018549E-6</v>
      </c>
      <c r="T236" s="1">
        <f t="shared" si="29"/>
        <v>9.6568192269398361E-7</v>
      </c>
      <c r="U236" s="1">
        <f t="shared" si="29"/>
        <v>1.3187164425514052E-6</v>
      </c>
      <c r="V236" s="1">
        <f t="shared" si="29"/>
        <v>8.0413756548390467E-5</v>
      </c>
      <c r="W236" s="1" t="e">
        <f t="shared" si="29"/>
        <v>#NUM!</v>
      </c>
    </row>
    <row r="237" spans="13:23" x14ac:dyDescent="0.2">
      <c r="M237" s="1">
        <v>218</v>
      </c>
      <c r="N237" s="1" t="e">
        <f t="shared" si="29"/>
        <v>#NUM!</v>
      </c>
      <c r="O237" s="1">
        <f t="shared" si="29"/>
        <v>6.9867660032550444E-4</v>
      </c>
      <c r="P237" s="1">
        <f t="shared" si="29"/>
        <v>1.6902356396080276E-5</v>
      </c>
      <c r="Q237" s="1">
        <f t="shared" si="29"/>
        <v>1.1541011884833316E-5</v>
      </c>
      <c r="R237" s="1">
        <f t="shared" si="29"/>
        <v>7.1139344224901995E-6</v>
      </c>
      <c r="S237" s="1">
        <f t="shared" si="29"/>
        <v>8.3399968975199942E-6</v>
      </c>
      <c r="T237" s="1">
        <f t="shared" si="29"/>
        <v>9.1867684677665241E-7</v>
      </c>
      <c r="U237" s="1">
        <f t="shared" si="29"/>
        <v>1.256513818509821E-6</v>
      </c>
      <c r="V237" s="1">
        <f t="shared" si="29"/>
        <v>7.8295773530783977E-5</v>
      </c>
      <c r="W237" s="1" t="e">
        <f t="shared" si="29"/>
        <v>#NUM!</v>
      </c>
    </row>
    <row r="238" spans="13:23" x14ac:dyDescent="0.2">
      <c r="M238" s="1">
        <v>219</v>
      </c>
      <c r="N238" s="1" t="e">
        <f t="shared" si="29"/>
        <v>#NUM!</v>
      </c>
      <c r="O238" s="1">
        <f t="shared" si="29"/>
        <v>6.8925014061245482E-4</v>
      </c>
      <c r="P238" s="1">
        <f t="shared" si="29"/>
        <v>1.6322018276442741E-5</v>
      </c>
      <c r="Q238" s="1">
        <f t="shared" si="29"/>
        <v>1.112247306868813E-5</v>
      </c>
      <c r="R238" s="1">
        <f t="shared" si="29"/>
        <v>6.8387395124082339E-6</v>
      </c>
      <c r="S238" s="1">
        <f t="shared" si="29"/>
        <v>8.0239602868094881E-6</v>
      </c>
      <c r="T238" s="1">
        <f t="shared" si="29"/>
        <v>8.7395976767283721E-7</v>
      </c>
      <c r="U238" s="1">
        <f t="shared" si="29"/>
        <v>1.1972452342002148E-6</v>
      </c>
      <c r="V238" s="1">
        <f t="shared" si="29"/>
        <v>7.6233575148237779E-5</v>
      </c>
      <c r="W238" s="1" t="e">
        <f t="shared" si="29"/>
        <v>#NUM!</v>
      </c>
    </row>
    <row r="239" spans="13:23" x14ac:dyDescent="0.2">
      <c r="M239" s="1">
        <v>220</v>
      </c>
      <c r="N239" s="1" t="e">
        <f t="shared" ref="N239:W254" si="30">N$10 * (N$5^$M239) * 0.5 * N$6 * N$12^-(N$9+$M239)</f>
        <v>#NUM!</v>
      </c>
      <c r="O239" s="1">
        <f t="shared" si="30"/>
        <v>6.7995086154733339E-4</v>
      </c>
      <c r="P239" s="1">
        <f t="shared" si="30"/>
        <v>1.5761605918942276E-5</v>
      </c>
      <c r="Q239" s="1">
        <f t="shared" si="29"/>
        <v>1.0719112708502304E-5</v>
      </c>
      <c r="R239" s="1">
        <f t="shared" si="29"/>
        <v>6.5741902217595333E-6</v>
      </c>
      <c r="S239" s="1">
        <f t="shared" si="29"/>
        <v>7.7198995965383447E-6</v>
      </c>
      <c r="T239" s="1">
        <f t="shared" si="29"/>
        <v>8.3141931593325049E-7</v>
      </c>
      <c r="U239" s="1">
        <f t="shared" si="29"/>
        <v>1.1407722937063136E-6</v>
      </c>
      <c r="V239" s="1">
        <f t="shared" si="29"/>
        <v>7.4225692113470825E-5</v>
      </c>
      <c r="W239" s="1" t="e">
        <f t="shared" si="29"/>
        <v>#NUM!</v>
      </c>
    </row>
    <row r="240" spans="13:23" x14ac:dyDescent="0.2">
      <c r="M240" s="1">
        <v>221</v>
      </c>
      <c r="N240" s="1" t="e">
        <f t="shared" si="30"/>
        <v>#NUM!</v>
      </c>
      <c r="O240" s="1">
        <f t="shared" si="30"/>
        <v>6.7077704722430715E-4</v>
      </c>
      <c r="P240" s="1">
        <f t="shared" si="30"/>
        <v>1.5220435177590017E-5</v>
      </c>
      <c r="Q240" s="1">
        <f t="shared" si="29"/>
        <v>1.033038035228327E-5</v>
      </c>
      <c r="R240" s="1">
        <f t="shared" si="29"/>
        <v>6.3198747361937453E-6</v>
      </c>
      <c r="S240" s="1">
        <f t="shared" si="29"/>
        <v>7.427361010074256E-6</v>
      </c>
      <c r="T240" s="1">
        <f t="shared" si="29"/>
        <v>7.9094954307517222E-7</v>
      </c>
      <c r="U240" s="1">
        <f t="shared" si="29"/>
        <v>1.0869631291180714E-6</v>
      </c>
      <c r="V240" s="1">
        <f t="shared" si="29"/>
        <v>7.227069383812214E-5</v>
      </c>
      <c r="W240" s="1" t="e">
        <f t="shared" si="29"/>
        <v>#NUM!</v>
      </c>
    </row>
    <row r="241" spans="13:23" x14ac:dyDescent="0.2">
      <c r="M241" s="1">
        <v>222</v>
      </c>
      <c r="N241" s="1" t="e">
        <f t="shared" si="30"/>
        <v>#NUM!</v>
      </c>
      <c r="O241" s="1">
        <f t="shared" si="30"/>
        <v>6.617270048883357E-4</v>
      </c>
      <c r="P241" s="1">
        <f t="shared" si="30"/>
        <v>1.4697845396376105E-5</v>
      </c>
      <c r="Q241" s="1">
        <f t="shared" si="29"/>
        <v>9.9557455103716911E-6</v>
      </c>
      <c r="R241" s="1">
        <f t="shared" si="29"/>
        <v>6.0753971719561879E-6</v>
      </c>
      <c r="S241" s="1">
        <f t="shared" si="29"/>
        <v>7.1459079077541283E-6</v>
      </c>
      <c r="T241" s="1">
        <f t="shared" si="29"/>
        <v>7.5244965771404953E-7</v>
      </c>
      <c r="U241" s="1">
        <f t="shared" si="29"/>
        <v>1.0356920926117075E-6</v>
      </c>
      <c r="V241" s="1">
        <f t="shared" si="29"/>
        <v>7.0367187413476135E-5</v>
      </c>
      <c r="W241" s="1" t="e">
        <f t="shared" si="29"/>
        <v>#NUM!</v>
      </c>
    </row>
    <row r="242" spans="13:23" x14ac:dyDescent="0.2">
      <c r="M242" s="1">
        <v>223</v>
      </c>
      <c r="N242" s="1" t="e">
        <f t="shared" si="30"/>
        <v>#NUM!</v>
      </c>
      <c r="O242" s="1">
        <f t="shared" si="30"/>
        <v>6.5279906462282393E-4</v>
      </c>
      <c r="P242" s="1">
        <f t="shared" si="30"/>
        <v>1.4193198602747125E-5</v>
      </c>
      <c r="Q242" s="1">
        <f t="shared" si="29"/>
        <v>9.594696931500598E-6</v>
      </c>
      <c r="R242" s="1">
        <f t="shared" si="29"/>
        <v>5.8403769596299308E-6</v>
      </c>
      <c r="S242" s="1">
        <f t="shared" si="29"/>
        <v>6.8751202152206112E-6</v>
      </c>
      <c r="T242" s="1">
        <f t="shared" si="29"/>
        <v>7.1582377453902905E-7</v>
      </c>
      <c r="U242" s="1">
        <f t="shared" si="29"/>
        <v>9.8683946305404104E-7</v>
      </c>
      <c r="V242" s="1">
        <f t="shared" si="29"/>
        <v>6.8513816618035413E-5</v>
      </c>
      <c r="W242" s="1" t="e">
        <f t="shared" si="29"/>
        <v>#NUM!</v>
      </c>
    </row>
    <row r="243" spans="13:23" x14ac:dyDescent="0.2">
      <c r="M243" s="1">
        <v>224</v>
      </c>
      <c r="N243" s="1" t="e">
        <f t="shared" si="30"/>
        <v>#NUM!</v>
      </c>
      <c r="O243" s="1">
        <f t="shared" si="30"/>
        <v>6.4399157904148827E-4</v>
      </c>
      <c r="P243" s="1">
        <f t="shared" si="30"/>
        <v>1.3705878728775557E-5</v>
      </c>
      <c r="Q243" s="1">
        <f t="shared" si="29"/>
        <v>9.2467419051082159E-6</v>
      </c>
      <c r="R243" s="1">
        <f t="shared" si="29"/>
        <v>5.6144482517170564E-6</v>
      </c>
      <c r="S243" s="1">
        <f t="shared" si="29"/>
        <v>6.6145937764527836E-6</v>
      </c>
      <c r="T243" s="1">
        <f t="shared" si="29"/>
        <v>6.8098067550723733E-7</v>
      </c>
      <c r="U243" s="1">
        <f t="shared" si="29"/>
        <v>9.4029116644602601E-7</v>
      </c>
      <c r="V243" s="1">
        <f t="shared" si="29"/>
        <v>6.6709260951231314E-5</v>
      </c>
      <c r="W243" s="1" t="e">
        <f t="shared" si="29"/>
        <v>#NUM!</v>
      </c>
    </row>
    <row r="244" spans="13:23" x14ac:dyDescent="0.2">
      <c r="M244" s="1">
        <v>225</v>
      </c>
      <c r="N244" s="1" t="e">
        <f t="shared" si="30"/>
        <v>#NUM!</v>
      </c>
      <c r="O244" s="1">
        <f t="shared" si="30"/>
        <v>6.3530292298438035E-4</v>
      </c>
      <c r="P244" s="1">
        <f t="shared" si="30"/>
        <v>1.3235290859069866E-5</v>
      </c>
      <c r="Q244" s="1">
        <f t="shared" si="29"/>
        <v>8.9114055889529581E-6</v>
      </c>
      <c r="R244" s="1">
        <f t="shared" si="29"/>
        <v>5.3972593531370485E-6</v>
      </c>
      <c r="S244" s="1">
        <f t="shared" si="29"/>
        <v>6.3639397505551739E-6</v>
      </c>
      <c r="T244" s="1">
        <f t="shared" si="29"/>
        <v>6.4783358266205347E-7</v>
      </c>
      <c r="U244" s="1">
        <f t="shared" si="29"/>
        <v>8.9593850955270361E-7</v>
      </c>
      <c r="V244" s="1">
        <f t="shared" si="29"/>
        <v>6.4952234692586651E-5</v>
      </c>
      <c r="W244" s="1" t="e">
        <f t="shared" si="29"/>
        <v>#NUM!</v>
      </c>
    </row>
    <row r="245" spans="13:23" x14ac:dyDescent="0.2">
      <c r="M245" s="1">
        <v>226</v>
      </c>
      <c r="N245" s="1" t="e">
        <f t="shared" si="30"/>
        <v>#NUM!</v>
      </c>
      <c r="O245" s="1">
        <f t="shared" si="30"/>
        <v>6.2673149321801195E-4</v>
      </c>
      <c r="P245" s="1">
        <f t="shared" si="30"/>
        <v>1.2780860504507606E-5</v>
      </c>
      <c r="Q245" s="1">
        <f t="shared" si="30"/>
        <v>8.5882303611125551E-6</v>
      </c>
      <c r="R245" s="1">
        <f t="shared" si="30"/>
        <v>5.1884721737557026E-6</v>
      </c>
      <c r="S245" s="1">
        <f t="shared" si="30"/>
        <v>6.1227840314050285E-6</v>
      </c>
      <c r="T245" s="1">
        <f t="shared" si="30"/>
        <v>6.1629994200957511E-7</v>
      </c>
      <c r="U245" s="1">
        <f t="shared" si="30"/>
        <v>8.5367792609758248E-7</v>
      </c>
      <c r="V245" s="1">
        <f t="shared" si="30"/>
        <v>6.3241485985657343E-5</v>
      </c>
      <c r="W245" s="1" t="e">
        <f t="shared" si="30"/>
        <v>#NUM!</v>
      </c>
    </row>
    <row r="246" spans="13:23" x14ac:dyDescent="0.2">
      <c r="M246" s="1">
        <v>227</v>
      </c>
      <c r="N246" s="1" t="e">
        <f t="shared" si="30"/>
        <v>#NUM!</v>
      </c>
      <c r="O246" s="1">
        <f t="shared" si="30"/>
        <v>6.1827570813952721E-4</v>
      </c>
      <c r="P246" s="1">
        <f t="shared" si="30"/>
        <v>1.2342032900904631E-5</v>
      </c>
      <c r="Q246" s="1">
        <f t="shared" si="30"/>
        <v>8.2767751954831222E-6</v>
      </c>
      <c r="R246" s="1">
        <f t="shared" si="30"/>
        <v>4.9877617020924487E-6</v>
      </c>
      <c r="S246" s="1">
        <f t="shared" si="30"/>
        <v>5.8907666892914998E-6</v>
      </c>
      <c r="T246" s="1">
        <f t="shared" si="30"/>
        <v>5.863012179150089E-7</v>
      </c>
      <c r="U246" s="1">
        <f t="shared" si="30"/>
        <v>8.1341073492878983E-7</v>
      </c>
      <c r="V246" s="1">
        <f t="shared" si="30"/>
        <v>6.1575795946102829E-5</v>
      </c>
      <c r="W246" s="1" t="e">
        <f t="shared" si="30"/>
        <v>#NUM!</v>
      </c>
    </row>
    <row r="247" spans="13:23" x14ac:dyDescent="0.2">
      <c r="M247" s="1">
        <v>228</v>
      </c>
      <c r="N247" s="1" t="e">
        <f t="shared" si="30"/>
        <v>#NUM!</v>
      </c>
      <c r="O247" s="1">
        <f t="shared" si="30"/>
        <v>6.0993400748486171E-4</v>
      </c>
      <c r="P247" s="1">
        <f t="shared" si="30"/>
        <v>1.1918272331764304E-5</v>
      </c>
      <c r="Q247" s="1">
        <f t="shared" si="30"/>
        <v>7.9766150599260481E-6</v>
      </c>
      <c r="R247" s="1">
        <f t="shared" si="30"/>
        <v>4.7948154993866433E-6</v>
      </c>
      <c r="S247" s="1">
        <f t="shared" si="30"/>
        <v>5.6675414337133299E-6</v>
      </c>
      <c r="T247" s="1">
        <f t="shared" si="30"/>
        <v>5.5776269750692643E-7</v>
      </c>
      <c r="U247" s="1">
        <f t="shared" si="30"/>
        <v>7.7504290959230399E-7</v>
      </c>
      <c r="V247" s="1">
        <f t="shared" si="30"/>
        <v>5.9953977793247777E-5</v>
      </c>
      <c r="W247" s="1" t="e">
        <f t="shared" si="30"/>
        <v>#NUM!</v>
      </c>
    </row>
    <row r="248" spans="13:23" x14ac:dyDescent="0.2">
      <c r="M248" s="1">
        <v>229</v>
      </c>
      <c r="N248" s="1" t="e">
        <f t="shared" si="30"/>
        <v>#NUM!</v>
      </c>
      <c r="O248" s="1">
        <f t="shared" si="30"/>
        <v>6.0170485204084608E-4</v>
      </c>
      <c r="P248" s="1">
        <f t="shared" si="30"/>
        <v>1.1509061474280064E-5</v>
      </c>
      <c r="Q248" s="1">
        <f t="shared" si="30"/>
        <v>7.6873403362413356E-6</v>
      </c>
      <c r="R248" s="1">
        <f t="shared" si="30"/>
        <v>4.6093332132354262E-6</v>
      </c>
      <c r="S248" s="1">
        <f t="shared" si="30"/>
        <v>5.4527750965334266E-6</v>
      </c>
      <c r="T248" s="1">
        <f t="shared" si="30"/>
        <v>5.3061330460224353E-7</v>
      </c>
      <c r="U248" s="1">
        <f t="shared" si="30"/>
        <v>7.384848587741983E-7</v>
      </c>
      <c r="V248" s="1">
        <f t="shared" si="30"/>
        <v>5.8374876004517935E-5</v>
      </c>
      <c r="W248" s="1" t="e">
        <f t="shared" si="30"/>
        <v>#NUM!</v>
      </c>
    </row>
    <row r="249" spans="13:23" x14ac:dyDescent="0.2">
      <c r="M249" s="1">
        <v>230</v>
      </c>
      <c r="N249" s="1" t="e">
        <f t="shared" ref="N249:W264" si="31">N$10 * (N$5^$M249) * 0.5 * N$6 * N$12^-(N$9+$M249)</f>
        <v>#NUM!</v>
      </c>
      <c r="O249" s="1">
        <f t="shared" si="31"/>
        <v>5.9358672336118649E-4</v>
      </c>
      <c r="P249" s="1">
        <f t="shared" si="31"/>
        <v>1.1113900767792687E-5</v>
      </c>
      <c r="Q249" s="1">
        <f t="shared" si="30"/>
        <v>7.4085562611756401E-6</v>
      </c>
      <c r="R249" s="1">
        <f t="shared" si="30"/>
        <v>4.4310261100459571E-6</v>
      </c>
      <c r="S249" s="1">
        <f t="shared" si="30"/>
        <v>5.2461471347187631E-6</v>
      </c>
      <c r="T249" s="1">
        <f t="shared" si="30"/>
        <v>5.0478542268850276E-7</v>
      </c>
      <c r="U249" s="1">
        <f t="shared" si="30"/>
        <v>7.0365121709922292E-7</v>
      </c>
      <c r="V249" s="1">
        <f t="shared" si="30"/>
        <v>5.683736549214619E-5</v>
      </c>
      <c r="W249" s="1" t="e">
        <f t="shared" si="30"/>
        <v>#NUM!</v>
      </c>
    </row>
    <row r="250" spans="13:23" x14ac:dyDescent="0.2">
      <c r="M250" s="1">
        <v>231</v>
      </c>
      <c r="N250" s="1" t="e">
        <f t="shared" si="31"/>
        <v>#NUM!</v>
      </c>
      <c r="O250" s="1">
        <f t="shared" si="31"/>
        <v>5.8557812348628219E-4</v>
      </c>
      <c r="P250" s="1">
        <f t="shared" si="31"/>
        <v>1.0732307803931462E-5</v>
      </c>
      <c r="Q250" s="1">
        <f t="shared" si="30"/>
        <v>7.1398823877025238E-6</v>
      </c>
      <c r="R250" s="1">
        <f t="shared" si="30"/>
        <v>4.259616625574198E-6</v>
      </c>
      <c r="S250" s="1">
        <f t="shared" si="30"/>
        <v>5.0473491519235683E-6</v>
      </c>
      <c r="T250" s="1">
        <f t="shared" si="30"/>
        <v>4.8021472652258283E-7</v>
      </c>
      <c r="U250" s="1">
        <f t="shared" si="30"/>
        <v>6.7046064579721983E-7</v>
      </c>
      <c r="V250" s="1">
        <f t="shared" si="30"/>
        <v>5.5340350801563839E-5</v>
      </c>
      <c r="W250" s="1" t="e">
        <f t="shared" si="30"/>
        <v>#NUM!</v>
      </c>
    </row>
    <row r="251" spans="13:23" x14ac:dyDescent="0.2">
      <c r="M251" s="1">
        <v>232</v>
      </c>
      <c r="N251" s="1" t="e">
        <f t="shared" si="31"/>
        <v>#NUM!</v>
      </c>
      <c r="O251" s="1">
        <f t="shared" si="31"/>
        <v>5.7767757466682115E-4</v>
      </c>
      <c r="P251" s="1">
        <f t="shared" si="31"/>
        <v>1.0363816737694747E-5</v>
      </c>
      <c r="Q251" s="1">
        <f t="shared" si="30"/>
        <v>6.8809520658395112E-6</v>
      </c>
      <c r="R251" s="1">
        <f t="shared" si="30"/>
        <v>4.0948379328507151E-6</v>
      </c>
      <c r="S251" s="1">
        <f t="shared" si="30"/>
        <v>4.8560844382015748E-6</v>
      </c>
      <c r="T251" s="1">
        <f t="shared" si="30"/>
        <v>4.5684002192643247E-7</v>
      </c>
      <c r="U251" s="1">
        <f t="shared" si="30"/>
        <v>6.3883564277191906E-7</v>
      </c>
      <c r="V251" s="1">
        <f t="shared" si="30"/>
        <v>5.3882765330904198E-5</v>
      </c>
      <c r="W251" s="1" t="e">
        <f t="shared" si="30"/>
        <v>#NUM!</v>
      </c>
    </row>
    <row r="252" spans="13:23" x14ac:dyDescent="0.2">
      <c r="M252" s="1">
        <v>233</v>
      </c>
      <c r="N252" s="1" t="e">
        <f t="shared" si="31"/>
        <v>#NUM!</v>
      </c>
      <c r="O252" s="1">
        <f t="shared" si="31"/>
        <v>5.6988361909110562E-4</v>
      </c>
      <c r="P252" s="1">
        <f t="shared" si="31"/>
        <v>1.0007977718750822E-5</v>
      </c>
      <c r="Q252" s="1">
        <f t="shared" si="30"/>
        <v>6.6314119422934284E-6</v>
      </c>
      <c r="R252" s="1">
        <f t="shared" si="30"/>
        <v>3.9364335268206944E-6</v>
      </c>
      <c r="S252" s="1">
        <f t="shared" si="30"/>
        <v>4.6720675271605527E-6</v>
      </c>
      <c r="T252" s="1">
        <f t="shared" si="30"/>
        <v>4.346030933808287E-7</v>
      </c>
      <c r="U252" s="1">
        <f t="shared" si="30"/>
        <v>6.0870236162861023E-7</v>
      </c>
      <c r="V252" s="1">
        <f t="shared" si="30"/>
        <v>5.246357057106418E-5</v>
      </c>
      <c r="W252" s="1" t="e">
        <f t="shared" si="30"/>
        <v>#NUM!</v>
      </c>
    </row>
    <row r="253" spans="13:23" x14ac:dyDescent="0.2">
      <c r="M253" s="1">
        <v>234</v>
      </c>
      <c r="N253" s="1" t="e">
        <f t="shared" si="31"/>
        <v>#NUM!</v>
      </c>
      <c r="O253" s="1">
        <f t="shared" si="31"/>
        <v>5.6219481861605528E-4</v>
      </c>
      <c r="P253" s="1">
        <f t="shared" si="31"/>
        <v>9.6643563422650463E-6</v>
      </c>
      <c r="Q253" s="1">
        <f t="shared" si="30"/>
        <v>6.3909214782513624E-6</v>
      </c>
      <c r="R253" s="1">
        <f t="shared" si="30"/>
        <v>3.7841568250517945E-6</v>
      </c>
      <c r="S253" s="1">
        <f t="shared" si="30"/>
        <v>4.4950237698980628E-6</v>
      </c>
      <c r="T253" s="1">
        <f t="shared" si="30"/>
        <v>4.1344855903759206E-7</v>
      </c>
      <c r="U253" s="1">
        <f t="shared" si="30"/>
        <v>5.799904392381125E-7</v>
      </c>
      <c r="V253" s="1">
        <f t="shared" si="30"/>
        <v>5.1081755365780939E-5</v>
      </c>
      <c r="W253" s="1" t="e">
        <f t="shared" si="30"/>
        <v>#NUM!</v>
      </c>
    </row>
    <row r="254" spans="13:23" x14ac:dyDescent="0.2">
      <c r="M254" s="1">
        <v>235</v>
      </c>
      <c r="N254" s="1" t="e">
        <f t="shared" si="31"/>
        <v>#NUM!</v>
      </c>
      <c r="O254" s="1">
        <f t="shared" si="31"/>
        <v>5.5460975450184182E-4</v>
      </c>
      <c r="P254" s="1">
        <f t="shared" si="31"/>
        <v>9.3325331185825876E-6</v>
      </c>
      <c r="Q254" s="1">
        <f t="shared" si="30"/>
        <v>6.1591524846591105E-6</v>
      </c>
      <c r="R254" s="1">
        <f t="shared" si="30"/>
        <v>3.6377707838881472E-6</v>
      </c>
      <c r="S254" s="1">
        <f t="shared" si="30"/>
        <v>4.3246889250824508E-6</v>
      </c>
      <c r="T254" s="1">
        <f t="shared" si="30"/>
        <v>3.9332373278915467E-7</v>
      </c>
      <c r="U254" s="1">
        <f t="shared" si="30"/>
        <v>5.5263283143439004E-7</v>
      </c>
      <c r="V254" s="1">
        <f t="shared" si="30"/>
        <v>4.9736335191197457E-5</v>
      </c>
      <c r="W254" s="1" t="e">
        <f t="shared" si="30"/>
        <v>#NUM!</v>
      </c>
    </row>
    <row r="255" spans="13:23" x14ac:dyDescent="0.2">
      <c r="M255" s="1">
        <v>236</v>
      </c>
      <c r="N255" s="1" t="e">
        <f t="shared" si="31"/>
        <v>#NUM!</v>
      </c>
      <c r="O255" s="1">
        <f t="shared" si="31"/>
        <v>5.471270271501026E-4</v>
      </c>
      <c r="P255" s="1">
        <f t="shared" si="31"/>
        <v>9.0121029611194949E-6</v>
      </c>
      <c r="Q255" s="1">
        <f t="shared" si="31"/>
        <v>5.9357886743527987E-6</v>
      </c>
      <c r="R255" s="1">
        <f t="shared" si="31"/>
        <v>3.4970475294530208E-6</v>
      </c>
      <c r="S255" s="1">
        <f t="shared" si="31"/>
        <v>4.1608087645674257E-6</v>
      </c>
      <c r="T255" s="1">
        <f t="shared" si="31"/>
        <v>3.7417849305196946E-7</v>
      </c>
      <c r="U255" s="1">
        <f t="shared" si="31"/>
        <v>5.26565656462156E-7</v>
      </c>
      <c r="V255" s="1">
        <f t="shared" si="31"/>
        <v>4.8426351454403015E-5</v>
      </c>
      <c r="W255" s="1" t="e">
        <f t="shared" si="31"/>
        <v>#NUM!</v>
      </c>
    </row>
    <row r="256" spans="13:23" x14ac:dyDescent="0.2">
      <c r="M256" s="1">
        <v>237</v>
      </c>
      <c r="N256" s="1" t="e">
        <f t="shared" si="31"/>
        <v>#NUM!</v>
      </c>
      <c r="O256" s="1">
        <f t="shared" si="31"/>
        <v>5.3974525584568481E-4</v>
      </c>
      <c r="P256" s="1">
        <f t="shared" si="31"/>
        <v>8.7026746918369595E-6</v>
      </c>
      <c r="Q256" s="1">
        <f t="shared" si="31"/>
        <v>5.7205252304327338E-6</v>
      </c>
      <c r="R256" s="1">
        <f t="shared" si="31"/>
        <v>3.3617680029257993E-6</v>
      </c>
      <c r="S256" s="1">
        <f t="shared" si="31"/>
        <v>4.0031386939515148E-6</v>
      </c>
      <c r="T256" s="1">
        <f t="shared" si="31"/>
        <v>3.5596515793695157E-7</v>
      </c>
      <c r="U256" s="1">
        <f t="shared" si="31"/>
        <v>5.0172804580890978E-7</v>
      </c>
      <c r="V256" s="1">
        <f t="shared" si="31"/>
        <v>4.715087081044948E-5</v>
      </c>
      <c r="W256" s="1" t="e">
        <f t="shared" si="31"/>
        <v>#NUM!</v>
      </c>
    </row>
    <row r="257" spans="13:23" x14ac:dyDescent="0.2">
      <c r="M257" s="1">
        <v>238</v>
      </c>
      <c r="N257" s="1" t="e">
        <f t="shared" si="31"/>
        <v>#NUM!</v>
      </c>
      <c r="O257" s="1">
        <f t="shared" si="31"/>
        <v>5.3246307850187671E-4</v>
      </c>
      <c r="P257" s="1">
        <f t="shared" si="31"/>
        <v>8.4038705636948569E-6</v>
      </c>
      <c r="Q257" s="1">
        <f t="shared" si="31"/>
        <v>5.513068390290294E-6</v>
      </c>
      <c r="R257" s="1">
        <f t="shared" si="31"/>
        <v>3.2317216195409831E-6</v>
      </c>
      <c r="S257" s="1">
        <f t="shared" si="31"/>
        <v>3.8514433875160006E-6</v>
      </c>
      <c r="T257" s="1">
        <f t="shared" si="31"/>
        <v>3.3863836649606688E-7</v>
      </c>
      <c r="U257" s="1">
        <f t="shared" si="31"/>
        <v>4.780620020730867E-7</v>
      </c>
      <c r="V257" s="1">
        <f t="shared" si="31"/>
        <v>4.5908984497355859E-5</v>
      </c>
      <c r="W257" s="1" t="e">
        <f t="shared" si="31"/>
        <v>#NUM!</v>
      </c>
    </row>
    <row r="258" spans="13:23" x14ac:dyDescent="0.2">
      <c r="M258" s="1">
        <v>239</v>
      </c>
      <c r="N258" s="1" t="e">
        <f t="shared" si="31"/>
        <v>#NUM!</v>
      </c>
      <c r="O258" s="1">
        <f t="shared" si="31"/>
        <v>5.2527915140907616E-4</v>
      </c>
      <c r="P258" s="1">
        <f t="shared" si="31"/>
        <v>8.1153257995019205E-6</v>
      </c>
      <c r="Q258" s="1">
        <f t="shared" si="31"/>
        <v>5.3131350447201555E-6</v>
      </c>
      <c r="R258" s="1">
        <f t="shared" si="31"/>
        <v>3.1067059407784896E-6</v>
      </c>
      <c r="S258" s="1">
        <f t="shared" si="31"/>
        <v>3.7054964369966424E-6</v>
      </c>
      <c r="T258" s="1">
        <f t="shared" si="31"/>
        <v>3.2215496574930474E-7</v>
      </c>
      <c r="U258" s="1">
        <f t="shared" si="31"/>
        <v>4.5551226353643384E-7</v>
      </c>
      <c r="V258" s="1">
        <f t="shared" si="31"/>
        <v>4.4699807688628571E-5</v>
      </c>
      <c r="W258" s="1" t="e">
        <f t="shared" si="31"/>
        <v>#NUM!</v>
      </c>
    </row>
    <row r="259" spans="13:23" x14ac:dyDescent="0.2">
      <c r="M259" s="1">
        <v>240</v>
      </c>
      <c r="N259" s="1" t="e">
        <f t="shared" ref="N259:W274" si="32">N$10 * (N$5^$M259) * 0.5 * N$6 * N$12^-(N$9+$M259)</f>
        <v>#NUM!</v>
      </c>
      <c r="O259" s="1">
        <f t="shared" si="32"/>
        <v>5.1819214898684543E-4</v>
      </c>
      <c r="P259" s="1">
        <f t="shared" si="32"/>
        <v>7.8366881465992138E-6</v>
      </c>
      <c r="Q259" s="1">
        <f t="shared" si="31"/>
        <v>5.1204523515709502E-6</v>
      </c>
      <c r="R259" s="1">
        <f t="shared" si="31"/>
        <v>2.9865263592348675E-6</v>
      </c>
      <c r="S259" s="1">
        <f t="shared" si="31"/>
        <v>3.565080013664811E-6</v>
      </c>
      <c r="T259" s="1">
        <f t="shared" si="31"/>
        <v>3.0647390321067228E-7</v>
      </c>
      <c r="U259" s="1">
        <f t="shared" si="31"/>
        <v>4.3402617512438057E-7</v>
      </c>
      <c r="V259" s="1">
        <f t="shared" si="31"/>
        <v>4.3522478862834728E-5</v>
      </c>
      <c r="W259" s="1" t="e">
        <f t="shared" si="31"/>
        <v>#NUM!</v>
      </c>
    </row>
    <row r="260" spans="13:23" x14ac:dyDescent="0.2">
      <c r="M260" s="1">
        <v>241</v>
      </c>
      <c r="N260" s="1" t="e">
        <f t="shared" si="32"/>
        <v>#NUM!</v>
      </c>
      <c r="O260" s="1">
        <f t="shared" si="32"/>
        <v>5.1120076353931897E-4</v>
      </c>
      <c r="P260" s="1">
        <f t="shared" si="32"/>
        <v>7.5676174468334772E-6</v>
      </c>
      <c r="Q260" s="1">
        <f t="shared" si="31"/>
        <v>4.9347573634069902E-6</v>
      </c>
      <c r="R260" s="1">
        <f t="shared" si="31"/>
        <v>2.8709957956850055E-6</v>
      </c>
      <c r="S260" s="1">
        <f t="shared" si="31"/>
        <v>3.4299845432138035E-6</v>
      </c>
      <c r="T260" s="1">
        <f t="shared" si="31"/>
        <v>2.9155612464554156E-7</v>
      </c>
      <c r="U260" s="1">
        <f t="shared" si="31"/>
        <v>4.1355356545308937E-7</v>
      </c>
      <c r="V260" s="1">
        <f t="shared" si="31"/>
        <v>4.2376159189780446E-5</v>
      </c>
      <c r="W260" s="1" t="e">
        <f t="shared" si="31"/>
        <v>#NUM!</v>
      </c>
    </row>
    <row r="261" spans="13:23" x14ac:dyDescent="0.2">
      <c r="M261" s="1">
        <v>242</v>
      </c>
      <c r="N261" s="1" t="e">
        <f t="shared" si="32"/>
        <v>#NUM!</v>
      </c>
      <c r="O261" s="1">
        <f t="shared" si="32"/>
        <v>5.0430370501390305E-4</v>
      </c>
      <c r="P261" s="1">
        <f t="shared" si="32"/>
        <v>7.3077852212953953E-6</v>
      </c>
      <c r="Q261" s="1">
        <f t="shared" si="31"/>
        <v>4.7557966686729148E-6</v>
      </c>
      <c r="R261" s="1">
        <f t="shared" si="31"/>
        <v>2.759934407862615E-6</v>
      </c>
      <c r="S261" s="1">
        <f t="shared" si="31"/>
        <v>3.3000083929649875E-6</v>
      </c>
      <c r="T261" s="1">
        <f t="shared" si="31"/>
        <v>2.7736447680471373E-7</v>
      </c>
      <c r="U261" s="1">
        <f t="shared" si="31"/>
        <v>3.9404662967608091E-7</v>
      </c>
      <c r="V261" s="1">
        <f t="shared" si="31"/>
        <v>4.1260031932856026E-5</v>
      </c>
      <c r="W261" s="1" t="e">
        <f t="shared" si="31"/>
        <v>#NUM!</v>
      </c>
    </row>
    <row r="262" spans="13:23" x14ac:dyDescent="0.2">
      <c r="M262" s="1">
        <v>243</v>
      </c>
      <c r="N262" s="1" t="e">
        <f t="shared" si="32"/>
        <v>#NUM!</v>
      </c>
      <c r="O262" s="1">
        <f t="shared" si="32"/>
        <v>4.9749970076323746E-4</v>
      </c>
      <c r="P262" s="1">
        <f t="shared" si="32"/>
        <v>7.0568742693156416E-6</v>
      </c>
      <c r="Q262" s="1">
        <f t="shared" si="31"/>
        <v>4.583326045871686E-6</v>
      </c>
      <c r="R262" s="1">
        <f t="shared" si="31"/>
        <v>2.6531693105062628E-6</v>
      </c>
      <c r="S262" s="1">
        <f t="shared" si="31"/>
        <v>3.1749575709270252E-6</v>
      </c>
      <c r="T262" s="1">
        <f t="shared" si="31"/>
        <v>2.6386361489295157E-7</v>
      </c>
      <c r="U262" s="1">
        <f t="shared" si="31"/>
        <v>3.7545981785687581E-7</v>
      </c>
      <c r="V262" s="1">
        <f t="shared" si="31"/>
        <v>4.017330186712278E-5</v>
      </c>
      <c r="W262" s="1" t="e">
        <f t="shared" si="31"/>
        <v>#NUM!</v>
      </c>
    </row>
    <row r="263" spans="13:23" x14ac:dyDescent="0.2">
      <c r="M263" s="1">
        <v>244</v>
      </c>
      <c r="N263" s="1" t="e">
        <f t="shared" si="32"/>
        <v>#NUM!</v>
      </c>
      <c r="O263" s="1">
        <f t="shared" si="32"/>
        <v>4.9078749531036544E-4</v>
      </c>
      <c r="P263" s="1">
        <f t="shared" si="32"/>
        <v>6.8145782812294539E-6</v>
      </c>
      <c r="Q263" s="1">
        <f t="shared" si="31"/>
        <v>4.4171101302839548E-6</v>
      </c>
      <c r="R263" s="1">
        <f t="shared" si="31"/>
        <v>2.5505343062351119E-6</v>
      </c>
      <c r="S263" s="1">
        <f t="shared" si="31"/>
        <v>3.054645436258988E-6</v>
      </c>
      <c r="T263" s="1">
        <f t="shared" si="31"/>
        <v>2.5101991454153165E-7</v>
      </c>
      <c r="U263" s="1">
        <f t="shared" si="31"/>
        <v>3.5774972860699334E-7</v>
      </c>
      <c r="V263" s="1">
        <f t="shared" si="31"/>
        <v>3.9115194712726398E-5</v>
      </c>
      <c r="W263" s="1" t="e">
        <f t="shared" si="31"/>
        <v>#NUM!</v>
      </c>
    </row>
    <row r="264" spans="13:23" x14ac:dyDescent="0.2">
      <c r="M264" s="1">
        <v>245</v>
      </c>
      <c r="N264" s="1" t="e">
        <f t="shared" si="32"/>
        <v>#NUM!</v>
      </c>
      <c r="O264" s="1">
        <f t="shared" si="32"/>
        <v>4.8416585011707233E-4</v>
      </c>
      <c r="P264" s="1">
        <f t="shared" si="32"/>
        <v>6.5806014644366984E-6</v>
      </c>
      <c r="Q264" s="1">
        <f t="shared" si="31"/>
        <v>4.2569220927738831E-6</v>
      </c>
      <c r="R264" s="1">
        <f t="shared" si="31"/>
        <v>2.4518696268354332E-6</v>
      </c>
      <c r="S264" s="1">
        <f t="shared" si="31"/>
        <v>2.9388924207051485E-6</v>
      </c>
      <c r="T264" s="1">
        <f t="shared" si="31"/>
        <v>2.3880138806557756E-7</v>
      </c>
      <c r="U264" s="1">
        <f t="shared" si="31"/>
        <v>3.4087500774094759E-7</v>
      </c>
      <c r="V264" s="1">
        <f t="shared" si="31"/>
        <v>3.8084956583233343E-5</v>
      </c>
      <c r="W264" s="1" t="e">
        <f t="shared" si="31"/>
        <v>#NUM!</v>
      </c>
    </row>
    <row r="265" spans="13:23" x14ac:dyDescent="0.2">
      <c r="M265" s="1">
        <v>246</v>
      </c>
      <c r="N265" s="1" t="e">
        <f t="shared" si="32"/>
        <v>#NUM!</v>
      </c>
      <c r="O265" s="1">
        <f t="shared" si="32"/>
        <v>4.7763354335535072E-4</v>
      </c>
      <c r="P265" s="1">
        <f t="shared" si="32"/>
        <v>6.3546581823011469E-6</v>
      </c>
      <c r="Q265" s="1">
        <f t="shared" si="32"/>
        <v>4.1025433302432521E-6</v>
      </c>
      <c r="R265" s="1">
        <f t="shared" si="32"/>
        <v>2.357021684555205E-6</v>
      </c>
      <c r="S265" s="1">
        <f t="shared" si="32"/>
        <v>2.8275257605858032E-6</v>
      </c>
      <c r="T265" s="1">
        <f t="shared" si="32"/>
        <v>2.2717760479761262E-7</v>
      </c>
      <c r="U265" s="1">
        <f t="shared" si="32"/>
        <v>3.2479625171159318E-7</v>
      </c>
      <c r="V265" s="1">
        <f t="shared" si="32"/>
        <v>3.7081853448497616E-5</v>
      </c>
      <c r="W265" s="1" t="e">
        <f t="shared" si="32"/>
        <v>#NUM!</v>
      </c>
    </row>
    <row r="266" spans="13:23" x14ac:dyDescent="0.2">
      <c r="M266" s="1">
        <v>247</v>
      </c>
      <c r="N266" s="1" t="e">
        <f t="shared" si="32"/>
        <v>#NUM!</v>
      </c>
      <c r="O266" s="1">
        <f t="shared" si="32"/>
        <v>4.7118936968194766E-4</v>
      </c>
      <c r="P266" s="1">
        <f t="shared" si="32"/>
        <v>6.1364726054480161E-6</v>
      </c>
      <c r="Q266" s="1">
        <f t="shared" si="32"/>
        <v>3.9537631673113728E-6</v>
      </c>
      <c r="R266" s="1">
        <f t="shared" si="32"/>
        <v>2.2658428330195803E-6</v>
      </c>
      <c r="S266" s="1">
        <f t="shared" si="32"/>
        <v>2.7203792389440611E-6</v>
      </c>
      <c r="T266" s="1">
        <f t="shared" si="32"/>
        <v>2.1611961529891799E-7</v>
      </c>
      <c r="U266" s="1">
        <f t="shared" si="32"/>
        <v>3.0947591560033354E-7</v>
      </c>
      <c r="V266" s="1">
        <f t="shared" si="32"/>
        <v>3.6105170611674454E-5</v>
      </c>
      <c r="W266" s="1" t="e">
        <f t="shared" si="32"/>
        <v>#NUM!</v>
      </c>
    </row>
    <row r="267" spans="13:23" x14ac:dyDescent="0.2">
      <c r="M267" s="1">
        <v>248</v>
      </c>
      <c r="N267" s="1" t="e">
        <f t="shared" si="32"/>
        <v>#NUM!</v>
      </c>
      <c r="O267" s="1">
        <f t="shared" si="32"/>
        <v>4.6483214001595498E-4</v>
      </c>
      <c r="P267" s="1">
        <f t="shared" si="32"/>
        <v>5.925778375034166E-6</v>
      </c>
      <c r="Q267" s="1">
        <f t="shared" si="32"/>
        <v>3.8103785688135982E-6</v>
      </c>
      <c r="R267" s="1">
        <f t="shared" si="32"/>
        <v>2.178191137395091E-6</v>
      </c>
      <c r="S267" s="1">
        <f t="shared" si="32"/>
        <v>2.6172929374636891E-6</v>
      </c>
      <c r="T267" s="1">
        <f t="shared" si="32"/>
        <v>2.0559987925994356E-7</v>
      </c>
      <c r="U267" s="1">
        <f t="shared" si="32"/>
        <v>2.9487822544734819E-7</v>
      </c>
      <c r="V267" s="1">
        <f t="shared" si="32"/>
        <v>3.5154212200009025E-5</v>
      </c>
      <c r="W267" s="1" t="e">
        <f t="shared" si="32"/>
        <v>#NUM!</v>
      </c>
    </row>
    <row r="268" spans="13:23" x14ac:dyDescent="0.2">
      <c r="M268" s="1">
        <v>249</v>
      </c>
      <c r="N268" s="1" t="e">
        <f t="shared" si="32"/>
        <v>#NUM!</v>
      </c>
      <c r="O268" s="1">
        <f t="shared" si="32"/>
        <v>4.5856068131939972E-4</v>
      </c>
      <c r="P268" s="1">
        <f t="shared" si="32"/>
        <v>5.7223182775797284E-6</v>
      </c>
      <c r="Q268" s="1">
        <f t="shared" si="32"/>
        <v>3.6721938627262547E-6</v>
      </c>
      <c r="R268" s="1">
        <f t="shared" si="32"/>
        <v>2.0939301534448168E-6</v>
      </c>
      <c r="S268" s="1">
        <f t="shared" si="32"/>
        <v>2.5181129977878678E-6</v>
      </c>
      <c r="T268" s="1">
        <f t="shared" si="32"/>
        <v>1.9559219691020331E-7</v>
      </c>
      <c r="U268" s="1">
        <f t="shared" si="32"/>
        <v>2.8096909471711848E-7</v>
      </c>
      <c r="V268" s="1">
        <f t="shared" si="32"/>
        <v>3.4228300669036724E-5</v>
      </c>
      <c r="W268" s="1" t="e">
        <f t="shared" si="32"/>
        <v>#NUM!</v>
      </c>
    </row>
    <row r="269" spans="13:23" x14ac:dyDescent="0.2">
      <c r="M269" s="1">
        <v>250</v>
      </c>
      <c r="N269" s="1" t="e">
        <f t="shared" ref="N269:W284" si="33">N$10 * (N$5^$M269) * 0.5 * N$6 * N$12^-(N$9+$M269)</f>
        <v>#NUM!</v>
      </c>
      <c r="O269" s="1">
        <f t="shared" si="33"/>
        <v>4.5237383638079427E-4</v>
      </c>
      <c r="P269" s="1">
        <f t="shared" si="33"/>
        <v>5.5258439309644677E-6</v>
      </c>
      <c r="Q269" s="1">
        <f t="shared" si="32"/>
        <v>3.5390204731397837E-6</v>
      </c>
      <c r="R269" s="1">
        <f t="shared" si="32"/>
        <v>2.0129287151305383E-6</v>
      </c>
      <c r="S269" s="1">
        <f t="shared" si="32"/>
        <v>2.422691391882518E-6</v>
      </c>
      <c r="T269" s="1">
        <f t="shared" si="32"/>
        <v>1.8607164376683142E-7</v>
      </c>
      <c r="U269" s="1">
        <f t="shared" si="32"/>
        <v>2.6771604470419891E-7</v>
      </c>
      <c r="V269" s="1">
        <f t="shared" si="32"/>
        <v>3.3326776319842563E-5</v>
      </c>
      <c r="W269" s="1" t="e">
        <f t="shared" si="32"/>
        <v>#NUM!</v>
      </c>
    </row>
    <row r="270" spans="13:23" x14ac:dyDescent="0.2">
      <c r="M270" s="1">
        <v>251</v>
      </c>
      <c r="N270" s="1" t="e">
        <f t="shared" si="33"/>
        <v>#NUM!</v>
      </c>
      <c r="O270" s="1">
        <f t="shared" si="33"/>
        <v>4.462704636016077E-4</v>
      </c>
      <c r="P270" s="1">
        <f t="shared" si="33"/>
        <v>5.336115481205232E-6</v>
      </c>
      <c r="Q270" s="1">
        <f t="shared" si="32"/>
        <v>3.4106766629156575E-6</v>
      </c>
      <c r="R270" s="1">
        <f t="shared" si="32"/>
        <v>1.9350607304313138E-6</v>
      </c>
      <c r="S270" s="1">
        <f t="shared" si="32"/>
        <v>2.3308857011015361E-6</v>
      </c>
      <c r="T270" s="1">
        <f t="shared" si="32"/>
        <v>1.7701450855928523E-7</v>
      </c>
      <c r="U270" s="1">
        <f t="shared" si="32"/>
        <v>2.5508812869337225E-7</v>
      </c>
      <c r="V270" s="1">
        <f t="shared" si="32"/>
        <v>3.2448996829034693E-5</v>
      </c>
      <c r="W270" s="1" t="e">
        <f t="shared" si="32"/>
        <v>#NUM!</v>
      </c>
    </row>
    <row r="271" spans="13:23" x14ac:dyDescent="0.2">
      <c r="M271" s="1">
        <v>252</v>
      </c>
      <c r="N271" s="1" t="e">
        <f t="shared" si="33"/>
        <v>#NUM!</v>
      </c>
      <c r="O271" s="1">
        <f t="shared" si="33"/>
        <v>4.402494367856178E-4</v>
      </c>
      <c r="P271" s="1">
        <f t="shared" si="33"/>
        <v>5.1529013096445402E-6</v>
      </c>
      <c r="Q271" s="1">
        <f t="shared" si="32"/>
        <v>3.2869872856759818E-6</v>
      </c>
      <c r="R271" s="1">
        <f t="shared" si="32"/>
        <v>1.8602049850605575E-6</v>
      </c>
      <c r="S271" s="1">
        <f t="shared" si="32"/>
        <v>2.2425589036240969E-6</v>
      </c>
      <c r="T271" s="1">
        <f t="shared" si="32"/>
        <v>1.6839823417559774E-7</v>
      </c>
      <c r="U271" s="1">
        <f t="shared" si="32"/>
        <v>2.4305585969710041E-7</v>
      </c>
      <c r="V271" s="1">
        <f t="shared" si="32"/>
        <v>3.1594336791098234E-5</v>
      </c>
      <c r="W271" s="1" t="e">
        <f t="shared" si="32"/>
        <v>#NUM!</v>
      </c>
    </row>
    <row r="272" spans="13:23" x14ac:dyDescent="0.2">
      <c r="M272" s="1">
        <v>253</v>
      </c>
      <c r="N272" s="1" t="e">
        <f t="shared" si="33"/>
        <v>#NUM!</v>
      </c>
      <c r="O272" s="1">
        <f t="shared" si="33"/>
        <v>4.3430964493110452E-4</v>
      </c>
      <c r="P272" s="1">
        <f t="shared" si="33"/>
        <v>4.9759777501927773E-6</v>
      </c>
      <c r="Q272" s="1">
        <f t="shared" si="32"/>
        <v>3.1677835467872813E-6</v>
      </c>
      <c r="R272" s="1">
        <f t="shared" si="32"/>
        <v>1.7882449537761331E-6</v>
      </c>
      <c r="S272" s="1">
        <f t="shared" si="32"/>
        <v>2.1575791699468804E-6</v>
      </c>
      <c r="T272" s="1">
        <f t="shared" si="32"/>
        <v>1.6020136148310056E-7</v>
      </c>
      <c r="U272" s="1">
        <f t="shared" si="32"/>
        <v>2.3159114160153192E-7</v>
      </c>
      <c r="V272" s="1">
        <f t="shared" si="32"/>
        <v>3.0762187272802606E-5</v>
      </c>
      <c r="W272" s="1" t="e">
        <f t="shared" si="32"/>
        <v>#NUM!</v>
      </c>
    </row>
    <row r="273" spans="13:23" x14ac:dyDescent="0.2">
      <c r="M273" s="1">
        <v>254</v>
      </c>
      <c r="N273" s="1" t="e">
        <f t="shared" si="33"/>
        <v>#NUM!</v>
      </c>
      <c r="O273" s="1">
        <f t="shared" si="33"/>
        <v>4.2844999202584804E-4</v>
      </c>
      <c r="P273" s="1">
        <f t="shared" si="33"/>
        <v>4.8051288162787597E-6</v>
      </c>
      <c r="Q273" s="1">
        <f t="shared" si="32"/>
        <v>3.0529027730122509E-6</v>
      </c>
      <c r="R273" s="1">
        <f t="shared" si="32"/>
        <v>1.7190686189896943E-6</v>
      </c>
      <c r="S273" s="1">
        <f t="shared" si="32"/>
        <v>2.0758196661259175E-6</v>
      </c>
      <c r="T273" s="1">
        <f t="shared" si="32"/>
        <v>1.5240347588370407E-7</v>
      </c>
      <c r="U273" s="1">
        <f t="shared" si="32"/>
        <v>2.2066720356028781E-7</v>
      </c>
      <c r="V273" s="1">
        <f t="shared" si="32"/>
        <v>2.9951955379345231E-5</v>
      </c>
      <c r="W273" s="1" t="e">
        <f t="shared" si="32"/>
        <v>#NUM!</v>
      </c>
    </row>
    <row r="274" spans="13:23" x14ac:dyDescent="0.2">
      <c r="M274" s="1">
        <v>255</v>
      </c>
      <c r="N274" s="1" t="e">
        <f t="shared" si="33"/>
        <v>#NUM!</v>
      </c>
      <c r="O274" s="1">
        <f t="shared" si="33"/>
        <v>4.2266939684489248E-4</v>
      </c>
      <c r="P274" s="1">
        <f t="shared" si="33"/>
        <v>4.640145937175462E-6</v>
      </c>
      <c r="Q274" s="1">
        <f t="shared" si="32"/>
        <v>2.9421881905151927E-6</v>
      </c>
      <c r="R274" s="1">
        <f t="shared" si="32"/>
        <v>1.6525682963929623E-6</v>
      </c>
      <c r="S274" s="1">
        <f t="shared" si="32"/>
        <v>1.997158364474387E-6</v>
      </c>
      <c r="T274" s="1">
        <f t="shared" si="32"/>
        <v>1.4498515647062663E-7</v>
      </c>
      <c r="U274" s="1">
        <f t="shared" si="32"/>
        <v>2.1025853748283175E-7</v>
      </c>
      <c r="V274" s="1">
        <f t="shared" si="32"/>
        <v>2.9163063831922178E-5</v>
      </c>
      <c r="W274" s="1" t="e">
        <f t="shared" si="32"/>
        <v>#NUM!</v>
      </c>
    </row>
    <row r="275" spans="13:23" x14ac:dyDescent="0.2">
      <c r="M275" s="1">
        <v>256</v>
      </c>
      <c r="N275" s="1" t="e">
        <f t="shared" si="33"/>
        <v>#NUM!</v>
      </c>
      <c r="O275" s="1">
        <f t="shared" si="33"/>
        <v>4.169667927510368E-4</v>
      </c>
      <c r="P275" s="1">
        <f t="shared" si="33"/>
        <v>4.4808277033788615E-6</v>
      </c>
      <c r="Q275" s="1">
        <f t="shared" si="33"/>
        <v>2.8354887109181919E-6</v>
      </c>
      <c r="R275" s="1">
        <f t="shared" si="33"/>
        <v>1.5886404673294247E-6</v>
      </c>
      <c r="S275" s="1">
        <f t="shared" si="33"/>
        <v>1.9214778614338742E-6</v>
      </c>
      <c r="T275" s="1">
        <f t="shared" si="33"/>
        <v>1.379279276599476E-7</v>
      </c>
      <c r="U275" s="1">
        <f t="shared" si="33"/>
        <v>2.0034083847145528E-7</v>
      </c>
      <c r="V275" s="1">
        <f t="shared" si="33"/>
        <v>2.8394950556425435E-5</v>
      </c>
      <c r="W275" s="1" t="e">
        <f t="shared" si="33"/>
        <v>#NUM!</v>
      </c>
    </row>
    <row r="276" spans="13:23" x14ac:dyDescent="0.2">
      <c r="M276" s="1">
        <v>257</v>
      </c>
      <c r="N276" s="1" t="e">
        <f t="shared" si="33"/>
        <v>#NUM!</v>
      </c>
      <c r="O276" s="1">
        <f t="shared" si="33"/>
        <v>4.1134112749801981E-4</v>
      </c>
      <c r="P276" s="1">
        <f t="shared" si="33"/>
        <v>4.3269796207291713E-6</v>
      </c>
      <c r="Q276" s="1">
        <f t="shared" si="33"/>
        <v>2.7326587251159696E-6</v>
      </c>
      <c r="R276" s="1">
        <f t="shared" si="33"/>
        <v>1.5271856176505808E-6</v>
      </c>
      <c r="S276" s="1">
        <f t="shared" si="33"/>
        <v>1.8486652023472216E-6</v>
      </c>
      <c r="T276" s="1">
        <f t="shared" si="33"/>
        <v>1.3121421317651873E-7</v>
      </c>
      <c r="U276" s="1">
        <f t="shared" si="33"/>
        <v>1.9089094806779486E-7</v>
      </c>
      <c r="V276" s="1">
        <f t="shared" si="33"/>
        <v>2.7647068282972709E-5</v>
      </c>
      <c r="W276" s="1" t="e">
        <f t="shared" si="33"/>
        <v>#NUM!</v>
      </c>
    </row>
    <row r="277" spans="13:23" x14ac:dyDescent="0.2">
      <c r="M277" s="1">
        <v>258</v>
      </c>
      <c r="N277" s="1" t="e">
        <f t="shared" si="33"/>
        <v>#NUM!</v>
      </c>
      <c r="O277" s="1">
        <f t="shared" si="33"/>
        <v>4.0579136303635908E-4</v>
      </c>
      <c r="P277" s="1">
        <f t="shared" si="33"/>
        <v>4.1784138729742522E-6</v>
      </c>
      <c r="Q277" s="1">
        <f t="shared" si="33"/>
        <v>2.6335579045681726E-6</v>
      </c>
      <c r="R277" s="1">
        <f t="shared" si="33"/>
        <v>1.4681080828058486E-6</v>
      </c>
      <c r="S277" s="1">
        <f t="shared" si="33"/>
        <v>1.7786117128714641E-6</v>
      </c>
      <c r="T277" s="1">
        <f t="shared" si="33"/>
        <v>1.2482729227963698E-7</v>
      </c>
      <c r="U277" s="1">
        <f t="shared" si="33"/>
        <v>1.818868001763578E-7</v>
      </c>
      <c r="V277" s="1">
        <f t="shared" si="33"/>
        <v>2.6918884155985637E-5</v>
      </c>
      <c r="W277" s="1" t="e">
        <f t="shared" si="33"/>
        <v>#NUM!</v>
      </c>
    </row>
    <row r="278" spans="13:23" x14ac:dyDescent="0.2">
      <c r="M278" s="1">
        <v>259</v>
      </c>
      <c r="N278" s="1" t="e">
        <f t="shared" si="33"/>
        <v>#NUM!</v>
      </c>
      <c r="O278" s="1">
        <f t="shared" si="33"/>
        <v>4.0031647532180867E-4</v>
      </c>
      <c r="P278" s="1">
        <f t="shared" si="33"/>
        <v>4.0349490924853244E-6</v>
      </c>
      <c r="Q278" s="1">
        <f t="shared" si="33"/>
        <v>2.5380510097978601E-6</v>
      </c>
      <c r="R278" s="1">
        <f t="shared" si="33"/>
        <v>1.411315898925E-6</v>
      </c>
      <c r="S278" s="1">
        <f t="shared" si="33"/>
        <v>1.7112128367791884E-6</v>
      </c>
      <c r="T278" s="1">
        <f t="shared" si="33"/>
        <v>1.1875125811945462E-7</v>
      </c>
      <c r="U278" s="1">
        <f t="shared" si="33"/>
        <v>1.7330736953878487E-7</v>
      </c>
      <c r="V278" s="1">
        <f t="shared" si="33"/>
        <v>2.6209879354537462E-5</v>
      </c>
      <c r="W278" s="1" t="e">
        <f t="shared" si="33"/>
        <v>#NUM!</v>
      </c>
    </row>
    <row r="279" spans="13:23" x14ac:dyDescent="0.2">
      <c r="M279" s="1">
        <v>260</v>
      </c>
      <c r="N279" s="1" t="e">
        <f t="shared" ref="N279:W294" si="34">N$10 * (N$5^$M279) * 0.5 * N$6 * N$12^-(N$9+$M279)</f>
        <v>#NUM!</v>
      </c>
      <c r="O279" s="1">
        <f t="shared" si="34"/>
        <v>3.9491545412640453E-4</v>
      </c>
      <c r="P279" s="1">
        <f t="shared" si="34"/>
        <v>3.8964101388451591E-6</v>
      </c>
      <c r="Q279" s="1">
        <f t="shared" si="33"/>
        <v>2.4460077058348139E-6</v>
      </c>
      <c r="R279" s="1">
        <f t="shared" si="33"/>
        <v>1.3567206596613296E-6</v>
      </c>
      <c r="S279" s="1">
        <f t="shared" si="33"/>
        <v>1.6463679799062984E-6</v>
      </c>
      <c r="T279" s="1">
        <f t="shared" si="33"/>
        <v>1.1297097812041357E-7</v>
      </c>
      <c r="U279" s="1">
        <f t="shared" si="33"/>
        <v>1.6513262263853399E-7</v>
      </c>
      <c r="V279" s="1">
        <f t="shared" si="33"/>
        <v>2.5519548722700647E-5</v>
      </c>
      <c r="W279" s="1" t="e">
        <f t="shared" si="33"/>
        <v>#NUM!</v>
      </c>
    </row>
    <row r="280" spans="13:23" x14ac:dyDescent="0.2">
      <c r="M280" s="1">
        <v>261</v>
      </c>
      <c r="N280" s="1" t="e">
        <f t="shared" si="34"/>
        <v>#NUM!</v>
      </c>
      <c r="O280" s="1">
        <f t="shared" si="34"/>
        <v>3.8958730285205387E-4</v>
      </c>
      <c r="P280" s="1">
        <f t="shared" si="34"/>
        <v>3.7626278850383219E-6</v>
      </c>
      <c r="Q280" s="1">
        <f t="shared" si="33"/>
        <v>2.3573023843519139E-6</v>
      </c>
      <c r="R280" s="1">
        <f t="shared" si="33"/>
        <v>1.3042373785726707E-6</v>
      </c>
      <c r="S280" s="1">
        <f t="shared" si="33"/>
        <v>1.5839803600132246E-6</v>
      </c>
      <c r="T280" s="1">
        <f t="shared" si="33"/>
        <v>1.074720562930367E-7</v>
      </c>
      <c r="U280" s="1">
        <f t="shared" si="33"/>
        <v>1.573434709213443E-7</v>
      </c>
      <c r="V280" s="1">
        <f t="shared" si="33"/>
        <v>2.484740040963017E-5</v>
      </c>
      <c r="W280" s="1" t="e">
        <f t="shared" si="33"/>
        <v>#NUM!</v>
      </c>
    </row>
    <row r="281" spans="13:23" x14ac:dyDescent="0.2">
      <c r="M281" s="1">
        <v>262</v>
      </c>
      <c r="N281" s="1" t="e">
        <f t="shared" si="34"/>
        <v>#NUM!</v>
      </c>
      <c r="O281" s="1">
        <f t="shared" si="34"/>
        <v>3.8433103834664527E-4</v>
      </c>
      <c r="P281" s="1">
        <f t="shared" si="34"/>
        <v>3.6334390109825532E-6</v>
      </c>
      <c r="Q281" s="1">
        <f t="shared" si="33"/>
        <v>2.2718139922517894E-6</v>
      </c>
      <c r="R281" s="1">
        <f t="shared" si="33"/>
        <v>1.2537843568260621E-6</v>
      </c>
      <c r="S281" s="1">
        <f t="shared" si="33"/>
        <v>1.5239568623354917E-6</v>
      </c>
      <c r="T281" s="1">
        <f t="shared" si="33"/>
        <v>1.0224079738021276E-7</v>
      </c>
      <c r="U281" s="1">
        <f t="shared" si="33"/>
        <v>1.4992172622224699E-7</v>
      </c>
      <c r="V281" s="1">
        <f t="shared" si="33"/>
        <v>2.4192955519126958E-5</v>
      </c>
      <c r="W281" s="1" t="e">
        <f t="shared" si="33"/>
        <v>#NUM!</v>
      </c>
    </row>
    <row r="282" spans="13:23" x14ac:dyDescent="0.2">
      <c r="M282" s="1">
        <v>263</v>
      </c>
      <c r="N282" s="1" t="e">
        <f t="shared" si="34"/>
        <v>#NUM!</v>
      </c>
      <c r="O282" s="1">
        <f t="shared" si="34"/>
        <v>3.7914569072263534E-4</v>
      </c>
      <c r="P282" s="1">
        <f t="shared" si="34"/>
        <v>3.5086858041492041E-6</v>
      </c>
      <c r="Q282" s="1">
        <f t="shared" si="33"/>
        <v>2.1894258664697994E-6</v>
      </c>
      <c r="R282" s="1">
        <f t="shared" si="33"/>
        <v>1.2052830560201252E-6</v>
      </c>
      <c r="S282" s="1">
        <f t="shared" si="33"/>
        <v>1.466207900608088E-6</v>
      </c>
      <c r="T282" s="1">
        <f t="shared" si="33"/>
        <v>9.7264172748679404E-8</v>
      </c>
      <c r="U282" s="1">
        <f t="shared" si="33"/>
        <v>1.4285005829504271E-7</v>
      </c>
      <c r="V282" s="1">
        <f t="shared" si="33"/>
        <v>2.3555747768430906E-5</v>
      </c>
      <c r="W282" s="1" t="e">
        <f t="shared" si="33"/>
        <v>#NUM!</v>
      </c>
    </row>
    <row r="283" spans="13:23" x14ac:dyDescent="0.2">
      <c r="M283" s="1">
        <v>264</v>
      </c>
      <c r="N283" s="1" t="e">
        <f t="shared" si="34"/>
        <v>#NUM!</v>
      </c>
      <c r="O283" s="1">
        <f t="shared" si="34"/>
        <v>3.7403030317808563E-4</v>
      </c>
      <c r="P283" s="1">
        <f t="shared" si="34"/>
        <v>3.3882159670292697E-6</v>
      </c>
      <c r="Q283" s="1">
        <f t="shared" si="33"/>
        <v>2.110025574767981E-6</v>
      </c>
      <c r="R283" s="1">
        <f t="shared" si="33"/>
        <v>1.1586579759271508E-6</v>
      </c>
      <c r="S283" s="1">
        <f t="shared" si="33"/>
        <v>1.4106472833561871E-6</v>
      </c>
      <c r="T283" s="1">
        <f t="shared" si="33"/>
        <v>9.2529787940756591E-8</v>
      </c>
      <c r="U283" s="1">
        <f t="shared" si="33"/>
        <v>1.3611195434507351E-7</v>
      </c>
      <c r="V283" s="1">
        <f t="shared" si="33"/>
        <v>2.2935323156001148E-5</v>
      </c>
      <c r="W283" s="1" t="e">
        <f t="shared" si="33"/>
        <v>#NUM!</v>
      </c>
    </row>
    <row r="284" spans="13:23" x14ac:dyDescent="0.2">
      <c r="M284" s="1">
        <v>265</v>
      </c>
      <c r="N284" s="1" t="e">
        <f t="shared" si="34"/>
        <v>#NUM!</v>
      </c>
      <c r="O284" s="1">
        <f t="shared" si="34"/>
        <v>3.689839318201135E-4</v>
      </c>
      <c r="P284" s="1">
        <f t="shared" si="34"/>
        <v>3.2718824312101072E-6</v>
      </c>
      <c r="Q284" s="1">
        <f t="shared" si="33"/>
        <v>2.0335047623026557E-6</v>
      </c>
      <c r="R284" s="1">
        <f t="shared" si="33"/>
        <v>1.1138365369646295E-6</v>
      </c>
      <c r="S284" s="1">
        <f t="shared" si="33"/>
        <v>1.3571920852526429E-6</v>
      </c>
      <c r="T284" s="1">
        <f t="shared" si="33"/>
        <v>8.8025851805516222E-8</v>
      </c>
      <c r="U284" s="1">
        <f t="shared" si="33"/>
        <v>1.2969168047079677E-7</v>
      </c>
      <c r="V284" s="1">
        <f t="shared" si="33"/>
        <v>2.2331239638046176E-5</v>
      </c>
      <c r="W284" s="1" t="e">
        <f t="shared" si="33"/>
        <v>#NUM!</v>
      </c>
    </row>
    <row r="285" spans="13:23" x14ac:dyDescent="0.2">
      <c r="M285" s="1">
        <v>266</v>
      </c>
      <c r="N285" s="1" t="e">
        <f t="shared" si="34"/>
        <v>#NUM!</v>
      </c>
      <c r="O285" s="1">
        <f t="shared" si="34"/>
        <v>3.6400564549072373E-4</v>
      </c>
      <c r="P285" s="1">
        <f t="shared" si="34"/>
        <v>3.159543177835713E-6</v>
      </c>
      <c r="Q285" s="1">
        <f t="shared" si="34"/>
        <v>1.9597590037562851E-6</v>
      </c>
      <c r="R285" s="1">
        <f t="shared" si="34"/>
        <v>1.0707489672132217E-6</v>
      </c>
      <c r="S285" s="1">
        <f t="shared" si="34"/>
        <v>1.3057625233502978E-6</v>
      </c>
      <c r="T285" s="1">
        <f t="shared" si="34"/>
        <v>8.3741147132508457E-8</v>
      </c>
      <c r="U285" s="1">
        <f t="shared" si="34"/>
        <v>1.2357424492412364E-7</v>
      </c>
      <c r="V285" s="1">
        <f t="shared" si="34"/>
        <v>2.174306681357405E-5</v>
      </c>
      <c r="W285" s="1" t="e">
        <f t="shared" si="34"/>
        <v>#NUM!</v>
      </c>
    </row>
    <row r="286" spans="13:23" x14ac:dyDescent="0.2">
      <c r="M286" s="1">
        <v>267</v>
      </c>
      <c r="N286" s="1" t="e">
        <f t="shared" si="34"/>
        <v>#NUM!</v>
      </c>
      <c r="O286" s="1">
        <f t="shared" si="34"/>
        <v>3.5909452559499181E-4</v>
      </c>
      <c r="P286" s="1">
        <f t="shared" si="34"/>
        <v>3.0510610642314824E-6</v>
      </c>
      <c r="Q286" s="1">
        <f t="shared" si="34"/>
        <v>1.8886876608318454E-6</v>
      </c>
      <c r="R286" s="1">
        <f t="shared" si="34"/>
        <v>1.0293281938053273E-6</v>
      </c>
      <c r="S286" s="1">
        <f t="shared" si="34"/>
        <v>1.2562818380043403E-6</v>
      </c>
      <c r="T286" s="1">
        <f t="shared" si="34"/>
        <v>7.9665002714906752E-8</v>
      </c>
      <c r="U286" s="1">
        <f t="shared" si="34"/>
        <v>1.1774536310373318E-7</v>
      </c>
      <c r="V286" s="1">
        <f t="shared" si="34"/>
        <v>2.1170385617737614E-5</v>
      </c>
      <c r="W286" s="1" t="e">
        <f t="shared" si="34"/>
        <v>#NUM!</v>
      </c>
    </row>
    <row r="287" spans="13:23" x14ac:dyDescent="0.2">
      <c r="M287" s="1">
        <v>268</v>
      </c>
      <c r="N287" s="1" t="e">
        <f t="shared" si="34"/>
        <v>#NUM!</v>
      </c>
      <c r="O287" s="1">
        <f t="shared" si="34"/>
        <v>3.5424966593156402E-4</v>
      </c>
      <c r="P287" s="1">
        <f t="shared" si="34"/>
        <v>2.9463036564817591E-6</v>
      </c>
      <c r="Q287" s="1">
        <f t="shared" si="34"/>
        <v>1.8201937449152205E-6</v>
      </c>
      <c r="R287" s="1">
        <f t="shared" si="34"/>
        <v>9.8950973851516287E-7</v>
      </c>
      <c r="S287" s="1">
        <f t="shared" si="34"/>
        <v>1.2086761783070183E-6</v>
      </c>
      <c r="T287" s="1">
        <f t="shared" si="34"/>
        <v>7.5787266772494128E-8</v>
      </c>
      <c r="U287" s="1">
        <f t="shared" si="34"/>
        <v>1.1219142419961896E-7</v>
      </c>
      <c r="V287" s="1">
        <f t="shared" si="34"/>
        <v>2.0612788023256822E-5</v>
      </c>
      <c r="W287" s="1" t="e">
        <f t="shared" si="34"/>
        <v>#NUM!</v>
      </c>
    </row>
    <row r="288" spans="13:23" x14ac:dyDescent="0.2">
      <c r="M288" s="1">
        <v>269</v>
      </c>
      <c r="N288" s="1" t="e">
        <f t="shared" si="34"/>
        <v>#NUM!</v>
      </c>
      <c r="O288" s="1">
        <f t="shared" si="34"/>
        <v>3.4947017252544548E-4</v>
      </c>
      <c r="P288" s="1">
        <f t="shared" si="34"/>
        <v>2.8451430677557784E-6</v>
      </c>
      <c r="Q288" s="1">
        <f t="shared" si="34"/>
        <v>1.7541837847181593E-6</v>
      </c>
      <c r="R288" s="1">
        <f t="shared" si="34"/>
        <v>9.512316173878402E-7</v>
      </c>
      <c r="S288" s="1">
        <f t="shared" si="34"/>
        <v>1.1628744918636734E-6</v>
      </c>
      <c r="T288" s="1">
        <f t="shared" si="34"/>
        <v>7.2098281668299508E-8</v>
      </c>
      <c r="U288" s="1">
        <f t="shared" si="34"/>
        <v>1.0689945941098186E-7</v>
      </c>
      <c r="V288" s="1">
        <f t="shared" si="34"/>
        <v>2.0069876749704904E-5</v>
      </c>
      <c r="W288" s="1" t="e">
        <f t="shared" si="34"/>
        <v>#NUM!</v>
      </c>
    </row>
    <row r="289" spans="13:23" x14ac:dyDescent="0.2">
      <c r="M289" s="1">
        <v>270</v>
      </c>
      <c r="N289" s="1" t="e">
        <f t="shared" ref="N289:W304" si="35">N$10 * (N$5^$M289) * 0.5 * N$6 * N$12^-(N$9+$M289)</f>
        <v>#NUM!</v>
      </c>
      <c r="O289" s="1">
        <f t="shared" si="35"/>
        <v>3.4475516346304239E-4</v>
      </c>
      <c r="P289" s="1">
        <f t="shared" si="35"/>
        <v>2.7474558021846844E-6</v>
      </c>
      <c r="Q289" s="1">
        <f t="shared" si="34"/>
        <v>1.69056769872124E-6</v>
      </c>
      <c r="R289" s="1">
        <f t="shared" si="34"/>
        <v>9.14434244251171E-7</v>
      </c>
      <c r="S289" s="1">
        <f t="shared" si="34"/>
        <v>1.1188084187456366E-6</v>
      </c>
      <c r="T289" s="1">
        <f t="shared" si="34"/>
        <v>6.8588859855915131E-8</v>
      </c>
      <c r="U289" s="1">
        <f t="shared" si="34"/>
        <v>1.0185711166325466E-7</v>
      </c>
      <c r="V289" s="1">
        <f t="shared" si="34"/>
        <v>1.9541264980451862E-5</v>
      </c>
      <c r="W289" s="1" t="e">
        <f t="shared" si="34"/>
        <v>#NUM!</v>
      </c>
    </row>
    <row r="290" spans="13:23" x14ac:dyDescent="0.2">
      <c r="M290" s="1">
        <v>271</v>
      </c>
      <c r="N290" s="1" t="e">
        <f t="shared" si="35"/>
        <v>#NUM!</v>
      </c>
      <c r="O290" s="1">
        <f t="shared" si="35"/>
        <v>3.4010376872943289E-4</v>
      </c>
      <c r="P290" s="1">
        <f t="shared" si="35"/>
        <v>2.6531226040989507E-6</v>
      </c>
      <c r="Q290" s="1">
        <f t="shared" si="34"/>
        <v>1.6292586722427298E-6</v>
      </c>
      <c r="R290" s="1">
        <f t="shared" si="34"/>
        <v>8.7906033796001856E-7</v>
      </c>
      <c r="S290" s="1">
        <f t="shared" si="34"/>
        <v>1.0764121894616789E-6</v>
      </c>
      <c r="T290" s="1">
        <f t="shared" si="34"/>
        <v>6.5250260997590918E-8</v>
      </c>
      <c r="U290" s="1">
        <f t="shared" si="34"/>
        <v>9.7052606753546519E-8</v>
      </c>
      <c r="V290" s="1">
        <f t="shared" si="34"/>
        <v>1.902657608706284E-5</v>
      </c>
      <c r="W290" s="1" t="e">
        <f t="shared" si="34"/>
        <v>#NUM!</v>
      </c>
    </row>
    <row r="291" spans="13:23" x14ac:dyDescent="0.2">
      <c r="M291" s="1">
        <v>272</v>
      </c>
      <c r="N291" s="1" t="e">
        <f t="shared" si="35"/>
        <v>#NUM!</v>
      </c>
      <c r="O291" s="1">
        <f t="shared" si="35"/>
        <v>3.3551513004783008E-4</v>
      </c>
      <c r="P291" s="1">
        <f t="shared" si="35"/>
        <v>2.5620283124422147E-6</v>
      </c>
      <c r="Q291" s="1">
        <f t="shared" si="34"/>
        <v>1.57017303896556E-6</v>
      </c>
      <c r="R291" s="1">
        <f t="shared" si="34"/>
        <v>8.4505483322880723E-7</v>
      </c>
      <c r="S291" s="1">
        <f t="shared" si="34"/>
        <v>1.0356225267957248E-6</v>
      </c>
      <c r="T291" s="1">
        <f t="shared" si="34"/>
        <v>6.2074170196117587E-8</v>
      </c>
      <c r="U291" s="1">
        <f t="shared" si="34"/>
        <v>9.2474725857129879E-8</v>
      </c>
      <c r="V291" s="1">
        <f t="shared" si="34"/>
        <v>1.8525443360955899E-5</v>
      </c>
      <c r="W291" s="1" t="e">
        <f t="shared" si="34"/>
        <v>#NUM!</v>
      </c>
    </row>
    <row r="292" spans="13:23" x14ac:dyDescent="0.2">
      <c r="M292" s="1">
        <v>273</v>
      </c>
      <c r="N292" s="1" t="e">
        <f t="shared" si="35"/>
        <v>#NUM!</v>
      </c>
      <c r="O292" s="1">
        <f t="shared" si="35"/>
        <v>3.3098840072121315E-4</v>
      </c>
      <c r="P292" s="1">
        <f t="shared" si="35"/>
        <v>2.4740617201837784E-6</v>
      </c>
      <c r="Q292" s="1">
        <f t="shared" si="34"/>
        <v>1.513230166760795E-6</v>
      </c>
      <c r="R292" s="1">
        <f t="shared" si="34"/>
        <v>8.1236479491336741E-7</v>
      </c>
      <c r="S292" s="1">
        <f t="shared" si="34"/>
        <v>9.9637855136435346E-7</v>
      </c>
      <c r="T292" s="1">
        <f t="shared" si="34"/>
        <v>5.9052677286284496E-8</v>
      </c>
      <c r="U292" s="1">
        <f t="shared" si="34"/>
        <v>8.8112779330770861E-8</v>
      </c>
      <c r="V292" s="1">
        <f t="shared" si="34"/>
        <v>1.8037509752127123E-5</v>
      </c>
      <c r="W292" s="1" t="e">
        <f t="shared" si="34"/>
        <v>#NUM!</v>
      </c>
    </row>
    <row r="293" spans="13:23" x14ac:dyDescent="0.2">
      <c r="M293" s="1">
        <v>274</v>
      </c>
      <c r="N293" s="1" t="e">
        <f t="shared" si="35"/>
        <v>#NUM!</v>
      </c>
      <c r="O293" s="1">
        <f t="shared" si="35"/>
        <v>3.2652274547609458E-4</v>
      </c>
      <c r="P293" s="1">
        <f t="shared" si="35"/>
        <v>2.3891154385581206E-6</v>
      </c>
      <c r="Q293" s="1">
        <f t="shared" si="34"/>
        <v>1.4583523476517509E-6</v>
      </c>
      <c r="R293" s="1">
        <f t="shared" si="34"/>
        <v>7.8093933560871438E-7</v>
      </c>
      <c r="S293" s="1">
        <f t="shared" si="34"/>
        <v>9.5862169075311344E-7</v>
      </c>
      <c r="T293" s="1">
        <f t="shared" si="34"/>
        <v>5.6178257134336528E-8</v>
      </c>
      <c r="U293" s="1">
        <f t="shared" si="34"/>
        <v>8.3956581751731911E-8</v>
      </c>
      <c r="V293" s="1">
        <f t="shared" si="34"/>
        <v>1.7562427614757686E-5</v>
      </c>
      <c r="W293" s="1" t="e">
        <f t="shared" si="34"/>
        <v>#NUM!</v>
      </c>
    </row>
    <row r="294" spans="13:23" x14ac:dyDescent="0.2">
      <c r="M294" s="1">
        <v>275</v>
      </c>
      <c r="N294" s="1" t="e">
        <f t="shared" si="35"/>
        <v>#NUM!</v>
      </c>
      <c r="O294" s="1">
        <f t="shared" si="35"/>
        <v>3.2211734030839482E-4</v>
      </c>
      <c r="P294" s="1">
        <f t="shared" si="35"/>
        <v>2.3070857659657614E-6</v>
      </c>
      <c r="Q294" s="1">
        <f t="shared" si="34"/>
        <v>1.4054646917685768E-6</v>
      </c>
      <c r="R294" s="1">
        <f t="shared" si="34"/>
        <v>7.5072953643445067E-7</v>
      </c>
      <c r="S294" s="1">
        <f t="shared" si="34"/>
        <v>9.2229559209601695E-7</v>
      </c>
      <c r="T294" s="1">
        <f t="shared" si="34"/>
        <v>5.3443750896365197E-8</v>
      </c>
      <c r="U294" s="1">
        <f t="shared" si="34"/>
        <v>7.9996428134161497E-8</v>
      </c>
      <c r="V294" s="1">
        <f t="shared" si="34"/>
        <v>1.7099858459520975E-5</v>
      </c>
      <c r="W294" s="1" t="e">
        <f t="shared" si="34"/>
        <v>#NUM!</v>
      </c>
    </row>
    <row r="295" spans="13:23" x14ac:dyDescent="0.2">
      <c r="M295" s="1">
        <v>276</v>
      </c>
      <c r="N295" s="1" t="e">
        <f t="shared" si="35"/>
        <v>#NUM!</v>
      </c>
      <c r="O295" s="1">
        <f t="shared" si="35"/>
        <v>3.1777137233139776E-4</v>
      </c>
      <c r="P295" s="1">
        <f t="shared" si="35"/>
        <v>2.227872561375329E-6</v>
      </c>
      <c r="Q295" s="1">
        <f t="shared" si="35"/>
        <v>1.3544950251486401E-6</v>
      </c>
      <c r="R295" s="1">
        <f t="shared" si="35"/>
        <v>7.2168837088451084E-7</v>
      </c>
      <c r="S295" s="1">
        <f t="shared" si="35"/>
        <v>8.873460379677725E-7</v>
      </c>
      <c r="T295" s="1">
        <f t="shared" si="35"/>
        <v>5.0842348188957729E-8</v>
      </c>
      <c r="U295" s="1">
        <f t="shared" si="35"/>
        <v>7.6223071267334609E-8</v>
      </c>
      <c r="V295" s="1">
        <f t="shared" si="35"/>
        <v>1.6649472712413832E-5</v>
      </c>
      <c r="W295" s="1" t="e">
        <f t="shared" si="35"/>
        <v>#NUM!</v>
      </c>
    </row>
    <row r="296" spans="13:23" x14ac:dyDescent="0.2">
      <c r="M296" s="1">
        <v>277</v>
      </c>
      <c r="N296" s="1" t="e">
        <f t="shared" si="35"/>
        <v>#NUM!</v>
      </c>
      <c r="O296" s="1">
        <f t="shared" si="35"/>
        <v>3.1348403962575569E-4</v>
      </c>
      <c r="P296" s="1">
        <f t="shared" si="35"/>
        <v>2.151379122072366E-6</v>
      </c>
      <c r="Q296" s="1">
        <f t="shared" si="35"/>
        <v>1.3053737912432115E-6</v>
      </c>
      <c r="R296" s="1">
        <f t="shared" si="35"/>
        <v>6.9377063162269268E-7</v>
      </c>
      <c r="S296" s="1">
        <f t="shared" si="35"/>
        <v>8.537208654631959E-7</v>
      </c>
      <c r="T296" s="1">
        <f t="shared" si="35"/>
        <v>4.8367570127698874E-8</v>
      </c>
      <c r="U296" s="1">
        <f t="shared" si="35"/>
        <v>7.26277001228271E-8</v>
      </c>
      <c r="V296" s="1">
        <f t="shared" si="35"/>
        <v>1.6210949479939617E-5</v>
      </c>
      <c r="W296" s="1" t="e">
        <f t="shared" si="35"/>
        <v>#NUM!</v>
      </c>
    </row>
    <row r="297" spans="13:23" x14ac:dyDescent="0.2">
      <c r="M297" s="1">
        <v>278</v>
      </c>
      <c r="N297" s="1" t="e">
        <f t="shared" si="35"/>
        <v>#NUM!</v>
      </c>
      <c r="O297" s="1">
        <f t="shared" si="35"/>
        <v>3.092545510915189E-4</v>
      </c>
      <c r="P297" s="1">
        <f t="shared" si="35"/>
        <v>2.0775120656055837E-6</v>
      </c>
      <c r="Q297" s="1">
        <f t="shared" si="35"/>
        <v>1.2580339559960221E-6</v>
      </c>
      <c r="R297" s="1">
        <f t="shared" si="35"/>
        <v>6.6693286011002196E-7</v>
      </c>
      <c r="S297" s="1">
        <f t="shared" si="35"/>
        <v>8.2136988834304116E-7</v>
      </c>
      <c r="T297" s="1">
        <f t="shared" si="35"/>
        <v>4.6013253191282752E-8</v>
      </c>
      <c r="U297" s="1">
        <f t="shared" si="35"/>
        <v>6.9201919280203658E-8</v>
      </c>
      <c r="V297" s="1">
        <f t="shared" si="35"/>
        <v>1.5783976320476211E-5</v>
      </c>
      <c r="W297" s="1" t="e">
        <f t="shared" si="35"/>
        <v>#NUM!</v>
      </c>
    </row>
    <row r="298" spans="13:23" x14ac:dyDescent="0.2">
      <c r="M298" s="1">
        <v>279</v>
      </c>
      <c r="N298" s="1" t="e">
        <f t="shared" si="35"/>
        <v>#NUM!</v>
      </c>
      <c r="O298" s="1">
        <f t="shared" si="35"/>
        <v>3.0508212630216244E-4</v>
      </c>
      <c r="P298" s="1">
        <f t="shared" si="35"/>
        <v>2.0061812157864791E-6</v>
      </c>
      <c r="Q298" s="1">
        <f t="shared" si="35"/>
        <v>1.2124109163642056E-6</v>
      </c>
      <c r="R298" s="1">
        <f t="shared" si="35"/>
        <v>6.4113327895441735E-7</v>
      </c>
      <c r="S298" s="1">
        <f t="shared" si="35"/>
        <v>7.9024482213003166E-7</v>
      </c>
      <c r="T298" s="1">
        <f t="shared" si="35"/>
        <v>4.3773533871047515E-8</v>
      </c>
      <c r="U298" s="1">
        <f t="shared" si="35"/>
        <v>6.593772932317674E-8</v>
      </c>
      <c r="V298" s="1">
        <f t="shared" si="35"/>
        <v>1.536824902166567E-5</v>
      </c>
      <c r="W298" s="1" t="e">
        <f t="shared" si="35"/>
        <v>#NUM!</v>
      </c>
    </row>
    <row r="299" spans="13:23" x14ac:dyDescent="0.2">
      <c r="M299" s="1">
        <v>280</v>
      </c>
      <c r="N299" s="1" t="e">
        <f t="shared" ref="N299:W314" si="36">N$10 * (N$5^$M299) * 0.5 * N$6 * N$12^-(N$9+$M299)</f>
        <v>#NUM!</v>
      </c>
      <c r="O299" s="1">
        <f t="shared" si="36"/>
        <v>3.0096599536058068E-4</v>
      </c>
      <c r="P299" s="1">
        <f t="shared" si="36"/>
        <v>1.9372994926030967E-6</v>
      </c>
      <c r="Q299" s="1">
        <f t="shared" si="35"/>
        <v>1.1684424121567528E-6</v>
      </c>
      <c r="R299" s="1">
        <f t="shared" si="35"/>
        <v>6.1633172687732436E-7</v>
      </c>
      <c r="S299" s="1">
        <f t="shared" si="35"/>
        <v>7.602992120433206E-7</v>
      </c>
      <c r="T299" s="1">
        <f t="shared" si="35"/>
        <v>4.1642834067701918E-8</v>
      </c>
      <c r="U299" s="1">
        <f t="shared" si="35"/>
        <v>6.2827508160460466E-8</v>
      </c>
      <c r="V299" s="1">
        <f t="shared" si="35"/>
        <v>1.4963471383667293E-5</v>
      </c>
      <c r="W299" s="1" t="e">
        <f t="shared" si="35"/>
        <v>#NUM!</v>
      </c>
    </row>
    <row r="300" spans="13:23" x14ac:dyDescent="0.2">
      <c r="M300" s="1">
        <v>281</v>
      </c>
      <c r="N300" s="1" t="e">
        <f t="shared" si="36"/>
        <v>#NUM!</v>
      </c>
      <c r="O300" s="1">
        <f t="shared" si="36"/>
        <v>2.9690539875702672E-4</v>
      </c>
      <c r="P300" s="1">
        <f t="shared" si="36"/>
        <v>1.8707828059136141E-6</v>
      </c>
      <c r="Q300" s="1">
        <f t="shared" si="35"/>
        <v>1.1260684410701651E-6</v>
      </c>
      <c r="R300" s="1">
        <f t="shared" si="35"/>
        <v>5.9248959619610178E-7</v>
      </c>
      <c r="S300" s="1">
        <f t="shared" si="35"/>
        <v>7.3148836366380949E-7</v>
      </c>
      <c r="T300" s="1">
        <f t="shared" si="35"/>
        <v>3.9615847198874055E-8</v>
      </c>
      <c r="U300" s="1">
        <f t="shared" si="35"/>
        <v>5.9863993227702388E-8</v>
      </c>
      <c r="V300" s="1">
        <f t="shared" si="35"/>
        <v>1.4569355008119334E-5</v>
      </c>
      <c r="W300" s="1" t="e">
        <f t="shared" si="35"/>
        <v>#NUM!</v>
      </c>
    </row>
    <row r="301" spans="13:23" x14ac:dyDescent="0.2">
      <c r="M301" s="1">
        <v>282</v>
      </c>
      <c r="N301" s="1" t="e">
        <f t="shared" si="36"/>
        <v>#NUM!</v>
      </c>
      <c r="O301" s="1">
        <f t="shared" si="36"/>
        <v>2.9289958722896614E-4</v>
      </c>
      <c r="P301" s="1">
        <f t="shared" si="36"/>
        <v>1.8065499527898969E-6</v>
      </c>
      <c r="Q301" s="1">
        <f t="shared" si="35"/>
        <v>1.0852311768053803E-6</v>
      </c>
      <c r="R301" s="1">
        <f t="shared" si="35"/>
        <v>5.6956977272482902E-7</v>
      </c>
      <c r="S301" s="1">
        <f t="shared" si="35"/>
        <v>7.0376927622683116E-7</v>
      </c>
      <c r="T301" s="1">
        <f t="shared" si="35"/>
        <v>3.7687524982882282E-8</v>
      </c>
      <c r="U301" s="1">
        <f t="shared" si="35"/>
        <v>5.7040264528933567E-8</v>
      </c>
      <c r="V301" s="1">
        <f t="shared" si="35"/>
        <v>1.4185619092659316E-5</v>
      </c>
      <c r="W301" s="1" t="e">
        <f t="shared" si="35"/>
        <v>#NUM!</v>
      </c>
    </row>
    <row r="302" spans="13:23" x14ac:dyDescent="0.2">
      <c r="M302" s="1">
        <v>283</v>
      </c>
      <c r="N302" s="1" t="e">
        <f t="shared" si="36"/>
        <v>#NUM!</v>
      </c>
      <c r="O302" s="1">
        <f t="shared" si="36"/>
        <v>2.8894782162282388E-4</v>
      </c>
      <c r="P302" s="1">
        <f t="shared" si="36"/>
        <v>1.744522518385751E-6</v>
      </c>
      <c r="Q302" s="1">
        <f t="shared" si="35"/>
        <v>1.0458748901542199E-6</v>
      </c>
      <c r="R302" s="1">
        <f t="shared" si="35"/>
        <v>5.4753657799999658E-7</v>
      </c>
      <c r="S302" s="1">
        <f t="shared" si="35"/>
        <v>6.7710057844265659E-7</v>
      </c>
      <c r="T302" s="1">
        <f t="shared" si="35"/>
        <v>3.5853064865813194E-8</v>
      </c>
      <c r="U302" s="1">
        <f t="shared" si="35"/>
        <v>5.4349728477937559E-8</v>
      </c>
      <c r="V302" s="1">
        <f t="shared" si="35"/>
        <v>1.3811990230856223E-5</v>
      </c>
      <c r="W302" s="1" t="e">
        <f t="shared" si="35"/>
        <v>#NUM!</v>
      </c>
    </row>
    <row r="303" spans="13:23" x14ac:dyDescent="0.2">
      <c r="M303" s="1">
        <v>284</v>
      </c>
      <c r="N303" s="1" t="e">
        <f t="shared" si="36"/>
        <v>#NUM!</v>
      </c>
      <c r="O303" s="1">
        <f t="shared" si="36"/>
        <v>2.8504937275759492E-4</v>
      </c>
      <c r="P303" s="1">
        <f t="shared" si="36"/>
        <v>1.6846247802088385E-6</v>
      </c>
      <c r="Q303" s="1">
        <f t="shared" si="35"/>
        <v>1.0079458729476468E-6</v>
      </c>
      <c r="R303" s="1">
        <f t="shared" si="35"/>
        <v>5.2635571374112272E-7</v>
      </c>
      <c r="S303" s="1">
        <f t="shared" si="35"/>
        <v>6.5144246674901992E-7</v>
      </c>
      <c r="T303" s="1">
        <f t="shared" si="35"/>
        <v>3.4107898060593221E-8</v>
      </c>
      <c r="U303" s="1">
        <f t="shared" si="35"/>
        <v>5.1786102501806932E-8</v>
      </c>
      <c r="V303" s="1">
        <f t="shared" si="35"/>
        <v>1.3448202217412339E-5</v>
      </c>
      <c r="W303" s="1" t="e">
        <f t="shared" si="35"/>
        <v>#NUM!</v>
      </c>
    </row>
    <row r="304" spans="13:23" x14ac:dyDescent="0.2">
      <c r="M304" s="1">
        <v>285</v>
      </c>
      <c r="N304" s="1" t="e">
        <f t="shared" si="36"/>
        <v>#NUM!</v>
      </c>
      <c r="O304" s="1">
        <f t="shared" si="36"/>
        <v>2.812035212902956E-4</v>
      </c>
      <c r="P304" s="1">
        <f t="shared" si="36"/>
        <v>1.6267836156793812E-6</v>
      </c>
      <c r="Q304" s="1">
        <f t="shared" si="35"/>
        <v>9.7139236476208398E-7</v>
      </c>
      <c r="R304" s="1">
        <f t="shared" si="35"/>
        <v>5.0599420845985626E-7</v>
      </c>
      <c r="S304" s="1">
        <f t="shared" si="35"/>
        <v>6.2675664590351389E-7</v>
      </c>
      <c r="T304" s="1">
        <f t="shared" si="35"/>
        <v>3.2447678168264521E-8</v>
      </c>
      <c r="U304" s="1">
        <f t="shared" si="35"/>
        <v>4.9343400370735835E-8</v>
      </c>
      <c r="V304" s="1">
        <f t="shared" si="35"/>
        <v>1.3093995858495673E-5</v>
      </c>
      <c r="W304" s="1" t="e">
        <f t="shared" si="35"/>
        <v>#NUM!</v>
      </c>
    </row>
    <row r="305" spans="13:23" x14ac:dyDescent="0.2">
      <c r="M305" s="1">
        <v>286</v>
      </c>
      <c r="N305" s="1" t="e">
        <f t="shared" si="36"/>
        <v>#NUM!</v>
      </c>
      <c r="O305" s="1">
        <f t="shared" si="36"/>
        <v>2.7740955758323018E-4</v>
      </c>
      <c r="P305" s="1">
        <f t="shared" si="36"/>
        <v>1.5709284128628399E-6</v>
      </c>
      <c r="Q305" s="1">
        <f t="shared" si="36"/>
        <v>9.3616448228374888E-7</v>
      </c>
      <c r="R305" s="1">
        <f t="shared" si="36"/>
        <v>4.8642036613445069E-7</v>
      </c>
      <c r="S305" s="1">
        <f t="shared" si="36"/>
        <v>6.030062718271719E-7</v>
      </c>
      <c r="T305" s="1">
        <f t="shared" si="36"/>
        <v>3.0868270353126483E-8</v>
      </c>
      <c r="U305" s="1">
        <f t="shared" si="36"/>
        <v>4.7015918219792208E-8</v>
      </c>
      <c r="V305" s="1">
        <f t="shared" si="36"/>
        <v>1.2749118787068041E-5</v>
      </c>
      <c r="W305" s="1" t="e">
        <f t="shared" si="36"/>
        <v>#NUM!</v>
      </c>
    </row>
    <row r="306" spans="13:23" x14ac:dyDescent="0.2">
      <c r="M306" s="1">
        <v>287</v>
      </c>
      <c r="N306" s="1" t="e">
        <f t="shared" si="36"/>
        <v>#NUM!</v>
      </c>
      <c r="O306" s="1">
        <f t="shared" si="36"/>
        <v>2.7366678157304911E-4</v>
      </c>
      <c r="P306" s="1">
        <f t="shared" si="36"/>
        <v>1.5169909842675332E-6</v>
      </c>
      <c r="Q306" s="1">
        <f t="shared" si="36"/>
        <v>9.0221415123460504E-7</v>
      </c>
      <c r="R306" s="1">
        <f t="shared" si="36"/>
        <v>4.6760371686970385E-7</v>
      </c>
      <c r="S306" s="1">
        <f t="shared" si="36"/>
        <v>5.8015589661394903E-7</v>
      </c>
      <c r="T306" s="1">
        <f t="shared" si="36"/>
        <v>2.9365741044782761E-8</v>
      </c>
      <c r="U306" s="1">
        <f t="shared" si="36"/>
        <v>4.4798221230030434E-8</v>
      </c>
      <c r="V306" s="1">
        <f t="shared" si="36"/>
        <v>1.2413325283077122E-5</v>
      </c>
      <c r="W306" s="1" t="e">
        <f t="shared" si="36"/>
        <v>#NUM!</v>
      </c>
    </row>
    <row r="307" spans="13:23" x14ac:dyDescent="0.2">
      <c r="M307" s="1">
        <v>288</v>
      </c>
      <c r="N307" s="1" t="e">
        <f t="shared" si="36"/>
        <v>#NUM!</v>
      </c>
      <c r="O307" s="1">
        <f t="shared" si="36"/>
        <v>2.6997450264157146E-4</v>
      </c>
      <c r="P307" s="1">
        <f t="shared" si="36"/>
        <v>1.4649054836020122E-6</v>
      </c>
      <c r="Q307" s="1">
        <f t="shared" si="36"/>
        <v>8.6949504076705525E-7</v>
      </c>
      <c r="R307" s="1">
        <f t="shared" si="36"/>
        <v>4.4951496946557683E-7</v>
      </c>
      <c r="S307" s="1">
        <f t="shared" si="36"/>
        <v>5.581714156240209E-7</v>
      </c>
      <c r="T307" s="1">
        <f t="shared" si="36"/>
        <v>2.7936348141446708E-8</v>
      </c>
      <c r="U307" s="1">
        <f t="shared" si="36"/>
        <v>4.2685130937843015E-8</v>
      </c>
      <c r="V307" s="1">
        <f t="shared" si="36"/>
        <v>1.2086376098384314E-5</v>
      </c>
      <c r="W307" s="1" t="e">
        <f t="shared" si="36"/>
        <v>#NUM!</v>
      </c>
    </row>
    <row r="308" spans="13:23" x14ac:dyDescent="0.2">
      <c r="M308" s="1">
        <v>289</v>
      </c>
      <c r="N308" s="1" t="e">
        <f t="shared" si="36"/>
        <v>#NUM!</v>
      </c>
      <c r="O308" s="1">
        <f t="shared" si="36"/>
        <v>2.6633203948835327E-4</v>
      </c>
      <c r="P308" s="1">
        <f t="shared" si="36"/>
        <v>1.4146083253905438E-6</v>
      </c>
      <c r="Q308" s="1">
        <f t="shared" si="36"/>
        <v>8.379625002378336E-7</v>
      </c>
      <c r="R308" s="1">
        <f t="shared" si="36"/>
        <v>4.3212596582063259E-7</v>
      </c>
      <c r="S308" s="1">
        <f t="shared" si="36"/>
        <v>5.3702001658192326E-7</v>
      </c>
      <c r="T308" s="1">
        <f t="shared" si="36"/>
        <v>2.6576531690105909E-8</v>
      </c>
      <c r="U308" s="1">
        <f t="shared" si="36"/>
        <v>4.0671713142918578E-8</v>
      </c>
      <c r="V308" s="1">
        <f t="shared" si="36"/>
        <v>1.1768038286303899E-5</v>
      </c>
      <c r="W308" s="1" t="e">
        <f t="shared" si="36"/>
        <v>#NUM!</v>
      </c>
    </row>
    <row r="309" spans="13:23" x14ac:dyDescent="0.2">
      <c r="M309" s="1">
        <v>290</v>
      </c>
      <c r="N309" s="1" t="e">
        <f t="shared" ref="N309:W324" si="37">N$10 * (N$5^$M309) * 0.5 * N$6 * N$12^-(N$9+$M309)</f>
        <v>#NUM!</v>
      </c>
      <c r="O309" s="1">
        <f t="shared" si="37"/>
        <v>2.6273872000497333E-4</v>
      </c>
      <c r="P309" s="1">
        <f t="shared" si="37"/>
        <v>1.366038107348571E-6</v>
      </c>
      <c r="Q309" s="1">
        <f t="shared" si="36"/>
        <v>8.0757349827480037E-7</v>
      </c>
      <c r="R309" s="1">
        <f t="shared" si="36"/>
        <v>4.1540963709933615E-7</v>
      </c>
      <c r="S309" s="1">
        <f t="shared" si="36"/>
        <v>5.166701306035811E-7</v>
      </c>
      <c r="T309" s="1">
        <f t="shared" si="36"/>
        <v>2.5282905020334784E-8</v>
      </c>
      <c r="U309" s="1">
        <f t="shared" si="36"/>
        <v>3.8753266386570122E-8</v>
      </c>
      <c r="V309" s="1">
        <f t="shared" si="36"/>
        <v>1.1458085035631727E-5</v>
      </c>
      <c r="W309" s="1" t="e">
        <f t="shared" si="36"/>
        <v>#NUM!</v>
      </c>
    </row>
    <row r="310" spans="13:23" x14ac:dyDescent="0.2">
      <c r="M310" s="1">
        <v>291</v>
      </c>
      <c r="N310" s="1" t="e">
        <f t="shared" si="37"/>
        <v>#NUM!</v>
      </c>
      <c r="O310" s="1">
        <f t="shared" si="37"/>
        <v>2.5919388115101523E-4</v>
      </c>
      <c r="P310" s="1">
        <f t="shared" si="37"/>
        <v>1.3191355354234083E-6</v>
      </c>
      <c r="Q310" s="1">
        <f t="shared" si="36"/>
        <v>7.7828656405351723E-7</v>
      </c>
      <c r="R310" s="1">
        <f t="shared" si="36"/>
        <v>3.993399615949743E-7</v>
      </c>
      <c r="S310" s="1">
        <f t="shared" si="36"/>
        <v>4.9709138507912331E-7</v>
      </c>
      <c r="T310" s="1">
        <f t="shared" si="36"/>
        <v>2.4052246309673474E-8</v>
      </c>
      <c r="U310" s="1">
        <f t="shared" si="36"/>
        <v>3.6925310973529742E-8</v>
      </c>
      <c r="V310" s="1">
        <f t="shared" si="36"/>
        <v>1.115629550904551E-5</v>
      </c>
      <c r="W310" s="1" t="e">
        <f t="shared" si="36"/>
        <v>#NUM!</v>
      </c>
    </row>
    <row r="311" spans="13:23" x14ac:dyDescent="0.2">
      <c r="M311" s="1">
        <v>292</v>
      </c>
      <c r="N311" s="1" t="e">
        <f t="shared" si="37"/>
        <v>#NUM!</v>
      </c>
      <c r="O311" s="1">
        <f t="shared" si="37"/>
        <v>2.5569686883172371E-4</v>
      </c>
      <c r="P311" s="1">
        <f t="shared" si="37"/>
        <v>1.2738433514086271E-6</v>
      </c>
      <c r="Q311" s="1">
        <f t="shared" si="36"/>
        <v>7.5006173070344287E-7</v>
      </c>
      <c r="R311" s="1">
        <f t="shared" si="36"/>
        <v>3.8389192422259774E-7</v>
      </c>
      <c r="S311" s="1">
        <f t="shared" si="36"/>
        <v>4.7825455834115242E-7</v>
      </c>
      <c r="T311" s="1">
        <f t="shared" si="36"/>
        <v>2.2881490559566292E-8</v>
      </c>
      <c r="U311" s="1">
        <f t="shared" si="36"/>
        <v>3.5183578511575141E-8</v>
      </c>
      <c r="V311" s="1">
        <f t="shared" si="36"/>
        <v>1.0862454685761268E-5</v>
      </c>
      <c r="W311" s="1" t="e">
        <f t="shared" si="36"/>
        <v>#NUM!</v>
      </c>
    </row>
    <row r="312" spans="13:23" x14ac:dyDescent="0.2">
      <c r="M312" s="1">
        <v>293</v>
      </c>
      <c r="N312" s="1" t="e">
        <f t="shared" si="37"/>
        <v>#NUM!</v>
      </c>
      <c r="O312" s="1">
        <f t="shared" si="37"/>
        <v>2.5224703777730986E-4</v>
      </c>
      <c r="P312" s="1">
        <f t="shared" si="37"/>
        <v>1.2301062630437942E-6</v>
      </c>
      <c r="Q312" s="1">
        <f t="shared" si="36"/>
        <v>7.2286048076651442E-7</v>
      </c>
      <c r="R312" s="1">
        <f t="shared" si="36"/>
        <v>3.6904147757894573E-7</v>
      </c>
      <c r="S312" s="1">
        <f t="shared" si="36"/>
        <v>4.6013153605082859E-7</v>
      </c>
      <c r="T312" s="1">
        <f t="shared" si="36"/>
        <v>2.176772196187562E-8</v>
      </c>
      <c r="U312" s="1">
        <f t="shared" si="36"/>
        <v>3.3524001944562127E-8</v>
      </c>
      <c r="V312" s="1">
        <f t="shared" si="36"/>
        <v>1.0576353208334122E-5</v>
      </c>
      <c r="W312" s="1" t="e">
        <f t="shared" si="36"/>
        <v>#NUM!</v>
      </c>
    </row>
    <row r="313" spans="13:23" x14ac:dyDescent="0.2">
      <c r="M313" s="1">
        <v>294</v>
      </c>
      <c r="N313" s="1" t="e">
        <f t="shared" si="37"/>
        <v>#NUM!</v>
      </c>
      <c r="O313" s="1">
        <f t="shared" si="37"/>
        <v>2.4884375142388666E-4</v>
      </c>
      <c r="P313" s="1">
        <f t="shared" si="37"/>
        <v>1.1878708765142148E-6</v>
      </c>
      <c r="Q313" s="1">
        <f t="shared" si="36"/>
        <v>6.9664569363370249E-7</v>
      </c>
      <c r="R313" s="1">
        <f t="shared" si="36"/>
        <v>3.5476550450871564E-7</v>
      </c>
      <c r="S313" s="1">
        <f t="shared" si="36"/>
        <v>4.4269526923665593E-7</v>
      </c>
      <c r="T313" s="1">
        <f t="shared" si="36"/>
        <v>2.0708166636959835E-8</v>
      </c>
      <c r="U313" s="1">
        <f t="shared" si="36"/>
        <v>3.1942706055589656E-8</v>
      </c>
      <c r="V313" s="1">
        <f t="shared" si="36"/>
        <v>1.0297787233493991E-5</v>
      </c>
      <c r="W313" s="1" t="e">
        <f t="shared" si="36"/>
        <v>#NUM!</v>
      </c>
    </row>
    <row r="314" spans="13:23" x14ac:dyDescent="0.2">
      <c r="M314" s="1">
        <v>295</v>
      </c>
      <c r="N314" s="1" t="e">
        <f t="shared" si="37"/>
        <v>#NUM!</v>
      </c>
      <c r="O314" s="1">
        <f t="shared" si="37"/>
        <v>2.4548638179600936E-4</v>
      </c>
      <c r="P314" s="1">
        <f t="shared" si="37"/>
        <v>1.1470856312682723E-6</v>
      </c>
      <c r="Q314" s="1">
        <f t="shared" si="36"/>
        <v>6.7138159488779882E-7</v>
      </c>
      <c r="R314" s="1">
        <f t="shared" si="36"/>
        <v>3.4104178211892167E-7</v>
      </c>
      <c r="S314" s="1">
        <f t="shared" si="36"/>
        <v>4.2591973392335949E-7</v>
      </c>
      <c r="T314" s="1">
        <f t="shared" si="36"/>
        <v>1.9700185725229024E-8</v>
      </c>
      <c r="U314" s="1">
        <f t="shared" si="36"/>
        <v>3.0435998418121768E-8</v>
      </c>
      <c r="V314" s="1">
        <f t="shared" si="36"/>
        <v>1.0026558286910217E-5</v>
      </c>
      <c r="W314" s="1" t="e">
        <f t="shared" si="36"/>
        <v>#NUM!</v>
      </c>
    </row>
    <row r="315" spans="13:23" x14ac:dyDescent="0.2">
      <c r="M315" s="1">
        <v>296</v>
      </c>
      <c r="N315" s="1" t="e">
        <f t="shared" si="37"/>
        <v>#NUM!</v>
      </c>
      <c r="O315" s="1">
        <f t="shared" si="37"/>
        <v>2.4217430939080166E-4</v>
      </c>
      <c r="P315" s="1">
        <f t="shared" si="37"/>
        <v>1.107700737072819E-6</v>
      </c>
      <c r="Q315" s="1">
        <f t="shared" si="37"/>
        <v>6.4703370748329222E-7</v>
      </c>
      <c r="R315" s="1">
        <f t="shared" si="37"/>
        <v>3.2784894718531583E-7</v>
      </c>
      <c r="S315" s="1">
        <f t="shared" si="37"/>
        <v>4.0977989229057824E-7</v>
      </c>
      <c r="T315" s="1">
        <f t="shared" si="37"/>
        <v>1.8741268814972894E-8</v>
      </c>
      <c r="U315" s="1">
        <f t="shared" si="37"/>
        <v>2.9000360773936658E-8</v>
      </c>
      <c r="V315" s="1">
        <f t="shared" si="37"/>
        <v>9.7624731217813112E-6</v>
      </c>
      <c r="W315" s="1" t="e">
        <f t="shared" si="37"/>
        <v>#NUM!</v>
      </c>
    </row>
    <row r="316" spans="13:23" x14ac:dyDescent="0.2">
      <c r="M316" s="1">
        <v>297</v>
      </c>
      <c r="N316" s="1" t="e">
        <f t="shared" si="37"/>
        <v>#NUM!</v>
      </c>
      <c r="O316" s="1">
        <f t="shared" si="37"/>
        <v>2.389069230636448E-4</v>
      </c>
      <c r="P316" s="1">
        <f t="shared" si="37"/>
        <v>1.0696681132297295E-6</v>
      </c>
      <c r="Q316" s="1">
        <f t="shared" si="37"/>
        <v>6.2356880469673729E-7</v>
      </c>
      <c r="R316" s="1">
        <f t="shared" si="37"/>
        <v>3.1516646289702972E-7</v>
      </c>
      <c r="S316" s="1">
        <f t="shared" si="37"/>
        <v>3.9425165530342218E-7</v>
      </c>
      <c r="T316" s="1">
        <f t="shared" si="37"/>
        <v>1.7829027690092611E-8</v>
      </c>
      <c r="U316" s="1">
        <f t="shared" si="37"/>
        <v>2.7632440817769749E-8</v>
      </c>
      <c r="V316" s="1">
        <f t="shared" si="37"/>
        <v>9.50534358114943E-6</v>
      </c>
      <c r="W316" s="1" t="e">
        <f t="shared" si="37"/>
        <v>#NUM!</v>
      </c>
    </row>
    <row r="317" spans="13:23" x14ac:dyDescent="0.2">
      <c r="M317" s="1">
        <v>298</v>
      </c>
      <c r="N317" s="1" t="e">
        <f t="shared" si="37"/>
        <v>#NUM!</v>
      </c>
      <c r="O317" s="1">
        <f t="shared" si="37"/>
        <v>2.3568361991540865E-4</v>
      </c>
      <c r="P317" s="1">
        <f t="shared" si="37"/>
        <v>1.0329413298794546E-6</v>
      </c>
      <c r="Q317" s="1">
        <f t="shared" si="37"/>
        <v>6.0095486478339156E-7</v>
      </c>
      <c r="R317" s="1">
        <f t="shared" si="37"/>
        <v>3.0297458688765853E-7</v>
      </c>
      <c r="S317" s="1">
        <f t="shared" si="37"/>
        <v>3.7931184675911071E-7</v>
      </c>
      <c r="T317" s="1">
        <f t="shared" si="37"/>
        <v>1.6961190382165109E-8</v>
      </c>
      <c r="U317" s="1">
        <f t="shared" si="37"/>
        <v>2.6329044369467663E-8</v>
      </c>
      <c r="V317" s="1">
        <f t="shared" si="37"/>
        <v>9.2549864638410953E-6</v>
      </c>
      <c r="W317" s="1" t="e">
        <f t="shared" si="37"/>
        <v>#NUM!</v>
      </c>
    </row>
    <row r="318" spans="13:23" x14ac:dyDescent="0.2">
      <c r="M318" s="1">
        <v>299</v>
      </c>
      <c r="N318" s="1" t="e">
        <f t="shared" si="37"/>
        <v>#NUM!</v>
      </c>
      <c r="O318" s="1">
        <f t="shared" si="37"/>
        <v>2.3250380518120508E-4</v>
      </c>
      <c r="P318" s="1">
        <f t="shared" si="37"/>
        <v>9.9747555131989673E-7</v>
      </c>
      <c r="Q318" s="1">
        <f t="shared" si="37"/>
        <v>5.7916102727823664E-7</v>
      </c>
      <c r="R318" s="1">
        <f t="shared" si="37"/>
        <v>2.9125434050303067E-7</v>
      </c>
      <c r="S318" s="1">
        <f t="shared" si="37"/>
        <v>3.6493816869602413E-7</v>
      </c>
      <c r="T318" s="1">
        <f t="shared" si="37"/>
        <v>1.6135595512026255E-8</v>
      </c>
      <c r="U318" s="1">
        <f t="shared" si="37"/>
        <v>2.5087127915374205E-8</v>
      </c>
      <c r="V318" s="1">
        <f t="shared" si="37"/>
        <v>9.0112233939390358E-6</v>
      </c>
      <c r="W318" s="1" t="e">
        <f t="shared" si="37"/>
        <v>#NUM!</v>
      </c>
    </row>
    <row r="319" spans="13:23" x14ac:dyDescent="0.2">
      <c r="M319" s="1">
        <v>300</v>
      </c>
      <c r="N319" s="1" t="e">
        <f t="shared" ref="N319:W334" si="38">N$10 * (N$5^$M319) * 0.5 * N$6 * N$12^-(N$9+$M319)</f>
        <v>#NUM!</v>
      </c>
      <c r="O319" s="1">
        <f t="shared" si="38"/>
        <v>2.2936689212064133E-4</v>
      </c>
      <c r="P319" s="1">
        <f t="shared" si="38"/>
        <v>9.6322748127141222E-7</v>
      </c>
      <c r="Q319" s="1">
        <f t="shared" si="37"/>
        <v>5.5815755088176751E-7</v>
      </c>
      <c r="R319" s="1">
        <f t="shared" si="37"/>
        <v>2.7998747925782219E-7</v>
      </c>
      <c r="S319" s="1">
        <f t="shared" si="37"/>
        <v>3.5110916811355485E-7</v>
      </c>
      <c r="T319" s="1">
        <f t="shared" si="37"/>
        <v>1.5350186906780476E-8</v>
      </c>
      <c r="U319" s="1">
        <f t="shared" si="37"/>
        <v>2.3903791501532281E-8</v>
      </c>
      <c r="V319" s="1">
        <f t="shared" si="37"/>
        <v>8.7738806936917753E-6</v>
      </c>
      <c r="W319" s="1" t="e">
        <f t="shared" si="37"/>
        <v>#NUM!</v>
      </c>
    </row>
    <row r="320" spans="13:23" x14ac:dyDescent="0.2">
      <c r="M320" s="1">
        <v>301</v>
      </c>
      <c r="N320" s="1" t="e">
        <f t="shared" si="38"/>
        <v>#NUM!</v>
      </c>
      <c r="O320" s="1">
        <f t="shared" si="38"/>
        <v>2.2627230190955458E-4</v>
      </c>
      <c r="P320" s="1">
        <f t="shared" si="38"/>
        <v>9.3015531002114278E-7</v>
      </c>
      <c r="Q320" s="1">
        <f t="shared" si="37"/>
        <v>5.3791577287306979E-7</v>
      </c>
      <c r="R320" s="1">
        <f t="shared" si="37"/>
        <v>2.6915646443502023E-7</v>
      </c>
      <c r="S320" s="1">
        <f t="shared" si="37"/>
        <v>3.3780420495307811E-7</v>
      </c>
      <c r="T320" s="1">
        <f t="shared" si="37"/>
        <v>1.4603008478830254E-8</v>
      </c>
      <c r="U320" s="1">
        <f t="shared" si="37"/>
        <v>2.2776271962106901E-8</v>
      </c>
      <c r="V320" s="1">
        <f t="shared" si="37"/>
        <v>8.5427892597707499E-6</v>
      </c>
      <c r="W320" s="1" t="e">
        <f t="shared" si="37"/>
        <v>#NUM!</v>
      </c>
    </row>
    <row r="321" spans="13:23" x14ac:dyDescent="0.2">
      <c r="M321" s="1">
        <v>302</v>
      </c>
      <c r="N321" s="1" t="e">
        <f t="shared" si="38"/>
        <v>#NUM!</v>
      </c>
      <c r="O321" s="1">
        <f t="shared" si="38"/>
        <v>2.2321946353320743E-4</v>
      </c>
      <c r="P321" s="1">
        <f t="shared" si="38"/>
        <v>8.9821866338211422E-7</v>
      </c>
      <c r="Q321" s="1">
        <f t="shared" si="37"/>
        <v>5.1840806999478274E-7</v>
      </c>
      <c r="R321" s="1">
        <f t="shared" si="37"/>
        <v>2.587444357840382E-7</v>
      </c>
      <c r="S321" s="1">
        <f t="shared" si="37"/>
        <v>3.2500342129225033E-7</v>
      </c>
      <c r="T321" s="1">
        <f t="shared" si="37"/>
        <v>1.3892199354171549E-8</v>
      </c>
      <c r="U321" s="1">
        <f t="shared" si="37"/>
        <v>2.1701936467217078E-8</v>
      </c>
      <c r="V321" s="1">
        <f t="shared" si="37"/>
        <v>8.3177844427865153E-6</v>
      </c>
      <c r="W321" s="1" t="e">
        <f t="shared" si="37"/>
        <v>#NUM!</v>
      </c>
    </row>
    <row r="322" spans="13:23" x14ac:dyDescent="0.2">
      <c r="M322" s="1">
        <v>303</v>
      </c>
      <c r="N322" s="1" t="e">
        <f t="shared" si="38"/>
        <v>#NUM!</v>
      </c>
      <c r="O322" s="1">
        <f t="shared" si="38"/>
        <v>2.2020781368092387E-4</v>
      </c>
      <c r="P322" s="1">
        <f t="shared" si="38"/>
        <v>8.6737855340482105E-7</v>
      </c>
      <c r="Q322" s="1">
        <f t="shared" si="37"/>
        <v>4.9960782075659719E-7</v>
      </c>
      <c r="R322" s="1">
        <f t="shared" si="37"/>
        <v>2.4873518527496912E-7</v>
      </c>
      <c r="S322" s="1">
        <f t="shared" si="37"/>
        <v>3.1268771170666697E-7</v>
      </c>
      <c r="T322" s="1">
        <f t="shared" si="37"/>
        <v>1.3215989237822022E-8</v>
      </c>
      <c r="U322" s="1">
        <f t="shared" si="37"/>
        <v>2.0678276375110483E-8</v>
      </c>
      <c r="V322" s="1">
        <f t="shared" si="37"/>
        <v>8.0987059299784313E-6</v>
      </c>
      <c r="W322" s="1" t="e">
        <f t="shared" si="37"/>
        <v>#NUM!</v>
      </c>
    </row>
    <row r="323" spans="13:23" x14ac:dyDescent="0.2">
      <c r="M323" s="1">
        <v>304</v>
      </c>
      <c r="N323" s="1" t="e">
        <f t="shared" si="38"/>
        <v>#NUM!</v>
      </c>
      <c r="O323" s="1">
        <f t="shared" si="38"/>
        <v>2.1723679664214666E-4</v>
      </c>
      <c r="P323" s="1">
        <f t="shared" si="38"/>
        <v>8.3759733078111693E-7</v>
      </c>
      <c r="Q323" s="1">
        <f t="shared" si="37"/>
        <v>4.814893691058257E-7</v>
      </c>
      <c r="R323" s="1">
        <f t="shared" si="37"/>
        <v>2.3911313186812767E-7</v>
      </c>
      <c r="S323" s="1">
        <f t="shared" si="37"/>
        <v>3.0083869475463554E-7</v>
      </c>
      <c r="T323" s="1">
        <f t="shared" si="37"/>
        <v>1.2572694004839479E-8</v>
      </c>
      <c r="U323" s="1">
        <f t="shared" si="37"/>
        <v>1.9702901374325329E-8</v>
      </c>
      <c r="V323" s="1">
        <f t="shared" si="37"/>
        <v>7.8853976309940321E-6</v>
      </c>
      <c r="W323" s="1" t="e">
        <f t="shared" si="37"/>
        <v>#NUM!</v>
      </c>
    </row>
    <row r="324" spans="13:23" x14ac:dyDescent="0.2">
      <c r="M324" s="1">
        <v>305</v>
      </c>
      <c r="N324" s="1" t="e">
        <f t="shared" si="38"/>
        <v>#NUM!</v>
      </c>
      <c r="O324" s="1">
        <f t="shared" si="38"/>
        <v>2.1430586420389828E-4</v>
      </c>
      <c r="P324" s="1">
        <f t="shared" si="38"/>
        <v>8.0883863888229616E-7</v>
      </c>
      <c r="Q324" s="1">
        <f t="shared" si="37"/>
        <v>4.6402798941546528E-7</v>
      </c>
      <c r="R324" s="1">
        <f t="shared" si="37"/>
        <v>2.2986329725961162E-7</v>
      </c>
      <c r="S324" s="1">
        <f t="shared" si="37"/>
        <v>2.8943868554250986E-7</v>
      </c>
      <c r="T324" s="1">
        <f t="shared" si="37"/>
        <v>1.1960711505949797E-8</v>
      </c>
      <c r="U324" s="1">
        <f t="shared" si="37"/>
        <v>1.8773533902160975E-8</v>
      </c>
      <c r="V324" s="1">
        <f t="shared" si="37"/>
        <v>7.6777075666768783E-6</v>
      </c>
      <c r="W324" s="1" t="e">
        <f t="shared" si="37"/>
        <v>#NUM!</v>
      </c>
    </row>
    <row r="325" spans="13:23" x14ac:dyDescent="0.2">
      <c r="M325" s="1">
        <v>306</v>
      </c>
      <c r="N325" s="1" t="e">
        <f t="shared" si="38"/>
        <v>#NUM!</v>
      </c>
      <c r="O325" s="1">
        <f t="shared" si="38"/>
        <v>2.1141447554962365E-4</v>
      </c>
      <c r="P325" s="1">
        <f t="shared" si="38"/>
        <v>7.8106736937528285E-7</v>
      </c>
      <c r="Q325" s="1">
        <f t="shared" si="38"/>
        <v>4.4719985274198993E-7</v>
      </c>
      <c r="R325" s="1">
        <f t="shared" si="38"/>
        <v>2.2097128256510975E-7</v>
      </c>
      <c r="S325" s="1">
        <f t="shared" si="38"/>
        <v>2.7847066932963089E-7</v>
      </c>
      <c r="T325" s="1">
        <f t="shared" si="38"/>
        <v>1.1378517577338145E-8</v>
      </c>
      <c r="U325" s="1">
        <f t="shared" si="38"/>
        <v>1.7888003826424062E-8</v>
      </c>
      <c r="V325" s="1">
        <f t="shared" si="38"/>
        <v>7.4754877607835346E-6</v>
      </c>
      <c r="W325" s="1" t="e">
        <f t="shared" si="38"/>
        <v>#NUM!</v>
      </c>
    </row>
    <row r="326" spans="13:23" x14ac:dyDescent="0.2">
      <c r="M326" s="1">
        <v>307</v>
      </c>
      <c r="N326" s="1" t="e">
        <f t="shared" si="38"/>
        <v>#NUM!</v>
      </c>
      <c r="O326" s="1">
        <f t="shared" si="38"/>
        <v>2.0856209715939899E-4</v>
      </c>
      <c r="P326" s="1">
        <f t="shared" si="38"/>
        <v>7.542496193627099E-7</v>
      </c>
      <c r="Q326" s="1">
        <f t="shared" si="38"/>
        <v>4.3098199430681248E-7</v>
      </c>
      <c r="R326" s="1">
        <f t="shared" si="38"/>
        <v>2.1242324590568369E-7</v>
      </c>
      <c r="S326" s="1">
        <f t="shared" si="38"/>
        <v>2.6791827613348988E-7</v>
      </c>
      <c r="T326" s="1">
        <f t="shared" si="38"/>
        <v>1.0824662244665674E-8</v>
      </c>
      <c r="U326" s="1">
        <f t="shared" si="38"/>
        <v>1.7044243378031766E-8</v>
      </c>
      <c r="V326" s="1">
        <f t="shared" si="38"/>
        <v>7.2785941345526011E-6</v>
      </c>
      <c r="W326" s="1" t="e">
        <f t="shared" si="38"/>
        <v>#NUM!</v>
      </c>
    </row>
    <row r="327" spans="13:23" x14ac:dyDescent="0.2">
      <c r="M327" s="1">
        <v>308</v>
      </c>
      <c r="N327" s="1" t="e">
        <f t="shared" si="38"/>
        <v>#NUM!</v>
      </c>
      <c r="O327" s="1">
        <f t="shared" si="38"/>
        <v>2.057482027114866E-4</v>
      </c>
      <c r="P327" s="1">
        <f t="shared" si="38"/>
        <v>7.2835264999459314E-7</v>
      </c>
      <c r="Q327" s="1">
        <f t="shared" si="38"/>
        <v>4.1535228215703926E-7</v>
      </c>
      <c r="R327" s="1">
        <f t="shared" si="38"/>
        <v>2.0420588086060812E-7</v>
      </c>
      <c r="S327" s="1">
        <f t="shared" si="38"/>
        <v>2.5776575629720451E-7</v>
      </c>
      <c r="T327" s="1">
        <f t="shared" si="38"/>
        <v>1.0297766111857752E-8</v>
      </c>
      <c r="U327" s="1">
        <f t="shared" si="38"/>
        <v>1.6240282322639332E-8</v>
      </c>
      <c r="V327" s="1">
        <f t="shared" si="38"/>
        <v>7.0868864040505985E-6</v>
      </c>
      <c r="W327" s="1" t="e">
        <f t="shared" si="38"/>
        <v>#NUM!</v>
      </c>
    </row>
    <row r="328" spans="13:23" x14ac:dyDescent="0.2">
      <c r="M328" s="1">
        <v>309</v>
      </c>
      <c r="N328" s="1" t="e">
        <f t="shared" si="38"/>
        <v>#NUM!</v>
      </c>
      <c r="O328" s="1">
        <f t="shared" si="38"/>
        <v>2.0297227298521751E-4</v>
      </c>
      <c r="P328" s="1">
        <f t="shared" si="38"/>
        <v>7.0334484650105742E-7</v>
      </c>
      <c r="Q328" s="1">
        <f t="shared" si="38"/>
        <v>4.0028938696275717E-7</v>
      </c>
      <c r="R328" s="1">
        <f t="shared" si="38"/>
        <v>1.9630639575374729E-7</v>
      </c>
      <c r="S328" s="1">
        <f t="shared" si="38"/>
        <v>2.479979569828399E-7</v>
      </c>
      <c r="T328" s="1">
        <f t="shared" si="38"/>
        <v>9.79651692566978E-9</v>
      </c>
      <c r="U328" s="1">
        <f t="shared" si="38"/>
        <v>1.5474243360017578E-8</v>
      </c>
      <c r="V328" s="1">
        <f t="shared" si="38"/>
        <v>6.9002279802216811E-6</v>
      </c>
      <c r="W328" s="1" t="e">
        <f t="shared" si="38"/>
        <v>#NUM!</v>
      </c>
    </row>
    <row r="329" spans="13:23" x14ac:dyDescent="0.2">
      <c r="M329" s="1">
        <v>310</v>
      </c>
      <c r="N329" s="1" t="e">
        <f t="shared" ref="N329:W344" si="39">N$10 * (N$5^$M329) * 0.5 * N$6 * N$12^-(N$9+$M329)</f>
        <v>#NUM!</v>
      </c>
      <c r="O329" s="1">
        <f t="shared" si="39"/>
        <v>2.002337957651848E-4</v>
      </c>
      <c r="P329" s="1">
        <f t="shared" si="39"/>
        <v>6.7919567959733429E-7</v>
      </c>
      <c r="Q329" s="1">
        <f t="shared" si="38"/>
        <v>3.8577275290963432E-7</v>
      </c>
      <c r="R329" s="1">
        <f t="shared" si="38"/>
        <v>1.8871249374121587E-7</v>
      </c>
      <c r="S329" s="1">
        <f t="shared" si="38"/>
        <v>2.3860029955549755E-7</v>
      </c>
      <c r="T329" s="1">
        <f t="shared" si="38"/>
        <v>9.3196663074746104E-9</v>
      </c>
      <c r="U329" s="1">
        <f t="shared" si="38"/>
        <v>1.4744337740437326E-8</v>
      </c>
      <c r="V329" s="1">
        <f t="shared" si="38"/>
        <v>6.7184858715698137E-6</v>
      </c>
      <c r="W329" s="1" t="e">
        <f t="shared" si="38"/>
        <v>#NUM!</v>
      </c>
    </row>
    <row r="330" spans="13:23" x14ac:dyDescent="0.2">
      <c r="M330" s="1">
        <v>311</v>
      </c>
      <c r="N330" s="1" t="e">
        <f t="shared" si="39"/>
        <v>#NUM!</v>
      </c>
      <c r="O330" s="1">
        <f t="shared" si="39"/>
        <v>1.9753226574672974E-4</v>
      </c>
      <c r="P330" s="1">
        <f t="shared" si="39"/>
        <v>6.5587566821389983E-7</v>
      </c>
      <c r="Q330" s="1">
        <f t="shared" si="38"/>
        <v>3.7178256964710391E-7</v>
      </c>
      <c r="R330" s="1">
        <f t="shared" si="38"/>
        <v>1.8141235366932008E-7</v>
      </c>
      <c r="S330" s="1">
        <f t="shared" si="38"/>
        <v>2.2955875782441435E-7</v>
      </c>
      <c r="T330" s="1">
        <f t="shared" si="38"/>
        <v>8.8660266441319005E-9</v>
      </c>
      <c r="U330" s="1">
        <f t="shared" si="38"/>
        <v>1.4048861087824941E-8</v>
      </c>
      <c r="V330" s="1">
        <f t="shared" si="38"/>
        <v>6.5415305894042489E-6</v>
      </c>
      <c r="W330" s="1" t="e">
        <f t="shared" si="38"/>
        <v>#NUM!</v>
      </c>
    </row>
    <row r="331" spans="13:23" x14ac:dyDescent="0.2">
      <c r="M331" s="1">
        <v>312</v>
      </c>
      <c r="N331" s="1" t="e">
        <f t="shared" si="39"/>
        <v>#NUM!</v>
      </c>
      <c r="O331" s="1">
        <f t="shared" si="39"/>
        <v>1.9486718444270218E-4</v>
      </c>
      <c r="P331" s="1">
        <f t="shared" si="39"/>
        <v>6.3335634350627866E-7</v>
      </c>
      <c r="Q331" s="1">
        <f t="shared" si="38"/>
        <v>3.5829974525386292E-7</v>
      </c>
      <c r="R331" s="1">
        <f t="shared" si="38"/>
        <v>1.7439461167299898E-7</v>
      </c>
      <c r="S331" s="1">
        <f t="shared" si="38"/>
        <v>2.2085983710859068E-7</v>
      </c>
      <c r="T331" s="1">
        <f t="shared" si="38"/>
        <v>8.4344681301960826E-9</v>
      </c>
      <c r="U331" s="1">
        <f t="shared" si="38"/>
        <v>1.3386189419935765E-8</v>
      </c>
      <c r="V331" s="1">
        <f t="shared" si="38"/>
        <v>6.3692360555806258E-6</v>
      </c>
      <c r="W331" s="1" t="e">
        <f t="shared" si="38"/>
        <v>#NUM!</v>
      </c>
    </row>
    <row r="332" spans="13:23" x14ac:dyDescent="0.2">
      <c r="M332" s="1">
        <v>313</v>
      </c>
      <c r="N332" s="1" t="e">
        <f t="shared" si="39"/>
        <v>#NUM!</v>
      </c>
      <c r="O332" s="1">
        <f t="shared" si="39"/>
        <v>1.9223806009148058E-4</v>
      </c>
      <c r="P332" s="1">
        <f t="shared" si="39"/>
        <v>6.1161021410054799E-7</v>
      </c>
      <c r="Q332" s="1">
        <f t="shared" si="38"/>
        <v>3.4530588018378704E-7</v>
      </c>
      <c r="R332" s="1">
        <f t="shared" si="38"/>
        <v>1.6764834348610048E-7</v>
      </c>
      <c r="S332" s="1">
        <f t="shared" si="38"/>
        <v>2.1249055409571212E-7</v>
      </c>
      <c r="T332" s="1">
        <f t="shared" si="38"/>
        <v>8.023915954096359E-9</v>
      </c>
      <c r="U332" s="1">
        <f t="shared" si="38"/>
        <v>1.2754775356252214E-8</v>
      </c>
      <c r="V332" s="1">
        <f t="shared" si="38"/>
        <v>6.2014795126720961E-6</v>
      </c>
      <c r="W332" s="1" t="e">
        <f t="shared" si="38"/>
        <v>#NUM!</v>
      </c>
    </row>
    <row r="333" spans="13:23" x14ac:dyDescent="0.2">
      <c r="M333" s="1">
        <v>314</v>
      </c>
      <c r="N333" s="1" t="e">
        <f t="shared" si="39"/>
        <v>#NUM!</v>
      </c>
      <c r="O333" s="1">
        <f t="shared" si="39"/>
        <v>1.8964440756623078E-4</v>
      </c>
      <c r="P333" s="1">
        <f t="shared" si="39"/>
        <v>5.9061073253213561E-7</v>
      </c>
      <c r="Q333" s="1">
        <f t="shared" si="38"/>
        <v>3.3278324215669914E-7</v>
      </c>
      <c r="R333" s="1">
        <f t="shared" si="38"/>
        <v>1.6116304743597187E-7</v>
      </c>
      <c r="S333" s="1">
        <f t="shared" si="38"/>
        <v>2.0443841746429701E-7</v>
      </c>
      <c r="T333" s="1">
        <f t="shared" si="38"/>
        <v>7.6333476212809347E-9</v>
      </c>
      <c r="U333" s="1">
        <f t="shared" si="38"/>
        <v>1.2153144504751781E-8</v>
      </c>
      <c r="V333" s="1">
        <f t="shared" si="38"/>
        <v>6.0381414365063586E-6</v>
      </c>
      <c r="W333" s="1" t="e">
        <f t="shared" si="38"/>
        <v>#NUM!</v>
      </c>
    </row>
    <row r="334" spans="13:23" x14ac:dyDescent="0.2">
      <c r="M334" s="1">
        <v>315</v>
      </c>
      <c r="N334" s="1" t="e">
        <f t="shared" si="39"/>
        <v>#NUM!</v>
      </c>
      <c r="O334" s="1">
        <f t="shared" si="39"/>
        <v>1.8708574828539131E-4</v>
      </c>
      <c r="P334" s="1">
        <f t="shared" si="39"/>
        <v>5.7033226283693293E-7</v>
      </c>
      <c r="Q334" s="1">
        <f t="shared" si="38"/>
        <v>3.2071474195973974E-7</v>
      </c>
      <c r="R334" s="1">
        <f t="shared" si="38"/>
        <v>1.549286280958859E-7</v>
      </c>
      <c r="S334" s="1">
        <f t="shared" si="38"/>
        <v>1.9669140924015136E-7</v>
      </c>
      <c r="T334" s="1">
        <f t="shared" si="38"/>
        <v>7.261790407658542E-9</v>
      </c>
      <c r="U334" s="1">
        <f t="shared" si="38"/>
        <v>1.1579892019107849E-8</v>
      </c>
      <c r="V334" s="1">
        <f t="shared" si="38"/>
        <v>5.879105451006416E-6</v>
      </c>
      <c r="W334" s="1" t="e">
        <f t="shared" si="38"/>
        <v>#NUM!</v>
      </c>
    </row>
    <row r="335" spans="13:23" x14ac:dyDescent="0.2">
      <c r="M335" s="1">
        <v>316</v>
      </c>
      <c r="N335" s="1" t="e">
        <f t="shared" si="39"/>
        <v>#NUM!</v>
      </c>
      <c r="O335" s="1">
        <f t="shared" si="39"/>
        <v>1.8456161012436463E-4</v>
      </c>
      <c r="P335" s="1">
        <f t="shared" si="39"/>
        <v>5.5075004925515306E-7</v>
      </c>
      <c r="Q335" s="1">
        <f t="shared" si="39"/>
        <v>3.0908391012630808E-7</v>
      </c>
      <c r="R335" s="1">
        <f t="shared" si="39"/>
        <v>1.4893538056985047E-7</v>
      </c>
      <c r="S335" s="1">
        <f t="shared" si="39"/>
        <v>1.8923796685930164E-7</v>
      </c>
      <c r="T335" s="1">
        <f t="shared" si="39"/>
        <v>6.9083189369951066E-9</v>
      </c>
      <c r="U335" s="1">
        <f t="shared" si="39"/>
        <v>1.1033679318284085E-8</v>
      </c>
      <c r="V335" s="1">
        <f t="shared" si="39"/>
        <v>5.7242582452741969E-6</v>
      </c>
      <c r="W335" s="1" t="e">
        <f t="shared" si="39"/>
        <v>#NUM!</v>
      </c>
    </row>
    <row r="336" spans="13:23" x14ac:dyDescent="0.2">
      <c r="M336" s="1">
        <v>317</v>
      </c>
      <c r="N336" s="1" t="e">
        <f t="shared" si="39"/>
        <v>#NUM!</v>
      </c>
      <c r="O336" s="1">
        <f t="shared" si="39"/>
        <v>1.8207152732840093E-4</v>
      </c>
      <c r="P336" s="1">
        <f t="shared" si="39"/>
        <v>5.3184018600974524E-7</v>
      </c>
      <c r="Q336" s="1">
        <f t="shared" si="39"/>
        <v>2.9787487446074495E-7</v>
      </c>
      <c r="R336" s="1">
        <f t="shared" si="39"/>
        <v>1.4317397538534811E-7</v>
      </c>
      <c r="S336" s="1">
        <f t="shared" si="39"/>
        <v>1.8206696591063839E-7</v>
      </c>
      <c r="T336" s="1">
        <f t="shared" si="39"/>
        <v>6.5720528762318514E-9</v>
      </c>
      <c r="U336" s="1">
        <f t="shared" si="39"/>
        <v>1.0513230960862565E-8</v>
      </c>
      <c r="V336" s="1">
        <f t="shared" si="39"/>
        <v>5.573489492858205E-6</v>
      </c>
      <c r="W336" s="1" t="e">
        <f t="shared" si="39"/>
        <v>#NUM!</v>
      </c>
    </row>
    <row r="337" spans="13:23" x14ac:dyDescent="0.2">
      <c r="M337" s="1">
        <v>318</v>
      </c>
      <c r="N337" s="1" t="e">
        <f t="shared" si="39"/>
        <v>#NUM!</v>
      </c>
      <c r="O337" s="1">
        <f t="shared" si="39"/>
        <v>1.7961504042665694E-4</v>
      </c>
      <c r="P337" s="1">
        <f t="shared" si="39"/>
        <v>5.1357958812245006E-7</v>
      </c>
      <c r="Q337" s="1">
        <f t="shared" si="39"/>
        <v>2.8707233837809571E-7</v>
      </c>
      <c r="R337" s="1">
        <f t="shared" si="39"/>
        <v>1.3763544397048378E-7</v>
      </c>
      <c r="S337" s="1">
        <f t="shared" si="39"/>
        <v>1.7516770353251289E-7</v>
      </c>
      <c r="T337" s="1">
        <f t="shared" si="39"/>
        <v>6.2521547429850452E-9</v>
      </c>
      <c r="U337" s="1">
        <f t="shared" si="39"/>
        <v>1.0017331666806869E-8</v>
      </c>
      <c r="V337" s="1">
        <f t="shared" si="39"/>
        <v>5.4266917731474225E-6</v>
      </c>
      <c r="W337" s="1" t="e">
        <f t="shared" si="39"/>
        <v>#NUM!</v>
      </c>
    </row>
    <row r="338" spans="13:23" x14ac:dyDescent="0.2">
      <c r="M338" s="1">
        <v>319</v>
      </c>
      <c r="N338" s="1" t="e">
        <f t="shared" si="39"/>
        <v>#NUM!</v>
      </c>
      <c r="O338" s="1">
        <f t="shared" si="39"/>
        <v>1.7719169614741409E-4</v>
      </c>
      <c r="P338" s="1">
        <f t="shared" si="39"/>
        <v>4.9594596323188031E-7</v>
      </c>
      <c r="Q338" s="1">
        <f t="shared" si="39"/>
        <v>2.7666156002938869E-7</v>
      </c>
      <c r="R338" s="1">
        <f t="shared" si="39"/>
        <v>1.3231116469292871E-7</v>
      </c>
      <c r="S338" s="1">
        <f t="shared" si="39"/>
        <v>1.6852988243850023E-7</v>
      </c>
      <c r="T338" s="1">
        <f t="shared" si="39"/>
        <v>5.9478278197668243E-9</v>
      </c>
      <c r="U338" s="1">
        <f t="shared" si="39"/>
        <v>9.5448234797058702E-9</v>
      </c>
      <c r="V338" s="1">
        <f t="shared" si="39"/>
        <v>5.2837604948356803E-6</v>
      </c>
      <c r="W338" s="1" t="e">
        <f t="shared" si="39"/>
        <v>#NUM!</v>
      </c>
    </row>
    <row r="339" spans="13:23" x14ac:dyDescent="0.2">
      <c r="M339" s="1">
        <v>320</v>
      </c>
      <c r="N339" s="1" t="e">
        <f t="shared" ref="N339:W354" si="40">N$10 * (N$5^$M339) * 0.5 * N$6 * N$12^-(N$9+$M339)</f>
        <v>#NUM!</v>
      </c>
      <c r="O339" s="1">
        <f t="shared" si="40"/>
        <v>1.7480104733444063E-4</v>
      </c>
      <c r="P339" s="1">
        <f t="shared" si="40"/>
        <v>4.7891778437922333E-7</v>
      </c>
      <c r="Q339" s="1">
        <f t="shared" si="39"/>
        <v>2.6662833218393896E-7</v>
      </c>
      <c r="R339" s="1">
        <f t="shared" si="39"/>
        <v>1.2719284943893975E-7</v>
      </c>
      <c r="S339" s="1">
        <f t="shared" si="39"/>
        <v>1.6214359554849649E-7</v>
      </c>
      <c r="T339" s="1">
        <f t="shared" si="39"/>
        <v>5.658314169732445E-9</v>
      </c>
      <c r="U339" s="1">
        <f t="shared" si="39"/>
        <v>9.0946030628718036E-9</v>
      </c>
      <c r="V339" s="1">
        <f t="shared" si="39"/>
        <v>5.1445938214017962E-6</v>
      </c>
      <c r="W339" s="1" t="e">
        <f t="shared" si="39"/>
        <v>#NUM!</v>
      </c>
    </row>
    <row r="340" spans="13:23" x14ac:dyDescent="0.2">
      <c r="M340" s="1">
        <v>321</v>
      </c>
      <c r="N340" s="1" t="e">
        <f t="shared" si="40"/>
        <v>#NUM!</v>
      </c>
      <c r="O340" s="1">
        <f t="shared" si="40"/>
        <v>1.7244265286448223E-4</v>
      </c>
      <c r="P340" s="1">
        <f t="shared" si="40"/>
        <v>4.6247426372833546E-7</v>
      </c>
      <c r="Q340" s="1">
        <f t="shared" si="39"/>
        <v>2.5695896284123139E-7</v>
      </c>
      <c r="R340" s="1">
        <f t="shared" si="39"/>
        <v>1.2227253071154785E-7</v>
      </c>
      <c r="S340" s="1">
        <f t="shared" si="39"/>
        <v>1.5599931120220342E-7</v>
      </c>
      <c r="T340" s="1">
        <f t="shared" si="39"/>
        <v>5.3828927490120443E-9</v>
      </c>
      <c r="U340" s="1">
        <f t="shared" si="39"/>
        <v>8.665619122978901E-9</v>
      </c>
      <c r="V340" s="1">
        <f t="shared" si="39"/>
        <v>5.0090925985525091E-6</v>
      </c>
      <c r="W340" s="1" t="e">
        <f t="shared" si="39"/>
        <v>#NUM!</v>
      </c>
    </row>
    <row r="341" spans="13:23" x14ac:dyDescent="0.2">
      <c r="M341" s="1">
        <v>322</v>
      </c>
      <c r="N341" s="1" t="e">
        <f t="shared" si="40"/>
        <v>#NUM!</v>
      </c>
      <c r="O341" s="1">
        <f t="shared" si="40"/>
        <v>1.7011607756586611E-4</v>
      </c>
      <c r="P341" s="1">
        <f t="shared" si="40"/>
        <v>4.4659532718815585E-7</v>
      </c>
      <c r="Q341" s="1">
        <f t="shared" si="39"/>
        <v>2.4764025654592008E-7</v>
      </c>
      <c r="R341" s="1">
        <f t="shared" si="39"/>
        <v>1.1754254922784427E-7</v>
      </c>
      <c r="S341" s="1">
        <f t="shared" si="39"/>
        <v>1.5008785893293718E-7</v>
      </c>
      <c r="T341" s="1">
        <f t="shared" si="39"/>
        <v>5.1208776109256876E-9</v>
      </c>
      <c r="U341" s="1">
        <f t="shared" si="39"/>
        <v>8.2568699552265554E-9</v>
      </c>
      <c r="V341" s="1">
        <f t="shared" si="39"/>
        <v>4.8771602835764234E-6</v>
      </c>
      <c r="W341" s="1" t="e">
        <f t="shared" si="39"/>
        <v>#NUM!</v>
      </c>
    </row>
    <row r="342" spans="13:23" x14ac:dyDescent="0.2">
      <c r="M342" s="1">
        <v>323</v>
      </c>
      <c r="N342" s="1" t="e">
        <f t="shared" si="40"/>
        <v>#NUM!</v>
      </c>
      <c r="O342" s="1">
        <f t="shared" si="40"/>
        <v>1.678208921382024E-4</v>
      </c>
      <c r="P342" s="1">
        <f t="shared" si="40"/>
        <v>4.3126158990644813E-7</v>
      </c>
      <c r="Q342" s="1">
        <f t="shared" si="39"/>
        <v>2.3865949638044248E-7</v>
      </c>
      <c r="R342" s="1">
        <f t="shared" si="39"/>
        <v>1.1299554199605184E-7</v>
      </c>
      <c r="S342" s="1">
        <f t="shared" si="39"/>
        <v>1.4440041578052217E-7</v>
      </c>
      <c r="T342" s="1">
        <f t="shared" si="39"/>
        <v>4.8716161976091608E-9</v>
      </c>
      <c r="U342" s="1">
        <f t="shared" si="39"/>
        <v>7.867401104294873E-9</v>
      </c>
      <c r="V342" s="1">
        <f t="shared" si="39"/>
        <v>4.748702876558718E-6</v>
      </c>
      <c r="W342" s="1" t="e">
        <f t="shared" si="39"/>
        <v>#NUM!</v>
      </c>
    </row>
    <row r="343" spans="13:23" x14ac:dyDescent="0.2">
      <c r="M343" s="1">
        <v>324</v>
      </c>
      <c r="N343" s="1" t="e">
        <f t="shared" si="40"/>
        <v>#NUM!</v>
      </c>
      <c r="O343" s="1">
        <f t="shared" si="40"/>
        <v>1.655566730731703E-4</v>
      </c>
      <c r="P343" s="1">
        <f t="shared" si="40"/>
        <v>4.1645433260496082E-7</v>
      </c>
      <c r="Q343" s="1">
        <f t="shared" si="39"/>
        <v>2.3000442661068112E-7</v>
      </c>
      <c r="R343" s="1">
        <f t="shared" si="39"/>
        <v>1.0862443085381799E-7</v>
      </c>
      <c r="S343" s="1">
        <f t="shared" si="39"/>
        <v>1.3892849312284868E-7</v>
      </c>
      <c r="T343" s="1">
        <f t="shared" si="39"/>
        <v>4.6344877147957948E-9</v>
      </c>
      <c r="U343" s="1">
        <f t="shared" si="39"/>
        <v>7.4963031356307557E-9</v>
      </c>
      <c r="V343" s="1">
        <f t="shared" si="39"/>
        <v>4.6236288534074936E-6</v>
      </c>
      <c r="W343" s="1" t="e">
        <f t="shared" si="39"/>
        <v>#NUM!</v>
      </c>
    </row>
    <row r="344" spans="13:23" x14ac:dyDescent="0.2">
      <c r="M344" s="1">
        <v>325</v>
      </c>
      <c r="N344" s="1" t="e">
        <f t="shared" si="40"/>
        <v>#NUM!</v>
      </c>
      <c r="O344" s="1">
        <f t="shared" si="40"/>
        <v>1.6332300257637146E-4</v>
      </c>
      <c r="P344" s="1">
        <f t="shared" si="40"/>
        <v>4.0215547872711294E-7</v>
      </c>
      <c r="Q344" s="1">
        <f t="shared" si="39"/>
        <v>2.2166323596098685E-7</v>
      </c>
      <c r="R344" s="1">
        <f t="shared" si="39"/>
        <v>1.0442241144989781E-7</v>
      </c>
      <c r="S344" s="1">
        <f t="shared" si="39"/>
        <v>1.336639240064358E-7</v>
      </c>
      <c r="T344" s="1">
        <f t="shared" si="39"/>
        <v>4.4089015857066317E-9</v>
      </c>
      <c r="U344" s="1">
        <f t="shared" si="39"/>
        <v>7.1427095118603322E-9</v>
      </c>
      <c r="V344" s="1">
        <f t="shared" si="39"/>
        <v>4.5018491006441843E-6</v>
      </c>
      <c r="W344" s="1" t="e">
        <f t="shared" si="39"/>
        <v>#NUM!</v>
      </c>
    </row>
    <row r="345" spans="13:23" x14ac:dyDescent="0.2">
      <c r="M345" s="1">
        <v>326</v>
      </c>
      <c r="N345" s="1" t="e">
        <f t="shared" si="40"/>
        <v>#NUM!</v>
      </c>
      <c r="O345" s="1">
        <f t="shared" si="40"/>
        <v>1.6111946849023891E-4</v>
      </c>
      <c r="P345" s="1">
        <f t="shared" si="40"/>
        <v>3.883475723703076E-7</v>
      </c>
      <c r="Q345" s="1">
        <f t="shared" si="40"/>
        <v>2.1362454149573473E-7</v>
      </c>
      <c r="R345" s="1">
        <f t="shared" si="40"/>
        <v>1.0038294265206255E-7</v>
      </c>
      <c r="S345" s="1">
        <f t="shared" si="40"/>
        <v>1.285988509570894E-7</v>
      </c>
      <c r="T345" s="1">
        <f t="shared" si="40"/>
        <v>4.1942959801983113E-9</v>
      </c>
      <c r="U345" s="1">
        <f t="shared" si="40"/>
        <v>6.8057945693690641E-9</v>
      </c>
      <c r="V345" s="1">
        <f t="shared" si="40"/>
        <v>4.3832768519114236E-6</v>
      </c>
      <c r="W345" s="1" t="e">
        <f t="shared" si="40"/>
        <v>#NUM!</v>
      </c>
    </row>
    <row r="346" spans="13:23" x14ac:dyDescent="0.2">
      <c r="M346" s="1">
        <v>327</v>
      </c>
      <c r="N346" s="1" t="e">
        <f t="shared" si="40"/>
        <v>#NUM!</v>
      </c>
      <c r="O346" s="1">
        <f t="shared" si="40"/>
        <v>1.5894566421798532E-4</v>
      </c>
      <c r="P346" s="1">
        <f t="shared" si="40"/>
        <v>3.7501375697593743E-7</v>
      </c>
      <c r="Q346" s="1">
        <f t="shared" si="40"/>
        <v>2.0587737308542564E-7</v>
      </c>
      <c r="R346" s="1">
        <f t="shared" si="40"/>
        <v>9.6499736364756255E-8</v>
      </c>
      <c r="S346" s="1">
        <f t="shared" si="40"/>
        <v>1.2372571425246648E-7</v>
      </c>
      <c r="T346" s="1">
        <f t="shared" si="40"/>
        <v>3.9901364155054395E-9</v>
      </c>
      <c r="U346" s="1">
        <f t="shared" si="40"/>
        <v>6.4847715903246386E-9</v>
      </c>
      <c r="V346" s="1">
        <f t="shared" si="40"/>
        <v>4.26782762615328E-6</v>
      </c>
      <c r="W346" s="1" t="e">
        <f t="shared" si="40"/>
        <v>#NUM!</v>
      </c>
    </row>
    <row r="347" spans="13:23" x14ac:dyDescent="0.2">
      <c r="M347" s="1">
        <v>328</v>
      </c>
      <c r="N347" s="1" t="e">
        <f t="shared" si="40"/>
        <v>#NUM!</v>
      </c>
      <c r="O347" s="1">
        <f t="shared" si="40"/>
        <v>1.5680118864857769E-4</v>
      </c>
      <c r="P347" s="1">
        <f t="shared" si="40"/>
        <v>3.6213775475105855E-7</v>
      </c>
      <c r="Q347" s="1">
        <f t="shared" si="40"/>
        <v>1.984111584361288E-7</v>
      </c>
      <c r="R347" s="1">
        <f t="shared" si="40"/>
        <v>9.2766747740644757E-8</v>
      </c>
      <c r="S347" s="1">
        <f t="shared" si="40"/>
        <v>1.1903724063903942E-7</v>
      </c>
      <c r="T347" s="1">
        <f t="shared" si="40"/>
        <v>3.7959144250925832E-9</v>
      </c>
      <c r="U347" s="1">
        <f t="shared" si="40"/>
        <v>6.1788909656407722E-9</v>
      </c>
      <c r="V347" s="1">
        <f t="shared" si="40"/>
        <v>4.1554191674236493E-6</v>
      </c>
      <c r="W347" s="1" t="e">
        <f t="shared" si="40"/>
        <v>#NUM!</v>
      </c>
    </row>
    <row r="348" spans="13:23" x14ac:dyDescent="0.2">
      <c r="M348" s="1">
        <v>329</v>
      </c>
      <c r="N348" s="1" t="e">
        <f t="shared" si="40"/>
        <v>#NUM!</v>
      </c>
      <c r="O348" s="1">
        <f t="shared" si="40"/>
        <v>1.5468564608272467E-4</v>
      </c>
      <c r="P348" s="1">
        <f t="shared" si="40"/>
        <v>3.4970384679661928E-7</v>
      </c>
      <c r="Q348" s="1">
        <f t="shared" si="40"/>
        <v>1.9121570866183479E-7</v>
      </c>
      <c r="R348" s="1">
        <f t="shared" si="40"/>
        <v>8.9178165770817157E-8</v>
      </c>
      <c r="S348" s="1">
        <f t="shared" si="40"/>
        <v>1.1452643247661908E-7</v>
      </c>
      <c r="T348" s="1">
        <f t="shared" si="40"/>
        <v>3.6111462923005689E-9</v>
      </c>
      <c r="U348" s="1">
        <f t="shared" si="40"/>
        <v>5.8874384445922877E-9</v>
      </c>
      <c r="V348" s="1">
        <f t="shared" si="40"/>
        <v>4.0459713862800893E-6</v>
      </c>
      <c r="W348" s="1" t="e">
        <f t="shared" si="40"/>
        <v>#NUM!</v>
      </c>
    </row>
    <row r="349" spans="13:23" x14ac:dyDescent="0.2">
      <c r="M349" s="1">
        <v>330</v>
      </c>
      <c r="N349" s="1" t="e">
        <f t="shared" ref="N349:W364" si="41">N$10 * (N$5^$M349) * 0.5 * N$6 * N$12^-(N$9+$M349)</f>
        <v>#NUM!</v>
      </c>
      <c r="O349" s="1">
        <f t="shared" si="41"/>
        <v>1.5259864615986115E-4</v>
      </c>
      <c r="P349" s="1">
        <f t="shared" si="41"/>
        <v>3.3769685391798025E-7</v>
      </c>
      <c r="Q349" s="1">
        <f t="shared" si="40"/>
        <v>1.8428120438003426E-7</v>
      </c>
      <c r="R349" s="1">
        <f t="shared" si="40"/>
        <v>8.5728404239000452E-8</v>
      </c>
      <c r="S349" s="1">
        <f t="shared" si="40"/>
        <v>1.1018655729423872E-7</v>
      </c>
      <c r="T349" s="1">
        <f t="shared" si="40"/>
        <v>3.4353718456332396E-9</v>
      </c>
      <c r="U349" s="1">
        <f t="shared" si="40"/>
        <v>5.6097334669942177E-9</v>
      </c>
      <c r="V349" s="1">
        <f t="shared" si="40"/>
        <v>3.9394063027212089E-6</v>
      </c>
      <c r="W349" s="1" t="e">
        <f t="shared" si="40"/>
        <v>#NUM!</v>
      </c>
    </row>
    <row r="350" spans="13:23" x14ac:dyDescent="0.2">
      <c r="M350" s="1">
        <v>331</v>
      </c>
      <c r="N350" s="1" t="e">
        <f t="shared" si="41"/>
        <v>#NUM!</v>
      </c>
      <c r="O350" s="1">
        <f t="shared" si="41"/>
        <v>1.505398037861196E-4</v>
      </c>
      <c r="P350" s="1">
        <f t="shared" si="41"/>
        <v>3.2610211809429827E-7</v>
      </c>
      <c r="Q350" s="1">
        <f t="shared" si="40"/>
        <v>1.7759818231154618E-7</v>
      </c>
      <c r="R350" s="1">
        <f t="shared" si="40"/>
        <v>8.2412093025695397E-8</v>
      </c>
      <c r="S350" s="1">
        <f t="shared" si="40"/>
        <v>1.0601113774180613E-7</v>
      </c>
      <c r="T350" s="1">
        <f t="shared" si="40"/>
        <v>3.2681533126842439E-9</v>
      </c>
      <c r="U350" s="1">
        <f t="shared" si="40"/>
        <v>5.3451275740504576E-9</v>
      </c>
      <c r="V350" s="1">
        <f t="shared" si="40"/>
        <v>3.8356479906270043E-6</v>
      </c>
      <c r="W350" s="1" t="e">
        <f t="shared" si="40"/>
        <v>#NUM!</v>
      </c>
    </row>
    <row r="351" spans="13:23" x14ac:dyDescent="0.2">
      <c r="M351" s="1">
        <v>332</v>
      </c>
      <c r="N351" s="1" t="e">
        <f t="shared" si="41"/>
        <v>#NUM!</v>
      </c>
      <c r="O351" s="1">
        <f t="shared" si="41"/>
        <v>1.4850873906327198E-4</v>
      </c>
      <c r="P351" s="1">
        <f t="shared" si="41"/>
        <v>3.1490548458415932E-7</v>
      </c>
      <c r="Q351" s="1">
        <f t="shared" si="40"/>
        <v>1.7115752236630413E-7</v>
      </c>
      <c r="R351" s="1">
        <f t="shared" si="40"/>
        <v>7.9224069748706167E-8</v>
      </c>
      <c r="S351" s="1">
        <f t="shared" si="40"/>
        <v>1.01993941922531E-7</v>
      </c>
      <c r="T351" s="1">
        <f t="shared" si="40"/>
        <v>3.1090742298495527E-9</v>
      </c>
      <c r="U351" s="1">
        <f t="shared" si="40"/>
        <v>5.0930028941612048E-9</v>
      </c>
      <c r="V351" s="1">
        <f t="shared" si="40"/>
        <v>3.7346225236625871E-6</v>
      </c>
      <c r="W351" s="1" t="e">
        <f t="shared" si="40"/>
        <v>#NUM!</v>
      </c>
    </row>
    <row r="352" spans="13:23" x14ac:dyDescent="0.2">
      <c r="M352" s="1">
        <v>333</v>
      </c>
      <c r="N352" s="1" t="e">
        <f t="shared" si="41"/>
        <v>#NUM!</v>
      </c>
      <c r="O352" s="1">
        <f t="shared" si="41"/>
        <v>1.4650507721863086E-4</v>
      </c>
      <c r="P352" s="1">
        <f t="shared" si="41"/>
        <v>3.0409328464560525E-7</v>
      </c>
      <c r="Q352" s="1">
        <f t="shared" si="40"/>
        <v>1.6495043519748512E-7</v>
      </c>
      <c r="R352" s="1">
        <f t="shared" si="40"/>
        <v>7.6159371727046611E-8</v>
      </c>
      <c r="S352" s="1">
        <f t="shared" si="40"/>
        <v>9.8128974091693252E-8</v>
      </c>
      <c r="T352" s="1">
        <f t="shared" si="40"/>
        <v>2.9577384051102855E-9</v>
      </c>
      <c r="U352" s="1">
        <f t="shared" si="40"/>
        <v>4.8527707001534612E-9</v>
      </c>
      <c r="V352" s="1">
        <f t="shared" si="40"/>
        <v>3.6362579226066969E-6</v>
      </c>
      <c r="W352" s="1" t="e">
        <f t="shared" si="40"/>
        <v>#NUM!</v>
      </c>
    </row>
    <row r="353" spans="13:23" x14ac:dyDescent="0.2">
      <c r="M353" s="1">
        <v>334</v>
      </c>
      <c r="N353" s="1" t="e">
        <f t="shared" si="41"/>
        <v>#NUM!</v>
      </c>
      <c r="O353" s="1">
        <f t="shared" si="41"/>
        <v>1.445284485358966E-4</v>
      </c>
      <c r="P353" s="1">
        <f t="shared" si="41"/>
        <v>2.9365231884946576E-7</v>
      </c>
      <c r="Q353" s="1">
        <f t="shared" si="40"/>
        <v>1.5896845020699115E-7</v>
      </c>
      <c r="R353" s="1">
        <f t="shared" si="40"/>
        <v>7.3213228255711652E-8</v>
      </c>
      <c r="S353" s="1">
        <f t="shared" si="40"/>
        <v>9.4410465707875839E-8</v>
      </c>
      <c r="T353" s="1">
        <f t="shared" si="40"/>
        <v>2.8137689313026327E-9</v>
      </c>
      <c r="U353" s="1">
        <f t="shared" si="40"/>
        <v>4.6238700345656093E-9</v>
      </c>
      <c r="V353" s="1">
        <f t="shared" si="40"/>
        <v>3.5404841040675371E-6</v>
      </c>
      <c r="W353" s="1" t="e">
        <f t="shared" si="40"/>
        <v>#NUM!</v>
      </c>
    </row>
    <row r="354" spans="13:23" x14ac:dyDescent="0.2">
      <c r="M354" s="1">
        <v>335</v>
      </c>
      <c r="N354" s="1" t="e">
        <f t="shared" si="41"/>
        <v>#NUM!</v>
      </c>
      <c r="O354" s="1">
        <f t="shared" si="41"/>
        <v>1.4257848828693668E-4</v>
      </c>
      <c r="P354" s="1">
        <f t="shared" si="41"/>
        <v>2.8356984096562375E-7</v>
      </c>
      <c r="Q354" s="1">
        <f t="shared" si="40"/>
        <v>1.532034039859139E-7</v>
      </c>
      <c r="R354" s="1">
        <f t="shared" si="40"/>
        <v>7.0381053179294899E-8</v>
      </c>
      <c r="S354" s="1">
        <f t="shared" si="40"/>
        <v>9.083286682330187E-8</v>
      </c>
      <c r="T354" s="1">
        <f t="shared" si="40"/>
        <v>2.6768072474173886E-9</v>
      </c>
      <c r="U354" s="1">
        <f t="shared" si="40"/>
        <v>4.4057663997760391E-9</v>
      </c>
      <c r="V354" s="1">
        <f t="shared" si="40"/>
        <v>3.4472328305493268E-6</v>
      </c>
      <c r="W354" s="1" t="e">
        <f t="shared" si="40"/>
        <v>#NUM!</v>
      </c>
    </row>
    <row r="355" spans="13:23" x14ac:dyDescent="0.2">
      <c r="M355" s="1">
        <v>336</v>
      </c>
      <c r="N355" s="1" t="e">
        <f t="shared" si="41"/>
        <v>#NUM!</v>
      </c>
      <c r="O355" s="1">
        <f t="shared" si="41"/>
        <v>1.4065483666448621E-4</v>
      </c>
      <c r="P355" s="1">
        <f t="shared" si="41"/>
        <v>2.7383354240253896E-7</v>
      </c>
      <c r="Q355" s="1">
        <f t="shared" si="41"/>
        <v>1.4764742917421281E-7</v>
      </c>
      <c r="R355" s="1">
        <f t="shared" si="41"/>
        <v>6.765843775288372E-8</v>
      </c>
      <c r="S355" s="1">
        <f t="shared" si="41"/>
        <v>8.7390837800426424E-8</v>
      </c>
      <c r="T355" s="1">
        <f t="shared" si="41"/>
        <v>2.5465122455912138E-9</v>
      </c>
      <c r="U355" s="1">
        <f t="shared" si="41"/>
        <v>4.1979505099171938E-9</v>
      </c>
      <c r="V355" s="1">
        <f t="shared" si="41"/>
        <v>3.3564376618340711E-6</v>
      </c>
      <c r="W355" s="1" t="e">
        <f t="shared" si="41"/>
        <v>#NUM!</v>
      </c>
    </row>
    <row r="356" spans="13:23" x14ac:dyDescent="0.2">
      <c r="M356" s="1">
        <v>337</v>
      </c>
      <c r="N356" s="1" t="e">
        <f t="shared" si="41"/>
        <v>#NUM!</v>
      </c>
      <c r="O356" s="1">
        <f t="shared" si="41"/>
        <v>1.3875713871575623E-4</v>
      </c>
      <c r="P356" s="1">
        <f t="shared" si="41"/>
        <v>2.6443153718104038E-7</v>
      </c>
      <c r="Q356" s="1">
        <f t="shared" si="41"/>
        <v>1.4229294372440036E-7</v>
      </c>
      <c r="R356" s="1">
        <f t="shared" si="41"/>
        <v>6.5041143779125928E-8</v>
      </c>
      <c r="S356" s="1">
        <f t="shared" si="41"/>
        <v>8.4079241342421442E-8</v>
      </c>
      <c r="T356" s="1">
        <f t="shared" si="41"/>
        <v>2.4225594215655732E-9</v>
      </c>
      <c r="U356" s="1">
        <f t="shared" si="41"/>
        <v>3.9999371016606421E-9</v>
      </c>
      <c r="V356" s="1">
        <f t="shared" si="41"/>
        <v>3.2680339076438117E-6</v>
      </c>
      <c r="W356" s="1" t="e">
        <f t="shared" si="41"/>
        <v>#NUM!</v>
      </c>
    </row>
    <row r="357" spans="13:23" x14ac:dyDescent="0.2">
      <c r="M357" s="1">
        <v>338</v>
      </c>
      <c r="N357" s="1" t="e">
        <f t="shared" si="41"/>
        <v>#NUM!</v>
      </c>
      <c r="O357" s="1">
        <f t="shared" si="41"/>
        <v>1.3688504427693756E-4</v>
      </c>
      <c r="P357" s="1">
        <f t="shared" si="41"/>
        <v>2.553523474240372E-7</v>
      </c>
      <c r="Q357" s="1">
        <f t="shared" si="41"/>
        <v>1.3713264055458159E-7</v>
      </c>
      <c r="R357" s="1">
        <f t="shared" si="41"/>
        <v>6.2525097010781042E-8</v>
      </c>
      <c r="S357" s="1">
        <f t="shared" si="41"/>
        <v>8.0893134825658684E-8</v>
      </c>
      <c r="T357" s="1">
        <f t="shared" si="41"/>
        <v>2.3046400664975375E-9</v>
      </c>
      <c r="U357" s="1">
        <f t="shared" si="41"/>
        <v>3.8112638010963467E-9</v>
      </c>
      <c r="V357" s="1">
        <f t="shared" si="41"/>
        <v>3.1819585815497462E-6</v>
      </c>
      <c r="W357" s="1" t="e">
        <f t="shared" si="41"/>
        <v>#NUM!</v>
      </c>
    </row>
    <row r="358" spans="13:23" x14ac:dyDescent="0.2">
      <c r="M358" s="1">
        <v>339</v>
      </c>
      <c r="N358" s="1" t="e">
        <f t="shared" si="41"/>
        <v>#NUM!</v>
      </c>
      <c r="O358" s="1">
        <f t="shared" si="41"/>
        <v>1.3503820790858852E-4</v>
      </c>
      <c r="P358" s="1">
        <f t="shared" si="41"/>
        <v>2.4658488934443692E-7</v>
      </c>
      <c r="Q358" s="1">
        <f t="shared" si="41"/>
        <v>1.3215947757673179E-7</v>
      </c>
      <c r="R358" s="1">
        <f t="shared" si="41"/>
        <v>6.010638080848519E-8</v>
      </c>
      <c r="S358" s="1">
        <f t="shared" si="41"/>
        <v>7.7827762922744508E-8</v>
      </c>
      <c r="T358" s="1">
        <f t="shared" si="41"/>
        <v>2.1924604981096043E-9</v>
      </c>
      <c r="U358" s="1">
        <f t="shared" si="41"/>
        <v>3.6314900440601337E-9</v>
      </c>
      <c r="V358" s="1">
        <f t="shared" si="41"/>
        <v>3.0981503560952621E-6</v>
      </c>
      <c r="W358" s="1" t="e">
        <f t="shared" si="41"/>
        <v>#NUM!</v>
      </c>
    </row>
    <row r="359" spans="13:23" x14ac:dyDescent="0.2">
      <c r="M359" s="1">
        <v>340</v>
      </c>
      <c r="N359" s="1" t="e">
        <f t="shared" ref="N359:W374" si="42">N$10 * (N$5^$M359) * 0.5 * N$6 * N$12^-(N$9+$M359)</f>
        <v>#NUM!</v>
      </c>
      <c r="O359" s="1">
        <f t="shared" si="42"/>
        <v>1.3321628883189454E-4</v>
      </c>
      <c r="P359" s="1">
        <f t="shared" si="42"/>
        <v>2.3811845971416557E-7</v>
      </c>
      <c r="Q359" s="1">
        <f t="shared" si="41"/>
        <v>1.2736666808660202E-7</v>
      </c>
      <c r="R359" s="1">
        <f t="shared" si="41"/>
        <v>5.7781230043860346E-8</v>
      </c>
      <c r="S359" s="1">
        <f t="shared" si="41"/>
        <v>7.4878550505099697E-8</v>
      </c>
      <c r="T359" s="1">
        <f t="shared" si="41"/>
        <v>2.0857413292637272E-9</v>
      </c>
      <c r="U359" s="1">
        <f t="shared" si="41"/>
        <v>3.4601960473883485E-9</v>
      </c>
      <c r="V359" s="1">
        <f t="shared" si="41"/>
        <v>3.0165495191010066E-6</v>
      </c>
      <c r="W359" s="1" t="e">
        <f t="shared" si="41"/>
        <v>#NUM!</v>
      </c>
    </row>
    <row r="360" spans="13:23" x14ac:dyDescent="0.2">
      <c r="M360" s="1">
        <v>341</v>
      </c>
      <c r="N360" s="1" t="e">
        <f t="shared" si="42"/>
        <v>#NUM!</v>
      </c>
      <c r="O360" s="1">
        <f t="shared" si="42"/>
        <v>1.3141895086578721E-4</v>
      </c>
      <c r="P360" s="1">
        <f t="shared" si="42"/>
        <v>2.2994272279777055E-7</v>
      </c>
      <c r="Q360" s="1">
        <f t="shared" si="41"/>
        <v>1.2274767150213654E-7</v>
      </c>
      <c r="R360" s="1">
        <f t="shared" si="41"/>
        <v>5.5546025238475209E-8</v>
      </c>
      <c r="S360" s="1">
        <f t="shared" si="41"/>
        <v>7.204109581448882E-8</v>
      </c>
      <c r="T360" s="1">
        <f t="shared" si="41"/>
        <v>1.9842167721378655E-9</v>
      </c>
      <c r="U360" s="1">
        <f t="shared" si="41"/>
        <v>3.2969818286974449E-9</v>
      </c>
      <c r="V360" s="1">
        <f t="shared" si="41"/>
        <v>2.9370979311207801E-6</v>
      </c>
      <c r="W360" s="1" t="e">
        <f t="shared" si="41"/>
        <v>#NUM!</v>
      </c>
    </row>
    <row r="361" spans="13:23" x14ac:dyDescent="0.2">
      <c r="M361" s="1">
        <v>342</v>
      </c>
      <c r="N361" s="1" t="e">
        <f t="shared" si="42"/>
        <v>#NUM!</v>
      </c>
      <c r="O361" s="1">
        <f t="shared" si="42"/>
        <v>1.2964586236491216E-4</v>
      </c>
      <c r="P361" s="1">
        <f t="shared" si="42"/>
        <v>2.2204769773465332E-7</v>
      </c>
      <c r="Q361" s="1">
        <f t="shared" si="41"/>
        <v>1.1829618443776596E-7</v>
      </c>
      <c r="R361" s="1">
        <f t="shared" si="41"/>
        <v>5.339728692953214E-8</v>
      </c>
      <c r="S361" s="1">
        <f t="shared" si="41"/>
        <v>6.9311163893308819E-8</v>
      </c>
      <c r="T361" s="1">
        <f t="shared" si="41"/>
        <v>1.8876339762721319E-9</v>
      </c>
      <c r="U361" s="1">
        <f t="shared" si="41"/>
        <v>3.1414662723996721E-9</v>
      </c>
      <c r="V361" s="1">
        <f t="shared" si="41"/>
        <v>2.8597389840180264E-6</v>
      </c>
      <c r="W361" s="1" t="e">
        <f t="shared" si="41"/>
        <v>#NUM!</v>
      </c>
    </row>
    <row r="362" spans="13:23" x14ac:dyDescent="0.2">
      <c r="M362" s="1">
        <v>343</v>
      </c>
      <c r="N362" s="1" t="e">
        <f t="shared" si="42"/>
        <v>#NUM!</v>
      </c>
      <c r="O362" s="1">
        <f t="shared" si="42"/>
        <v>1.2789669615843405E-4</v>
      </c>
      <c r="P362" s="1">
        <f t="shared" si="42"/>
        <v>2.1442374635453342E-7</v>
      </c>
      <c r="Q362" s="1">
        <f t="shared" si="41"/>
        <v>1.1400613210239502E-7</v>
      </c>
      <c r="R362" s="1">
        <f t="shared" si="41"/>
        <v>5.1331670253514354E-8</v>
      </c>
      <c r="S362" s="1">
        <f t="shared" si="41"/>
        <v>6.6684680263829821E-8</v>
      </c>
      <c r="T362" s="1">
        <f t="shared" si="41"/>
        <v>1.7957523988358699E-9</v>
      </c>
      <c r="U362" s="1">
        <f t="shared" si="41"/>
        <v>2.9932862397739116E-9</v>
      </c>
      <c r="V362" s="1">
        <f t="shared" si="41"/>
        <v>2.7844175606333034E-6</v>
      </c>
      <c r="W362" s="1" t="e">
        <f t="shared" si="41"/>
        <v>#NUM!</v>
      </c>
    </row>
    <row r="363" spans="13:23" x14ac:dyDescent="0.2">
      <c r="M363" s="1">
        <v>344</v>
      </c>
      <c r="N363" s="1" t="e">
        <f t="shared" si="42"/>
        <v>#NUM!</v>
      </c>
      <c r="O363" s="1">
        <f t="shared" si="42"/>
        <v>1.2617112948966626E-4</v>
      </c>
      <c r="P363" s="1">
        <f t="shared" si="42"/>
        <v>2.0706156141126224E-7</v>
      </c>
      <c r="Q363" s="1">
        <f t="shared" si="41"/>
        <v>1.0987166000934294E-7</v>
      </c>
      <c r="R363" s="1">
        <f t="shared" si="41"/>
        <v>4.9345959739355923E-8</v>
      </c>
      <c r="S363" s="1">
        <f t="shared" si="41"/>
        <v>6.4157724846956399E-8</v>
      </c>
      <c r="T363" s="1">
        <f t="shared" si="41"/>
        <v>1.7083432055473274E-9</v>
      </c>
      <c r="U363" s="1">
        <f t="shared" si="41"/>
        <v>2.8520957210136619E-9</v>
      </c>
      <c r="V363" s="1">
        <f t="shared" si="41"/>
        <v>2.7110799955141127E-6</v>
      </c>
      <c r="W363" s="1" t="e">
        <f t="shared" si="41"/>
        <v>#NUM!</v>
      </c>
    </row>
    <row r="364" spans="13:23" x14ac:dyDescent="0.2">
      <c r="M364" s="1">
        <v>345</v>
      </c>
      <c r="N364" s="1" t="e">
        <f t="shared" si="42"/>
        <v>#NUM!</v>
      </c>
      <c r="O364" s="1">
        <f t="shared" si="42"/>
        <v>1.244688439565166E-4</v>
      </c>
      <c r="P364" s="1">
        <f t="shared" si="42"/>
        <v>1.9995215522062648E-7</v>
      </c>
      <c r="Q364" s="1">
        <f t="shared" si="41"/>
        <v>1.0588712598692772E-7</v>
      </c>
      <c r="R364" s="1">
        <f t="shared" si="41"/>
        <v>4.7437064303034577E-8</v>
      </c>
      <c r="S364" s="1">
        <f t="shared" si="41"/>
        <v>6.1726526111431838E-8</v>
      </c>
      <c r="T364" s="1">
        <f t="shared" si="41"/>
        <v>1.6251887007538732E-9</v>
      </c>
      <c r="U364" s="1">
        <f t="shared" si="41"/>
        <v>2.7175650272721152E-9</v>
      </c>
      <c r="V364" s="1">
        <f t="shared" si="41"/>
        <v>2.6396740366789966E-6</v>
      </c>
      <c r="W364" s="1" t="e">
        <f t="shared" si="41"/>
        <v>#NUM!</v>
      </c>
    </row>
    <row r="365" spans="13:23" x14ac:dyDescent="0.2">
      <c r="M365" s="1">
        <v>346</v>
      </c>
      <c r="N365" s="1" t="e">
        <f t="shared" si="42"/>
        <v>#NUM!</v>
      </c>
      <c r="O365" s="1">
        <f t="shared" si="42"/>
        <v>1.2278952545273481E-4</v>
      </c>
      <c r="P365" s="1">
        <f t="shared" si="42"/>
        <v>1.9308684868827125E-7</v>
      </c>
      <c r="Q365" s="1">
        <f t="shared" si="42"/>
        <v>1.0204709247878935E-7</v>
      </c>
      <c r="R365" s="1">
        <f t="shared" si="42"/>
        <v>4.5602012435792923E-8</v>
      </c>
      <c r="S365" s="1">
        <f t="shared" si="42"/>
        <v>5.9387455444751911E-8</v>
      </c>
      <c r="T365" s="1">
        <f t="shared" si="42"/>
        <v>1.5460817852533618E-9</v>
      </c>
      <c r="U365" s="1">
        <f t="shared" si="42"/>
        <v>2.5893800208177236E-9</v>
      </c>
      <c r="V365" s="1">
        <f t="shared" si="42"/>
        <v>2.5701488083887553E-6</v>
      </c>
      <c r="W365" s="1" t="e">
        <f t="shared" si="42"/>
        <v>#NUM!</v>
      </c>
    </row>
    <row r="366" spans="13:23" x14ac:dyDescent="0.2">
      <c r="M366" s="1">
        <v>347</v>
      </c>
      <c r="N366" s="1" t="e">
        <f t="shared" si="42"/>
        <v>#NUM!</v>
      </c>
      <c r="O366" s="1">
        <f t="shared" si="42"/>
        <v>1.2113286410995417E-4</v>
      </c>
      <c r="P366" s="1">
        <f t="shared" si="42"/>
        <v>1.8645726071434381E-7</v>
      </c>
      <c r="Q366" s="1">
        <f t="shared" si="42"/>
        <v>9.8346319123442841E-8</v>
      </c>
      <c r="R366" s="1">
        <f t="shared" si="42"/>
        <v>4.3837947578496641E-8</v>
      </c>
      <c r="S366" s="1">
        <f t="shared" si="42"/>
        <v>5.7137021737389059E-8</v>
      </c>
      <c r="T366" s="1">
        <f t="shared" si="42"/>
        <v>1.4708254405063275E-9</v>
      </c>
      <c r="U366" s="1">
        <f t="shared" si="42"/>
        <v>2.4672413815025957E-9</v>
      </c>
      <c r="V366" s="1">
        <f t="shared" si="42"/>
        <v>2.5024547748981906E-6</v>
      </c>
      <c r="W366" s="1" t="e">
        <f t="shared" si="42"/>
        <v>#NUM!</v>
      </c>
    </row>
    <row r="367" spans="13:23" x14ac:dyDescent="0.2">
      <c r="M367" s="1">
        <v>348</v>
      </c>
      <c r="N367" s="1" t="e">
        <f t="shared" si="42"/>
        <v>#NUM!</v>
      </c>
      <c r="O367" s="1">
        <f t="shared" si="42"/>
        <v>1.1949855424051411E-4</v>
      </c>
      <c r="P367" s="1">
        <f t="shared" si="42"/>
        <v>1.8005529796193011E-7</v>
      </c>
      <c r="Q367" s="1">
        <f t="shared" si="42"/>
        <v>9.4779755602937709E-8</v>
      </c>
      <c r="R367" s="1">
        <f t="shared" si="42"/>
        <v>4.2142123674933194E-8</v>
      </c>
      <c r="S367" s="1">
        <f t="shared" si="42"/>
        <v>5.4971866172241603E-8</v>
      </c>
      <c r="T367" s="1">
        <f t="shared" si="42"/>
        <v>1.3992322379544245E-9</v>
      </c>
      <c r="U367" s="1">
        <f t="shared" si="42"/>
        <v>2.3508639078309101E-9</v>
      </c>
      <c r="V367" s="1">
        <f t="shared" si="42"/>
        <v>2.436543705162593E-6</v>
      </c>
      <c r="W367" s="1" t="e">
        <f t="shared" si="42"/>
        <v>#NUM!</v>
      </c>
    </row>
    <row r="368" spans="13:23" x14ac:dyDescent="0.2">
      <c r="M368" s="1">
        <v>349</v>
      </c>
      <c r="N368" s="1" t="e">
        <f t="shared" si="42"/>
        <v>#NUM!</v>
      </c>
      <c r="O368" s="1">
        <f t="shared" si="42"/>
        <v>1.1788629428105485E-4</v>
      </c>
      <c r="P368" s="1">
        <f t="shared" si="42"/>
        <v>1.7387314497678559E-7</v>
      </c>
      <c r="Q368" s="1">
        <f t="shared" si="42"/>
        <v>9.1342534750863807E-8</v>
      </c>
      <c r="R368" s="1">
        <f t="shared" si="42"/>
        <v>4.0511900897123809E-8</v>
      </c>
      <c r="S368" s="1">
        <f t="shared" si="42"/>
        <v>5.2888757211532876E-8</v>
      </c>
      <c r="T368" s="1">
        <f t="shared" si="42"/>
        <v>1.3311238722230433E-9</v>
      </c>
      <c r="U368" s="1">
        <f t="shared" si="42"/>
        <v>2.2399758509952685E-9</v>
      </c>
      <c r="V368" s="1">
        <f t="shared" si="42"/>
        <v>2.3723686384737878E-6</v>
      </c>
      <c r="W368" s="1" t="e">
        <f t="shared" si="42"/>
        <v>#NUM!</v>
      </c>
    </row>
    <row r="369" spans="13:23" x14ac:dyDescent="0.2">
      <c r="M369" s="1">
        <v>350</v>
      </c>
      <c r="N369" s="1" t="e">
        <f t="shared" ref="N369:W384" si="43">N$10 * (N$5^$M369) * 0.5 * N$6 * N$12^-(N$9+$M369)</f>
        <v>#NUM!</v>
      </c>
      <c r="O369" s="1">
        <f t="shared" si="43"/>
        <v>1.1629578673687292E-4</v>
      </c>
      <c r="P369" s="1">
        <f t="shared" si="43"/>
        <v>1.6790325464630526E-7</v>
      </c>
      <c r="Q369" s="1">
        <f t="shared" si="42"/>
        <v>8.8029965910295674E-8</v>
      </c>
      <c r="R369" s="1">
        <f t="shared" si="42"/>
        <v>3.8944741535998944E-8</v>
      </c>
      <c r="S369" s="1">
        <f t="shared" si="42"/>
        <v>5.0884585773676088E-8</v>
      </c>
      <c r="T369" s="1">
        <f t="shared" si="42"/>
        <v>1.266330717045545E-9</v>
      </c>
      <c r="U369" s="1">
        <f t="shared" si="42"/>
        <v>2.1343182803259347E-9</v>
      </c>
      <c r="V369" s="1">
        <f t="shared" si="42"/>
        <v>2.3098838510013126E-6</v>
      </c>
      <c r="W369" s="1" t="e">
        <f t="shared" si="42"/>
        <v>#NUM!</v>
      </c>
    </row>
    <row r="370" spans="13:23" x14ac:dyDescent="0.2">
      <c r="M370" s="1">
        <v>351</v>
      </c>
      <c r="N370" s="1" t="e">
        <f t="shared" si="43"/>
        <v>#NUM!</v>
      </c>
      <c r="O370" s="1">
        <f t="shared" si="43"/>
        <v>1.1472673812702712E-4</v>
      </c>
      <c r="P370" s="1">
        <f t="shared" si="43"/>
        <v>1.6213833898608092E-7</v>
      </c>
      <c r="Q370" s="1">
        <f t="shared" si="42"/>
        <v>8.4837528532615234E-8</v>
      </c>
      <c r="R370" s="1">
        <f t="shared" si="42"/>
        <v>3.7438206051038348E-8</v>
      </c>
      <c r="S370" s="1">
        <f t="shared" si="42"/>
        <v>4.8956360592908519E-8</v>
      </c>
      <c r="T370" s="1">
        <f t="shared" si="42"/>
        <v>1.2046914028031089E-9</v>
      </c>
      <c r="U370" s="1">
        <f t="shared" si="42"/>
        <v>2.0336444786712478E-9</v>
      </c>
      <c r="V370" s="1">
        <f t="shared" si="42"/>
        <v>2.2490448232148148E-6</v>
      </c>
      <c r="W370" s="1" t="e">
        <f t="shared" si="42"/>
        <v>#NUM!</v>
      </c>
    </row>
    <row r="371" spans="13:23" x14ac:dyDescent="0.2">
      <c r="M371" s="1">
        <v>352</v>
      </c>
      <c r="N371" s="1" t="e">
        <f t="shared" si="43"/>
        <v>#NUM!</v>
      </c>
      <c r="O371" s="1">
        <f t="shared" si="43"/>
        <v>1.1317885893018528E-4</v>
      </c>
      <c r="P371" s="1">
        <f t="shared" si="43"/>
        <v>1.5657136024280013E-7</v>
      </c>
      <c r="Q371" s="1">
        <f t="shared" si="42"/>
        <v>8.1760866008475084E-8</v>
      </c>
      <c r="R371" s="1">
        <f t="shared" si="42"/>
        <v>3.5989949272725286E-8</v>
      </c>
      <c r="S371" s="1">
        <f t="shared" si="42"/>
        <v>4.7101203754768091E-8</v>
      </c>
      <c r="T371" s="1">
        <f t="shared" si="42"/>
        <v>1.1460524146280546E-9</v>
      </c>
      <c r="U371" s="1">
        <f t="shared" si="42"/>
        <v>1.9377193662973643E-9</v>
      </c>
      <c r="V371" s="1">
        <f t="shared" si="42"/>
        <v>2.1898082081645272E-6</v>
      </c>
      <c r="W371" s="1" t="e">
        <f t="shared" si="42"/>
        <v>#NUM!</v>
      </c>
    </row>
    <row r="372" spans="13:23" x14ac:dyDescent="0.2">
      <c r="M372" s="1">
        <v>353</v>
      </c>
      <c r="N372" s="1" t="e">
        <f t="shared" si="43"/>
        <v>#NUM!</v>
      </c>
      <c r="O372" s="1">
        <f t="shared" si="43"/>
        <v>1.1165186353120201E-4</v>
      </c>
      <c r="P372" s="1">
        <f t="shared" si="43"/>
        <v>1.5119552230262567E-7</v>
      </c>
      <c r="Q372" s="1">
        <f t="shared" si="42"/>
        <v>7.8795779722483031E-8</v>
      </c>
      <c r="R372" s="1">
        <f t="shared" si="42"/>
        <v>3.4597716751906699E-8</v>
      </c>
      <c r="S372" s="1">
        <f t="shared" si="42"/>
        <v>4.531634640074816E-8</v>
      </c>
      <c r="T372" s="1">
        <f t="shared" si="42"/>
        <v>1.0902677100696949E-9</v>
      </c>
      <c r="U372" s="1">
        <f t="shared" si="42"/>
        <v>1.8463189519621251E-9</v>
      </c>
      <c r="V372" s="1">
        <f t="shared" si="42"/>
        <v>2.1321318005971633E-6</v>
      </c>
      <c r="W372" s="1" t="e">
        <f t="shared" si="42"/>
        <v>#NUM!</v>
      </c>
    </row>
    <row r="373" spans="13:23" x14ac:dyDescent="0.2">
      <c r="M373" s="1">
        <v>354</v>
      </c>
      <c r="N373" s="1" t="e">
        <f t="shared" si="43"/>
        <v>#NUM!</v>
      </c>
      <c r="O373" s="1">
        <f t="shared" si="43"/>
        <v>1.1014547016841657E-4</v>
      </c>
      <c r="P373" s="1">
        <f t="shared" si="43"/>
        <v>1.4600426239456519E-7</v>
      </c>
      <c r="Q373" s="1">
        <f t="shared" si="42"/>
        <v>7.5938223323496484E-8</v>
      </c>
      <c r="R373" s="1">
        <f t="shared" si="42"/>
        <v>3.325934125037249E-8</v>
      </c>
      <c r="S373" s="1">
        <f t="shared" si="42"/>
        <v>4.3599124595721447E-8</v>
      </c>
      <c r="T373" s="1">
        <f t="shared" si="42"/>
        <v>1.0371983553705069E-9</v>
      </c>
      <c r="U373" s="1">
        <f t="shared" si="42"/>
        <v>1.7592298098812449E-9</v>
      </c>
      <c r="V373" s="1">
        <f t="shared" si="42"/>
        <v>2.0759745068852872E-6</v>
      </c>
      <c r="W373" s="1" t="e">
        <f t="shared" si="42"/>
        <v>#NUM!</v>
      </c>
    </row>
    <row r="374" spans="13:23" x14ac:dyDescent="0.2">
      <c r="M374" s="1">
        <v>355</v>
      </c>
      <c r="N374" s="1" t="e">
        <f t="shared" si="43"/>
        <v>#NUM!</v>
      </c>
      <c r="O374" s="1">
        <f t="shared" si="43"/>
        <v>1.0865940088166253E-4</v>
      </c>
      <c r="P374" s="1">
        <f t="shared" si="43"/>
        <v>1.4099124307870358E-7</v>
      </c>
      <c r="Q374" s="1">
        <f t="shared" si="42"/>
        <v>7.3184297202707075E-8</v>
      </c>
      <c r="R374" s="1">
        <f t="shared" si="42"/>
        <v>3.1972739367194299E-8</v>
      </c>
      <c r="S374" s="1">
        <f t="shared" si="42"/>
        <v>4.1946975351964027E-8</v>
      </c>
      <c r="T374" s="1">
        <f t="shared" si="42"/>
        <v>9.8671217944674851E-10</v>
      </c>
      <c r="U374" s="1">
        <f t="shared" si="42"/>
        <v>1.6762485813655279E-9</v>
      </c>
      <c r="V374" s="1">
        <f t="shared" si="42"/>
        <v>2.0212963157486614E-6</v>
      </c>
      <c r="W374" s="1" t="e">
        <f t="shared" si="42"/>
        <v>#NUM!</v>
      </c>
    </row>
    <row r="375" spans="13:23" x14ac:dyDescent="0.2">
      <c r="M375" s="1">
        <v>356</v>
      </c>
      <c r="N375" s="1" t="e">
        <f t="shared" si="43"/>
        <v>#NUM!</v>
      </c>
      <c r="O375" s="1">
        <f t="shared" si="43"/>
        <v>1.0719338146097791E-4</v>
      </c>
      <c r="P375" s="1">
        <f t="shared" si="43"/>
        <v>1.3615034450951799E-7</v>
      </c>
      <c r="Q375" s="1">
        <f t="shared" si="43"/>
        <v>7.0530243171977723E-8</v>
      </c>
      <c r="R375" s="1">
        <f t="shared" si="43"/>
        <v>3.0735908295570673E-8</v>
      </c>
      <c r="S375" s="1">
        <f t="shared" si="43"/>
        <v>4.0357432803844617E-8</v>
      </c>
      <c r="T375" s="1">
        <f t="shared" si="43"/>
        <v>9.3868344471175325E-10</v>
      </c>
      <c r="U375" s="1">
        <f t="shared" si="43"/>
        <v>1.5971814999653849E-9</v>
      </c>
      <c r="V375" s="1">
        <f t="shared" si="43"/>
        <v>1.9680582697467959E-6</v>
      </c>
      <c r="W375" s="1" t="e">
        <f t="shared" si="43"/>
        <v>#NUM!</v>
      </c>
    </row>
    <row r="376" spans="13:23" x14ac:dyDescent="0.2">
      <c r="M376" s="1">
        <v>357</v>
      </c>
      <c r="N376" s="1" t="e">
        <f t="shared" si="43"/>
        <v>#NUM!</v>
      </c>
      <c r="O376" s="1">
        <f t="shared" si="43"/>
        <v>1.0574714139600832E-4</v>
      </c>
      <c r="P376" s="1">
        <f t="shared" si="43"/>
        <v>1.3147565696482863E-7</v>
      </c>
      <c r="Q376" s="1">
        <f t="shared" si="43"/>
        <v>6.7972439335173332E-8</v>
      </c>
      <c r="R376" s="1">
        <f t="shared" si="43"/>
        <v>2.9546922705129062E-8</v>
      </c>
      <c r="S376" s="1">
        <f t="shared" si="43"/>
        <v>3.882812452747142E-8</v>
      </c>
      <c r="T376" s="1">
        <f t="shared" si="43"/>
        <v>8.9299253392207257E-10</v>
      </c>
      <c r="U376" s="1">
        <f t="shared" si="43"/>
        <v>1.5218439390138404E-9</v>
      </c>
      <c r="V376" s="1">
        <f t="shared" si="43"/>
        <v>1.9162224375223012E-6</v>
      </c>
      <c r="W376" s="1" t="e">
        <f t="shared" si="43"/>
        <v>#NUM!</v>
      </c>
    </row>
    <row r="377" spans="13:23" x14ac:dyDescent="0.2">
      <c r="M377" s="1">
        <v>358</v>
      </c>
      <c r="N377" s="1" t="e">
        <f t="shared" si="43"/>
        <v>#NUM!</v>
      </c>
      <c r="O377" s="1">
        <f t="shared" si="43"/>
        <v>1.0432041382609223E-4</v>
      </c>
      <c r="P377" s="1">
        <f t="shared" si="43"/>
        <v>1.2696147363126853E-7</v>
      </c>
      <c r="Q377" s="1">
        <f t="shared" si="43"/>
        <v>6.5507395145484125E-8</v>
      </c>
      <c r="R377" s="1">
        <f t="shared" si="43"/>
        <v>2.8403931744834239E-8</v>
      </c>
      <c r="S377" s="1">
        <f t="shared" si="43"/>
        <v>3.7356767999802073E-8</v>
      </c>
      <c r="T377" s="1">
        <f t="shared" si="43"/>
        <v>8.4952565226655017E-10</v>
      </c>
      <c r="U377" s="1">
        <f t="shared" si="43"/>
        <v>1.4500599805115169E-9</v>
      </c>
      <c r="V377" s="1">
        <f t="shared" si="43"/>
        <v>1.8657518867753498E-6</v>
      </c>
      <c r="W377" s="1" t="e">
        <f t="shared" si="43"/>
        <v>#NUM!</v>
      </c>
    </row>
    <row r="378" spans="13:23" x14ac:dyDescent="0.2">
      <c r="M378" s="1">
        <v>359</v>
      </c>
      <c r="N378" s="1" t="e">
        <f t="shared" si="43"/>
        <v>#NUM!</v>
      </c>
      <c r="O378" s="1">
        <f t="shared" si="43"/>
        <v>1.0291293549101968E-4</v>
      </c>
      <c r="P378" s="1">
        <f t="shared" si="43"/>
        <v>1.2260228363745987E-7</v>
      </c>
      <c r="Q378" s="1">
        <f t="shared" si="43"/>
        <v>6.3131746641995868E-8</v>
      </c>
      <c r="R378" s="1">
        <f t="shared" si="43"/>
        <v>2.7305156161834504E-8</v>
      </c>
      <c r="S378" s="1">
        <f t="shared" si="43"/>
        <v>3.5941167191932836E-8</v>
      </c>
      <c r="T378" s="1">
        <f t="shared" si="43"/>
        <v>8.0817454395636214E-10</v>
      </c>
      <c r="U378" s="1">
        <f t="shared" si="43"/>
        <v>1.3816620043469114E-9</v>
      </c>
      <c r="V378" s="1">
        <f t="shared" si="43"/>
        <v>1.8166106579499133E-6</v>
      </c>
      <c r="W378" s="1" t="e">
        <f t="shared" si="43"/>
        <v>#NUM!</v>
      </c>
    </row>
    <row r="379" spans="13:23" x14ac:dyDescent="0.2">
      <c r="M379" s="1">
        <v>360</v>
      </c>
      <c r="N379" s="1" t="e">
        <f t="shared" ref="N379:P384" si="44">N$10 * (N$5^$M379) * 0.5 * N$6 * N$12^-(N$9+$M379)</f>
        <v>#NUM!</v>
      </c>
      <c r="O379" s="1">
        <f t="shared" si="44"/>
        <v>1.015244466824552E-4</v>
      </c>
      <c r="P379" s="1">
        <f t="shared" si="44"/>
        <v>1.183927653263957E-7</v>
      </c>
      <c r="Q379" s="1">
        <f t="shared" si="43"/>
        <v>6.084225185900869E-8</v>
      </c>
      <c r="R379" s="1">
        <f t="shared" si="43"/>
        <v>2.6248885531763101E-8</v>
      </c>
      <c r="S379" s="1">
        <f t="shared" si="43"/>
        <v>3.4579209291481367E-8</v>
      </c>
      <c r="T379" s="1">
        <f t="shared" si="43"/>
        <v>7.6883622261019202E-10</v>
      </c>
      <c r="U379" s="1">
        <f t="shared" si="43"/>
        <v>1.3164902968927649E-9</v>
      </c>
      <c r="V379" s="1">
        <f t="shared" si="43"/>
        <v>1.7687637386131037E-6</v>
      </c>
      <c r="W379" s="1" t="e">
        <f t="shared" si="43"/>
        <v>#NUM!</v>
      </c>
    </row>
    <row r="380" spans="13:23" x14ac:dyDescent="0.2">
      <c r="M380" s="1">
        <v>361</v>
      </c>
      <c r="N380" s="1" t="e">
        <f t="shared" si="44"/>
        <v>#NUM!</v>
      </c>
      <c r="O380" s="1">
        <f t="shared" si="44"/>
        <v>1.0015469119601707E-4</v>
      </c>
      <c r="P380" s="1">
        <f t="shared" si="44"/>
        <v>1.1432777975881302E-7</v>
      </c>
      <c r="Q380" s="1">
        <f t="shared" si="43"/>
        <v>5.8635786401838486E-8</v>
      </c>
      <c r="R380" s="1">
        <f t="shared" si="43"/>
        <v>2.5233475596182556E-8</v>
      </c>
      <c r="S380" s="1">
        <f t="shared" si="43"/>
        <v>3.3268861549172353E-8</v>
      </c>
      <c r="T380" s="1">
        <f t="shared" si="43"/>
        <v>7.3141271476304487E-10</v>
      </c>
      <c r="U380" s="1">
        <f t="shared" si="43"/>
        <v>1.2543926780645818E-9</v>
      </c>
      <c r="V380" s="1">
        <f t="shared" si="43"/>
        <v>1.7221770385092931E-6</v>
      </c>
      <c r="W380" s="1" t="e">
        <f t="shared" si="43"/>
        <v>#NUM!</v>
      </c>
    </row>
    <row r="381" spans="13:23" x14ac:dyDescent="0.2">
      <c r="M381" s="1">
        <v>362</v>
      </c>
      <c r="N381" s="1" t="e">
        <f t="shared" si="44"/>
        <v>#NUM!</v>
      </c>
      <c r="O381" s="1">
        <f t="shared" si="44"/>
        <v>9.8803416284001501E-5</v>
      </c>
      <c r="P381" s="1">
        <f t="shared" si="44"/>
        <v>1.1040236443962412E-7</v>
      </c>
      <c r="Q381" s="1">
        <f t="shared" si="43"/>
        <v>5.6509339183062321E-8</v>
      </c>
      <c r="R381" s="1">
        <f t="shared" si="43"/>
        <v>2.4257345703026124E-8</v>
      </c>
      <c r="S381" s="1">
        <f t="shared" si="43"/>
        <v>3.2008168244918946E-8</v>
      </c>
      <c r="T381" s="1">
        <f t="shared" si="43"/>
        <v>6.9581081585990792E-10</v>
      </c>
      <c r="U381" s="1">
        <f t="shared" si="43"/>
        <v>1.1952241459704463E-9</v>
      </c>
      <c r="V381" s="1">
        <f t="shared" si="43"/>
        <v>1.6768173652713021E-6</v>
      </c>
      <c r="W381" s="1" t="e">
        <f t="shared" si="43"/>
        <v>#NUM!</v>
      </c>
    </row>
    <row r="382" spans="13:23" x14ac:dyDescent="0.2">
      <c r="M382" s="1">
        <v>363</v>
      </c>
      <c r="N382" s="1" t="e">
        <f t="shared" si="44"/>
        <v>#NUM!</v>
      </c>
      <c r="O382" s="1">
        <f t="shared" si="44"/>
        <v>9.7470372608746158E-5</v>
      </c>
      <c r="P382" s="1">
        <f t="shared" si="44"/>
        <v>1.0661172725975205E-7</v>
      </c>
      <c r="Q382" s="1">
        <f t="shared" si="43"/>
        <v>5.4460008313391598E-8</v>
      </c>
      <c r="R382" s="1">
        <f t="shared" si="43"/>
        <v>2.3318976346054411E-8</v>
      </c>
      <c r="S382" s="1">
        <f t="shared" si="43"/>
        <v>3.0795247768871296E-8</v>
      </c>
      <c r="T382" s="1">
        <f t="shared" si="43"/>
        <v>6.6194185812654511E-10</v>
      </c>
      <c r="U382" s="1">
        <f t="shared" si="43"/>
        <v>1.1388465383223749E-9</v>
      </c>
      <c r="V382" s="1">
        <f t="shared" si="43"/>
        <v>1.6326524007712908E-6</v>
      </c>
      <c r="W382" s="1" t="e">
        <f t="shared" si="43"/>
        <v>#NUM!</v>
      </c>
    </row>
    <row r="383" spans="13:23" x14ac:dyDescent="0.2">
      <c r="M383" s="1">
        <v>364</v>
      </c>
      <c r="N383" s="1" t="e">
        <f t="shared" si="44"/>
        <v>#NUM!</v>
      </c>
      <c r="O383" s="1">
        <f t="shared" si="44"/>
        <v>9.6155314196622133E-5</v>
      </c>
      <c r="P383" s="1">
        <f t="shared" si="44"/>
        <v>1.0295124064596946E-7</v>
      </c>
      <c r="Q383" s="1">
        <f t="shared" si="43"/>
        <v>5.2484997141563815E-8</v>
      </c>
      <c r="R383" s="1">
        <f t="shared" si="43"/>
        <v>2.2416906799494078E-8</v>
      </c>
      <c r="S383" s="1">
        <f t="shared" si="43"/>
        <v>2.96282898130765E-8</v>
      </c>
      <c r="T383" s="1">
        <f t="shared" si="43"/>
        <v>6.2972148973930596E-10</v>
      </c>
      <c r="U383" s="1">
        <f t="shared" si="43"/>
        <v>1.0851282098185847E-9</v>
      </c>
      <c r="V383" s="1">
        <f t="shared" si="43"/>
        <v>1.5896506780945615E-6</v>
      </c>
      <c r="W383" s="1" t="e">
        <f t="shared" si="43"/>
        <v>#NUM!</v>
      </c>
    </row>
    <row r="384" spans="13:23" x14ac:dyDescent="0.2">
      <c r="M384" s="1">
        <v>365</v>
      </c>
      <c r="N384" s="1" t="e">
        <f t="shared" si="44"/>
        <v>#NUM!</v>
      </c>
      <c r="O384" s="1">
        <f t="shared" si="44"/>
        <v>9.4857998392646676E-5</v>
      </c>
      <c r="P384" s="1">
        <f t="shared" si="44"/>
        <v>9.941643591160183E-8</v>
      </c>
      <c r="Q384" s="1">
        <f t="shared" si="43"/>
        <v>5.0581610437848467E-8</v>
      </c>
      <c r="R384" s="1">
        <f t="shared" si="43"/>
        <v>2.1549732844179014E-8</v>
      </c>
      <c r="S384" s="1">
        <f t="shared" si="43"/>
        <v>2.8505552669558174E-8</v>
      </c>
      <c r="T384" s="1">
        <f t="shared" si="43"/>
        <v>5.9906946474395862E-10</v>
      </c>
      <c r="U384" s="1">
        <f t="shared" si="43"/>
        <v>1.0339437247433314E-9</v>
      </c>
      <c r="V384" s="1">
        <f t="shared" si="43"/>
        <v>1.5477815591198149E-6</v>
      </c>
      <c r="W384" s="1" t="e">
        <f t="shared" si="43"/>
        <v>#NUM!</v>
      </c>
    </row>
    <row r="385" spans="13:23" x14ac:dyDescent="0.2">
      <c r="M385" s="1">
        <v>366</v>
      </c>
      <c r="N385" s="1" t="e">
        <f t="shared" ref="N385:U416" si="45">N$10 * (N$5^$M385) * 0.5 * N$6 * N$12^-(N$9+$M385)</f>
        <v>#NUM!</v>
      </c>
      <c r="O385" s="1">
        <f t="shared" si="45"/>
        <v>9.3578185815708731E-5</v>
      </c>
      <c r="P385" s="1">
        <f t="shared" si="45"/>
        <v>9.6002997801198372E-8</v>
      </c>
      <c r="Q385" s="1">
        <f t="shared" si="45"/>
        <v>4.8747250715960032E-8</v>
      </c>
      <c r="R385" s="1">
        <f t="shared" si="45"/>
        <v>2.0716104581653076E-8</v>
      </c>
      <c r="S385" s="1">
        <f t="shared" si="45"/>
        <v>2.7425360630782244E-8</v>
      </c>
      <c r="T385" s="1">
        <f t="shared" si="45"/>
        <v>5.6990944320033494E-10</v>
      </c>
      <c r="U385" s="1">
        <f t="shared" si="45"/>
        <v>9.8517356406653545E-10</v>
      </c>
      <c r="V385" s="1">
        <f t="shared" ref="V385:W448" si="46">V$10 * (V$5^$M385) * 0.5 * V$6 * V$12^-(V$9+$M385)</f>
        <v>1.50701521268993E-6</v>
      </c>
      <c r="W385" s="1" t="e">
        <f t="shared" si="46"/>
        <v>#NUM!</v>
      </c>
    </row>
    <row r="386" spans="13:23" x14ac:dyDescent="0.2">
      <c r="M386" s="1">
        <v>367</v>
      </c>
      <c r="N386" s="1" t="e">
        <f t="shared" si="45"/>
        <v>#NUM!</v>
      </c>
      <c r="O386" s="1">
        <f t="shared" si="45"/>
        <v>9.2315640314398007E-5</v>
      </c>
      <c r="P386" s="1">
        <f t="shared" si="45"/>
        <v>9.270675922250916E-8</v>
      </c>
      <c r="Q386" s="1">
        <f t="shared" si="45"/>
        <v>4.6979414688358166E-8</v>
      </c>
      <c r="R386" s="1">
        <f t="shared" si="45"/>
        <v>1.9914724332831391E-8</v>
      </c>
      <c r="S386" s="1">
        <f t="shared" si="45"/>
        <v>2.6386101488630382E-8</v>
      </c>
      <c r="T386" s="1">
        <f t="shared" si="45"/>
        <v>5.4216880105503819E-10</v>
      </c>
      <c r="U386" s="1">
        <f t="shared" si="45"/>
        <v>9.3870384635923574E-10</v>
      </c>
      <c r="V386" s="1">
        <f t="shared" si="46"/>
        <v>1.4673225933576749E-6</v>
      </c>
      <c r="W386" s="1" t="e">
        <f t="shared" si="46"/>
        <v>#NUM!</v>
      </c>
    </row>
    <row r="387" spans="13:23" x14ac:dyDescent="0.2">
      <c r="M387" s="1">
        <v>368</v>
      </c>
      <c r="N387" s="1" t="e">
        <f t="shared" si="45"/>
        <v>#NUM!</v>
      </c>
      <c r="O387" s="1">
        <f t="shared" si="45"/>
        <v>9.1070128923430221E-5</v>
      </c>
      <c r="P387" s="1">
        <f t="shared" si="45"/>
        <v>8.9523696159340209E-8</v>
      </c>
      <c r="Q387" s="1">
        <f t="shared" si="45"/>
        <v>4.5275689850096968E-8</v>
      </c>
      <c r="R387" s="1">
        <f t="shared" si="45"/>
        <v>1.9144344617950289E-8</v>
      </c>
      <c r="S387" s="1">
        <f t="shared" si="45"/>
        <v>2.5386224128147153E-8</v>
      </c>
      <c r="T387" s="1">
        <f t="shared" si="45"/>
        <v>5.1577844926870128E-10</v>
      </c>
      <c r="U387" s="1">
        <f t="shared" si="45"/>
        <v>8.9442606187320758E-10</v>
      </c>
      <c r="V387" s="1">
        <f t="shared" si="46"/>
        <v>1.4286754206912479E-6</v>
      </c>
      <c r="W387" s="1" t="e">
        <f t="shared" si="46"/>
        <v>#NUM!</v>
      </c>
    </row>
    <row r="388" spans="13:23" x14ac:dyDescent="0.2">
      <c r="M388" s="1">
        <v>369</v>
      </c>
      <c r="N388" s="1" t="e">
        <f t="shared" si="45"/>
        <v>#NUM!</v>
      </c>
      <c r="O388" s="1">
        <f t="shared" si="45"/>
        <v>8.9841421820660496E-5</v>
      </c>
      <c r="P388" s="1">
        <f t="shared" si="45"/>
        <v>8.6449922759072644E-8</v>
      </c>
      <c r="Q388" s="1">
        <f t="shared" si="45"/>
        <v>4.3633751186562701E-8</v>
      </c>
      <c r="R388" s="1">
        <f t="shared" si="45"/>
        <v>1.8403766214660683E-8</v>
      </c>
      <c r="S388" s="1">
        <f t="shared" si="45"/>
        <v>2.4424236212470264E-8</v>
      </c>
      <c r="T388" s="1">
        <f t="shared" si="45"/>
        <v>4.9067266174731521E-10</v>
      </c>
      <c r="U388" s="1">
        <f t="shared" si="45"/>
        <v>8.5223681916379562E-10</v>
      </c>
      <c r="V388" s="1">
        <f t="shared" si="46"/>
        <v>1.391046159124852E-6</v>
      </c>
      <c r="W388" s="1" t="e">
        <f t="shared" si="46"/>
        <v>#NUM!</v>
      </c>
    </row>
    <row r="389" spans="13:23" x14ac:dyDescent="0.2">
      <c r="M389" s="1">
        <v>370</v>
      </c>
      <c r="N389" s="1" t="e">
        <f t="shared" si="45"/>
        <v>#NUM!</v>
      </c>
      <c r="O389" s="1">
        <f t="shared" si="45"/>
        <v>8.8629292284676288E-5</v>
      </c>
      <c r="P389" s="1">
        <f t="shared" si="45"/>
        <v>8.3481686588851698E-8</v>
      </c>
      <c r="Q389" s="1">
        <f t="shared" si="45"/>
        <v>4.2051358000606766E-8</v>
      </c>
      <c r="R389" s="1">
        <f t="shared" si="45"/>
        <v>1.7691836291241398E-8</v>
      </c>
      <c r="S389" s="1">
        <f t="shared" si="45"/>
        <v>2.3498701955487835E-8</v>
      </c>
      <c r="T389" s="1">
        <f t="shared" si="45"/>
        <v>4.667889116490955E-10</v>
      </c>
      <c r="U389" s="1">
        <f t="shared" si="45"/>
        <v>8.1203760366430804E-10</v>
      </c>
      <c r="V389" s="1">
        <f t="shared" si="46"/>
        <v>1.3544079983400106E-6</v>
      </c>
      <c r="W389" s="1" t="e">
        <f t="shared" si="46"/>
        <v>#NUM!</v>
      </c>
    </row>
    <row r="390" spans="13:23" x14ac:dyDescent="0.2">
      <c r="M390" s="1">
        <v>371</v>
      </c>
      <c r="N390" s="1" t="e">
        <f t="shared" si="45"/>
        <v>#NUM!</v>
      </c>
      <c r="O390" s="1">
        <f t="shared" si="45"/>
        <v>8.7433516652962913E-5</v>
      </c>
      <c r="P390" s="1">
        <f t="shared" si="45"/>
        <v>8.0615364054652876E-8</v>
      </c>
      <c r="Q390" s="1">
        <f t="shared" si="45"/>
        <v>4.0526350854742913E-8</v>
      </c>
      <c r="R390" s="1">
        <f t="shared" si="45"/>
        <v>1.7007446612028058E-8</v>
      </c>
      <c r="S390" s="1">
        <f t="shared" si="45"/>
        <v>2.2608239978899162E-8</v>
      </c>
      <c r="T390" s="1">
        <f t="shared" si="45"/>
        <v>4.4406771565919486E-10</v>
      </c>
      <c r="U390" s="1">
        <f t="shared" si="45"/>
        <v>7.7373454764823761E-10</v>
      </c>
      <c r="V390" s="1">
        <f t="shared" si="46"/>
        <v>1.3187348341635768E-6</v>
      </c>
      <c r="W390" s="1" t="e">
        <f t="shared" si="46"/>
        <v>#NUM!</v>
      </c>
    </row>
    <row r="391" spans="13:23" x14ac:dyDescent="0.2">
      <c r="M391" s="1">
        <v>372</v>
      </c>
      <c r="N391" s="1" t="e">
        <f t="shared" si="45"/>
        <v>#NUM!</v>
      </c>
      <c r="O391" s="1">
        <f t="shared" si="45"/>
        <v>8.6253874280632932E-5</v>
      </c>
      <c r="P391" s="1">
        <f t="shared" si="45"/>
        <v>7.7847455977633521E-8</v>
      </c>
      <c r="Q391" s="1">
        <f t="shared" si="45"/>
        <v>3.9056648624237518E-8</v>
      </c>
      <c r="R391" s="1">
        <f t="shared" si="45"/>
        <v>1.6349531812262119E-8</v>
      </c>
      <c r="S391" s="1">
        <f t="shared" si="45"/>
        <v>2.1751521250480237E-8</v>
      </c>
      <c r="T391" s="1">
        <f t="shared" si="45"/>
        <v>4.2245248584442808E-10</v>
      </c>
      <c r="U391" s="1">
        <f t="shared" si="45"/>
        <v>7.3723821104214223E-10</v>
      </c>
      <c r="V391" s="1">
        <f t="shared" si="46"/>
        <v>1.2840012499688902E-6</v>
      </c>
      <c r="W391" s="1" t="e">
        <f t="shared" si="46"/>
        <v>#NUM!</v>
      </c>
    </row>
    <row r="392" spans="13:23" x14ac:dyDescent="0.2">
      <c r="M392" s="1">
        <v>373</v>
      </c>
      <c r="N392" s="1" t="e">
        <f t="shared" si="45"/>
        <v>#NUM!</v>
      </c>
      <c r="O392" s="1">
        <f t="shared" si="45"/>
        <v>8.5090147499713087E-5</v>
      </c>
      <c r="P392" s="1">
        <f t="shared" si="45"/>
        <v>7.517458332236853E-8</v>
      </c>
      <c r="Q392" s="1">
        <f t="shared" si="45"/>
        <v>3.7640245657070648E-8</v>
      </c>
      <c r="R392" s="1">
        <f t="shared" si="45"/>
        <v>1.5717067739676116E-8</v>
      </c>
      <c r="S392" s="1">
        <f t="shared" si="45"/>
        <v>2.0927267100476476E-8</v>
      </c>
      <c r="T392" s="1">
        <f t="shared" si="45"/>
        <v>4.0188938871904544E-10</v>
      </c>
      <c r="U392" s="1">
        <f t="shared" si="45"/>
        <v>7.0246337257738466E-10</v>
      </c>
      <c r="V392" s="1">
        <f t="shared" si="46"/>
        <v>1.2501824985667846E-6</v>
      </c>
      <c r="W392" s="1" t="e">
        <f t="shared" si="46"/>
        <v>#NUM!</v>
      </c>
    </row>
    <row r="393" spans="13:23" x14ac:dyDescent="0.2">
      <c r="M393" s="1">
        <v>374</v>
      </c>
      <c r="N393" s="1" t="e">
        <f t="shared" si="45"/>
        <v>#NUM!</v>
      </c>
      <c r="O393" s="1">
        <f t="shared" si="45"/>
        <v>8.3942121578979784E-5</v>
      </c>
      <c r="P393" s="1">
        <f t="shared" si="45"/>
        <v>7.259348307175756E-8</v>
      </c>
      <c r="Q393" s="1">
        <f t="shared" si="45"/>
        <v>3.6275209036891206E-8</v>
      </c>
      <c r="R393" s="1">
        <f t="shared" si="45"/>
        <v>1.5109069860232902E-8</v>
      </c>
      <c r="S393" s="1">
        <f t="shared" si="45"/>
        <v>2.0134247313162758E-8</v>
      </c>
      <c r="T393" s="1">
        <f t="shared" si="45"/>
        <v>3.8232721117055362E-10</v>
      </c>
      <c r="U393" s="1">
        <f t="shared" si="45"/>
        <v>6.6932883079304583E-10</v>
      </c>
      <c r="V393" s="1">
        <f t="shared" si="46"/>
        <v>1.2172544845735584E-6</v>
      </c>
      <c r="W393" s="1" t="e">
        <f t="shared" si="46"/>
        <v>#NUM!</v>
      </c>
    </row>
    <row r="394" spans="13:23" x14ac:dyDescent="0.2">
      <c r="M394" s="1">
        <v>375</v>
      </c>
      <c r="N394" s="1" t="e">
        <f t="shared" si="45"/>
        <v>#NUM!</v>
      </c>
      <c r="O394" s="1">
        <f t="shared" si="45"/>
        <v>8.2809584684337065E-5</v>
      </c>
      <c r="P394" s="1">
        <f t="shared" si="45"/>
        <v>7.0101004243564511E-8</v>
      </c>
      <c r="Q394" s="1">
        <f t="shared" si="45"/>
        <v>3.4959675945232953E-8</v>
      </c>
      <c r="R394" s="1">
        <f t="shared" si="45"/>
        <v>1.4524591725536569E-8</v>
      </c>
      <c r="S394" s="1">
        <f t="shared" si="45"/>
        <v>1.9371278290722077E-8</v>
      </c>
      <c r="T394" s="1">
        <f t="shared" si="45"/>
        <v>3.637172329116686E-10</v>
      </c>
      <c r="U394" s="1">
        <f t="shared" si="45"/>
        <v>6.3775721442534437E-10</v>
      </c>
      <c r="V394" s="1">
        <f t="shared" si="46"/>
        <v>1.1851937472433655E-6</v>
      </c>
      <c r="W394" s="1" t="e">
        <f t="shared" si="46"/>
        <v>#NUM!</v>
      </c>
    </row>
    <row r="395" spans="13:23" x14ac:dyDescent="0.2">
      <c r="M395" s="1">
        <v>376</v>
      </c>
      <c r="N395" s="1" t="e">
        <f t="shared" si="45"/>
        <v>#NUM!</v>
      </c>
      <c r="O395" s="1">
        <f t="shared" si="45"/>
        <v>8.1692327839728824E-5</v>
      </c>
      <c r="P395" s="1">
        <f t="shared" si="45"/>
        <v>6.7694104043729205E-8</v>
      </c>
      <c r="Q395" s="1">
        <f t="shared" si="45"/>
        <v>3.3691851119390317E-8</v>
      </c>
      <c r="R395" s="1">
        <f t="shared" si="45"/>
        <v>1.3962723499530782E-8</v>
      </c>
      <c r="S395" s="1">
        <f t="shared" si="45"/>
        <v>1.8637221286702059E-8</v>
      </c>
      <c r="T395" s="1">
        <f t="shared" si="45"/>
        <v>3.4601310514073543E-10</v>
      </c>
      <c r="U395" s="1">
        <f t="shared" si="45"/>
        <v>6.076748017408134E-10</v>
      </c>
      <c r="V395" s="1">
        <f t="shared" si="46"/>
        <v>1.153977443752753E-6</v>
      </c>
      <c r="W395" s="1" t="e">
        <f t="shared" si="46"/>
        <v>#NUM!</v>
      </c>
    </row>
    <row r="396" spans="13:23" x14ac:dyDescent="0.2">
      <c r="M396" s="1">
        <v>377</v>
      </c>
      <c r="N396" s="1" t="e">
        <f t="shared" si="45"/>
        <v>#NUM!</v>
      </c>
      <c r="O396" s="1">
        <f t="shared" si="45"/>
        <v>8.0590144888578497E-5</v>
      </c>
      <c r="P396" s="1">
        <f t="shared" si="45"/>
        <v>6.536984415175376E-8</v>
      </c>
      <c r="Q396" s="1">
        <f t="shared" si="45"/>
        <v>3.2470004402485003E-8</v>
      </c>
      <c r="R396" s="1">
        <f t="shared" si="45"/>
        <v>1.3422590542189367E-8</v>
      </c>
      <c r="S396" s="1">
        <f t="shared" si="45"/>
        <v>1.7930980706413283E-8</v>
      </c>
      <c r="T396" s="1">
        <f t="shared" si="45"/>
        <v>3.2917073510841808E-10</v>
      </c>
      <c r="U396" s="1">
        <f t="shared" si="45"/>
        <v>5.7901134839136094E-10</v>
      </c>
      <c r="V396" s="1">
        <f t="shared" si="46"/>
        <v>1.1235833329254792E-6</v>
      </c>
      <c r="W396" s="1" t="e">
        <f t="shared" si="46"/>
        <v>#NUM!</v>
      </c>
    </row>
    <row r="397" spans="13:23" x14ac:dyDescent="0.2">
      <c r="M397" s="1">
        <v>378</v>
      </c>
      <c r="N397" s="1" t="e">
        <f t="shared" si="45"/>
        <v>#NUM!</v>
      </c>
      <c r="O397" s="1">
        <f t="shared" si="45"/>
        <v>7.9502832455748904E-5</v>
      </c>
      <c r="P397" s="1">
        <f t="shared" si="45"/>
        <v>6.3125387133629035E-8</v>
      </c>
      <c r="Q397" s="1">
        <f t="shared" si="45"/>
        <v>3.1292468382380521E-8</v>
      </c>
      <c r="R397" s="1">
        <f t="shared" si="45"/>
        <v>1.2903352047995881E-8</v>
      </c>
      <c r="S397" s="1">
        <f t="shared" si="45"/>
        <v>1.7251502471732439E-8</v>
      </c>
      <c r="T397" s="1">
        <f t="shared" si="45"/>
        <v>3.1314817630316441E-10</v>
      </c>
      <c r="U397" s="1">
        <f t="shared" si="45"/>
        <v>5.5169992338924602E-10</v>
      </c>
      <c r="V397" s="1">
        <f t="shared" si="46"/>
        <v>1.0939897593859841E-6</v>
      </c>
      <c r="W397" s="1" t="e">
        <f t="shared" si="46"/>
        <v>#NUM!</v>
      </c>
    </row>
    <row r="398" spans="13:23" x14ac:dyDescent="0.2">
      <c r="M398" s="1">
        <v>379</v>
      </c>
      <c r="N398" s="1" t="e">
        <f t="shared" si="45"/>
        <v>#NUM!</v>
      </c>
      <c r="O398" s="1">
        <f t="shared" si="45"/>
        <v>7.8430189910015603E-5</v>
      </c>
      <c r="P398" s="1">
        <f t="shared" si="45"/>
        <v>6.0957992977923181E-8</v>
      </c>
      <c r="Q398" s="1">
        <f t="shared" si="45"/>
        <v>3.0157636116222543E-8</v>
      </c>
      <c r="R398" s="1">
        <f t="shared" si="45"/>
        <v>1.2404199737092089E-8</v>
      </c>
      <c r="S398" s="1">
        <f t="shared" si="45"/>
        <v>1.659777244786978E-8</v>
      </c>
      <c r="T398" s="1">
        <f t="shared" si="45"/>
        <v>2.9790552398195214E-10</v>
      </c>
      <c r="U398" s="1">
        <f t="shared" si="45"/>
        <v>5.2567675281896306E-10</v>
      </c>
      <c r="V398" s="1">
        <f t="shared" si="46"/>
        <v>1.0651756381302454E-6</v>
      </c>
      <c r="W398" s="1" t="e">
        <f t="shared" si="46"/>
        <v>#NUM!</v>
      </c>
    </row>
    <row r="399" spans="13:23" x14ac:dyDescent="0.2">
      <c r="M399" s="1">
        <v>380</v>
      </c>
      <c r="N399" s="1" t="e">
        <f t="shared" si="45"/>
        <v>#NUM!</v>
      </c>
      <c r="O399" s="1">
        <f t="shared" si="45"/>
        <v>7.7372019327046071E-5</v>
      </c>
      <c r="P399" s="1">
        <f t="shared" si="45"/>
        <v>5.8865015750801759E-8</v>
      </c>
      <c r="Q399" s="1">
        <f t="shared" si="45"/>
        <v>2.9063958937498896E-8</v>
      </c>
      <c r="R399" s="1">
        <f t="shared" si="45"/>
        <v>1.192435659705749E-8</v>
      </c>
      <c r="S399" s="1">
        <f t="shared" si="45"/>
        <v>1.5968814929752612E-8</v>
      </c>
      <c r="T399" s="1">
        <f t="shared" si="45"/>
        <v>2.8340481578613195E-10</v>
      </c>
      <c r="U399" s="1">
        <f t="shared" si="45"/>
        <v>5.0088107092109037E-10</v>
      </c>
      <c r="V399" s="1">
        <f t="shared" si="46"/>
        <v>1.0371204395030003E-6</v>
      </c>
      <c r="W399" s="1" t="e">
        <f t="shared" si="46"/>
        <v>#NUM!</v>
      </c>
    </row>
    <row r="400" spans="13:23" x14ac:dyDescent="0.2">
      <c r="M400" s="1">
        <v>381</v>
      </c>
      <c r="N400" s="1" t="e">
        <f t="shared" si="45"/>
        <v>#NUM!</v>
      </c>
      <c r="O400" s="1">
        <f t="shared" si="45"/>
        <v>7.6328125452878939E-5</v>
      </c>
      <c r="P400" s="1">
        <f t="shared" si="45"/>
        <v>5.6843900365897412E-8</v>
      </c>
      <c r="Q400" s="1">
        <f t="shared" si="45"/>
        <v>2.8009944342627973E-8</v>
      </c>
      <c r="R400" s="1">
        <f t="shared" si="45"/>
        <v>1.1463075673362429E-8</v>
      </c>
      <c r="S400" s="1">
        <f t="shared" si="45"/>
        <v>1.5363691185766176E-8</v>
      </c>
      <c r="T400" s="1">
        <f t="shared" si="45"/>
        <v>2.6960993719484469E-10</v>
      </c>
      <c r="U400" s="1">
        <f t="shared" si="45"/>
        <v>4.7725497820037545E-10</v>
      </c>
      <c r="V400" s="1">
        <f t="shared" si="46"/>
        <v>1.0098041745706691E-6</v>
      </c>
      <c r="W400" s="1" t="e">
        <f t="shared" si="46"/>
        <v>#NUM!</v>
      </c>
    </row>
    <row r="401" spans="13:23" x14ac:dyDescent="0.2">
      <c r="M401" s="1">
        <v>382</v>
      </c>
      <c r="N401" s="1" t="e">
        <f t="shared" si="45"/>
        <v>#NUM!</v>
      </c>
      <c r="O401" s="1">
        <f t="shared" si="45"/>
        <v>7.5298315667895519E-5</v>
      </c>
      <c r="P401" s="1">
        <f t="shared" si="45"/>
        <v>5.4892179465085191E-8</v>
      </c>
      <c r="Q401" s="1">
        <f t="shared" si="45"/>
        <v>2.6994153954190572E-8</v>
      </c>
      <c r="R401" s="1">
        <f t="shared" si="45"/>
        <v>1.1019638906610597E-8</v>
      </c>
      <c r="S401" s="1">
        <f t="shared" si="45"/>
        <v>1.4781498056678043E-8</v>
      </c>
      <c r="T401" s="1">
        <f t="shared" si="45"/>
        <v>2.5648653158054441E-10</v>
      </c>
      <c r="U401" s="1">
        <f t="shared" si="45"/>
        <v>4.547433062267282E-10</v>
      </c>
      <c r="V401" s="1">
        <f t="shared" si="46"/>
        <v>9.8320738087950824E-7</v>
      </c>
      <c r="W401" s="1" t="e">
        <f t="shared" si="46"/>
        <v>#NUM!</v>
      </c>
    </row>
    <row r="402" spans="13:23" x14ac:dyDescent="0.2">
      <c r="M402" s="1">
        <v>383</v>
      </c>
      <c r="N402" s="1" t="e">
        <f t="shared" si="45"/>
        <v>#NUM!</v>
      </c>
      <c r="O402" s="1">
        <f t="shared" si="45"/>
        <v>7.4282399951277518E-5</v>
      </c>
      <c r="P402" s="1">
        <f t="shared" si="45"/>
        <v>5.3007470406355272E-8</v>
      </c>
      <c r="Q402" s="1">
        <f t="shared" si="45"/>
        <v>2.6015201558025447E-8</v>
      </c>
      <c r="R402" s="1">
        <f t="shared" si="45"/>
        <v>1.059335601476198E-8</v>
      </c>
      <c r="S402" s="1">
        <f t="shared" si="45"/>
        <v>1.4221366607654891E-8</v>
      </c>
      <c r="T402" s="1">
        <f t="shared" si="45"/>
        <v>2.4400191464261614E-10</v>
      </c>
      <c r="U402" s="1">
        <f t="shared" si="45"/>
        <v>4.3329348881342497E-10</v>
      </c>
      <c r="V402" s="1">
        <f t="shared" si="46"/>
        <v>9.5731110858889668E-7</v>
      </c>
      <c r="W402" s="1" t="e">
        <f t="shared" si="46"/>
        <v>#NUM!</v>
      </c>
    </row>
    <row r="403" spans="13:23" x14ac:dyDescent="0.2">
      <c r="M403" s="1">
        <v>384</v>
      </c>
      <c r="N403" s="1" t="e">
        <f t="shared" si="45"/>
        <v>#NUM!</v>
      </c>
      <c r="O403" s="1">
        <f t="shared" si="45"/>
        <v>7.3280190845944465E-5</v>
      </c>
      <c r="P403" s="1">
        <f t="shared" si="45"/>
        <v>5.11874723551072E-8</v>
      </c>
      <c r="Q403" s="1">
        <f t="shared" si="45"/>
        <v>2.5071751211510947E-8</v>
      </c>
      <c r="R403" s="1">
        <f t="shared" si="45"/>
        <v>1.0183563418595755E-8</v>
      </c>
      <c r="S403" s="1">
        <f t="shared" si="45"/>
        <v>1.3682460831360018E-8</v>
      </c>
      <c r="T403" s="1">
        <f t="shared" si="45"/>
        <v>2.3212499300598233E-10</v>
      </c>
      <c r="U403" s="1">
        <f t="shared" si="45"/>
        <v>4.1285543927171908E-10</v>
      </c>
      <c r="V403" s="1">
        <f t="shared" si="46"/>
        <v>9.3209690696983434E-7</v>
      </c>
      <c r="W403" s="1" t="e">
        <f t="shared" si="46"/>
        <v>#NUM!</v>
      </c>
    </row>
    <row r="404" spans="13:23" x14ac:dyDescent="0.2">
      <c r="M404" s="1">
        <v>385</v>
      </c>
      <c r="N404" s="1" t="e">
        <f t="shared" si="45"/>
        <v>#NUM!</v>
      </c>
      <c r="O404" s="1">
        <f t="shared" si="45"/>
        <v>7.2291503423964031E-5</v>
      </c>
      <c r="P404" s="1">
        <f t="shared" si="45"/>
        <v>4.9429963475312755E-8</v>
      </c>
      <c r="Q404" s="1">
        <f t="shared" si="45"/>
        <v>2.4162515420449854E-8</v>
      </c>
      <c r="R404" s="1">
        <f t="shared" si="45"/>
        <v>9.7896232087401816E-9</v>
      </c>
      <c r="S404" s="1">
        <f t="shared" si="45"/>
        <v>1.3163976400195739E-8</v>
      </c>
      <c r="T404" s="1">
        <f t="shared" si="45"/>
        <v>2.2082618678196455E-10</v>
      </c>
      <c r="U404" s="1">
        <f t="shared" si="45"/>
        <v>3.9338143345523299E-10</v>
      </c>
      <c r="V404" s="1">
        <f t="shared" si="46"/>
        <v>9.0754681125906426E-7</v>
      </c>
      <c r="W404" s="1" t="e">
        <f t="shared" si="46"/>
        <v>#NUM!</v>
      </c>
    </row>
    <row r="405" spans="13:23" x14ac:dyDescent="0.2">
      <c r="M405" s="1">
        <v>386</v>
      </c>
      <c r="N405" s="1" t="e">
        <f t="shared" si="45"/>
        <v>#NUM!</v>
      </c>
      <c r="O405" s="1">
        <f t="shared" si="45"/>
        <v>7.1316155252428975E-5</v>
      </c>
      <c r="P405" s="1">
        <f t="shared" si="45"/>
        <v>4.7732798217120256E-8</v>
      </c>
      <c r="Q405" s="1">
        <f t="shared" si="45"/>
        <v>2.3286253382070452E-8</v>
      </c>
      <c r="R405" s="1">
        <f t="shared" si="45"/>
        <v>9.4109221526623535E-9</v>
      </c>
      <c r="S405" s="1">
        <f t="shared" si="45"/>
        <v>1.2665139465828525E-8</v>
      </c>
      <c r="T405" s="1">
        <f t="shared" si="45"/>
        <v>2.1007735589853682E-10</v>
      </c>
      <c r="U405" s="1">
        <f t="shared" si="45"/>
        <v>3.748259983210407E-10</v>
      </c>
      <c r="V405" s="1">
        <f t="shared" si="46"/>
        <v>8.8364332985942456E-7</v>
      </c>
      <c r="W405" s="1" t="e">
        <f t="shared" si="46"/>
        <v>#NUM!</v>
      </c>
    </row>
    <row r="406" spans="13:23" x14ac:dyDescent="0.2">
      <c r="M406" s="1">
        <v>387</v>
      </c>
      <c r="N406" s="1" t="e">
        <f t="shared" si="45"/>
        <v>#NUM!</v>
      </c>
      <c r="O406" s="1">
        <f t="shared" si="45"/>
        <v>7.0353966359794793E-5</v>
      </c>
      <c r="P406" s="1">
        <f t="shared" si="45"/>
        <v>4.6093904697588018E-8</v>
      </c>
      <c r="Q406" s="1">
        <f t="shared" si="45"/>
        <v>2.244176929174592E-8</v>
      </c>
      <c r="R406" s="1">
        <f t="shared" si="45"/>
        <v>9.0468707400709483E-9</v>
      </c>
      <c r="S406" s="1">
        <f t="shared" si="45"/>
        <v>1.2185205504204803E-8</v>
      </c>
      <c r="T406" s="1">
        <f t="shared" si="45"/>
        <v>1.9985173001649141E-10</v>
      </c>
      <c r="U406" s="1">
        <f t="shared" si="45"/>
        <v>3.5714580574721813E-10</v>
      </c>
      <c r="V406" s="1">
        <f t="shared" si="46"/>
        <v>8.6036943187734023E-7</v>
      </c>
      <c r="W406" s="1" t="e">
        <f t="shared" si="46"/>
        <v>#NUM!</v>
      </c>
    </row>
    <row r="407" spans="13:23" x14ac:dyDescent="0.2">
      <c r="M407" s="1">
        <v>388</v>
      </c>
      <c r="N407" s="1" t="e">
        <f t="shared" si="45"/>
        <v>#NUM!</v>
      </c>
      <c r="O407" s="1">
        <f t="shared" si="45"/>
        <v>6.9404759202671055E-5</v>
      </c>
      <c r="P407" s="1">
        <f t="shared" si="45"/>
        <v>4.451128217134939E-8</v>
      </c>
      <c r="Q407" s="1">
        <f t="shared" si="45"/>
        <v>2.1627910711120603E-8</v>
      </c>
      <c r="R407" s="1">
        <f t="shared" si="45"/>
        <v>8.6969022652469152E-9</v>
      </c>
      <c r="S407" s="1">
        <f t="shared" si="45"/>
        <v>1.1723458204334075E-8</v>
      </c>
      <c r="T407" s="1">
        <f t="shared" si="45"/>
        <v>1.9012384185697369E-10</v>
      </c>
      <c r="U407" s="1">
        <f t="shared" si="45"/>
        <v>3.4029957135892038E-10</v>
      </c>
      <c r="V407" s="1">
        <f t="shared" si="46"/>
        <v>8.377085349885428E-7</v>
      </c>
      <c r="W407" s="1" t="e">
        <f t="shared" si="46"/>
        <v>#NUM!</v>
      </c>
    </row>
    <row r="408" spans="13:23" x14ac:dyDescent="0.2">
      <c r="M408" s="1">
        <v>389</v>
      </c>
      <c r="N408" s="1" t="e">
        <f t="shared" si="45"/>
        <v>#NUM!</v>
      </c>
      <c r="O408" s="1">
        <f t="shared" si="45"/>
        <v>6.8468358633061178E-5</v>
      </c>
      <c r="P408" s="1">
        <f t="shared" si="45"/>
        <v>4.2982998588122664E-8</v>
      </c>
      <c r="Q408" s="1">
        <f t="shared" si="45"/>
        <v>2.0843566995417293E-8</v>
      </c>
      <c r="R408" s="1">
        <f t="shared" si="45"/>
        <v>8.3604719448731751E-9</v>
      </c>
      <c r="S408" s="1">
        <f t="shared" si="45"/>
        <v>1.127920839918058E-8</v>
      </c>
      <c r="T408" s="1">
        <f t="shared" si="45"/>
        <v>1.8086946377433277E-10</v>
      </c>
      <c r="U408" s="1">
        <f t="shared" si="45"/>
        <v>3.2424795812674068E-10</v>
      </c>
      <c r="V408" s="1">
        <f t="shared" si="46"/>
        <v>8.1564449362340705E-7</v>
      </c>
      <c r="W408" s="1" t="e">
        <f t="shared" si="46"/>
        <v>#NUM!</v>
      </c>
    </row>
    <row r="409" spans="13:23" x14ac:dyDescent="0.2">
      <c r="M409" s="1">
        <v>390</v>
      </c>
      <c r="N409" s="1" t="e">
        <f t="shared" si="45"/>
        <v>#NUM!</v>
      </c>
      <c r="O409" s="1">
        <f t="shared" si="45"/>
        <v>6.7544591866044079E-5</v>
      </c>
      <c r="P409" s="1">
        <f t="shared" si="45"/>
        <v>4.1507188234082388E-8</v>
      </c>
      <c r="Q409" s="1">
        <f t="shared" si="45"/>
        <v>2.0087667777778594E-8</v>
      </c>
      <c r="R409" s="1">
        <f t="shared" si="45"/>
        <v>8.0370560699898501E-9</v>
      </c>
      <c r="S409" s="1">
        <f t="shared" si="45"/>
        <v>1.0851793037067611E-8</v>
      </c>
      <c r="T409" s="1">
        <f t="shared" si="45"/>
        <v>1.7206554741632344E-10</v>
      </c>
      <c r="U409" s="1">
        <f t="shared" si="45"/>
        <v>3.0895348451224113E-10</v>
      </c>
      <c r="V409" s="1">
        <f t="shared" si="46"/>
        <v>7.9416158746345095E-7</v>
      </c>
      <c r="W409" s="1" t="e">
        <f t="shared" si="46"/>
        <v>#NUM!</v>
      </c>
    </row>
    <row r="410" spans="13:23" x14ac:dyDescent="0.2">
      <c r="M410" s="1">
        <v>391</v>
      </c>
      <c r="N410" s="1" t="e">
        <f t="shared" si="45"/>
        <v>#NUM!</v>
      </c>
      <c r="O410" s="1">
        <f t="shared" si="45"/>
        <v>6.6633288447891817E-5</v>
      </c>
      <c r="P410" s="1">
        <f t="shared" si="45"/>
        <v>4.0082049454214113E-8</v>
      </c>
      <c r="Q410" s="1">
        <f t="shared" si="45"/>
        <v>1.9359181508573934E-8</v>
      </c>
      <c r="R410" s="1">
        <f t="shared" si="45"/>
        <v>7.726151190755634E-9</v>
      </c>
      <c r="S410" s="1">
        <f t="shared" si="45"/>
        <v>1.0440574192059801E-8</v>
      </c>
      <c r="T410" s="1">
        <f t="shared" si="45"/>
        <v>1.6369016632137834E-10</v>
      </c>
      <c r="U410" s="1">
        <f t="shared" si="45"/>
        <v>2.943804369461772E-10</v>
      </c>
      <c r="V410" s="1">
        <f t="shared" si="46"/>
        <v>7.7324451024084012E-7</v>
      </c>
      <c r="W410" s="1" t="e">
        <f t="shared" si="46"/>
        <v>#NUM!</v>
      </c>
    </row>
    <row r="411" spans="13:23" x14ac:dyDescent="0.2">
      <c r="M411" s="1">
        <v>392</v>
      </c>
      <c r="N411" s="1" t="e">
        <f t="shared" si="45"/>
        <v>#NUM!</v>
      </c>
      <c r="O411" s="1">
        <f t="shared" si="45"/>
        <v>6.5734280224617332E-5</v>
      </c>
      <c r="P411" s="1">
        <f t="shared" si="45"/>
        <v>3.8705842452871339E-8</v>
      </c>
      <c r="Q411" s="1">
        <f t="shared" si="45"/>
        <v>1.8657114047679421E-8</v>
      </c>
      <c r="R411" s="1">
        <f t="shared" si="45"/>
        <v>7.4272733327453395E-9</v>
      </c>
      <c r="S411" s="1">
        <f t="shared" si="45"/>
        <v>1.0044938111845991E-8</v>
      </c>
      <c r="T411" s="1">
        <f t="shared" si="45"/>
        <v>1.5572246130998898E-10</v>
      </c>
      <c r="U411" s="1">
        <f t="shared" si="45"/>
        <v>2.8049478643503893E-10</v>
      </c>
      <c r="V411" s="1">
        <f t="shared" si="46"/>
        <v>7.5287835883287794E-7</v>
      </c>
      <c r="W411" s="1" t="e">
        <f t="shared" si="46"/>
        <v>#NUM!</v>
      </c>
    </row>
    <row r="412" spans="13:23" x14ac:dyDescent="0.2">
      <c r="M412" s="1">
        <v>393</v>
      </c>
      <c r="N412" s="1" t="e">
        <f t="shared" si="45"/>
        <v>#NUM!</v>
      </c>
      <c r="O412" s="1">
        <f t="shared" si="45"/>
        <v>6.4847401310946847E-5</v>
      </c>
      <c r="P412" s="1">
        <f t="shared" si="45"/>
        <v>3.7376887169849652E-8</v>
      </c>
      <c r="Q412" s="1">
        <f t="shared" si="45"/>
        <v>1.7980507307809155E-8</v>
      </c>
      <c r="R412" s="1">
        <f t="shared" si="45"/>
        <v>7.1399572435644589E-9</v>
      </c>
      <c r="S412" s="1">
        <f t="shared" si="45"/>
        <v>9.6642943017015726E-9</v>
      </c>
      <c r="T412" s="1">
        <f t="shared" si="45"/>
        <v>1.4814258853418963E-10</v>
      </c>
      <c r="U412" s="1">
        <f t="shared" si="45"/>
        <v>2.6726410910118655E-10</v>
      </c>
      <c r="V412" s="1">
        <f t="shared" si="46"/>
        <v>7.3304862264374916E-7</v>
      </c>
      <c r="W412" s="1" t="e">
        <f t="shared" si="46"/>
        <v>#NUM!</v>
      </c>
    </row>
    <row r="413" spans="13:23" x14ac:dyDescent="0.2">
      <c r="M413" s="1">
        <v>394</v>
      </c>
      <c r="N413" s="1" t="e">
        <f t="shared" si="45"/>
        <v>#NUM!</v>
      </c>
      <c r="O413" s="1">
        <f t="shared" si="45"/>
        <v>6.397248805971042E-5</v>
      </c>
      <c r="P413" s="1">
        <f t="shared" si="45"/>
        <v>3.6093561229385808E-8</v>
      </c>
      <c r="Q413" s="1">
        <f t="shared" si="45"/>
        <v>1.7328437947046281E-8</v>
      </c>
      <c r="R413" s="1">
        <f t="shared" si="45"/>
        <v>6.8637556686075877E-9</v>
      </c>
      <c r="S413" s="1">
        <f t="shared" si="45"/>
        <v>9.2980746431634678E-9</v>
      </c>
      <c r="T413" s="1">
        <f t="shared" si="45"/>
        <v>1.4093167005575998E-10</v>
      </c>
      <c r="U413" s="1">
        <f t="shared" si="45"/>
        <v>2.5465751047103262E-10</v>
      </c>
      <c r="V413" s="1">
        <f t="shared" si="46"/>
        <v>7.1374117326591816E-7</v>
      </c>
      <c r="W413" s="1" t="e">
        <f t="shared" si="46"/>
        <v>#NUM!</v>
      </c>
    </row>
    <row r="414" spans="13:23" x14ac:dyDescent="0.2">
      <c r="M414" s="1">
        <v>395</v>
      </c>
      <c r="N414" s="1" t="e">
        <f t="shared" si="45"/>
        <v>#NUM!</v>
      </c>
      <c r="O414" s="1">
        <f t="shared" si="45"/>
        <v>6.3109379031645841E-5</v>
      </c>
      <c r="P414" s="1">
        <f t="shared" si="45"/>
        <v>3.4854297959576767E-8</v>
      </c>
      <c r="Q414" s="1">
        <f t="shared" si="45"/>
        <v>1.6700016108790214E-8</v>
      </c>
      <c r="R414" s="1">
        <f t="shared" si="45"/>
        <v>6.5982386548331251E-9</v>
      </c>
      <c r="S414" s="1">
        <f t="shared" si="45"/>
        <v>8.9457325461019373E-9</v>
      </c>
      <c r="T414" s="1">
        <f t="shared" si="45"/>
        <v>1.3407174683005974E-10</v>
      </c>
      <c r="U414" s="1">
        <f t="shared" si="45"/>
        <v>2.4264555333447932E-10</v>
      </c>
      <c r="V414" s="1">
        <f t="shared" si="46"/>
        <v>6.9494225441384365E-7</v>
      </c>
      <c r="W414" s="1" t="e">
        <f t="shared" si="46"/>
        <v>#NUM!</v>
      </c>
    </row>
    <row r="415" spans="13:23" x14ac:dyDescent="0.2">
      <c r="M415" s="1">
        <v>396</v>
      </c>
      <c r="N415" s="1" t="e">
        <f t="shared" si="45"/>
        <v>#NUM!</v>
      </c>
      <c r="O415" s="1">
        <f t="shared" si="45"/>
        <v>6.2257914965609798E-5</v>
      </c>
      <c r="P415" s="1">
        <f t="shared" si="45"/>
        <v>3.3657584479801968E-8</v>
      </c>
      <c r="Q415" s="1">
        <f t="shared" si="45"/>
        <v>1.6094384207400032E-8</v>
      </c>
      <c r="R415" s="1">
        <f t="shared" si="45"/>
        <v>6.3429928814709602E-9</v>
      </c>
      <c r="S415" s="1">
        <f t="shared" si="45"/>
        <v>8.6067421329240361E-9</v>
      </c>
      <c r="T415" s="1">
        <f t="shared" si="45"/>
        <v>1.2754573397840029E-10</v>
      </c>
      <c r="U415" s="1">
        <f t="shared" si="45"/>
        <v>2.3120018900716042E-10</v>
      </c>
      <c r="V415" s="1">
        <f t="shared" si="46"/>
        <v>6.7663847212281313E-7</v>
      </c>
      <c r="W415" s="1" t="e">
        <f t="shared" si="46"/>
        <v>#NUM!</v>
      </c>
    </row>
    <row r="416" spans="13:23" x14ac:dyDescent="0.2">
      <c r="M416" s="1">
        <v>397</v>
      </c>
      <c r="N416" s="1" t="e">
        <f t="shared" si="45"/>
        <v>#NUM!</v>
      </c>
      <c r="O416" s="1">
        <f t="shared" si="45"/>
        <v>6.1417938749190943E-5</v>
      </c>
      <c r="P416" s="1">
        <f t="shared" si="45"/>
        <v>3.2501959853813134E-8</v>
      </c>
      <c r="Q416" s="1">
        <f t="shared" si="45"/>
        <v>1.5510715757876728E-8</v>
      </c>
      <c r="R416" s="1">
        <f t="shared" si="45"/>
        <v>6.0976210166209844E-9</v>
      </c>
      <c r="S416" s="1">
        <f t="shared" si="45"/>
        <v>8.2805974536907043E-9</v>
      </c>
      <c r="T416" s="1">
        <f t="shared" si="45"/>
        <v>1.2133737823755634E-10</v>
      </c>
      <c r="U416" s="1">
        <f t="shared" ref="U416:W479" si="47">U$10 * (U$5^$M416) * 0.5 * U$6 * U$12^-(U$9+$M416)</f>
        <v>2.202946918349773E-10</v>
      </c>
      <c r="V416" s="1">
        <f t="shared" si="46"/>
        <v>6.5881678520593769E-7</v>
      </c>
      <c r="W416" s="1" t="e">
        <f t="shared" si="46"/>
        <v>#NUM!</v>
      </c>
    </row>
    <row r="417" spans="13:23" x14ac:dyDescent="0.2">
      <c r="M417" s="1">
        <v>398</v>
      </c>
      <c r="N417" s="1" t="e">
        <f t="shared" ref="N417:T448" si="48">N$10 * (N$5^$M417) * 0.5 * N$6 * N$12^-(N$9+$M417)</f>
        <v>#NUM!</v>
      </c>
      <c r="O417" s="1">
        <f t="shared" si="48"/>
        <v>6.0589295389719519E-5</v>
      </c>
      <c r="P417" s="1">
        <f t="shared" si="48"/>
        <v>3.1386013306237683E-8</v>
      </c>
      <c r="Q417" s="1">
        <f t="shared" si="48"/>
        <v>1.4948214247987677E-8</v>
      </c>
      <c r="R417" s="1">
        <f t="shared" si="48"/>
        <v>5.8617410987406614E-9</v>
      </c>
      <c r="S417" s="1">
        <f t="shared" si="48"/>
        <v>7.9668117309764952E-9</v>
      </c>
      <c r="T417" s="1">
        <f t="shared" si="48"/>
        <v>1.1543121748044579E-10</v>
      </c>
      <c r="U417" s="1">
        <f t="shared" si="47"/>
        <v>2.0990359678799678E-10</v>
      </c>
      <c r="V417" s="1">
        <f t="shared" si="46"/>
        <v>6.41464495962485E-7</v>
      </c>
      <c r="W417" s="1" t="e">
        <f t="shared" si="46"/>
        <v>#NUM!</v>
      </c>
    </row>
    <row r="418" spans="13:23" x14ac:dyDescent="0.2">
      <c r="M418" s="1">
        <v>399</v>
      </c>
      <c r="N418" s="1" t="e">
        <f t="shared" si="48"/>
        <v>#NUM!</v>
      </c>
      <c r="O418" s="1">
        <f t="shared" si="48"/>
        <v>5.9771831985667969E-5</v>
      </c>
      <c r="P418" s="1">
        <f t="shared" si="48"/>
        <v>3.0308382500317346E-8</v>
      </c>
      <c r="Q418" s="1">
        <f t="shared" si="48"/>
        <v>1.4406112051293904E-8</v>
      </c>
      <c r="R418" s="1">
        <f t="shared" si="48"/>
        <v>5.6349859420594501E-9</v>
      </c>
      <c r="S418" s="1">
        <f t="shared" si="48"/>
        <v>7.6649166333445962E-9</v>
      </c>
      <c r="T418" s="1">
        <f t="shared" si="48"/>
        <v>1.0981254220716148E-10</v>
      </c>
      <c r="U418" s="1">
        <f t="shared" si="47"/>
        <v>2.0000263999798458E-10</v>
      </c>
      <c r="V418" s="1">
        <f t="shared" si="46"/>
        <v>6.245692411309508E-7</v>
      </c>
      <c r="W418" s="1" t="e">
        <f t="shared" si="46"/>
        <v>#NUM!</v>
      </c>
    </row>
    <row r="419" spans="13:23" x14ac:dyDescent="0.2">
      <c r="M419" s="1">
        <v>400</v>
      </c>
      <c r="N419" s="1" t="e">
        <f t="shared" si="48"/>
        <v>#NUM!</v>
      </c>
      <c r="O419" s="1">
        <f t="shared" si="48"/>
        <v>5.8965397698437552E-5</v>
      </c>
      <c r="P419" s="1">
        <f t="shared" si="48"/>
        <v>2.9267751874781112E-8</v>
      </c>
      <c r="Q419" s="1">
        <f t="shared" si="48"/>
        <v>1.3883669379596557E-8</v>
      </c>
      <c r="R419" s="1">
        <f t="shared" si="48"/>
        <v>5.4170025649937841E-9</v>
      </c>
      <c r="S419" s="1">
        <f t="shared" si="48"/>
        <v>7.3744615763527702E-9</v>
      </c>
      <c r="T419" s="1">
        <f t="shared" si="48"/>
        <v>1.0446735891044728E-10</v>
      </c>
      <c r="U419" s="1">
        <f t="shared" si="47"/>
        <v>1.9056870210072956E-10</v>
      </c>
      <c r="V419" s="1">
        <f t="shared" si="46"/>
        <v>6.0811898308040639E-7</v>
      </c>
      <c r="W419" s="1" t="e">
        <f t="shared" si="46"/>
        <v>#NUM!</v>
      </c>
    </row>
    <row r="420" spans="13:23" x14ac:dyDescent="0.2">
      <c r="M420" s="1">
        <v>401</v>
      </c>
      <c r="N420" s="1" t="e">
        <f t="shared" si="48"/>
        <v>#NUM!</v>
      </c>
      <c r="O420" s="1">
        <f t="shared" si="48"/>
        <v>5.8169843724525574E-5</v>
      </c>
      <c r="P420" s="1">
        <f t="shared" si="48"/>
        <v>2.826285103782045E-8</v>
      </c>
      <c r="Q420" s="1">
        <f t="shared" si="48"/>
        <v>1.3380173273373508E-8</v>
      </c>
      <c r="R420" s="1">
        <f t="shared" si="48"/>
        <v>5.2074516406734161E-9</v>
      </c>
      <c r="S420" s="1">
        <f t="shared" si="48"/>
        <v>7.0950130500471386E-9</v>
      </c>
      <c r="T420" s="1">
        <f t="shared" si="48"/>
        <v>9.9382355224378705E-11</v>
      </c>
      <c r="U420" s="1">
        <f t="shared" si="47"/>
        <v>1.815797542508568E-10</v>
      </c>
      <c r="V420" s="1">
        <f t="shared" si="46"/>
        <v>5.9210200123385729E-7</v>
      </c>
      <c r="W420" s="1" t="e">
        <f t="shared" si="46"/>
        <v>#NUM!</v>
      </c>
    </row>
    <row r="421" spans="13:23" x14ac:dyDescent="0.2">
      <c r="M421" s="1">
        <v>402</v>
      </c>
      <c r="N421" s="1" t="e">
        <f t="shared" si="48"/>
        <v>#NUM!</v>
      </c>
      <c r="O421" s="1">
        <f t="shared" si="48"/>
        <v>5.7385023268068049E-5</v>
      </c>
      <c r="P421" s="1">
        <f t="shared" si="48"/>
        <v>2.7292453216207346E-8</v>
      </c>
      <c r="Q421" s="1">
        <f t="shared" si="48"/>
        <v>1.289493662882812E-8</v>
      </c>
      <c r="R421" s="1">
        <f t="shared" si="48"/>
        <v>5.006006968723574E-9</v>
      </c>
      <c r="S421" s="1">
        <f t="shared" si="48"/>
        <v>6.8261539719399868E-9</v>
      </c>
      <c r="T421" s="1">
        <f t="shared" si="48"/>
        <v>9.4544866769450445E-11</v>
      </c>
      <c r="U421" s="1">
        <f t="shared" si="47"/>
        <v>1.7301480668307135E-10</v>
      </c>
      <c r="V421" s="1">
        <f t="shared" si="46"/>
        <v>5.7650688371749735E-7</v>
      </c>
      <c r="W421" s="1" t="e">
        <f t="shared" si="46"/>
        <v>#NUM!</v>
      </c>
    </row>
    <row r="422" spans="13:23" x14ac:dyDescent="0.2">
      <c r="M422" s="1">
        <v>403</v>
      </c>
      <c r="N422" s="1" t="e">
        <f t="shared" si="48"/>
        <v>#NUM!</v>
      </c>
      <c r="O422" s="1">
        <f t="shared" si="48"/>
        <v>5.661079151375304E-5</v>
      </c>
      <c r="P422" s="1">
        <f t="shared" si="48"/>
        <v>2.6355373757661452E-8</v>
      </c>
      <c r="Q422" s="1">
        <f t="shared" si="48"/>
        <v>1.2427297260222219E-8</v>
      </c>
      <c r="R422" s="1">
        <f t="shared" si="48"/>
        <v>4.8123549674804408E-9</v>
      </c>
      <c r="S422" s="1">
        <f t="shared" si="48"/>
        <v>6.5674830645057787E-9</v>
      </c>
      <c r="T422" s="1">
        <f t="shared" si="48"/>
        <v>8.9942845611495836E-11</v>
      </c>
      <c r="U422" s="1">
        <f t="shared" si="47"/>
        <v>1.6485385969972096E-10</v>
      </c>
      <c r="V422" s="1">
        <f t="shared" si="46"/>
        <v>5.6132251922991045E-7</v>
      </c>
      <c r="W422" s="1" t="e">
        <f t="shared" si="46"/>
        <v>#NUM!</v>
      </c>
    </row>
    <row r="423" spans="13:23" x14ac:dyDescent="0.2">
      <c r="M423" s="1">
        <v>404</v>
      </c>
      <c r="N423" s="1" t="e">
        <f t="shared" si="48"/>
        <v>#NUM!</v>
      </c>
      <c r="O423" s="1">
        <f t="shared" si="48"/>
        <v>5.5847005600099102E-5</v>
      </c>
      <c r="P423" s="1">
        <f t="shared" si="48"/>
        <v>2.5450468684637868E-8</v>
      </c>
      <c r="Q423" s="1">
        <f t="shared" si="48"/>
        <v>1.1976616996214081E-8</v>
      </c>
      <c r="R423" s="1">
        <f t="shared" si="48"/>
        <v>4.6261941858500353E-9</v>
      </c>
      <c r="S423" s="1">
        <f t="shared" si="48"/>
        <v>6.3186142562665008E-9</v>
      </c>
      <c r="T423" s="1">
        <f t="shared" si="48"/>
        <v>8.5564830255885928E-11</v>
      </c>
      <c r="U423" s="1">
        <f t="shared" si="47"/>
        <v>1.570778569702288E-10</v>
      </c>
      <c r="V423" s="1">
        <f t="shared" si="46"/>
        <v>5.4653808912542205E-7</v>
      </c>
      <c r="W423" s="1" t="e">
        <f t="shared" si="46"/>
        <v>#NUM!</v>
      </c>
    </row>
    <row r="424" spans="13:23" x14ac:dyDescent="0.2">
      <c r="M424" s="1">
        <v>405</v>
      </c>
      <c r="N424" s="1" t="e">
        <f t="shared" si="48"/>
        <v>#NUM!</v>
      </c>
      <c r="O424" s="1">
        <f t="shared" si="48"/>
        <v>5.5093524593094532E-5</v>
      </c>
      <c r="P424" s="1">
        <f t="shared" si="48"/>
        <v>2.4576633297770629E-8</v>
      </c>
      <c r="Q424" s="1">
        <f t="shared" si="48"/>
        <v>1.1542280808968058E-8</v>
      </c>
      <c r="R424" s="1">
        <f t="shared" si="48"/>
        <v>4.4472348340500227E-9</v>
      </c>
      <c r="S424" s="1">
        <f t="shared" si="48"/>
        <v>6.0791761055722915E-9</v>
      </c>
      <c r="T424" s="1">
        <f t="shared" si="48"/>
        <v>8.1399917102276044E-11</v>
      </c>
      <c r="U424" s="1">
        <f t="shared" si="47"/>
        <v>1.4966864103334933E-10</v>
      </c>
      <c r="V424" s="1">
        <f t="shared" si="46"/>
        <v>5.3214305970597039E-7</v>
      </c>
      <c r="W424" s="1" t="e">
        <f t="shared" si="46"/>
        <v>#NUM!</v>
      </c>
    </row>
    <row r="425" spans="13:23" x14ac:dyDescent="0.2">
      <c r="M425" s="1">
        <v>406</v>
      </c>
      <c r="N425" s="1" t="e">
        <f t="shared" si="48"/>
        <v>#NUM!</v>
      </c>
      <c r="O425" s="1">
        <f t="shared" si="48"/>
        <v>5.4350209460192172E-5</v>
      </c>
      <c r="P425" s="1">
        <f t="shared" si="48"/>
        <v>2.3732800827266276E-8</v>
      </c>
      <c r="Q425" s="1">
        <f t="shared" si="48"/>
        <v>1.1123695974847132E-8</v>
      </c>
      <c r="R425" s="1">
        <f t="shared" si="48"/>
        <v>4.2751983325044499E-9</v>
      </c>
      <c r="S425" s="1">
        <f t="shared" si="48"/>
        <v>5.8488112462174066E-9</v>
      </c>
      <c r="T425" s="1">
        <f t="shared" si="48"/>
        <v>7.743773328880782E-11</v>
      </c>
      <c r="U425" s="1">
        <f t="shared" si="47"/>
        <v>1.4260891089834013E-10</v>
      </c>
      <c r="V425" s="1">
        <f t="shared" si="46"/>
        <v>5.1812717471599172E-7</v>
      </c>
      <c r="W425" s="1" t="e">
        <f t="shared" si="46"/>
        <v>#NUM!</v>
      </c>
    </row>
    <row r="426" spans="13:23" x14ac:dyDescent="0.2">
      <c r="M426" s="1">
        <v>407</v>
      </c>
      <c r="N426" s="1" t="e">
        <f t="shared" si="48"/>
        <v>#NUM!</v>
      </c>
      <c r="O426" s="1">
        <f t="shared" si="48"/>
        <v>5.3616923044655117E-5</v>
      </c>
      <c r="P426" s="1">
        <f t="shared" si="48"/>
        <v>2.291794113060161E-8</v>
      </c>
      <c r="Q426" s="1">
        <f t="shared" si="48"/>
        <v>1.0720291265543479E-8</v>
      </c>
      <c r="R426" s="1">
        <f t="shared" si="48"/>
        <v>4.1098168781890129E-9</v>
      </c>
      <c r="S426" s="1">
        <f t="shared" si="48"/>
        <v>5.6271758540639982E-9</v>
      </c>
      <c r="T426" s="1">
        <f t="shared" si="48"/>
        <v>7.366841085813423E-11</v>
      </c>
      <c r="U426" s="1">
        <f t="shared" si="47"/>
        <v>1.3588218164604795E-10</v>
      </c>
      <c r="V426" s="1">
        <f t="shared" si="46"/>
        <v>5.0448044803498554E-7</v>
      </c>
      <c r="W426" s="1" t="e">
        <f t="shared" si="46"/>
        <v>#NUM!</v>
      </c>
    </row>
    <row r="427" spans="13:23" x14ac:dyDescent="0.2">
      <c r="M427" s="1">
        <v>408</v>
      </c>
      <c r="N427" s="1" t="e">
        <f t="shared" si="48"/>
        <v>#NUM!</v>
      </c>
      <c r="O427" s="1">
        <f t="shared" si="48"/>
        <v>5.289353004024841E-5</v>
      </c>
      <c r="P427" s="1">
        <f t="shared" si="48"/>
        <v>2.2131059434935702E-8</v>
      </c>
      <c r="Q427" s="1">
        <f t="shared" si="48"/>
        <v>1.0331516168542807E-8</v>
      </c>
      <c r="R427" s="1">
        <f t="shared" si="48"/>
        <v>3.950833027751619E-9</v>
      </c>
      <c r="S427" s="1">
        <f t="shared" si="48"/>
        <v>5.4139391338777711E-9</v>
      </c>
      <c r="T427" s="1">
        <f t="shared" si="48"/>
        <v>7.0082562180926383E-11</v>
      </c>
      <c r="U427" s="1">
        <f t="shared" si="47"/>
        <v>1.2947274593557309E-10</v>
      </c>
      <c r="V427" s="1">
        <f t="shared" si="46"/>
        <v>4.9119315656254201E-7</v>
      </c>
      <c r="W427" s="1" t="e">
        <f t="shared" si="46"/>
        <v>#NUM!</v>
      </c>
    </row>
    <row r="428" spans="13:23" x14ac:dyDescent="0.2">
      <c r="M428" s="1">
        <v>409</v>
      </c>
      <c r="N428" s="1" t="e">
        <f t="shared" si="48"/>
        <v>#NUM!</v>
      </c>
      <c r="O428" s="1">
        <f t="shared" si="48"/>
        <v>5.2179896966272412E-5</v>
      </c>
      <c r="P428" s="1">
        <f t="shared" si="48"/>
        <v>2.1371195122700815E-8</v>
      </c>
      <c r="Q428" s="1">
        <f t="shared" si="48"/>
        <v>9.9568401358589162E-9</v>
      </c>
      <c r="R428" s="1">
        <f t="shared" si="48"/>
        <v>3.7979992967597136E-9</v>
      </c>
      <c r="S428" s="1">
        <f t="shared" si="48"/>
        <v>5.2087828256095382E-9</v>
      </c>
      <c r="T428" s="1">
        <f t="shared" si="48"/>
        <v>6.6671256575654662E-11</v>
      </c>
      <c r="U428" s="1">
        <f t="shared" si="47"/>
        <v>1.233656373266288E-10</v>
      </c>
      <c r="V428" s="1">
        <f t="shared" si="46"/>
        <v>4.7825583329077193E-7</v>
      </c>
      <c r="W428" s="1" t="e">
        <f t="shared" si="46"/>
        <v>#NUM!</v>
      </c>
    </row>
    <row r="429" spans="13:23" x14ac:dyDescent="0.2">
      <c r="M429" s="1">
        <v>410</v>
      </c>
      <c r="N429" s="1" t="e">
        <f t="shared" si="48"/>
        <v>#NUM!</v>
      </c>
      <c r="O429" s="1">
        <f t="shared" si="48"/>
        <v>5.147589214293285E-5</v>
      </c>
      <c r="P429" s="1">
        <f t="shared" si="48"/>
        <v>2.0637420558889656E-8</v>
      </c>
      <c r="Q429" s="1">
        <f t="shared" si="48"/>
        <v>9.5957518600132246E-9</v>
      </c>
      <c r="R429" s="1">
        <f t="shared" si="48"/>
        <v>3.6510777744500881E-9</v>
      </c>
      <c r="S429" s="1">
        <f t="shared" si="48"/>
        <v>5.0114007293857084E-9</v>
      </c>
      <c r="T429" s="1">
        <f t="shared" si="48"/>
        <v>6.3425998066414045E-11</v>
      </c>
      <c r="U429" s="1">
        <f t="shared" si="47"/>
        <v>1.1754659533195105E-10</v>
      </c>
      <c r="V429" s="1">
        <f t="shared" si="46"/>
        <v>4.6565926055919529E-7</v>
      </c>
      <c r="W429" s="1" t="e">
        <f t="shared" si="46"/>
        <v>#NUM!</v>
      </c>
    </row>
    <row r="430" spans="13:23" x14ac:dyDescent="0.2">
      <c r="M430" s="1">
        <v>411</v>
      </c>
      <c r="N430" s="1" t="e">
        <f t="shared" si="48"/>
        <v>#NUM!</v>
      </c>
      <c r="O430" s="1">
        <f t="shared" si="48"/>
        <v>5.0781385667043169E-5</v>
      </c>
      <c r="P430" s="1">
        <f t="shared" si="48"/>
        <v>1.9928839958607605E-8</v>
      </c>
      <c r="Q430" s="1">
        <f t="shared" si="48"/>
        <v>9.2477585762708686E-9</v>
      </c>
      <c r="R430" s="1">
        <f t="shared" si="48"/>
        <v>3.5098397533817996E-9</v>
      </c>
      <c r="S430" s="1">
        <f t="shared" si="48"/>
        <v>4.8214982484989118E-9</v>
      </c>
      <c r="T430" s="1">
        <f t="shared" si="48"/>
        <v>6.0338704223398759E-11</v>
      </c>
      <c r="U430" s="1">
        <f t="shared" si="47"/>
        <v>1.1200203211815263E-10</v>
      </c>
      <c r="V430" s="1">
        <f t="shared" si="46"/>
        <v>4.5339446348729102E-7</v>
      </c>
      <c r="W430" s="1" t="e">
        <f t="shared" si="46"/>
        <v>#NUM!</v>
      </c>
    </row>
    <row r="431" spans="13:23" x14ac:dyDescent="0.2">
      <c r="M431" s="1">
        <v>412</v>
      </c>
      <c r="N431" s="1" t="e">
        <f t="shared" si="48"/>
        <v>#NUM!</v>
      </c>
      <c r="O431" s="1">
        <f t="shared" si="48"/>
        <v>5.0096249388054854E-5</v>
      </c>
      <c r="P431" s="1">
        <f t="shared" si="48"/>
        <v>1.9244588293507394E-8</v>
      </c>
      <c r="Q431" s="1">
        <f t="shared" si="48"/>
        <v>8.9123853901817692E-9</v>
      </c>
      <c r="R431" s="1">
        <f t="shared" si="48"/>
        <v>3.3740653734155772E-9</v>
      </c>
      <c r="S431" s="1">
        <f t="shared" si="48"/>
        <v>4.6387919497165443E-9</v>
      </c>
      <c r="T431" s="1">
        <f t="shared" si="48"/>
        <v>5.7401686033328497E-11</v>
      </c>
      <c r="U431" s="1">
        <f t="shared" si="47"/>
        <v>1.0671900077726804E-10</v>
      </c>
      <c r="V431" s="1">
        <f t="shared" si="46"/>
        <v>4.4145270358001686E-7</v>
      </c>
      <c r="W431" s="1" t="e">
        <f t="shared" si="46"/>
        <v>#NUM!</v>
      </c>
    </row>
    <row r="432" spans="13:23" x14ac:dyDescent="0.2">
      <c r="M432" s="1">
        <v>413</v>
      </c>
      <c r="N432" s="1" t="e">
        <f t="shared" si="48"/>
        <v>#NUM!</v>
      </c>
      <c r="O432" s="1">
        <f t="shared" si="48"/>
        <v>4.9420356884410985E-5</v>
      </c>
      <c r="P432" s="1">
        <f t="shared" si="48"/>
        <v>1.8583830235770349E-8</v>
      </c>
      <c r="Q432" s="1">
        <f t="shared" si="48"/>
        <v>8.5891746295085064E-9</v>
      </c>
      <c r="R432" s="1">
        <f t="shared" si="48"/>
        <v>3.2435432794653815E-9</v>
      </c>
      <c r="S432" s="1">
        <f t="shared" si="48"/>
        <v>4.4630091402510458E-9</v>
      </c>
      <c r="T432" s="1">
        <f t="shared" si="48"/>
        <v>5.4607628749691813E-11</v>
      </c>
      <c r="U432" s="1">
        <f t="shared" si="47"/>
        <v>1.0168516509489908E-10</v>
      </c>
      <c r="V432" s="1">
        <f t="shared" si="46"/>
        <v>4.2982547250175899E-7</v>
      </c>
      <c r="W432" s="1" t="e">
        <f t="shared" si="46"/>
        <v>#NUM!</v>
      </c>
    </row>
    <row r="433" spans="13:23" x14ac:dyDescent="0.2">
      <c r="M433" s="1">
        <v>414</v>
      </c>
      <c r="N433" s="1" t="e">
        <f t="shared" si="48"/>
        <v>#NUM!</v>
      </c>
      <c r="O433" s="1">
        <f t="shared" si="48"/>
        <v>4.8753583440218913E-5</v>
      </c>
      <c r="P433" s="1">
        <f t="shared" si="48"/>
        <v>1.7945759138346874E-8</v>
      </c>
      <c r="Q433" s="1">
        <f t="shared" si="48"/>
        <v>8.2776852196567697E-9</v>
      </c>
      <c r="R433" s="1">
        <f t="shared" si="48"/>
        <v>3.1180702924896379E-9</v>
      </c>
      <c r="S433" s="1">
        <f t="shared" si="48"/>
        <v>4.2938874607604476E-9</v>
      </c>
      <c r="T433" s="1">
        <f t="shared" si="48"/>
        <v>5.1949573675114098E-11</v>
      </c>
      <c r="U433" s="1">
        <f t="shared" si="47"/>
        <v>9.6888770744369185E-11</v>
      </c>
      <c r="V433" s="1">
        <f t="shared" si="46"/>
        <v>4.1850448601425955E-7</v>
      </c>
      <c r="W433" s="1" t="e">
        <f t="shared" si="46"/>
        <v>#NUM!</v>
      </c>
    </row>
    <row r="434" spans="13:23" x14ac:dyDescent="0.2">
      <c r="M434" s="1">
        <v>415</v>
      </c>
      <c r="N434" s="1" t="e">
        <f t="shared" si="48"/>
        <v>#NUM!</v>
      </c>
      <c r="O434" s="1">
        <f t="shared" si="48"/>
        <v>4.8095806022237662E-5</v>
      </c>
      <c r="P434" s="1">
        <f t="shared" si="48"/>
        <v>1.7329596050208934E-8</v>
      </c>
      <c r="Q434" s="1">
        <f t="shared" si="48"/>
        <v>7.9774920817560326E-9</v>
      </c>
      <c r="R434" s="1">
        <f t="shared" si="48"/>
        <v>2.9974510932096807E-9</v>
      </c>
      <c r="S434" s="1">
        <f t="shared" si="48"/>
        <v>4.1311744937718537E-9</v>
      </c>
      <c r="T434" s="1">
        <f t="shared" si="48"/>
        <v>4.9420900830478535E-11</v>
      </c>
      <c r="U434" s="1">
        <f t="shared" si="47"/>
        <v>9.2318617839622696E-11</v>
      </c>
      <c r="V434" s="1">
        <f t="shared" si="46"/>
        <v>4.0748167807421601E-7</v>
      </c>
      <c r="W434" s="1" t="e">
        <f t="shared" si="46"/>
        <v>#NUM!</v>
      </c>
    </row>
    <row r="435" spans="13:23" x14ac:dyDescent="0.2">
      <c r="M435" s="1">
        <v>416</v>
      </c>
      <c r="N435" s="1" t="e">
        <f t="shared" si="48"/>
        <v>#NUM!</v>
      </c>
      <c r="O435" s="1">
        <f t="shared" si="48"/>
        <v>4.7446903257175767E-5</v>
      </c>
      <c r="P435" s="1">
        <f t="shared" si="48"/>
        <v>1.673458876541472E-8</v>
      </c>
      <c r="Q435" s="1">
        <f t="shared" si="48"/>
        <v>7.6881855525691563E-9</v>
      </c>
      <c r="R435" s="1">
        <f t="shared" si="48"/>
        <v>2.8814979180632876E-9</v>
      </c>
      <c r="S435" s="1">
        <f t="shared" si="48"/>
        <v>3.9746273869433622E-9</v>
      </c>
      <c r="T435" s="1">
        <f t="shared" si="48"/>
        <v>4.7015312467636534E-11</v>
      </c>
      <c r="U435" s="1">
        <f t="shared" si="47"/>
        <v>8.7964034782778102E-11</v>
      </c>
      <c r="V435" s="1">
        <f t="shared" si="46"/>
        <v>3.9674919508633833E-7</v>
      </c>
      <c r="W435" s="1" t="e">
        <f t="shared" si="46"/>
        <v>#NUM!</v>
      </c>
    </row>
    <row r="436" spans="13:23" x14ac:dyDescent="0.2">
      <c r="M436" s="1">
        <v>417</v>
      </c>
      <c r="N436" s="1" t="e">
        <f t="shared" si="48"/>
        <v>#NUM!</v>
      </c>
      <c r="O436" s="1">
        <f t="shared" si="48"/>
        <v>4.6806755409295404E-5</v>
      </c>
      <c r="P436" s="1">
        <f t="shared" si="48"/>
        <v>1.6160010904822455E-8</v>
      </c>
      <c r="Q436" s="1">
        <f t="shared" si="48"/>
        <v>7.4093708254389168E-9</v>
      </c>
      <c r="R436" s="1">
        <f t="shared" si="48"/>
        <v>2.7700302669199441E-9</v>
      </c>
      <c r="S436" s="1">
        <f t="shared" si="48"/>
        <v>3.824012490602061E-9</v>
      </c>
      <c r="T436" s="1">
        <f t="shared" si="48"/>
        <v>4.4726817384645713E-11</v>
      </c>
      <c r="U436" s="1">
        <f t="shared" si="47"/>
        <v>8.381485334526773E-11</v>
      </c>
      <c r="V436" s="1">
        <f t="shared" si="46"/>
        <v>3.8629939030777124E-7</v>
      </c>
      <c r="W436" s="1" t="e">
        <f t="shared" si="46"/>
        <v>#NUM!</v>
      </c>
    </row>
    <row r="437" spans="13:23" x14ac:dyDescent="0.2">
      <c r="M437" s="1">
        <v>418</v>
      </c>
      <c r="N437" s="1" t="e">
        <f t="shared" si="48"/>
        <v>#NUM!</v>
      </c>
      <c r="O437" s="1">
        <f t="shared" si="48"/>
        <v>4.6175244358318821E-5</v>
      </c>
      <c r="P437" s="1">
        <f t="shared" si="48"/>
        <v>1.5605161029333963E-8</v>
      </c>
      <c r="Q437" s="1">
        <f t="shared" si="48"/>
        <v>7.1406674115090601E-9</v>
      </c>
      <c r="R437" s="1">
        <f t="shared" si="48"/>
        <v>2.6628746221027202E-9</v>
      </c>
      <c r="S437" s="1">
        <f t="shared" si="48"/>
        <v>3.6791050090172731E-9</v>
      </c>
      <c r="T437" s="1">
        <f t="shared" si="48"/>
        <v>4.2549716004471999E-11</v>
      </c>
      <c r="U437" s="1">
        <f t="shared" si="47"/>
        <v>7.9861384924377133E-11</v>
      </c>
      <c r="V437" s="1">
        <f t="shared" si="46"/>
        <v>3.7612481839990105E-7</v>
      </c>
      <c r="W437" s="1" t="e">
        <f t="shared" si="46"/>
        <v>#NUM!</v>
      </c>
    </row>
    <row r="438" spans="13:23" x14ac:dyDescent="0.2">
      <c r="M438" s="1">
        <v>419</v>
      </c>
      <c r="N438" s="1" t="e">
        <f t="shared" si="48"/>
        <v>#NUM!</v>
      </c>
      <c r="O438" s="1">
        <f t="shared" si="48"/>
        <v>4.5552253577632701E-5</v>
      </c>
      <c r="P438" s="1">
        <f t="shared" si="48"/>
        <v>1.5069361783584747E-8</v>
      </c>
      <c r="Q438" s="1">
        <f t="shared" si="48"/>
        <v>6.8817086204842533E-9</v>
      </c>
      <c r="R438" s="1">
        <f t="shared" si="48"/>
        <v>2.5598641782796297E-9</v>
      </c>
      <c r="S438" s="1">
        <f t="shared" si="48"/>
        <v>3.5396886648884613E-9</v>
      </c>
      <c r="T438" s="1">
        <f t="shared" si="48"/>
        <v>4.0478586179993651E-11</v>
      </c>
      <c r="U438" s="1">
        <f t="shared" si="47"/>
        <v>7.6094397919740861E-11</v>
      </c>
      <c r="V438" s="1">
        <f t="shared" si="46"/>
        <v>3.6621823012365362E-7</v>
      </c>
      <c r="W438" s="1" t="e">
        <f t="shared" si="46"/>
        <v>#NUM!</v>
      </c>
    </row>
    <row r="439" spans="13:23" x14ac:dyDescent="0.2">
      <c r="M439" s="1">
        <v>420</v>
      </c>
      <c r="N439" s="1" t="e">
        <f t="shared" si="48"/>
        <v>#NUM!</v>
      </c>
      <c r="O439" s="1">
        <f t="shared" si="48"/>
        <v>4.4937668112786551E-5</v>
      </c>
      <c r="P439" s="1">
        <f t="shared" si="48"/>
        <v>1.4551959069034732E-8</v>
      </c>
      <c r="Q439" s="1">
        <f t="shared" si="48"/>
        <v>6.6321410602204432E-9</v>
      </c>
      <c r="R439" s="1">
        <f t="shared" si="48"/>
        <v>2.4608385828037186E-9</v>
      </c>
      <c r="S439" s="1">
        <f t="shared" si="48"/>
        <v>3.4055553765470223E-9</v>
      </c>
      <c r="T439" s="1">
        <f t="shared" si="48"/>
        <v>3.8508269689954335E-11</v>
      </c>
      <c r="U439" s="1">
        <f t="shared" si="47"/>
        <v>7.2505096176968484E-11</v>
      </c>
      <c r="V439" s="1">
        <f t="shared" si="46"/>
        <v>3.5657256717451607E-7</v>
      </c>
      <c r="W439" s="1" t="e">
        <f t="shared" si="46"/>
        <v>#NUM!</v>
      </c>
    </row>
    <row r="440" spans="13:23" x14ac:dyDescent="0.2">
      <c r="M440" s="1">
        <v>421</v>
      </c>
      <c r="N440" s="1" t="e">
        <f t="shared" si="48"/>
        <v>#NUM!</v>
      </c>
      <c r="O440" s="1">
        <f t="shared" si="48"/>
        <v>4.4331374560281398E-5</v>
      </c>
      <c r="P440" s="1">
        <f t="shared" si="48"/>
        <v>1.4052321245451501E-8</v>
      </c>
      <c r="Q440" s="1">
        <f t="shared" si="48"/>
        <v>6.3916241544627688E-9</v>
      </c>
      <c r="R440" s="1">
        <f t="shared" si="48"/>
        <v>2.3656436860978993E-9</v>
      </c>
      <c r="S440" s="1">
        <f t="shared" si="48"/>
        <v>3.276504947390279E-9</v>
      </c>
      <c r="T440" s="1">
        <f t="shared" si="48"/>
        <v>3.6633859392232566E-11</v>
      </c>
      <c r="U440" s="1">
        <f t="shared" si="47"/>
        <v>6.9085098448063916E-11</v>
      </c>
      <c r="V440" s="1">
        <f t="shared" si="46"/>
        <v>3.4718095715359264E-7</v>
      </c>
      <c r="W440" s="1" t="e">
        <f t="shared" si="46"/>
        <v>#NUM!</v>
      </c>
    </row>
    <row r="441" spans="13:23" x14ac:dyDescent="0.2">
      <c r="M441" s="1">
        <v>422</v>
      </c>
      <c r="N441" s="1" t="e">
        <f t="shared" si="48"/>
        <v>#NUM!</v>
      </c>
      <c r="O441" s="1">
        <f t="shared" si="48"/>
        <v>4.3733261046644434E-5</v>
      </c>
      <c r="P441" s="1">
        <f t="shared" si="48"/>
        <v>1.3569838359809666E-8</v>
      </c>
      <c r="Q441" s="1">
        <f t="shared" si="48"/>
        <v>6.1598296780729414E-9</v>
      </c>
      <c r="R441" s="1">
        <f t="shared" si="48"/>
        <v>2.2741313016958843E-9</v>
      </c>
      <c r="S441" s="1">
        <f t="shared" si="48"/>
        <v>3.152344767084055E-9</v>
      </c>
      <c r="T441" s="1">
        <f t="shared" si="48"/>
        <v>3.4850687002432729E-11</v>
      </c>
      <c r="U441" s="1">
        <f t="shared" si="47"/>
        <v>6.5826418820678269E-11</v>
      </c>
      <c r="V441" s="1">
        <f t="shared" si="46"/>
        <v>3.3803670867111876E-7</v>
      </c>
      <c r="W441" s="1" t="e">
        <f t="shared" si="46"/>
        <v>#NUM!</v>
      </c>
    </row>
    <row r="442" spans="13:23" x14ac:dyDescent="0.2">
      <c r="M442" s="1">
        <v>423</v>
      </c>
      <c r="N442" s="1" t="e">
        <f t="shared" si="48"/>
        <v>#NUM!</v>
      </c>
      <c r="O442" s="1">
        <f t="shared" si="48"/>
        <v>4.3143217207786198E-5</v>
      </c>
      <c r="P442" s="1">
        <f t="shared" si="48"/>
        <v>1.3103921401666249E-8</v>
      </c>
      <c r="Q442" s="1">
        <f t="shared" si="48"/>
        <v>5.9364413091115882E-9</v>
      </c>
      <c r="R442" s="1">
        <f t="shared" si="48"/>
        <v>2.1861589755656016E-9</v>
      </c>
      <c r="S442" s="1">
        <f t="shared" si="48"/>
        <v>3.0328895240879102E-9</v>
      </c>
      <c r="T442" s="1">
        <f t="shared" si="48"/>
        <v>3.315431146735957E-11</v>
      </c>
      <c r="U442" s="1">
        <f t="shared" si="47"/>
        <v>6.2721448070495989E-11</v>
      </c>
      <c r="V442" s="1">
        <f t="shared" si="46"/>
        <v>3.2913330657893851E-7</v>
      </c>
      <c r="W442" s="1" t="e">
        <f t="shared" si="46"/>
        <v>#NUM!</v>
      </c>
    </row>
    <row r="443" spans="13:23" x14ac:dyDescent="0.2">
      <c r="M443" s="1">
        <v>424</v>
      </c>
      <c r="N443" s="1" t="e">
        <f t="shared" si="48"/>
        <v>#NUM!</v>
      </c>
      <c r="O443" s="1">
        <f t="shared" si="48"/>
        <v>4.2561134168636068E-5</v>
      </c>
      <c r="P443" s="1">
        <f t="shared" si="48"/>
        <v>1.2654001584102569E-8</v>
      </c>
      <c r="Q443" s="1">
        <f t="shared" si="48"/>
        <v>5.7211541971646688E-9</v>
      </c>
      <c r="R443" s="1">
        <f t="shared" si="48"/>
        <v>2.1015897643561611E-9</v>
      </c>
      <c r="S443" s="1">
        <f t="shared" si="48"/>
        <v>2.9179609290740233E-9</v>
      </c>
      <c r="T443" s="1">
        <f t="shared" si="48"/>
        <v>3.1540507904419788E-11</v>
      </c>
      <c r="U443" s="1">
        <f t="shared" si="47"/>
        <v>5.9762935893212118E-11</v>
      </c>
      <c r="V443" s="1">
        <f t="shared" si="46"/>
        <v>3.204644073285555E-7</v>
      </c>
      <c r="W443" s="1" t="e">
        <f t="shared" si="46"/>
        <v>#NUM!</v>
      </c>
    </row>
    <row r="444" spans="13:23" x14ac:dyDescent="0.2">
      <c r="M444" s="1">
        <v>425</v>
      </c>
      <c r="N444" s="1" t="e">
        <f t="shared" si="48"/>
        <v>#NUM!</v>
      </c>
      <c r="O444" s="1">
        <f t="shared" si="48"/>
        <v>4.1986904523052651E-5</v>
      </c>
      <c r="P444" s="1">
        <f t="shared" si="48"/>
        <v>1.2219529649354352E-8</v>
      </c>
      <c r="Q444" s="1">
        <f t="shared" si="48"/>
        <v>5.5136745473246045E-9</v>
      </c>
      <c r="R444" s="1">
        <f t="shared" si="48"/>
        <v>2.0202920222230956E-9</v>
      </c>
      <c r="S444" s="1">
        <f t="shared" si="48"/>
        <v>2.8073874488267516E-9</v>
      </c>
      <c r="T444" s="1">
        <f t="shared" si="48"/>
        <v>3.0005257079404347E-11</v>
      </c>
      <c r="U444" s="1">
        <f t="shared" si="47"/>
        <v>5.6943973974610072E-11</v>
      </c>
      <c r="V444" s="1">
        <f t="shared" si="46"/>
        <v>3.1202383445144135E-7</v>
      </c>
      <c r="W444" s="1" t="e">
        <f t="shared" si="46"/>
        <v>#NUM!</v>
      </c>
    </row>
    <row r="445" spans="13:23" x14ac:dyDescent="0.2">
      <c r="M445" s="1">
        <v>426</v>
      </c>
      <c r="N445" s="1" t="e">
        <f t="shared" si="48"/>
        <v>#NUM!</v>
      </c>
      <c r="O445" s="1">
        <f t="shared" si="48"/>
        <v>4.1420422314005109E-5</v>
      </c>
      <c r="P445" s="1">
        <f t="shared" si="48"/>
        <v>1.1799975198283513E-8</v>
      </c>
      <c r="Q445" s="1">
        <f t="shared" si="48"/>
        <v>5.3137192192584698E-9</v>
      </c>
      <c r="R445" s="1">
        <f t="shared" si="48"/>
        <v>1.942139195899965E-9</v>
      </c>
      <c r="S445" s="1">
        <f t="shared" si="48"/>
        <v>2.7010040502259362E-9</v>
      </c>
      <c r="T445" s="1">
        <f t="shared" si="48"/>
        <v>2.8544735396444993E-11</v>
      </c>
      <c r="U445" s="1">
        <f t="shared" si="47"/>
        <v>5.4257979859208463E-11</v>
      </c>
      <c r="V445" s="1">
        <f t="shared" si="46"/>
        <v>3.0380557415839183E-7</v>
      </c>
      <c r="W445" s="1" t="e">
        <f t="shared" si="46"/>
        <v>#NUM!</v>
      </c>
    </row>
    <row r="446" spans="13:23" x14ac:dyDescent="0.2">
      <c r="M446" s="1">
        <v>427</v>
      </c>
      <c r="N446" s="1" t="e">
        <f t="shared" si="48"/>
        <v>#NUM!</v>
      </c>
      <c r="O446" s="1">
        <f t="shared" si="48"/>
        <v>4.0861583014022009E-5</v>
      </c>
      <c r="P446" s="1">
        <f t="shared" si="48"/>
        <v>1.1394826042871719E-8</v>
      </c>
      <c r="Q446" s="1">
        <f t="shared" si="48"/>
        <v>5.1210153408161345E-9</v>
      </c>
      <c r="R446" s="1">
        <f t="shared" si="48"/>
        <v>1.8670096276975018E-9</v>
      </c>
      <c r="S446" s="1">
        <f t="shared" si="48"/>
        <v>2.598651953931681E-9</v>
      </c>
      <c r="T446" s="1">
        <f t="shared" si="48"/>
        <v>2.7155305375215094E-11</v>
      </c>
      <c r="U446" s="1">
        <f t="shared" si="47"/>
        <v>5.1698681579808529E-11</v>
      </c>
      <c r="V446" s="1">
        <f t="shared" si="46"/>
        <v>2.9580377105478441E-7</v>
      </c>
      <c r="W446" s="1" t="e">
        <f t="shared" si="46"/>
        <v>#NUM!</v>
      </c>
    </row>
    <row r="447" spans="13:23" x14ac:dyDescent="0.2">
      <c r="M447" s="1">
        <v>428</v>
      </c>
      <c r="N447" s="1" t="e">
        <f t="shared" si="48"/>
        <v>#NUM!</v>
      </c>
      <c r="O447" s="1">
        <f t="shared" si="48"/>
        <v>4.0310283505903865E-5</v>
      </c>
      <c r="P447" s="1">
        <f t="shared" si="48"/>
        <v>1.1003587580946319E-8</v>
      </c>
      <c r="Q447" s="1">
        <f t="shared" si="48"/>
        <v>4.9352999356510903E-9</v>
      </c>
      <c r="R447" s="1">
        <f t="shared" si="48"/>
        <v>1.7947863661234225E-9</v>
      </c>
      <c r="S447" s="1">
        <f t="shared" si="48"/>
        <v>2.5001783974030183E-9</v>
      </c>
      <c r="T447" s="1">
        <f t="shared" si="48"/>
        <v>2.5833506591657681E-11</v>
      </c>
      <c r="U447" s="1">
        <f t="shared" si="47"/>
        <v>4.9260103012051693E-11</v>
      </c>
      <c r="V447" s="1">
        <f t="shared" si="46"/>
        <v>2.8801272396869343E-7</v>
      </c>
      <c r="W447" s="1" t="e">
        <f t="shared" si="46"/>
        <v>#NUM!</v>
      </c>
    </row>
    <row r="448" spans="13:23" x14ac:dyDescent="0.2">
      <c r="M448" s="1">
        <v>429</v>
      </c>
      <c r="N448" s="1" t="e">
        <f t="shared" si="48"/>
        <v>#NUM!</v>
      </c>
      <c r="O448" s="1">
        <f t="shared" si="48"/>
        <v>3.9766422063695854E-5</v>
      </c>
      <c r="P448" s="1">
        <f t="shared" si="48"/>
        <v>1.0625782192374944E-8</v>
      </c>
      <c r="Q448" s="1">
        <f t="shared" si="48"/>
        <v>4.7563195643455839E-9</v>
      </c>
      <c r="R448" s="1">
        <f t="shared" si="48"/>
        <v>1.7253569838282739E-9</v>
      </c>
      <c r="S448" s="1">
        <f t="shared" si="48"/>
        <v>2.4054364068967826E-9</v>
      </c>
      <c r="T448" s="1">
        <f t="shared" si="48"/>
        <v>2.457604705967828E-11</v>
      </c>
      <c r="U448" s="1">
        <f t="shared" si="47"/>
        <v>4.6936549919788691E-11</v>
      </c>
      <c r="V448" s="1">
        <f t="shared" si="46"/>
        <v>2.8042688188888473E-7</v>
      </c>
      <c r="W448" s="1" t="e">
        <f t="shared" si="46"/>
        <v>#NUM!</v>
      </c>
    </row>
    <row r="449" spans="13:23" x14ac:dyDescent="0.2">
      <c r="M449" s="1">
        <v>430</v>
      </c>
      <c r="N449" s="1" t="e">
        <f t="shared" ref="N449:W480" si="49">N$10 * (N$5^$M449) * 0.5 * N$6 * N$12^-(N$9+$M449)</f>
        <v>#NUM!</v>
      </c>
      <c r="O449" s="1">
        <f t="shared" si="49"/>
        <v>3.9229898333917406E-5</v>
      </c>
      <c r="P449" s="1">
        <f t="shared" si="49"/>
        <v>1.0260948655991146E-8</v>
      </c>
      <c r="Q449" s="1">
        <f t="shared" si="49"/>
        <v>4.583829978550652E-9</v>
      </c>
      <c r="R449" s="1">
        <f t="shared" si="49"/>
        <v>1.6586134025938425E-9</v>
      </c>
      <c r="S449" s="1">
        <f t="shared" si="49"/>
        <v>2.3142845781063612E-9</v>
      </c>
      <c r="T449" s="1">
        <f t="shared" si="49"/>
        <v>2.3379795032338473E-11</v>
      </c>
      <c r="U449" s="1">
        <f t="shared" si="47"/>
        <v>4.4722596658675955E-11</v>
      </c>
      <c r="V449" s="1">
        <f t="shared" si="47"/>
        <v>2.7304084000979953E-7</v>
      </c>
      <c r="W449" s="1" t="e">
        <f t="shared" si="47"/>
        <v>#NUM!</v>
      </c>
    </row>
    <row r="450" spans="13:23" x14ac:dyDescent="0.2">
      <c r="M450" s="1">
        <v>431</v>
      </c>
      <c r="N450" s="1" t="e">
        <f t="shared" si="49"/>
        <v>#NUM!</v>
      </c>
      <c r="O450" s="1">
        <f t="shared" si="49"/>
        <v>3.8700613317044916E-5</v>
      </c>
      <c r="P450" s="1">
        <f t="shared" si="49"/>
        <v>9.908641586540411E-9</v>
      </c>
      <c r="Q450" s="1">
        <f t="shared" si="49"/>
        <v>4.4175957876687806E-9</v>
      </c>
      <c r="R450" s="1">
        <f t="shared" si="49"/>
        <v>1.5944517250916484E-9</v>
      </c>
      <c r="S450" s="1">
        <f t="shared" si="49"/>
        <v>2.2265868651129873E-9</v>
      </c>
      <c r="T450" s="1">
        <f t="shared" si="49"/>
        <v>2.2241771202130591E-11</v>
      </c>
      <c r="U450" s="1">
        <f t="shared" si="47"/>
        <v>4.2613073506950633E-11</v>
      </c>
      <c r="V450" s="1">
        <f t="shared" si="47"/>
        <v>2.6584933588070487E-7</v>
      </c>
      <c r="W450" s="1" t="e">
        <f t="shared" si="47"/>
        <v>#NUM!</v>
      </c>
    </row>
    <row r="451" spans="13:23" x14ac:dyDescent="0.2">
      <c r="M451" s="1">
        <v>432</v>
      </c>
      <c r="N451" s="1" t="e">
        <f t="shared" si="49"/>
        <v>#NUM!</v>
      </c>
      <c r="O451" s="1">
        <f t="shared" si="49"/>
        <v>3.8178469349244256E-5</v>
      </c>
      <c r="P451" s="1">
        <f t="shared" si="49"/>
        <v>9.5684308909578473E-9</v>
      </c>
      <c r="Q451" s="1">
        <f t="shared" si="49"/>
        <v>4.2573901376244755E-9</v>
      </c>
      <c r="R451" s="1">
        <f t="shared" si="49"/>
        <v>1.5327720731497609E-9</v>
      </c>
      <c r="S451" s="1">
        <f t="shared" si="49"/>
        <v>2.1422123773344498E-9</v>
      </c>
      <c r="T451" s="1">
        <f t="shared" si="49"/>
        <v>2.1159141280908219E-11</v>
      </c>
      <c r="U451" s="1">
        <f t="shared" si="47"/>
        <v>4.0603054593801367E-11</v>
      </c>
      <c r="V451" s="1">
        <f t="shared" si="47"/>
        <v>2.5884724565627385E-7</v>
      </c>
      <c r="W451" s="1" t="e">
        <f t="shared" si="47"/>
        <v>#NUM!</v>
      </c>
    </row>
    <row r="452" spans="13:23" x14ac:dyDescent="0.2">
      <c r="M452" s="1">
        <v>433</v>
      </c>
      <c r="N452" s="1" t="e">
        <f t="shared" si="49"/>
        <v>#NUM!</v>
      </c>
      <c r="O452" s="1">
        <f t="shared" si="49"/>
        <v>3.76633700843499E-5</v>
      </c>
      <c r="P452" s="1">
        <f t="shared" si="49"/>
        <v>9.2399012433148548E-9</v>
      </c>
      <c r="Q452" s="1">
        <f t="shared" si="49"/>
        <v>4.102994401284295E-9</v>
      </c>
      <c r="R452" s="1">
        <f t="shared" si="49"/>
        <v>1.4734784322760061E-9</v>
      </c>
      <c r="S452" s="1">
        <f t="shared" si="49"/>
        <v>2.0610351841683234E-9</v>
      </c>
      <c r="T452" s="1">
        <f t="shared" si="49"/>
        <v>2.0129208940992394E-11</v>
      </c>
      <c r="U452" s="1">
        <f t="shared" si="47"/>
        <v>3.868784639714639E-11</v>
      </c>
      <c r="V452" s="1">
        <f t="shared" si="47"/>
        <v>2.5202958044591539E-7</v>
      </c>
      <c r="W452" s="1" t="e">
        <f t="shared" si="47"/>
        <v>#NUM!</v>
      </c>
    </row>
    <row r="453" spans="13:23" x14ac:dyDescent="0.2">
      <c r="M453" s="1">
        <v>434</v>
      </c>
      <c r="N453" s="1" t="e">
        <f t="shared" si="49"/>
        <v>#NUM!</v>
      </c>
      <c r="O453" s="1">
        <f t="shared" si="49"/>
        <v>3.715522047608706E-5</v>
      </c>
      <c r="P453" s="1">
        <f t="shared" si="49"/>
        <v>8.9226515777933568E-9</v>
      </c>
      <c r="Q453" s="1">
        <f t="shared" si="49"/>
        <v>3.9541978801039881E-9</v>
      </c>
      <c r="R453" s="1">
        <f t="shared" si="49"/>
        <v>1.4164785021956852E-9</v>
      </c>
      <c r="S453" s="1">
        <f t="shared" si="49"/>
        <v>1.9829341270380315E-9</v>
      </c>
      <c r="T453" s="1">
        <f t="shared" si="49"/>
        <v>1.9149409099873278E-11</v>
      </c>
      <c r="U453" s="1">
        <f t="shared" si="47"/>
        <v>3.6862976783960795E-11</v>
      </c>
      <c r="V453" s="1">
        <f t="shared" si="47"/>
        <v>2.4539148275926279E-7</v>
      </c>
      <c r="W453" s="1" t="e">
        <f t="shared" si="47"/>
        <v>#NUM!</v>
      </c>
    </row>
    <row r="454" spans="13:23" x14ac:dyDescent="0.2">
      <c r="M454" s="1">
        <v>435</v>
      </c>
      <c r="N454" s="1" t="e">
        <f t="shared" si="49"/>
        <v>#NUM!</v>
      </c>
      <c r="O454" s="1">
        <f t="shared" si="49"/>
        <v>3.6653926760533776E-5</v>
      </c>
      <c r="P454" s="1">
        <f t="shared" si="49"/>
        <v>8.6162945990682708E-9</v>
      </c>
      <c r="Q454" s="1">
        <f t="shared" si="49"/>
        <v>3.8107975165953625E-9</v>
      </c>
      <c r="R454" s="1">
        <f t="shared" si="49"/>
        <v>1.3616835531710766E-9</v>
      </c>
      <c r="S454" s="1">
        <f t="shared" si="49"/>
        <v>1.9077926385612615E-9</v>
      </c>
      <c r="T454" s="1">
        <f t="shared" si="49"/>
        <v>1.821730153178244E-11</v>
      </c>
      <c r="U454" s="1">
        <f t="shared" si="47"/>
        <v>3.5124184567561346E-11</v>
      </c>
      <c r="V454" s="1">
        <f t="shared" si="47"/>
        <v>2.3892822304527804E-7</v>
      </c>
      <c r="W454" s="1" t="e">
        <f t="shared" si="47"/>
        <v>#NUM!</v>
      </c>
    </row>
    <row r="455" spans="13:23" x14ac:dyDescent="0.2">
      <c r="M455" s="1">
        <v>436</v>
      </c>
      <c r="N455" s="1" t="e">
        <f t="shared" si="49"/>
        <v>#NUM!</v>
      </c>
      <c r="O455" s="1">
        <f t="shared" si="49"/>
        <v>3.6159396438819459E-5</v>
      </c>
      <c r="P455" s="1">
        <f t="shared" si="49"/>
        <v>8.3204563095013994E-9</v>
      </c>
      <c r="Q455" s="1">
        <f t="shared" si="49"/>
        <v>3.6725976172207853E-9</v>
      </c>
      <c r="R455" s="1">
        <f t="shared" si="49"/>
        <v>1.3090082878790118E-9</v>
      </c>
      <c r="S455" s="1">
        <f t="shared" si="49"/>
        <v>1.8354985685708219E-9</v>
      </c>
      <c r="T455" s="1">
        <f t="shared" si="49"/>
        <v>1.7330564790225242E-11</v>
      </c>
      <c r="U455" s="1">
        <f t="shared" si="47"/>
        <v>3.3467409557464311E-11</v>
      </c>
      <c r="V455" s="1">
        <f t="shared" si="47"/>
        <v>2.3263519632251514E-7</v>
      </c>
      <c r="W455" s="1" t="e">
        <f t="shared" si="47"/>
        <v>#NUM!</v>
      </c>
    </row>
    <row r="456" spans="13:23" x14ac:dyDescent="0.2">
      <c r="M456" s="1">
        <v>437</v>
      </c>
      <c r="N456" s="1" t="e">
        <f t="shared" si="49"/>
        <v>#NUM!</v>
      </c>
      <c r="O456" s="1">
        <f t="shared" si="49"/>
        <v>3.5671538260057041E-5</v>
      </c>
      <c r="P456" s="1">
        <f t="shared" si="49"/>
        <v>8.0347755525684827E-9</v>
      </c>
      <c r="Q456" s="1">
        <f t="shared" si="49"/>
        <v>3.5394095853369289E-9</v>
      </c>
      <c r="R456" s="1">
        <f t="shared" si="49"/>
        <v>1.2583707086316484E-9</v>
      </c>
      <c r="S456" s="1">
        <f t="shared" si="49"/>
        <v>1.7659440167282837E-9</v>
      </c>
      <c r="T456" s="1">
        <f t="shared" si="49"/>
        <v>1.6486990426337195E-11</v>
      </c>
      <c r="U456" s="1">
        <f t="shared" si="47"/>
        <v>3.1888783078582327E-11</v>
      </c>
      <c r="V456" s="1">
        <f t="shared" si="47"/>
        <v>2.2650791889813405E-7</v>
      </c>
      <c r="W456" s="1" t="e">
        <f t="shared" si="47"/>
        <v>#NUM!</v>
      </c>
    </row>
    <row r="457" spans="13:23" x14ac:dyDescent="0.2">
      <c r="M457" s="1">
        <v>438</v>
      </c>
      <c r="N457" s="1" t="e">
        <f t="shared" si="49"/>
        <v>#NUM!</v>
      </c>
      <c r="O457" s="1">
        <f t="shared" si="49"/>
        <v>3.5190262204505328E-5</v>
      </c>
      <c r="P457" s="1">
        <f t="shared" si="49"/>
        <v>7.758903571962939E-9</v>
      </c>
      <c r="Q457" s="1">
        <f t="shared" si="49"/>
        <v>3.4110516638234311E-9</v>
      </c>
      <c r="R457" s="1">
        <f t="shared" si="49"/>
        <v>1.2096919897335858E-9</v>
      </c>
      <c r="S457" s="1">
        <f t="shared" si="49"/>
        <v>1.6990251714805992E-9</v>
      </c>
      <c r="T457" s="1">
        <f t="shared" si="49"/>
        <v>1.5684477488664783E-11</v>
      </c>
      <c r="U457" s="1">
        <f t="shared" si="47"/>
        <v>3.0384618937621935E-11</v>
      </c>
      <c r="V457" s="1">
        <f t="shared" si="47"/>
        <v>2.2054202517333436E-7</v>
      </c>
      <c r="W457" s="1" t="e">
        <f t="shared" si="47"/>
        <v>#NUM!</v>
      </c>
    </row>
    <row r="458" spans="13:23" x14ac:dyDescent="0.2">
      <c r="M458" s="1">
        <v>439</v>
      </c>
      <c r="N458" s="1" t="e">
        <f t="shared" si="49"/>
        <v>#NUM!</v>
      </c>
      <c r="O458" s="1">
        <f t="shared" si="49"/>
        <v>3.4715479466958529E-5</v>
      </c>
      <c r="P458" s="1">
        <f t="shared" si="49"/>
        <v>7.492503585837573E-9</v>
      </c>
      <c r="Q458" s="1">
        <f t="shared" si="49"/>
        <v>3.2873486870452037E-9</v>
      </c>
      <c r="R458" s="1">
        <f t="shared" si="49"/>
        <v>1.1628963547767642E-9</v>
      </c>
      <c r="S458" s="1">
        <f t="shared" si="49"/>
        <v>1.6346421551192576E-9</v>
      </c>
      <c r="T458" s="1">
        <f t="shared" si="49"/>
        <v>1.4921027290672427E-11</v>
      </c>
      <c r="U458" s="1">
        <f t="shared" si="47"/>
        <v>2.8951404815587489E-11</v>
      </c>
      <c r="V458" s="1">
        <f t="shared" si="47"/>
        <v>2.1473326453292608E-7</v>
      </c>
      <c r="W458" s="1" t="e">
        <f t="shared" si="47"/>
        <v>#NUM!</v>
      </c>
    </row>
    <row r="459" spans="13:23" x14ac:dyDescent="0.2">
      <c r="M459" s="1">
        <v>440</v>
      </c>
      <c r="N459" s="1" t="e">
        <f t="shared" si="49"/>
        <v>#NUM!</v>
      </c>
      <c r="O459" s="1">
        <f t="shared" si="49"/>
        <v>3.4247102440359919E-5</v>
      </c>
      <c r="P459" s="1">
        <f t="shared" si="49"/>
        <v>7.2352503756643997E-9</v>
      </c>
      <c r="Q459" s="1">
        <f t="shared" si="49"/>
        <v>3.1681318418099612E-9</v>
      </c>
      <c r="R459" s="1">
        <f t="shared" si="49"/>
        <v>1.1179109586820668E-9</v>
      </c>
      <c r="S459" s="1">
        <f t="shared" si="49"/>
        <v>1.5726988747108406E-9</v>
      </c>
      <c r="T459" s="1">
        <f t="shared" si="49"/>
        <v>1.4194738432943768E-11</v>
      </c>
      <c r="U459" s="1">
        <f t="shared" si="47"/>
        <v>2.7585794066292917E-11</v>
      </c>
      <c r="V459" s="1">
        <f t="shared" si="47"/>
        <v>2.0907749831682811E-7</v>
      </c>
      <c r="W459" s="1" t="e">
        <f t="shared" si="47"/>
        <v>#NUM!</v>
      </c>
    </row>
    <row r="460" spans="13:23" x14ac:dyDescent="0.2">
      <c r="M460" s="1">
        <v>441</v>
      </c>
      <c r="N460" s="1" t="e">
        <f t="shared" si="49"/>
        <v>#NUM!</v>
      </c>
      <c r="O460" s="1">
        <f t="shared" si="49"/>
        <v>3.3785044699636478E-5</v>
      </c>
      <c r="P460" s="1">
        <f t="shared" si="49"/>
        <v>6.9868298892111961E-9</v>
      </c>
      <c r="Q460" s="1">
        <f t="shared" si="49"/>
        <v>3.0532384369946086E-9</v>
      </c>
      <c r="R460" s="1">
        <f t="shared" si="49"/>
        <v>1.0746657743039855E-9</v>
      </c>
      <c r="S460" s="1">
        <f t="shared" si="49"/>
        <v>1.5131028786764005E-9</v>
      </c>
      <c r="T460" s="1">
        <f t="shared" si="49"/>
        <v>1.3503802067679925E-11</v>
      </c>
      <c r="U460" s="1">
        <f t="shared" si="47"/>
        <v>2.6284597901729806E-11</v>
      </c>
      <c r="V460" s="1">
        <f t="shared" si="47"/>
        <v>2.03570696871329E-7</v>
      </c>
      <c r="W460" s="1" t="e">
        <f t="shared" si="47"/>
        <v>#NUM!</v>
      </c>
    </row>
    <row r="461" spans="13:23" x14ac:dyDescent="0.2">
      <c r="M461" s="1">
        <v>442</v>
      </c>
      <c r="N461" s="1" t="e">
        <f t="shared" si="49"/>
        <v>#NUM!</v>
      </c>
      <c r="O461" s="1">
        <f t="shared" si="49"/>
        <v>3.3329220985751778E-5</v>
      </c>
      <c r="P461" s="1">
        <f t="shared" si="49"/>
        <v>6.7469388571494018E-9</v>
      </c>
      <c r="Q461" s="1">
        <f t="shared" si="49"/>
        <v>2.9425116815263125E-9</v>
      </c>
      <c r="R461" s="1">
        <f t="shared" si="49"/>
        <v>1.0330934834219151E-9</v>
      </c>
      <c r="S461" s="1">
        <f t="shared" si="49"/>
        <v>1.4557652188056393E-9</v>
      </c>
      <c r="T461" s="1">
        <f t="shared" si="49"/>
        <v>1.2846497393700795E-11</v>
      </c>
      <c r="U461" s="1">
        <f t="shared" si="47"/>
        <v>2.5044777946044541E-11</v>
      </c>
      <c r="V461" s="1">
        <f t="shared" si="47"/>
        <v>1.9820893667801782E-7</v>
      </c>
      <c r="W461" s="1" t="e">
        <f t="shared" si="47"/>
        <v>#NUM!</v>
      </c>
    </row>
    <row r="462" spans="13:23" x14ac:dyDescent="0.2">
      <c r="M462" s="1">
        <v>443</v>
      </c>
      <c r="N462" s="1" t="e">
        <f t="shared" si="49"/>
        <v>#NUM!</v>
      </c>
      <c r="O462" s="1">
        <f t="shared" si="49"/>
        <v>3.2879547189973957E-5</v>
      </c>
      <c r="P462" s="1">
        <f t="shared" si="49"/>
        <v>6.5152844228259303E-9</v>
      </c>
      <c r="Q462" s="1">
        <f t="shared" si="49"/>
        <v>2.8358004704151093E-9</v>
      </c>
      <c r="R462" s="1">
        <f t="shared" si="49"/>
        <v>9.9312937194827747E-10</v>
      </c>
      <c r="S462" s="1">
        <f t="shared" si="49"/>
        <v>1.400600317499935E-9</v>
      </c>
      <c r="T462" s="1">
        <f t="shared" si="49"/>
        <v>1.2221187370729537E-11</v>
      </c>
      <c r="U462" s="1">
        <f t="shared" si="47"/>
        <v>2.3863439140737243E-11</v>
      </c>
      <c r="V462" s="1">
        <f t="shared" si="47"/>
        <v>1.9298839755833068E-7</v>
      </c>
      <c r="W462" s="1" t="e">
        <f t="shared" si="47"/>
        <v>#NUM!</v>
      </c>
    </row>
    <row r="463" spans="13:23" x14ac:dyDescent="0.2">
      <c r="M463" s="1">
        <v>444</v>
      </c>
      <c r="N463" s="1" t="e">
        <f t="shared" si="49"/>
        <v>#NUM!</v>
      </c>
      <c r="O463" s="1">
        <f t="shared" si="49"/>
        <v>3.2435940338355905E-5</v>
      </c>
      <c r="P463" s="1">
        <f t="shared" si="49"/>
        <v>6.2915837847466612E-9</v>
      </c>
      <c r="Q463" s="1">
        <f t="shared" si="49"/>
        <v>2.7329591785461355E-9</v>
      </c>
      <c r="R463" s="1">
        <f t="shared" si="49"/>
        <v>9.547112291904464E-10</v>
      </c>
      <c r="S463" s="1">
        <f t="shared" si="49"/>
        <v>1.3475258400460639E-9</v>
      </c>
      <c r="T463" s="1">
        <f t="shared" si="49"/>
        <v>1.1626314642286515E-11</v>
      </c>
      <c r="U463" s="1">
        <f t="shared" si="47"/>
        <v>2.2737822984515965E-11</v>
      </c>
      <c r="V463" s="1">
        <f t="shared" si="47"/>
        <v>1.8790535995172857E-7</v>
      </c>
      <c r="W463" s="1" t="e">
        <f t="shared" si="47"/>
        <v>#NUM!</v>
      </c>
    </row>
    <row r="464" spans="13:23" x14ac:dyDescent="0.2">
      <c r="M464" s="1">
        <v>445</v>
      </c>
      <c r="N464" s="1" t="e">
        <f t="shared" si="49"/>
        <v>#NUM!</v>
      </c>
      <c r="O464" s="1">
        <f t="shared" si="49"/>
        <v>3.1998318576424912E-5</v>
      </c>
      <c r="P464" s="1">
        <f t="shared" si="49"/>
        <v>6.0755638513349604E-9</v>
      </c>
      <c r="Q464" s="1">
        <f t="shared" si="49"/>
        <v>2.6338474619500297E-9</v>
      </c>
      <c r="R464" s="1">
        <f t="shared" si="49"/>
        <v>9.1777925100961217E-10</v>
      </c>
      <c r="S464" s="1">
        <f t="shared" si="49"/>
        <v>1.2964625717300259E-9</v>
      </c>
      <c r="T464" s="1">
        <f t="shared" si="49"/>
        <v>1.1060397657038532E-11</v>
      </c>
      <c r="U464" s="1">
        <f t="shared" si="47"/>
        <v>2.1665301092020637E-11</v>
      </c>
      <c r="V464" s="1">
        <f t="shared" si="47"/>
        <v>1.8295620226556199E-7</v>
      </c>
      <c r="W464" s="1" t="e">
        <f t="shared" si="47"/>
        <v>#NUM!</v>
      </c>
    </row>
    <row r="465" spans="12:23" x14ac:dyDescent="0.2">
      <c r="M465" s="1">
        <v>446</v>
      </c>
      <c r="N465" s="1" t="e">
        <f t="shared" si="49"/>
        <v>#NUM!</v>
      </c>
      <c r="O465" s="1">
        <f t="shared" si="49"/>
        <v>3.1566601154078891E-5</v>
      </c>
      <c r="P465" s="1">
        <f t="shared" si="49"/>
        <v>5.8669609075442913E-9</v>
      </c>
      <c r="Q465" s="1">
        <f t="shared" si="49"/>
        <v>2.5383300662803999E-9</v>
      </c>
      <c r="R465" s="1">
        <f t="shared" si="49"/>
        <v>8.8227594672580844E-10</v>
      </c>
      <c r="S465" s="1">
        <f t="shared" si="49"/>
        <v>1.2473342996074755E-9</v>
      </c>
      <c r="T465" s="1">
        <f t="shared" si="49"/>
        <v>1.0522026978943405E-11</v>
      </c>
      <c r="U465" s="1">
        <f t="shared" si="47"/>
        <v>2.0643369056375948E-11</v>
      </c>
      <c r="V465" s="1">
        <f t="shared" si="47"/>
        <v>1.7813739829473847E-7</v>
      </c>
      <c r="W465" s="1" t="e">
        <f t="shared" si="47"/>
        <v>#NUM!</v>
      </c>
    </row>
    <row r="466" spans="12:23" x14ac:dyDescent="0.2">
      <c r="M466" s="1">
        <v>447</v>
      </c>
      <c r="N466" s="1" t="e">
        <f t="shared" si="49"/>
        <v>#NUM!</v>
      </c>
      <c r="O466" s="1">
        <f t="shared" si="49"/>
        <v>3.1140708410686317E-5</v>
      </c>
      <c r="P466" s="1">
        <f t="shared" si="49"/>
        <v>5.6655202929172902E-9</v>
      </c>
      <c r="Q466" s="1">
        <f t="shared" si="49"/>
        <v>2.44627664223681E-9</v>
      </c>
      <c r="R466" s="1">
        <f t="shared" si="49"/>
        <v>8.4814604962427068E-10</v>
      </c>
      <c r="S466" s="1">
        <f t="shared" si="49"/>
        <v>1.2000676987544067E-9</v>
      </c>
      <c r="T466" s="1">
        <f t="shared" si="49"/>
        <v>1.0009861777000223E-11</v>
      </c>
      <c r="U466" s="1">
        <f t="shared" si="47"/>
        <v>1.9669640601241912E-11</v>
      </c>
      <c r="V466" s="1">
        <f t="shared" si="47"/>
        <v>1.7344551470934953E-7</v>
      </c>
      <c r="W466" s="1" t="e">
        <f t="shared" si="47"/>
        <v>#NUM!</v>
      </c>
    </row>
    <row r="467" spans="12:23" x14ac:dyDescent="0.2">
      <c r="M467" s="1">
        <v>448</v>
      </c>
      <c r="N467" s="1" t="e">
        <f t="shared" si="49"/>
        <v>#NUM!</v>
      </c>
      <c r="O467" s="1">
        <f t="shared" si="49"/>
        <v>3.0720561760387167E-5</v>
      </c>
      <c r="P467" s="1">
        <f t="shared" si="49"/>
        <v>5.4709960906988034E-9</v>
      </c>
      <c r="Q467" s="1">
        <f t="shared" si="49"/>
        <v>2.3575615676816159E-9</v>
      </c>
      <c r="R467" s="1">
        <f t="shared" si="49"/>
        <v>8.1533643092370775E-10</v>
      </c>
      <c r="S467" s="1">
        <f t="shared" si="49"/>
        <v>1.1545922228282368E-9</v>
      </c>
      <c r="T467" s="1">
        <f t="shared" si="49"/>
        <v>9.5226264858628684E-12</v>
      </c>
      <c r="U467" s="1">
        <f t="shared" si="47"/>
        <v>1.8741842008706779E-11</v>
      </c>
      <c r="V467" s="1">
        <f t="shared" si="47"/>
        <v>1.6887720860847318E-7</v>
      </c>
      <c r="W467" s="1" t="e">
        <f t="shared" si="47"/>
        <v>#NUM!</v>
      </c>
    </row>
    <row r="468" spans="12:23" x14ac:dyDescent="0.2">
      <c r="M468" s="1">
        <v>449</v>
      </c>
      <c r="N468" s="1" t="e">
        <f t="shared" si="49"/>
        <v>#NUM!</v>
      </c>
      <c r="O468" s="1">
        <f t="shared" si="49"/>
        <v>3.0306083677592305E-5</v>
      </c>
      <c r="P468" s="1">
        <f t="shared" si="49"/>
        <v>5.28315082762314E-9</v>
      </c>
      <c r="Q468" s="1">
        <f t="shared" si="49"/>
        <v>2.2720637762077566E-9</v>
      </c>
      <c r="R468" s="1">
        <f t="shared" si="49"/>
        <v>7.8379601707265204E-10</v>
      </c>
      <c r="S468" s="1">
        <f t="shared" si="49"/>
        <v>1.1108399987759887E-9</v>
      </c>
      <c r="T468" s="1">
        <f t="shared" si="49"/>
        <v>9.0591076289998706E-12</v>
      </c>
      <c r="U468" s="1">
        <f t="shared" si="47"/>
        <v>1.785780681001097E-11</v>
      </c>
      <c r="V468" s="1">
        <f t="shared" si="47"/>
        <v>1.6442922513840248E-7</v>
      </c>
      <c r="W468" s="1" t="e">
        <f t="shared" si="47"/>
        <v>#NUM!</v>
      </c>
    </row>
    <row r="469" spans="12:23" x14ac:dyDescent="0.2">
      <c r="M469" s="1">
        <v>450</v>
      </c>
      <c r="N469" s="1" t="e">
        <f t="shared" si="49"/>
        <v>#NUM!</v>
      </c>
      <c r="O469" s="1">
        <f t="shared" si="49"/>
        <v>2.9897197682678432E-5</v>
      </c>
      <c r="P469" s="1">
        <f t="shared" si="49"/>
        <v>5.101755184008887E-9</v>
      </c>
      <c r="Q469" s="1">
        <f t="shared" si="49"/>
        <v>2.1896665919235943E-9</v>
      </c>
      <c r="R469" s="1">
        <f t="shared" si="49"/>
        <v>7.5347571024511231E-10</v>
      </c>
      <c r="S469" s="1">
        <f t="shared" si="49"/>
        <v>1.0687457255324038E-9</v>
      </c>
      <c r="T469" s="1">
        <f t="shared" si="49"/>
        <v>8.6181507964887254E-12</v>
      </c>
      <c r="U469" s="1">
        <f t="shared" si="47"/>
        <v>1.7015470726704682E-11</v>
      </c>
      <c r="V469" s="1">
        <f t="shared" si="47"/>
        <v>1.6009839517360976E-7</v>
      </c>
      <c r="W469" s="1" t="e">
        <f t="shared" si="47"/>
        <v>#NUM!</v>
      </c>
    </row>
    <row r="470" spans="12:23" x14ac:dyDescent="0.2">
      <c r="M470" s="1">
        <v>451</v>
      </c>
      <c r="N470" s="1" t="e">
        <f t="shared" si="49"/>
        <v>#NUM!</v>
      </c>
      <c r="O470" s="1">
        <f t="shared" si="49"/>
        <v>2.949382832787601E-5</v>
      </c>
      <c r="P470" s="1">
        <f t="shared" si="49"/>
        <v>4.9265877138077944E-9</v>
      </c>
      <c r="Q470" s="1">
        <f t="shared" si="49"/>
        <v>2.1102575702293381E-9</v>
      </c>
      <c r="R470" s="1">
        <f t="shared" si="49"/>
        <v>7.2432831191173593E-10</v>
      </c>
      <c r="S470" s="1">
        <f t="shared" si="49"/>
        <v>1.0282465765568155E-9</v>
      </c>
      <c r="T470" s="1">
        <f t="shared" si="49"/>
        <v>8.1986577699175596E-12</v>
      </c>
      <c r="U470" s="1">
        <f t="shared" si="47"/>
        <v>1.6212866850426299E-11</v>
      </c>
      <c r="V470" s="1">
        <f t="shared" si="47"/>
        <v>1.5588163305878796E-7</v>
      </c>
      <c r="W470" s="1" t="e">
        <f t="shared" si="47"/>
        <v>#NUM!</v>
      </c>
    </row>
    <row r="471" spans="12:23" x14ac:dyDescent="0.2">
      <c r="M471" s="1">
        <v>452</v>
      </c>
      <c r="N471" s="1" t="e">
        <f t="shared" si="49"/>
        <v>#NUM!</v>
      </c>
      <c r="O471" s="1">
        <f t="shared" si="49"/>
        <v>2.9095901183347633E-5</v>
      </c>
      <c r="P471" s="1">
        <f t="shared" si="49"/>
        <v>4.7574345742654578E-9</v>
      </c>
      <c r="Q471" s="1">
        <f t="shared" si="49"/>
        <v>2.0337283443677943E-9</v>
      </c>
      <c r="R471" s="1">
        <f t="shared" si="49"/>
        <v>6.9630844936757086E-10</v>
      </c>
      <c r="S471" s="1">
        <f t="shared" si="49"/>
        <v>9.8928210606326798E-10</v>
      </c>
      <c r="T471" s="1">
        <f t="shared" si="49"/>
        <v>7.7995837872338101E-12</v>
      </c>
      <c r="U471" s="1">
        <f t="shared" si="47"/>
        <v>1.5448121050046233E-11</v>
      </c>
      <c r="V471" s="1">
        <f t="shared" si="47"/>
        <v>1.5177593441036596E-7</v>
      </c>
      <c r="W471" s="1" t="e">
        <f t="shared" si="47"/>
        <v>#NUM!</v>
      </c>
    </row>
    <row r="472" spans="12:23" x14ac:dyDescent="0.2">
      <c r="M472" s="1">
        <v>453</v>
      </c>
      <c r="N472" s="1" t="e">
        <f t="shared" si="49"/>
        <v>#NUM!</v>
      </c>
      <c r="O472" s="1">
        <f t="shared" si="49"/>
        <v>2.8703342823454194E-5</v>
      </c>
      <c r="P472" s="1">
        <f t="shared" si="49"/>
        <v>4.5940892648642048E-9</v>
      </c>
      <c r="Q472" s="1">
        <f t="shared" si="49"/>
        <v>1.9599744775399499E-9</v>
      </c>
      <c r="R472" s="1">
        <f t="shared" si="49"/>
        <v>6.6937250510201559E-10</v>
      </c>
      <c r="S472" s="1">
        <f t="shared" si="49"/>
        <v>9.5179415880398782E-10</v>
      </c>
      <c r="T472" s="1">
        <f t="shared" si="49"/>
        <v>7.4199349407277641E-12</v>
      </c>
      <c r="U472" s="1">
        <f t="shared" si="47"/>
        <v>1.4719447595451421E-11</v>
      </c>
      <c r="V472" s="1">
        <f t="shared" si="47"/>
        <v>1.4777837397592629E-7</v>
      </c>
      <c r="W472" s="1" t="e">
        <f t="shared" si="47"/>
        <v>#NUM!</v>
      </c>
    </row>
    <row r="473" spans="12:23" x14ac:dyDescent="0.2">
      <c r="M473" s="1">
        <v>454</v>
      </c>
      <c r="N473" s="1" t="e">
        <f t="shared" si="49"/>
        <v>#NUM!</v>
      </c>
      <c r="O473" s="1">
        <f t="shared" si="49"/>
        <v>2.8316080813206412E-5</v>
      </c>
      <c r="P473" s="1">
        <f t="shared" si="49"/>
        <v>4.4363523752293112E-9</v>
      </c>
      <c r="Q473" s="1">
        <f t="shared" si="49"/>
        <v>1.8888953203836917E-9</v>
      </c>
      <c r="R473" s="1">
        <f t="shared" si="49"/>
        <v>6.4347854890099438E-10</v>
      </c>
      <c r="S473" s="1">
        <f t="shared" si="49"/>
        <v>9.1572678327152003E-10</v>
      </c>
      <c r="T473" s="1">
        <f t="shared" si="49"/>
        <v>7.0587657016706829E-12</v>
      </c>
      <c r="U473" s="1">
        <f t="shared" si="47"/>
        <v>1.4025144987751907E-11</v>
      </c>
      <c r="V473" s="1">
        <f t="shared" si="47"/>
        <v>1.4388610355000544E-7</v>
      </c>
      <c r="W473" s="1" t="e">
        <f t="shared" si="47"/>
        <v>#NUM!</v>
      </c>
    </row>
    <row r="474" spans="12:23" x14ac:dyDescent="0.2">
      <c r="M474" s="1">
        <v>455</v>
      </c>
      <c r="N474" s="1" t="e">
        <f t="shared" si="49"/>
        <v>#NUM!</v>
      </c>
      <c r="O474" s="1">
        <f t="shared" si="49"/>
        <v>2.7934043694899021E-5</v>
      </c>
      <c r="P474" s="1">
        <f t="shared" si="49"/>
        <v>4.2840313416906214E-9</v>
      </c>
      <c r="Q474" s="1">
        <f t="shared" si="49"/>
        <v>1.8203938736210837E-9</v>
      </c>
      <c r="R474" s="1">
        <f t="shared" si="49"/>
        <v>6.1858627257572458E-10</v>
      </c>
      <c r="S474" s="1">
        <f t="shared" si="49"/>
        <v>8.8102614818998584E-10</v>
      </c>
      <c r="T474" s="1">
        <f t="shared" si="49"/>
        <v>6.7151765654424084E-12</v>
      </c>
      <c r="U474" s="1">
        <f t="shared" si="47"/>
        <v>1.3363591986172617E-11</v>
      </c>
      <c r="V474" s="1">
        <f t="shared" si="47"/>
        <v>1.4009634994478633E-7</v>
      </c>
      <c r="W474" s="1" t="e">
        <f t="shared" si="47"/>
        <v>#NUM!</v>
      </c>
    </row>
    <row r="475" spans="12:23" x14ac:dyDescent="0.2">
      <c r="L475" s="1">
        <f>M475/365</f>
        <v>1.2493150684931507</v>
      </c>
      <c r="M475" s="1">
        <v>456</v>
      </c>
      <c r="N475" s="1" t="e">
        <f t="shared" si="49"/>
        <v>#NUM!</v>
      </c>
      <c r="O475" s="1">
        <f t="shared" si="49"/>
        <v>2.7557160974925498E-5</v>
      </c>
      <c r="P475" s="1">
        <f t="shared" si="49"/>
        <v>4.1369402122028149E-9</v>
      </c>
      <c r="Q475" s="1">
        <f t="shared" si="49"/>
        <v>1.7543766556867929E-9</v>
      </c>
      <c r="R475" s="1">
        <f t="shared" si="49"/>
        <v>5.9465692721639286E-10</v>
      </c>
      <c r="S475" s="1">
        <f t="shared" si="49"/>
        <v>8.4764046217083487E-10</v>
      </c>
      <c r="T475" s="1">
        <f t="shared" si="49"/>
        <v>6.388311811283673E-12</v>
      </c>
      <c r="U475" s="1">
        <f t="shared" si="47"/>
        <v>1.2733243822352996E-11</v>
      </c>
      <c r="V475" s="1">
        <f t="shared" si="47"/>
        <v>1.3640641301424212E-7</v>
      </c>
      <c r="W475" s="1" t="e">
        <f t="shared" si="47"/>
        <v>#NUM!</v>
      </c>
    </row>
    <row r="476" spans="12:23" x14ac:dyDescent="0.2">
      <c r="L476" s="1">
        <f>M476/365</f>
        <v>1.252054794520548</v>
      </c>
      <c r="M476" s="1">
        <v>457</v>
      </c>
      <c r="N476" s="1" t="e">
        <f t="shared" si="49"/>
        <v>#NUM!</v>
      </c>
      <c r="O476" s="1">
        <f t="shared" si="49"/>
        <v>2.718536311077042E-5</v>
      </c>
      <c r="P476" s="1">
        <f t="shared" si="49"/>
        <v>3.9948994193368363E-9</v>
      </c>
      <c r="Q476" s="1">
        <f t="shared" si="49"/>
        <v>1.6907535751570095E-9</v>
      </c>
      <c r="R476" s="1">
        <f t="shared" si="49"/>
        <v>5.7165326287313103E-10</v>
      </c>
      <c r="S476" s="1">
        <f t="shared" si="49"/>
        <v>8.155198964131616E-10</v>
      </c>
      <c r="T476" s="1">
        <f t="shared" si="49"/>
        <v>6.0773573710936068E-12</v>
      </c>
      <c r="U476" s="1">
        <f t="shared" si="47"/>
        <v>1.2132628593214547E-11</v>
      </c>
      <c r="V476" s="1">
        <f t="shared" si="47"/>
        <v>1.3281366373031925E-7</v>
      </c>
      <c r="W476" s="1" t="e">
        <f t="shared" si="47"/>
        <v>#NUM!</v>
      </c>
    </row>
    <row r="477" spans="12:23" x14ac:dyDescent="0.2">
      <c r="L477" s="1">
        <f t="shared" ref="L477:L540" si="50">M477/365</f>
        <v>1.2547945205479452</v>
      </c>
      <c r="M477" s="1">
        <v>458</v>
      </c>
      <c r="N477" s="1" t="e">
        <f t="shared" si="49"/>
        <v>#NUM!</v>
      </c>
      <c r="O477" s="1">
        <f t="shared" si="49"/>
        <v>2.6818581498177531E-5</v>
      </c>
      <c r="P477" s="1">
        <f t="shared" si="49"/>
        <v>3.8577355610657615E-9</v>
      </c>
      <c r="Q477" s="1">
        <f t="shared" si="49"/>
        <v>1.6294378078048083E-9</v>
      </c>
      <c r="R477" s="1">
        <f t="shared" si="49"/>
        <v>5.4953947057036788E-10</v>
      </c>
      <c r="S477" s="1">
        <f t="shared" si="49"/>
        <v>7.8461651033324107E-10</v>
      </c>
      <c r="T477" s="1">
        <f t="shared" si="49"/>
        <v>5.7815388019646781E-12</v>
      </c>
      <c r="U477" s="1">
        <f t="shared" si="47"/>
        <v>1.1560343823973505E-11</v>
      </c>
      <c r="V477" s="1">
        <f t="shared" si="47"/>
        <v>1.293155423097929E-7</v>
      </c>
      <c r="W477" s="1" t="e">
        <f t="shared" si="47"/>
        <v>#NUM!</v>
      </c>
    </row>
    <row r="478" spans="12:23" x14ac:dyDescent="0.2">
      <c r="L478" s="1">
        <f t="shared" si="50"/>
        <v>1.2575342465753425</v>
      </c>
      <c r="M478" s="1">
        <v>459</v>
      </c>
      <c r="N478" s="1" t="e">
        <f t="shared" si="49"/>
        <v>#NUM!</v>
      </c>
      <c r="O478" s="1">
        <f t="shared" si="49"/>
        <v>2.6456748458490876E-5</v>
      </c>
      <c r="P478" s="1">
        <f t="shared" si="49"/>
        <v>3.7252811890773188E-9</v>
      </c>
      <c r="Q478" s="1">
        <f t="shared" si="49"/>
        <v>1.570345678114081E-9</v>
      </c>
      <c r="R478" s="1">
        <f t="shared" si="49"/>
        <v>5.2828112656427123E-10</v>
      </c>
      <c r="S478" s="1">
        <f t="shared" si="49"/>
        <v>7.5488418001223544E-10</v>
      </c>
      <c r="T478" s="1">
        <f t="shared" si="49"/>
        <v>5.5001193574055354E-12</v>
      </c>
      <c r="U478" s="1">
        <f t="shared" si="47"/>
        <v>1.101505319327293E-11</v>
      </c>
      <c r="V478" s="1">
        <f t="shared" si="47"/>
        <v>1.2590955639045731E-7</v>
      </c>
      <c r="W478" s="1" t="e">
        <f t="shared" si="47"/>
        <v>#NUM!</v>
      </c>
    </row>
    <row r="479" spans="12:23" x14ac:dyDescent="0.2">
      <c r="L479" s="1">
        <f t="shared" si="50"/>
        <v>1.2602739726027397</v>
      </c>
      <c r="M479" s="1">
        <v>460</v>
      </c>
      <c r="N479" s="1" t="e">
        <f t="shared" si="49"/>
        <v>#NUM!</v>
      </c>
      <c r="O479" s="1">
        <f t="shared" si="49"/>
        <v>2.609979722616671E-5</v>
      </c>
      <c r="P479" s="1">
        <f t="shared" si="49"/>
        <v>3.5973746043545105E-9</v>
      </c>
      <c r="Q479" s="1">
        <f t="shared" si="49"/>
        <v>1.5133965450904617E-9</v>
      </c>
      <c r="R479" s="1">
        <f t="shared" si="49"/>
        <v>5.0784513875656279E-10</v>
      </c>
      <c r="S479" s="1">
        <f t="shared" si="49"/>
        <v>7.2627852935534017E-10</v>
      </c>
      <c r="T479" s="1">
        <f t="shared" si="49"/>
        <v>5.2323981524481177E-12</v>
      </c>
      <c r="U479" s="1">
        <f t="shared" si="47"/>
        <v>1.049548341278731E-11</v>
      </c>
      <c r="V479" s="1">
        <f t="shared" si="47"/>
        <v>1.2259327925535198E-7</v>
      </c>
      <c r="W479" s="1" t="e">
        <f t="shared" si="47"/>
        <v>#NUM!</v>
      </c>
    </row>
    <row r="480" spans="12:23" x14ac:dyDescent="0.2">
      <c r="L480" s="1">
        <f t="shared" si="50"/>
        <v>1.263013698630137</v>
      </c>
      <c r="M480" s="1">
        <v>461</v>
      </c>
      <c r="N480" s="1" t="e">
        <f t="shared" si="49"/>
        <v>#NUM!</v>
      </c>
      <c r="O480" s="1">
        <f t="shared" si="49"/>
        <v>2.5747661936453833E-5</v>
      </c>
      <c r="P480" s="1">
        <f t="shared" si="49"/>
        <v>3.4738596597751284E-9</v>
      </c>
      <c r="Q480" s="1">
        <f t="shared" si="49"/>
        <v>1.4585126922133365E-9</v>
      </c>
      <c r="R480" s="1">
        <f t="shared" si="49"/>
        <v>4.8819969518122712E-10</v>
      </c>
      <c r="S480" s="1">
        <f t="shared" si="49"/>
        <v>6.9875686385957402E-10</v>
      </c>
      <c r="T480" s="1">
        <f t="shared" si="49"/>
        <v>4.9777084180691228E-12</v>
      </c>
      <c r="U480" s="1">
        <f t="shared" si="49"/>
        <v>1.000042125401329E-11</v>
      </c>
      <c r="V480" s="1">
        <f t="shared" si="49"/>
        <v>1.1936434810376143E-7</v>
      </c>
      <c r="W480" s="1" t="e">
        <f t="shared" si="49"/>
        <v>#NUM!</v>
      </c>
    </row>
    <row r="481" spans="12:23" x14ac:dyDescent="0.2">
      <c r="L481" s="1">
        <f t="shared" si="50"/>
        <v>1.2657534246575342</v>
      </c>
      <c r="M481" s="1">
        <v>462</v>
      </c>
      <c r="N481" s="1" t="e">
        <f t="shared" ref="N481:U512" si="51">N$10 * (N$5^$M481) * 0.5 * N$6 * N$12^-(N$9+$M481)</f>
        <v>#NUM!</v>
      </c>
      <c r="O481" s="1">
        <f t="shared" si="51"/>
        <v>2.5400277613240302E-5</v>
      </c>
      <c r="P481" s="1">
        <f t="shared" si="51"/>
        <v>3.3545855694887577E-9</v>
      </c>
      <c r="Q481" s="1">
        <f t="shared" si="51"/>
        <v>1.4056192213787823E-9</v>
      </c>
      <c r="R481" s="1">
        <f t="shared" si="51"/>
        <v>4.6931421448397637E-10</v>
      </c>
      <c r="S481" s="1">
        <f t="shared" si="51"/>
        <v>6.7227810689138488E-10</v>
      </c>
      <c r="T481" s="1">
        <f t="shared" si="51"/>
        <v>4.7354158405784464E-12</v>
      </c>
      <c r="U481" s="1">
        <f t="shared" si="51"/>
        <v>9.5287107153039E-12</v>
      </c>
      <c r="V481" s="1">
        <f t="shared" ref="V481:W544" si="52">V$10 * (V$5^$M481) * 0.5 * V$6 * V$12^-(V$9+$M481)</f>
        <v>1.1622046236775183E-7</v>
      </c>
      <c r="W481" s="1" t="e">
        <f t="shared" si="52"/>
        <v>#NUM!</v>
      </c>
    </row>
    <row r="482" spans="12:23" x14ac:dyDescent="0.2">
      <c r="L482" s="1">
        <f t="shared" si="50"/>
        <v>1.2684931506849315</v>
      </c>
      <c r="M482" s="1">
        <v>463</v>
      </c>
      <c r="N482" s="1" t="e">
        <f t="shared" si="51"/>
        <v>#NUM!</v>
      </c>
      <c r="O482" s="1">
        <f t="shared" si="51"/>
        <v>2.5057580157063955E-5</v>
      </c>
      <c r="P482" s="1">
        <f t="shared" si="51"/>
        <v>3.2394067248389131E-9</v>
      </c>
      <c r="Q482" s="1">
        <f t="shared" si="51"/>
        <v>1.3546439506887013E-9</v>
      </c>
      <c r="R482" s="1">
        <f t="shared" si="51"/>
        <v>4.5115929831736234E-10</v>
      </c>
      <c r="S482" s="1">
        <f t="shared" si="51"/>
        <v>6.4680273837895666E-10</v>
      </c>
      <c r="T482" s="1">
        <f t="shared" si="51"/>
        <v>4.504916981838746E-12</v>
      </c>
      <c r="U482" s="1">
        <f t="shared" si="51"/>
        <v>9.0792503225311279E-12</v>
      </c>
      <c r="V482" s="1">
        <f t="shared" si="52"/>
        <v>1.1315938207304961E-7</v>
      </c>
      <c r="W482" s="1" t="e">
        <f t="shared" si="52"/>
        <v>#NUM!</v>
      </c>
    </row>
    <row r="483" spans="12:23" x14ac:dyDescent="0.2">
      <c r="L483" s="1">
        <f t="shared" si="50"/>
        <v>1.2712328767123289</v>
      </c>
      <c r="M483" s="1">
        <v>464</v>
      </c>
      <c r="N483" s="1" t="e">
        <f t="shared" si="51"/>
        <v>#NUM!</v>
      </c>
      <c r="O483" s="1">
        <f t="shared" si="51"/>
        <v>2.4719506333284784E-5</v>
      </c>
      <c r="P483" s="1">
        <f t="shared" si="51"/>
        <v>3.1281825166054343E-9</v>
      </c>
      <c r="Q483" s="1">
        <f t="shared" si="51"/>
        <v>1.3055173159466861E-9</v>
      </c>
      <c r="R483" s="1">
        <f t="shared" si="51"/>
        <v>4.3370668557741618E-10</v>
      </c>
      <c r="S483" s="1">
        <f t="shared" si="51"/>
        <v>6.2229273582771312E-10</v>
      </c>
      <c r="T483" s="1">
        <f t="shared" si="51"/>
        <v>4.2856377763816641E-12</v>
      </c>
      <c r="U483" s="1">
        <f t="shared" si="51"/>
        <v>8.6509905570737614E-12</v>
      </c>
      <c r="V483" s="1">
        <f t="shared" si="52"/>
        <v>1.1017892624309056E-7</v>
      </c>
      <c r="W483" s="1" t="e">
        <f t="shared" si="52"/>
        <v>#NUM!</v>
      </c>
    </row>
    <row r="484" spans="12:23" x14ac:dyDescent="0.2">
      <c r="L484" s="1">
        <f t="shared" si="50"/>
        <v>1.273972602739726</v>
      </c>
      <c r="M484" s="1">
        <v>465</v>
      </c>
      <c r="N484" s="1" t="e">
        <f t="shared" si="51"/>
        <v>#NUM!</v>
      </c>
      <c r="O484" s="1">
        <f t="shared" si="51"/>
        <v>2.438599376041685E-5</v>
      </c>
      <c r="P484" s="1">
        <f t="shared" si="51"/>
        <v>3.0207771633500204E-9</v>
      </c>
      <c r="Q484" s="1">
        <f t="shared" si="51"/>
        <v>1.2581722757261307E-9</v>
      </c>
      <c r="R484" s="1">
        <f t="shared" si="51"/>
        <v>4.1692920841061932E-10</v>
      </c>
      <c r="S484" s="1">
        <f t="shared" si="51"/>
        <v>5.9871151757099617E-10</v>
      </c>
      <c r="T484" s="1">
        <f t="shared" si="51"/>
        <v>4.0770321016776956E-12</v>
      </c>
      <c r="U484" s="1">
        <f t="shared" si="51"/>
        <v>8.2429314051245918E-12</v>
      </c>
      <c r="V484" s="1">
        <f t="shared" si="52"/>
        <v>1.0727697134510559E-7</v>
      </c>
      <c r="W484" s="1" t="e">
        <f t="shared" si="52"/>
        <v>#NUM!</v>
      </c>
    </row>
    <row r="485" spans="12:23" x14ac:dyDescent="0.2">
      <c r="L485" s="1">
        <f t="shared" si="50"/>
        <v>1.2767123287671234</v>
      </c>
      <c r="M485" s="1">
        <v>466</v>
      </c>
      <c r="N485" s="1" t="e">
        <f t="shared" si="51"/>
        <v>#NUM!</v>
      </c>
      <c r="O485" s="1">
        <f t="shared" si="51"/>
        <v>2.4056980898617612E-5</v>
      </c>
      <c r="P485" s="1">
        <f t="shared" si="51"/>
        <v>2.9170595456556595E-9</v>
      </c>
      <c r="Q485" s="1">
        <f t="shared" si="51"/>
        <v>1.2125442198811218E-9</v>
      </c>
      <c r="R485" s="1">
        <f t="shared" si="51"/>
        <v>4.0080074992267385E-10</v>
      </c>
      <c r="S485" s="1">
        <f t="shared" si="51"/>
        <v>5.7602388817118825E-10</v>
      </c>
      <c r="T485" s="1">
        <f t="shared" si="51"/>
        <v>3.8785804179989437E-12</v>
      </c>
      <c r="U485" s="1">
        <f t="shared" si="51"/>
        <v>7.8541200225945298E-12</v>
      </c>
      <c r="V485" s="1">
        <f t="shared" si="52"/>
        <v>1.0445144977713282E-7</v>
      </c>
      <c r="W485" s="1" t="e">
        <f t="shared" si="52"/>
        <v>#NUM!</v>
      </c>
    </row>
    <row r="486" spans="12:23" x14ac:dyDescent="0.2">
      <c r="L486" s="1">
        <f t="shared" si="50"/>
        <v>1.2794520547945205</v>
      </c>
      <c r="M486" s="1">
        <v>467</v>
      </c>
      <c r="N486" s="1" t="e">
        <f t="shared" si="51"/>
        <v>#NUM!</v>
      </c>
      <c r="O486" s="1">
        <f t="shared" si="51"/>
        <v>2.3732407038332645E-5</v>
      </c>
      <c r="P486" s="1">
        <f t="shared" si="51"/>
        <v>2.8169030460572339E-9</v>
      </c>
      <c r="Q486" s="1">
        <f t="shared" si="51"/>
        <v>1.1685708813751942E-9</v>
      </c>
      <c r="R486" s="1">
        <f t="shared" si="51"/>
        <v>3.8529620352327793E-10</v>
      </c>
      <c r="S486" s="1">
        <f t="shared" si="51"/>
        <v>5.5419598588982839E-10</v>
      </c>
      <c r="T486" s="1">
        <f t="shared" si="51"/>
        <v>3.6897884744872414E-12</v>
      </c>
      <c r="U486" s="1">
        <f t="shared" si="51"/>
        <v>7.4836485101610453E-12</v>
      </c>
      <c r="V486" s="1">
        <f t="shared" si="52"/>
        <v>1.0170034839488103E-7</v>
      </c>
      <c r="W486" s="1" t="e">
        <f t="shared" si="52"/>
        <v>#NUM!</v>
      </c>
    </row>
    <row r="487" spans="12:23" x14ac:dyDescent="0.2">
      <c r="L487" s="1">
        <f t="shared" si="50"/>
        <v>1.2821917808219179</v>
      </c>
      <c r="M487" s="1">
        <v>468</v>
      </c>
      <c r="N487" s="1" t="e">
        <f t="shared" si="51"/>
        <v>#NUM!</v>
      </c>
      <c r="O487" s="1">
        <f t="shared" si="51"/>
        <v>2.3412212289093418E-5</v>
      </c>
      <c r="P487" s="1">
        <f t="shared" si="51"/>
        <v>2.7201853944681755E-9</v>
      </c>
      <c r="Q487" s="1">
        <f t="shared" si="51"/>
        <v>1.1261922513076492E-9</v>
      </c>
      <c r="R487" s="1">
        <f t="shared" si="51"/>
        <v>3.7039143384360598E-10</v>
      </c>
      <c r="S487" s="1">
        <f t="shared" si="51"/>
        <v>5.3319523214829251E-10</v>
      </c>
      <c r="T487" s="1">
        <f t="shared" si="51"/>
        <v>3.5101860782051195E-12</v>
      </c>
      <c r="U487" s="1">
        <f t="shared" si="51"/>
        <v>7.1306517932654326E-12</v>
      </c>
      <c r="V487" s="1">
        <f t="shared" si="52"/>
        <v>9.9021707077392045E-8</v>
      </c>
      <c r="W487" s="1" t="e">
        <f t="shared" si="52"/>
        <v>#NUM!</v>
      </c>
    </row>
    <row r="488" spans="12:23" x14ac:dyDescent="0.2">
      <c r="L488" s="1">
        <f t="shared" si="50"/>
        <v>1.284931506849315</v>
      </c>
      <c r="M488" s="1">
        <v>469</v>
      </c>
      <c r="N488" s="1" t="e">
        <f t="shared" si="51"/>
        <v>#NUM!</v>
      </c>
      <c r="O488" s="1">
        <f t="shared" si="51"/>
        <v>2.3096337568466334E-5</v>
      </c>
      <c r="P488" s="1">
        <f t="shared" si="51"/>
        <v>2.6267885189143521E-9</v>
      </c>
      <c r="Q488" s="1">
        <f t="shared" si="51"/>
        <v>1.0853504970214727E-9</v>
      </c>
      <c r="R488" s="1">
        <f t="shared" si="51"/>
        <v>3.5606323916563963E-10</v>
      </c>
      <c r="S488" s="1">
        <f t="shared" si="51"/>
        <v>5.1299028290361644E-10</v>
      </c>
      <c r="T488" s="1">
        <f t="shared" si="51"/>
        <v>3.3393259231038453E-12</v>
      </c>
      <c r="U488" s="1">
        <f t="shared" si="51"/>
        <v>6.7943056021086811E-12</v>
      </c>
      <c r="V488" s="1">
        <f t="shared" si="52"/>
        <v>9.6413617330482828E-8</v>
      </c>
      <c r="W488" s="1" t="e">
        <f t="shared" si="52"/>
        <v>#NUM!</v>
      </c>
    </row>
    <row r="489" spans="12:23" x14ac:dyDescent="0.2">
      <c r="L489" s="1">
        <f t="shared" si="50"/>
        <v>1.2876712328767124</v>
      </c>
      <c r="M489" s="1">
        <v>470</v>
      </c>
      <c r="N489" s="1" t="e">
        <f t="shared" si="51"/>
        <v>#NUM!</v>
      </c>
      <c r="O489" s="1">
        <f t="shared" si="51"/>
        <v>2.2784724591150766E-5</v>
      </c>
      <c r="P489" s="1">
        <f t="shared" si="51"/>
        <v>2.5365984013928791E-9</v>
      </c>
      <c r="Q489" s="1">
        <f t="shared" si="51"/>
        <v>1.045989883181112E-9</v>
      </c>
      <c r="R489" s="1">
        <f t="shared" si="51"/>
        <v>3.4228931530489967E-10</v>
      </c>
      <c r="S489" s="1">
        <f t="shared" si="51"/>
        <v>4.9355098186688495E-10</v>
      </c>
      <c r="T489" s="1">
        <f t="shared" si="51"/>
        <v>3.1767824759920682E-12</v>
      </c>
      <c r="U489" s="1">
        <f t="shared" si="51"/>
        <v>6.473824546929057E-12</v>
      </c>
      <c r="V489" s="1">
        <f t="shared" si="52"/>
        <v>9.3874220926969618E-8</v>
      </c>
      <c r="W489" s="1" t="e">
        <f t="shared" si="52"/>
        <v>#NUM!</v>
      </c>
    </row>
    <row r="490" spans="12:23" x14ac:dyDescent="0.2">
      <c r="L490" s="1">
        <f t="shared" si="50"/>
        <v>1.2904109589041095</v>
      </c>
      <c r="M490" s="1">
        <v>471</v>
      </c>
      <c r="N490" s="1" t="e">
        <f t="shared" si="51"/>
        <v>#NUM!</v>
      </c>
      <c r="O490" s="1">
        <f t="shared" si="51"/>
        <v>2.247731585822433E-5</v>
      </c>
      <c r="P490" s="1">
        <f t="shared" si="51"/>
        <v>2.449504938680115E-9</v>
      </c>
      <c r="Q490" s="1">
        <f t="shared" si="51"/>
        <v>1.008056695712363E-9</v>
      </c>
      <c r="R490" s="1">
        <f t="shared" si="51"/>
        <v>3.2904822089031667E-10</v>
      </c>
      <c r="S490" s="1">
        <f t="shared" si="51"/>
        <v>4.7484831549437877E-10</v>
      </c>
      <c r="T490" s="1">
        <f t="shared" si="51"/>
        <v>3.0221509167305265E-12</v>
      </c>
      <c r="U490" s="1">
        <f t="shared" si="51"/>
        <v>6.1684602840669839E-12</v>
      </c>
      <c r="V490" s="1">
        <f t="shared" si="52"/>
        <v>9.1401708582707872E-8</v>
      </c>
      <c r="W490" s="1" t="e">
        <f t="shared" si="52"/>
        <v>#NUM!</v>
      </c>
    </row>
    <row r="491" spans="12:23" x14ac:dyDescent="0.2">
      <c r="L491" s="1">
        <f t="shared" si="50"/>
        <v>1.2931506849315069</v>
      </c>
      <c r="M491" s="1">
        <v>472</v>
      </c>
      <c r="N491" s="1" t="e">
        <f t="shared" si="51"/>
        <v>#NUM!</v>
      </c>
      <c r="O491" s="1">
        <f t="shared" si="51"/>
        <v>2.2174054646533068E-5</v>
      </c>
      <c r="P491" s="1">
        <f t="shared" si="51"/>
        <v>2.3654018079186429E-9</v>
      </c>
      <c r="Q491" s="1">
        <f t="shared" si="51"/>
        <v>9.714991685006357E-10</v>
      </c>
      <c r="R491" s="1">
        <f t="shared" si="51"/>
        <v>3.163193439872249E-10</v>
      </c>
      <c r="S491" s="1">
        <f t="shared" si="51"/>
        <v>4.5685436968427142E-10</v>
      </c>
      <c r="T491" s="1">
        <f t="shared" si="51"/>
        <v>2.8750461300133294E-12</v>
      </c>
      <c r="U491" s="1">
        <f t="shared" si="51"/>
        <v>5.8774997685349981E-12</v>
      </c>
      <c r="V491" s="1">
        <f t="shared" si="52"/>
        <v>8.8994318667502314E-8</v>
      </c>
      <c r="W491" s="1" t="e">
        <f t="shared" si="52"/>
        <v>#NUM!</v>
      </c>
    </row>
    <row r="492" spans="12:23" x14ac:dyDescent="0.2">
      <c r="L492" s="1">
        <f t="shared" si="50"/>
        <v>1.295890410958904</v>
      </c>
      <c r="M492" s="1">
        <v>473</v>
      </c>
      <c r="N492" s="1" t="e">
        <f t="shared" si="51"/>
        <v>#NUM!</v>
      </c>
      <c r="O492" s="1">
        <f t="shared" si="51"/>
        <v>2.1874884998224933E-5</v>
      </c>
      <c r="P492" s="1">
        <f t="shared" si="51"/>
        <v>2.2841863368194169E-9</v>
      </c>
      <c r="Q492" s="1">
        <f t="shared" si="51"/>
        <v>9.3626741274751862E-10</v>
      </c>
      <c r="R492" s="1">
        <f t="shared" si="51"/>
        <v>3.0408287001150961E-10</v>
      </c>
      <c r="S492" s="1">
        <f t="shared" si="51"/>
        <v>4.3954228811428466E-10</v>
      </c>
      <c r="T492" s="1">
        <f t="shared" si="51"/>
        <v>2.7351017462248278E-12</v>
      </c>
      <c r="U492" s="1">
        <f t="shared" si="51"/>
        <v>5.6002635890123247E-12</v>
      </c>
      <c r="V492" s="1">
        <f t="shared" si="52"/>
        <v>8.6650335949970726E-8</v>
      </c>
      <c r="W492" s="1" t="e">
        <f t="shared" si="52"/>
        <v>#NUM!</v>
      </c>
    </row>
    <row r="493" spans="12:23" x14ac:dyDescent="0.2">
      <c r="L493" s="1">
        <f t="shared" si="50"/>
        <v>1.2986301369863014</v>
      </c>
      <c r="M493" s="1">
        <v>474</v>
      </c>
      <c r="N493" s="1" t="e">
        <f t="shared" si="51"/>
        <v>#NUM!</v>
      </c>
      <c r="O493" s="1">
        <f t="shared" si="51"/>
        <v>2.1579751710424404E-5</v>
      </c>
      <c r="P493" s="1">
        <f t="shared" si="51"/>
        <v>2.2057593783203715E-9</v>
      </c>
      <c r="Q493" s="1">
        <f t="shared" si="51"/>
        <v>9.0231334888925194E-10</v>
      </c>
      <c r="R493" s="1">
        <f t="shared" si="51"/>
        <v>2.9231975088495081E-10</v>
      </c>
      <c r="S493" s="1">
        <f t="shared" si="51"/>
        <v>4.2288623215809047E-10</v>
      </c>
      <c r="T493" s="1">
        <f t="shared" si="51"/>
        <v>2.601969228983264E-12</v>
      </c>
      <c r="U493" s="1">
        <f t="shared" si="51"/>
        <v>5.3361043813762017E-12</v>
      </c>
      <c r="V493" s="1">
        <f t="shared" si="52"/>
        <v>8.4368090375465142E-8</v>
      </c>
      <c r="W493" s="1" t="e">
        <f t="shared" si="52"/>
        <v>#NUM!</v>
      </c>
    </row>
    <row r="494" spans="12:23" x14ac:dyDescent="0.2">
      <c r="L494" s="1">
        <f t="shared" si="50"/>
        <v>1.3013698630136987</v>
      </c>
      <c r="M494" s="1">
        <v>475</v>
      </c>
      <c r="N494" s="1" t="e">
        <f t="shared" si="51"/>
        <v>#NUM!</v>
      </c>
      <c r="O494" s="1">
        <f t="shared" si="51"/>
        <v>2.1288600325046452E-5</v>
      </c>
      <c r="P494" s="1">
        <f t="shared" si="51"/>
        <v>2.1300251895486661E-9</v>
      </c>
      <c r="Q494" s="1">
        <f t="shared" si="51"/>
        <v>8.6959064098420084E-10</v>
      </c>
      <c r="R494" s="1">
        <f t="shared" si="51"/>
        <v>2.8101167538376978E-10</v>
      </c>
      <c r="S494" s="1">
        <f t="shared" si="51"/>
        <v>4.0686134232064684E-10</v>
      </c>
      <c r="T494" s="1">
        <f t="shared" si="51"/>
        <v>2.475317007098733E-12</v>
      </c>
      <c r="U494" s="1">
        <f t="shared" si="51"/>
        <v>5.0844053170654472E-12</v>
      </c>
      <c r="V494" s="1">
        <f t="shared" si="52"/>
        <v>8.2145955876182218E-8</v>
      </c>
      <c r="W494" s="1" t="e">
        <f t="shared" si="52"/>
        <v>#NUM!</v>
      </c>
    </row>
    <row r="495" spans="12:23" x14ac:dyDescent="0.2">
      <c r="L495" s="1">
        <f t="shared" si="50"/>
        <v>1.3041095890410959</v>
      </c>
      <c r="M495" s="1">
        <v>476</v>
      </c>
      <c r="N495" s="1" t="e">
        <f t="shared" si="51"/>
        <v>#NUM!</v>
      </c>
      <c r="O495" s="1">
        <f t="shared" si="51"/>
        <v>2.1001377118747896E-5</v>
      </c>
      <c r="P495" s="1">
        <f t="shared" si="51"/>
        <v>2.0568913149387412E-9</v>
      </c>
      <c r="Q495" s="1">
        <f t="shared" si="51"/>
        <v>8.3805463347980332E-10</v>
      </c>
      <c r="R495" s="1">
        <f t="shared" si="51"/>
        <v>2.7014104063420945E-10</v>
      </c>
      <c r="S495" s="1">
        <f t="shared" si="51"/>
        <v>3.9144370113490709E-10</v>
      </c>
      <c r="T495" s="1">
        <f t="shared" si="51"/>
        <v>2.3548296487835382E-12</v>
      </c>
      <c r="U495" s="1">
        <f t="shared" si="51"/>
        <v>4.8445786627465265E-12</v>
      </c>
      <c r="V495" s="1">
        <f t="shared" si="52"/>
        <v>7.9982349212612089E-8</v>
      </c>
      <c r="W495" s="1" t="e">
        <f t="shared" si="52"/>
        <v>#NUM!</v>
      </c>
    </row>
    <row r="496" spans="12:23" x14ac:dyDescent="0.2">
      <c r="L496" s="1">
        <f t="shared" si="50"/>
        <v>1.3068493150684932</v>
      </c>
      <c r="M496" s="1">
        <v>477</v>
      </c>
      <c r="N496" s="1" t="e">
        <f t="shared" si="51"/>
        <v>#NUM!</v>
      </c>
      <c r="O496" s="1">
        <f t="shared" si="51"/>
        <v>2.0718029093014362E-5</v>
      </c>
      <c r="P496" s="1">
        <f t="shared" si="51"/>
        <v>1.9862684733633962E-9</v>
      </c>
      <c r="Q496" s="1">
        <f t="shared" si="51"/>
        <v>8.0766229027265708E-10</v>
      </c>
      <c r="R496" s="1">
        <f t="shared" si="51"/>
        <v>2.5969092471076807E-10</v>
      </c>
      <c r="S496" s="1">
        <f t="shared" si="51"/>
        <v>3.7661029746452309E-10</v>
      </c>
      <c r="T496" s="1">
        <f t="shared" si="51"/>
        <v>2.240207076058286E-12</v>
      </c>
      <c r="U496" s="1">
        <f t="shared" si="51"/>
        <v>4.6160644079187993E-12</v>
      </c>
      <c r="V496" s="1">
        <f t="shared" si="52"/>
        <v>7.7875728845503174E-8</v>
      </c>
      <c r="W496" s="1" t="e">
        <f t="shared" si="52"/>
        <v>#NUM!</v>
      </c>
    </row>
    <row r="497" spans="12:23" x14ac:dyDescent="0.2">
      <c r="L497" s="1">
        <f t="shared" si="50"/>
        <v>1.3095890410958904</v>
      </c>
      <c r="M497" s="1">
        <v>478</v>
      </c>
      <c r="N497" s="1" t="e">
        <f t="shared" si="51"/>
        <v>#NUM!</v>
      </c>
      <c r="O497" s="1">
        <f t="shared" si="51"/>
        <v>2.043850396438103E-5</v>
      </c>
      <c r="P497" s="1">
        <f t="shared" si="51"/>
        <v>1.9180704491403177E-9</v>
      </c>
      <c r="Q497" s="1">
        <f t="shared" si="51"/>
        <v>7.7837213597864345E-10</v>
      </c>
      <c r="R497" s="1">
        <f t="shared" si="51"/>
        <v>2.4964506029445498E-10</v>
      </c>
      <c r="S497" s="1">
        <f t="shared" si="51"/>
        <v>3.6233899215927094E-10</v>
      </c>
      <c r="T497" s="1">
        <f t="shared" si="51"/>
        <v>2.1311638173971925E-12</v>
      </c>
      <c r="U497" s="1">
        <f t="shared" si="51"/>
        <v>4.3983289572543793E-12</v>
      </c>
      <c r="V497" s="1">
        <f t="shared" si="52"/>
        <v>7.5824593837536634E-8</v>
      </c>
      <c r="W497" s="1" t="e">
        <f t="shared" si="52"/>
        <v>#NUM!</v>
      </c>
    </row>
    <row r="498" spans="12:23" x14ac:dyDescent="0.2">
      <c r="L498" s="1">
        <f t="shared" si="50"/>
        <v>1.3123287671232877</v>
      </c>
      <c r="M498" s="1">
        <v>479</v>
      </c>
      <c r="N498" s="1" t="e">
        <f t="shared" si="51"/>
        <v>#NUM!</v>
      </c>
      <c r="O498" s="1">
        <f t="shared" si="51"/>
        <v>2.0162750154785164E-5</v>
      </c>
      <c r="P498" s="1">
        <f t="shared" si="51"/>
        <v>1.8522139867807553E-9</v>
      </c>
      <c r="Q498" s="1">
        <f t="shared" si="51"/>
        <v>7.5014419933289667E-10</v>
      </c>
      <c r="R498" s="1">
        <f t="shared" si="51"/>
        <v>2.3998780935003485E-10</v>
      </c>
      <c r="S498" s="1">
        <f t="shared" si="51"/>
        <v>3.4860848501192068E-10</v>
      </c>
      <c r="T498" s="1">
        <f t="shared" si="51"/>
        <v>2.0274282967512605E-12</v>
      </c>
      <c r="U498" s="1">
        <f t="shared" si="51"/>
        <v>4.1908638846190677E-12</v>
      </c>
      <c r="V498" s="1">
        <f t="shared" si="52"/>
        <v>7.3827482783930241E-8</v>
      </c>
      <c r="W498" s="1" t="e">
        <f t="shared" si="52"/>
        <v>#NUM!</v>
      </c>
    </row>
    <row r="499" spans="12:23" x14ac:dyDescent="0.2">
      <c r="L499" s="1">
        <f t="shared" si="50"/>
        <v>1.3150684931506849</v>
      </c>
      <c r="M499" s="1">
        <v>480</v>
      </c>
      <c r="N499" s="1" t="e">
        <f t="shared" si="51"/>
        <v>#NUM!</v>
      </c>
      <c r="O499" s="1">
        <f t="shared" si="51"/>
        <v>1.9890716782049026E-5</v>
      </c>
      <c r="P499" s="1">
        <f t="shared" si="51"/>
        <v>1.7886186893520485E-9</v>
      </c>
      <c r="Q499" s="1">
        <f t="shared" si="51"/>
        <v>7.2293995864239407E-10</v>
      </c>
      <c r="R499" s="1">
        <f t="shared" si="51"/>
        <v>2.3070413878286437E-10</v>
      </c>
      <c r="S499" s="1">
        <f t="shared" si="51"/>
        <v>3.3539828296725882E-10</v>
      </c>
      <c r="T499" s="1">
        <f t="shared" si="51"/>
        <v>1.928742157178637E-12</v>
      </c>
      <c r="U499" s="1">
        <f t="shared" si="51"/>
        <v>3.9931847458649811E-12</v>
      </c>
      <c r="V499" s="1">
        <f t="shared" si="52"/>
        <v>7.1882972771207445E-8</v>
      </c>
      <c r="W499" s="1" t="e">
        <f t="shared" si="52"/>
        <v>#NUM!</v>
      </c>
    </row>
    <row r="500" spans="12:23" x14ac:dyDescent="0.2">
      <c r="L500" s="1">
        <f t="shared" si="50"/>
        <v>1.3178082191780822</v>
      </c>
      <c r="M500" s="1">
        <v>481</v>
      </c>
      <c r="N500" s="1" t="e">
        <f t="shared" si="51"/>
        <v>#NUM!</v>
      </c>
      <c r="O500" s="1">
        <f t="shared" si="51"/>
        <v>1.9622353650491002E-5</v>
      </c>
      <c r="P500" s="1">
        <f t="shared" si="51"/>
        <v>1.727206920329843E-9</v>
      </c>
      <c r="Q500" s="1">
        <f t="shared" si="51"/>
        <v>6.9672228921672749E-10</v>
      </c>
      <c r="R500" s="1">
        <f t="shared" si="51"/>
        <v>2.2177959703741752E-10</v>
      </c>
      <c r="S500" s="1">
        <f t="shared" si="51"/>
        <v>3.2268866953579376E-10</v>
      </c>
      <c r="T500" s="1">
        <f t="shared" si="51"/>
        <v>1.8348596173976079E-12</v>
      </c>
      <c r="U500" s="1">
        <f t="shared" si="51"/>
        <v>3.8048299476226405E-12</v>
      </c>
      <c r="V500" s="1">
        <f t="shared" si="52"/>
        <v>6.9989678363392252E-8</v>
      </c>
      <c r="W500" s="1" t="e">
        <f t="shared" si="52"/>
        <v>#NUM!</v>
      </c>
    </row>
    <row r="501" spans="12:23" x14ac:dyDescent="0.2">
      <c r="L501" s="1">
        <f t="shared" si="50"/>
        <v>1.3205479452054794</v>
      </c>
      <c r="M501" s="1">
        <v>482</v>
      </c>
      <c r="N501" s="1" t="e">
        <f t="shared" si="51"/>
        <v>#NUM!</v>
      </c>
      <c r="O501" s="1">
        <f t="shared" si="51"/>
        <v>1.9357611241663513E-5</v>
      </c>
      <c r="P501" s="1">
        <f t="shared" si="51"/>
        <v>1.6679037088201354E-9</v>
      </c>
      <c r="Q501" s="1">
        <f t="shared" si="51"/>
        <v>6.7145541270532408E-10</v>
      </c>
      <c r="R501" s="1">
        <f t="shared" si="51"/>
        <v>2.1320029160106453E-10</v>
      </c>
      <c r="S501" s="1">
        <f t="shared" si="51"/>
        <v>3.1046067536650335E-10</v>
      </c>
      <c r="T501" s="1">
        <f t="shared" si="51"/>
        <v>1.7455468596597253E-12</v>
      </c>
      <c r="U501" s="1">
        <f t="shared" si="51"/>
        <v>3.6253596694510641E-12</v>
      </c>
      <c r="V501" s="1">
        <f t="shared" si="52"/>
        <v>6.8146250614904998E-8</v>
      </c>
      <c r="W501" s="1" t="e">
        <f t="shared" si="52"/>
        <v>#NUM!</v>
      </c>
    </row>
    <row r="502" spans="12:23" x14ac:dyDescent="0.2">
      <c r="L502" s="1">
        <f t="shared" si="50"/>
        <v>1.3232876712328767</v>
      </c>
      <c r="M502" s="1">
        <v>483</v>
      </c>
      <c r="N502" s="1" t="e">
        <f t="shared" si="51"/>
        <v>#NUM!</v>
      </c>
      <c r="O502" s="1">
        <f t="shared" si="51"/>
        <v>1.9096440705215893E-5</v>
      </c>
      <c r="P502" s="1">
        <f t="shared" si="51"/>
        <v>1.6106366580355723E-9</v>
      </c>
      <c r="Q502" s="1">
        <f t="shared" si="51"/>
        <v>6.4710484827195183E-10</v>
      </c>
      <c r="R502" s="1">
        <f t="shared" si="51"/>
        <v>2.0495286737810367E-10</v>
      </c>
      <c r="S502" s="1">
        <f t="shared" si="51"/>
        <v>2.9869604993470003E-10</v>
      </c>
      <c r="T502" s="1">
        <f t="shared" si="51"/>
        <v>1.6605814474185299E-12</v>
      </c>
      <c r="U502" s="1">
        <f t="shared" si="51"/>
        <v>3.4543548368290593E-12</v>
      </c>
      <c r="V502" s="1">
        <f t="shared" si="52"/>
        <v>6.6351376109458108E-8</v>
      </c>
      <c r="W502" s="1" t="e">
        <f t="shared" si="52"/>
        <v>#NUM!</v>
      </c>
    </row>
    <row r="503" spans="12:23" x14ac:dyDescent="0.2">
      <c r="L503" s="1">
        <f t="shared" si="50"/>
        <v>1.3260273972602741</v>
      </c>
      <c r="M503" s="1">
        <v>484</v>
      </c>
      <c r="N503" s="1" t="e">
        <f t="shared" si="51"/>
        <v>#NUM!</v>
      </c>
      <c r="O503" s="1">
        <f t="shared" si="51"/>
        <v>1.8838793849880398E-5</v>
      </c>
      <c r="P503" s="1">
        <f t="shared" si="51"/>
        <v>1.555335856914116E-9</v>
      </c>
      <c r="Q503" s="1">
        <f t="shared" si="51"/>
        <v>6.2363736553991637E-10</v>
      </c>
      <c r="R503" s="1">
        <f t="shared" si="51"/>
        <v>1.9702448590035976E-10</v>
      </c>
      <c r="S503" s="1">
        <f t="shared" si="51"/>
        <v>2.873772343027591E-10</v>
      </c>
      <c r="T503" s="1">
        <f t="shared" si="51"/>
        <v>1.5797517713435491E-12</v>
      </c>
      <c r="U503" s="1">
        <f t="shared" si="51"/>
        <v>3.2914161425895433E-12</v>
      </c>
      <c r="V503" s="1">
        <f t="shared" si="52"/>
        <v>6.460377602426516E-8</v>
      </c>
      <c r="W503" s="1" t="e">
        <f t="shared" si="52"/>
        <v>#NUM!</v>
      </c>
    </row>
    <row r="504" spans="12:23" x14ac:dyDescent="0.2">
      <c r="L504" s="1">
        <f t="shared" si="50"/>
        <v>1.3287671232876712</v>
      </c>
      <c r="M504" s="1">
        <v>485</v>
      </c>
      <c r="N504" s="1" t="e">
        <f t="shared" si="51"/>
        <v>#NUM!</v>
      </c>
      <c r="O504" s="1">
        <f t="shared" si="51"/>
        <v>1.8584623134580052E-5</v>
      </c>
      <c r="P504" s="1">
        <f t="shared" si="51"/>
        <v>1.5019337947723105E-9</v>
      </c>
      <c r="Q504" s="1">
        <f t="shared" si="51"/>
        <v>6.0102093924371064E-10</v>
      </c>
      <c r="R504" s="1">
        <f t="shared" si="51"/>
        <v>1.8940280534200604E-10</v>
      </c>
      <c r="S504" s="1">
        <f t="shared" si="51"/>
        <v>2.7648733491305909E-10</v>
      </c>
      <c r="T504" s="1">
        <f t="shared" si="51"/>
        <v>1.5028565222998601E-12</v>
      </c>
      <c r="U504" s="1">
        <f t="shared" si="51"/>
        <v>3.1361631145118878E-12</v>
      </c>
      <c r="V504" s="1">
        <f t="shared" si="52"/>
        <v>6.2902205218898042E-8</v>
      </c>
      <c r="W504" s="1" t="e">
        <f t="shared" si="52"/>
        <v>#NUM!</v>
      </c>
    </row>
    <row r="505" spans="12:23" x14ac:dyDescent="0.2">
      <c r="L505" s="1">
        <f t="shared" si="50"/>
        <v>1.3315068493150686</v>
      </c>
      <c r="M505" s="1">
        <v>486</v>
      </c>
      <c r="N505" s="1" t="e">
        <f t="shared" si="51"/>
        <v>#NUM!</v>
      </c>
      <c r="O505" s="1">
        <f t="shared" si="51"/>
        <v>1.8333881659656305E-5</v>
      </c>
      <c r="P505" s="1">
        <f t="shared" si="51"/>
        <v>1.4503652788889081E-9</v>
      </c>
      <c r="Q505" s="1">
        <f t="shared" si="51"/>
        <v>5.7922470552523608E-10</v>
      </c>
      <c r="R505" s="1">
        <f t="shared" si="51"/>
        <v>1.8207596130748963E-10</v>
      </c>
      <c r="S505" s="1">
        <f t="shared" si="51"/>
        <v>2.660100983740037E-10</v>
      </c>
      <c r="T505" s="1">
        <f t="shared" si="51"/>
        <v>1.4297041899806531E-12</v>
      </c>
      <c r="U505" s="1">
        <f t="shared" si="51"/>
        <v>2.9882332268950796E-12</v>
      </c>
      <c r="V505" s="1">
        <f t="shared" si="52"/>
        <v>6.1245451348141458E-8</v>
      </c>
      <c r="W505" s="1" t="e">
        <f t="shared" si="52"/>
        <v>#NUM!</v>
      </c>
    </row>
    <row r="506" spans="12:23" x14ac:dyDescent="0.2">
      <c r="L506" s="1">
        <f t="shared" si="50"/>
        <v>1.3342465753424657</v>
      </c>
      <c r="M506" s="1">
        <v>487</v>
      </c>
      <c r="N506" s="1" t="e">
        <f t="shared" si="51"/>
        <v>#NUM!</v>
      </c>
      <c r="O506" s="1">
        <f t="shared" si="51"/>
        <v>1.8086523158215068E-5</v>
      </c>
      <c r="P506" s="1">
        <f t="shared" si="51"/>
        <v>1.4005673549181893E-9</v>
      </c>
      <c r="Q506" s="1">
        <f t="shared" si="51"/>
        <v>5.5821891981495764E-10</v>
      </c>
      <c r="R506" s="1">
        <f t="shared" si="51"/>
        <v>1.7503254836265055E-10</v>
      </c>
      <c r="S506" s="1">
        <f t="shared" si="51"/>
        <v>2.5592988720151666E-10</v>
      </c>
      <c r="T506" s="1">
        <f t="shared" si="51"/>
        <v>1.3601125859441105E-12</v>
      </c>
      <c r="U506" s="1">
        <f t="shared" si="51"/>
        <v>2.8472810540371303E-12</v>
      </c>
      <c r="V506" s="1">
        <f t="shared" si="52"/>
        <v>5.9632333998214621E-8</v>
      </c>
      <c r="W506" s="1" t="e">
        <f t="shared" si="52"/>
        <v>#NUM!</v>
      </c>
    </row>
    <row r="507" spans="12:23" x14ac:dyDescent="0.2">
      <c r="L507" s="1">
        <f t="shared" si="50"/>
        <v>1.3369863013698631</v>
      </c>
      <c r="M507" s="1">
        <v>488</v>
      </c>
      <c r="N507" s="1" t="e">
        <f t="shared" si="51"/>
        <v>#NUM!</v>
      </c>
      <c r="O507" s="1">
        <f t="shared" si="51"/>
        <v>1.7842501987589591E-5</v>
      </c>
      <c r="P507" s="1">
        <f t="shared" si="51"/>
        <v>1.3524792300359451E-9</v>
      </c>
      <c r="Q507" s="1">
        <f t="shared" si="51"/>
        <v>5.3797491624052052E-10</v>
      </c>
      <c r="R507" s="1">
        <f t="shared" si="51"/>
        <v>1.6826160228029775E-10</v>
      </c>
      <c r="S507" s="1">
        <f t="shared" si="51"/>
        <v>2.4623165647978328E-10</v>
      </c>
      <c r="T507" s="1">
        <f t="shared" si="51"/>
        <v>1.2939083898667234E-12</v>
      </c>
      <c r="U507" s="1">
        <f t="shared" si="51"/>
        <v>2.7129774636440863E-12</v>
      </c>
      <c r="V507" s="1">
        <f t="shared" si="52"/>
        <v>5.8061703845742501E-8</v>
      </c>
      <c r="W507" s="1" t="e">
        <f t="shared" si="52"/>
        <v>#NUM!</v>
      </c>
    </row>
    <row r="508" spans="12:23" x14ac:dyDescent="0.2">
      <c r="L508" s="1">
        <f t="shared" si="50"/>
        <v>1.3397260273972602</v>
      </c>
      <c r="M508" s="1">
        <v>489</v>
      </c>
      <c r="N508" s="1" t="e">
        <f t="shared" si="51"/>
        <v>#NUM!</v>
      </c>
      <c r="O508" s="1">
        <f t="shared" si="51"/>
        <v>1.760177312091843E-5</v>
      </c>
      <c r="P508" s="1">
        <f t="shared" si="51"/>
        <v>1.306042198724153E-9</v>
      </c>
      <c r="Q508" s="1">
        <f t="shared" si="51"/>
        <v>5.1846506850741124E-10</v>
      </c>
      <c r="R508" s="1">
        <f t="shared" si="51"/>
        <v>1.6175258297258776E-10</v>
      </c>
      <c r="S508" s="1">
        <f t="shared" si="51"/>
        <v>2.3690093140641486E-10</v>
      </c>
      <c r="T508" s="1">
        <f t="shared" si="51"/>
        <v>1.2309267178829651E-12</v>
      </c>
      <c r="U508" s="1">
        <f t="shared" si="51"/>
        <v>2.5850088482851652E-12</v>
      </c>
      <c r="V508" s="1">
        <f t="shared" si="52"/>
        <v>5.6532441838879558E-8</v>
      </c>
      <c r="W508" s="1" t="e">
        <f t="shared" si="52"/>
        <v>#NUM!</v>
      </c>
    </row>
    <row r="509" spans="12:23" x14ac:dyDescent="0.2">
      <c r="L509" s="1">
        <f t="shared" si="50"/>
        <v>1.3424657534246576</v>
      </c>
      <c r="M509" s="1">
        <v>490</v>
      </c>
      <c r="N509" s="1" t="e">
        <f t="shared" si="51"/>
        <v>#NUM!</v>
      </c>
      <c r="O509" s="1">
        <f t="shared" si="51"/>
        <v>1.7364292138837059E-5</v>
      </c>
      <c r="P509" s="1">
        <f t="shared" si="51"/>
        <v>1.2611995711038613E-9</v>
      </c>
      <c r="Q509" s="1">
        <f t="shared" si="51"/>
        <v>4.9966275219831133E-10</v>
      </c>
      <c r="R509" s="1">
        <f t="shared" si="51"/>
        <v>1.5549535808365107E-10</v>
      </c>
      <c r="S509" s="1">
        <f t="shared" si="51"/>
        <v>2.2792378568851777E-10</v>
      </c>
      <c r="T509" s="1">
        <f t="shared" si="51"/>
        <v>1.1710107119362587E-12</v>
      </c>
      <c r="U509" s="1">
        <f t="shared" si="51"/>
        <v>2.4630763930994598E-12</v>
      </c>
      <c r="V509" s="1">
        <f t="shared" si="52"/>
        <v>5.5043458400000985E-8</v>
      </c>
      <c r="W509" s="1" t="e">
        <f t="shared" si="52"/>
        <v>#NUM!</v>
      </c>
    </row>
    <row r="510" spans="12:23" x14ac:dyDescent="0.2">
      <c r="L510" s="1">
        <f t="shared" si="50"/>
        <v>1.3452054794520547</v>
      </c>
      <c r="M510" s="1">
        <v>491</v>
      </c>
      <c r="N510" s="1" t="e">
        <f t="shared" si="51"/>
        <v>#NUM!</v>
      </c>
      <c r="O510" s="1">
        <f t="shared" si="51"/>
        <v>1.7130015221281616E-5</v>
      </c>
      <c r="P510" s="1">
        <f t="shared" si="51"/>
        <v>1.2178966037287448E-9</v>
      </c>
      <c r="Q510" s="1">
        <f t="shared" si="51"/>
        <v>4.8154230843967166E-10</v>
      </c>
      <c r="R510" s="1">
        <f t="shared" si="51"/>
        <v>1.49480187216921E-10</v>
      </c>
      <c r="S510" s="1">
        <f t="shared" si="51"/>
        <v>2.1928682075742367E-10</v>
      </c>
      <c r="T510" s="1">
        <f t="shared" si="51"/>
        <v>1.1140111491184974E-12</v>
      </c>
      <c r="U510" s="1">
        <f t="shared" si="51"/>
        <v>2.3468953780442131E-12</v>
      </c>
      <c r="V510" s="1">
        <f t="shared" si="52"/>
        <v>5.3593692649393722E-8</v>
      </c>
      <c r="W510" s="1" t="e">
        <f t="shared" si="52"/>
        <v>#NUM!</v>
      </c>
    </row>
    <row r="511" spans="12:23" x14ac:dyDescent="0.2">
      <c r="L511" s="1">
        <f t="shared" si="50"/>
        <v>1.3479452054794521</v>
      </c>
      <c r="M511" s="1">
        <v>492</v>
      </c>
      <c r="N511" s="1" t="e">
        <f t="shared" si="51"/>
        <v>#NUM!</v>
      </c>
      <c r="O511" s="1">
        <f t="shared" si="51"/>
        <v>1.6898899139403235E-5</v>
      </c>
      <c r="P511" s="1">
        <f t="shared" si="51"/>
        <v>1.1760804327548078E-9</v>
      </c>
      <c r="Q511" s="1">
        <f t="shared" si="51"/>
        <v>4.640790088859287E-10</v>
      </c>
      <c r="R511" s="1">
        <f t="shared" si="51"/>
        <v>1.4369770677260477E-10</v>
      </c>
      <c r="S511" s="1">
        <f t="shared" si="51"/>
        <v>2.1097714577106166E-10</v>
      </c>
      <c r="T511" s="1">
        <f t="shared" si="51"/>
        <v>1.0597860700251797E-12</v>
      </c>
      <c r="U511" s="1">
        <f t="shared" si="51"/>
        <v>2.2361945130553966E-12</v>
      </c>
      <c r="V511" s="1">
        <f t="shared" si="52"/>
        <v>5.2182111649394991E-8</v>
      </c>
      <c r="W511" s="1" t="e">
        <f t="shared" si="52"/>
        <v>#NUM!</v>
      </c>
    </row>
    <row r="512" spans="12:23" x14ac:dyDescent="0.2">
      <c r="L512" s="1">
        <f t="shared" si="50"/>
        <v>1.3506849315068492</v>
      </c>
      <c r="M512" s="1">
        <v>493</v>
      </c>
      <c r="N512" s="1" t="e">
        <f t="shared" si="51"/>
        <v>#NUM!</v>
      </c>
      <c r="O512" s="1">
        <f t="shared" si="51"/>
        <v>1.6670901247591399E-5</v>
      </c>
      <c r="P512" s="1">
        <f t="shared" si="51"/>
        <v>1.135700009404743E-9</v>
      </c>
      <c r="Q512" s="1">
        <f t="shared" si="51"/>
        <v>4.4724902197358419E-10</v>
      </c>
      <c r="R512" s="1">
        <f t="shared" si="51"/>
        <v>1.3813891537170974E-10</v>
      </c>
      <c r="S512" s="1">
        <f t="shared" si="51"/>
        <v>2.029823583741155E-10</v>
      </c>
      <c r="T512" s="1">
        <f t="shared" si="51"/>
        <v>1.0082004252005438E-12</v>
      </c>
      <c r="U512" s="1">
        <f t="shared" ref="U512:W566" si="53">U$10 * (U$5^$M512) * 0.5 * U$6 * U$12^-(U$9+$M512)</f>
        <v>2.1307153045681503E-12</v>
      </c>
      <c r="V512" s="1">
        <f t="shared" si="52"/>
        <v>5.0807709668438417E-8</v>
      </c>
      <c r="W512" s="1" t="e">
        <f t="shared" si="52"/>
        <v>#NUM!</v>
      </c>
    </row>
    <row r="513" spans="12:23" x14ac:dyDescent="0.2">
      <c r="L513" s="1">
        <f t="shared" si="50"/>
        <v>1.3534246575342466</v>
      </c>
      <c r="M513" s="1">
        <v>494</v>
      </c>
      <c r="N513" s="1" t="e">
        <f t="shared" ref="N513:T544" si="54">N$10 * (N$5^$M513) * 0.5 * N$6 * N$12^-(N$9+$M513)</f>
        <v>#NUM!</v>
      </c>
      <c r="O513" s="1">
        <f t="shared" si="54"/>
        <v>1.6445979475604989E-5</v>
      </c>
      <c r="P513" s="1">
        <f t="shared" si="54"/>
        <v>1.0967060376480536E-9</v>
      </c>
      <c r="Q513" s="1">
        <f t="shared" si="54"/>
        <v>4.3102938039909576E-10</v>
      </c>
      <c r="R513" s="1">
        <f t="shared" si="54"/>
        <v>1.3279515984391709E-10</v>
      </c>
      <c r="S513" s="1">
        <f t="shared" si="54"/>
        <v>1.9529052618726458E-10</v>
      </c>
      <c r="T513" s="1">
        <f t="shared" si="54"/>
        <v>9.5912573879217581E-13</v>
      </c>
      <c r="U513" s="1">
        <f t="shared" si="53"/>
        <v>2.0302114519178592E-12</v>
      </c>
      <c r="V513" s="1">
        <f t="shared" si="52"/>
        <v>4.9469507464485013E-8</v>
      </c>
      <c r="W513" s="1" t="e">
        <f t="shared" si="52"/>
        <v>#NUM!</v>
      </c>
    </row>
    <row r="514" spans="12:23" x14ac:dyDescent="0.2">
      <c r="L514" s="1">
        <f t="shared" si="50"/>
        <v>1.3561643835616439</v>
      </c>
      <c r="M514" s="1">
        <v>495</v>
      </c>
      <c r="N514" s="1" t="e">
        <f t="shared" si="54"/>
        <v>#NUM!</v>
      </c>
      <c r="O514" s="1">
        <f t="shared" si="54"/>
        <v>1.6224092320809481E-5</v>
      </c>
      <c r="P514" s="1">
        <f t="shared" si="54"/>
        <v>1.0590509140209457E-9</v>
      </c>
      <c r="Q514" s="1">
        <f t="shared" si="54"/>
        <v>4.1539794977617956E-10</v>
      </c>
      <c r="R514" s="1">
        <f t="shared" si="54"/>
        <v>1.2765812175750527E-10</v>
      </c>
      <c r="S514" s="1">
        <f t="shared" si="54"/>
        <v>1.8789016899786946E-10</v>
      </c>
      <c r="T514" s="1">
        <f t="shared" si="54"/>
        <v>9.1243978857740777E-13</v>
      </c>
      <c r="U514" s="1">
        <f t="shared" si="53"/>
        <v>1.9344482722124218E-12</v>
      </c>
      <c r="V514" s="1">
        <f t="shared" si="52"/>
        <v>4.8166551587326335E-8</v>
      </c>
      <c r="W514" s="1" t="e">
        <f t="shared" si="52"/>
        <v>#NUM!</v>
      </c>
    </row>
    <row r="515" spans="12:23" x14ac:dyDescent="0.2">
      <c r="L515" s="1">
        <f t="shared" si="50"/>
        <v>1.3589041095890411</v>
      </c>
      <c r="M515" s="1">
        <v>496</v>
      </c>
      <c r="N515" s="1" t="e">
        <f t="shared" si="54"/>
        <v>#NUM!</v>
      </c>
      <c r="O515" s="1">
        <f t="shared" si="54"/>
        <v>1.6005198840518798E-5</v>
      </c>
      <c r="P515" s="1">
        <f t="shared" si="54"/>
        <v>1.0226886695124922E-9</v>
      </c>
      <c r="Q515" s="1">
        <f t="shared" si="54"/>
        <v>4.0033339842978233E-10</v>
      </c>
      <c r="R515" s="1">
        <f t="shared" si="54"/>
        <v>1.2271980447034783E-10</v>
      </c>
      <c r="S515" s="1">
        <f t="shared" si="54"/>
        <v>1.8077024162552614E-10</v>
      </c>
      <c r="T515" s="1">
        <f t="shared" si="54"/>
        <v>8.6802630156459776E-13</v>
      </c>
      <c r="U515" s="1">
        <f t="shared" si="53"/>
        <v>1.8432021523327645E-12</v>
      </c>
      <c r="V515" s="1">
        <f t="shared" si="52"/>
        <v>4.6897913699265128E-8</v>
      </c>
      <c r="W515" s="1" t="e">
        <f t="shared" si="52"/>
        <v>#NUM!</v>
      </c>
    </row>
    <row r="516" spans="12:23" x14ac:dyDescent="0.2">
      <c r="L516" s="1">
        <f t="shared" si="50"/>
        <v>1.3616438356164384</v>
      </c>
      <c r="M516" s="1">
        <v>497</v>
      </c>
      <c r="N516" s="1" t="e">
        <f t="shared" si="54"/>
        <v>#NUM!</v>
      </c>
      <c r="O516" s="1">
        <f t="shared" si="54"/>
        <v>1.5789258644440654E-5</v>
      </c>
      <c r="P516" s="1">
        <f t="shared" si="54"/>
        <v>9.8757491344607981E-10</v>
      </c>
      <c r="Q516" s="1">
        <f t="shared" si="54"/>
        <v>3.8581516828547711E-10</v>
      </c>
      <c r="R516" s="1">
        <f t="shared" si="54"/>
        <v>1.1797252068182599E-10</v>
      </c>
      <c r="S516" s="1">
        <f t="shared" si="54"/>
        <v>1.7392011743691353E-10</v>
      </c>
      <c r="T516" s="1">
        <f t="shared" si="54"/>
        <v>8.2577466441117676E-13</v>
      </c>
      <c r="U516" s="1">
        <f t="shared" si="53"/>
        <v>1.7562600267819751E-12</v>
      </c>
      <c r="V516" s="1">
        <f t="shared" si="52"/>
        <v>4.5662689913687499E-8</v>
      </c>
      <c r="W516" s="1" t="e">
        <f t="shared" si="52"/>
        <v>#NUM!</v>
      </c>
    </row>
    <row r="517" spans="12:23" x14ac:dyDescent="0.2">
      <c r="L517" s="1">
        <f t="shared" si="50"/>
        <v>1.3643835616438356</v>
      </c>
      <c r="M517" s="1">
        <v>498</v>
      </c>
      <c r="N517" s="1" t="e">
        <f t="shared" si="54"/>
        <v>#NUM!</v>
      </c>
      <c r="O517" s="1">
        <f t="shared" si="54"/>
        <v>1.5576231887223647E-5</v>
      </c>
      <c r="P517" s="1">
        <f t="shared" si="54"/>
        <v>9.536667792877336E-10</v>
      </c>
      <c r="Q517" s="1">
        <f t="shared" si="54"/>
        <v>3.7182344681456704E-10</v>
      </c>
      <c r="R517" s="1">
        <f t="shared" si="54"/>
        <v>1.13408880466288E-10</v>
      </c>
      <c r="S517" s="1">
        <f t="shared" si="54"/>
        <v>1.6732957248533446E-10</v>
      </c>
      <c r="T517" s="1">
        <f t="shared" si="54"/>
        <v>7.8557964793725194E-13</v>
      </c>
      <c r="U517" s="1">
        <f t="shared" si="53"/>
        <v>1.673418880163813E-12</v>
      </c>
      <c r="V517" s="1">
        <f t="shared" si="52"/>
        <v>4.4460000151056913E-8</v>
      </c>
      <c r="W517" s="1" t="e">
        <f t="shared" si="52"/>
        <v>#NUM!</v>
      </c>
    </row>
    <row r="518" spans="12:23" x14ac:dyDescent="0.2">
      <c r="L518" s="1">
        <f t="shared" si="50"/>
        <v>1.3671232876712329</v>
      </c>
      <c r="M518" s="1">
        <v>499</v>
      </c>
      <c r="N518" s="1" t="e">
        <f t="shared" si="54"/>
        <v>#NUM!</v>
      </c>
      <c r="O518" s="1">
        <f t="shared" si="54"/>
        <v>1.5366079261105032E-5</v>
      </c>
      <c r="P518" s="1">
        <f t="shared" si="54"/>
        <v>9.2092287231503754E-10</v>
      </c>
      <c r="Q518" s="1">
        <f t="shared" si="54"/>
        <v>3.5833913999660837E-10</v>
      </c>
      <c r="R518" s="1">
        <f t="shared" si="54"/>
        <v>1.0902177976941506E-10</v>
      </c>
      <c r="S518" s="1">
        <f t="shared" si="54"/>
        <v>1.6098877025126783E-10</v>
      </c>
      <c r="T518" s="1">
        <f t="shared" si="54"/>
        <v>7.4734114504865385E-13</v>
      </c>
      <c r="U518" s="1">
        <f t="shared" si="53"/>
        <v>1.5944852731288333E-12</v>
      </c>
      <c r="V518" s="1">
        <f t="shared" si="52"/>
        <v>4.3288987511869359E-8</v>
      </c>
      <c r="W518" s="1" t="e">
        <f t="shared" si="52"/>
        <v>#NUM!</v>
      </c>
    </row>
    <row r="519" spans="12:23" x14ac:dyDescent="0.2">
      <c r="L519" s="1">
        <f t="shared" si="50"/>
        <v>1.3698630136986301</v>
      </c>
      <c r="M519" s="1">
        <v>500</v>
      </c>
      <c r="N519" s="1" t="e">
        <f t="shared" si="54"/>
        <v>#NUM!</v>
      </c>
      <c r="O519" s="1">
        <f t="shared" si="54"/>
        <v>1.5158761988657593E-5</v>
      </c>
      <c r="P519" s="1">
        <f t="shared" si="54"/>
        <v>8.8930321908287166E-10</v>
      </c>
      <c r="Q519" s="1">
        <f t="shared" si="54"/>
        <v>3.4534384626246418E-10</v>
      </c>
      <c r="R519" s="1">
        <f t="shared" si="54"/>
        <v>1.048043893495974E-10</v>
      </c>
      <c r="S519" s="1">
        <f t="shared" si="54"/>
        <v>1.5488824696117015E-10</v>
      </c>
      <c r="T519" s="1">
        <f t="shared" si="54"/>
        <v>7.1096392141671778E-13</v>
      </c>
      <c r="U519" s="1">
        <f t="shared" si="53"/>
        <v>1.5192748906811992E-12</v>
      </c>
      <c r="V519" s="1">
        <f t="shared" si="52"/>
        <v>4.2148817666124782E-8</v>
      </c>
      <c r="W519" s="1" t="e">
        <f t="shared" si="52"/>
        <v>#NUM!</v>
      </c>
    </row>
    <row r="520" spans="12:23" x14ac:dyDescent="0.2">
      <c r="L520" s="1">
        <f t="shared" si="50"/>
        <v>1.3726027397260274</v>
      </c>
      <c r="M520" s="1">
        <v>501</v>
      </c>
      <c r="N520" s="1" t="e">
        <f t="shared" si="54"/>
        <v>#NUM!</v>
      </c>
      <c r="O520" s="1">
        <f t="shared" si="54"/>
        <v>1.4954241815634456E-5</v>
      </c>
      <c r="P520" s="1">
        <f t="shared" si="54"/>
        <v>8.5876921862422417E-10</v>
      </c>
      <c r="Q520" s="1">
        <f t="shared" si="54"/>
        <v>3.328198313823081E-10</v>
      </c>
      <c r="R520" s="1">
        <f t="shared" si="54"/>
        <v>1.007501441471008E-10</v>
      </c>
      <c r="S520" s="1">
        <f t="shared" si="54"/>
        <v>1.4901889746260427E-10</v>
      </c>
      <c r="T520" s="1">
        <f t="shared" si="54"/>
        <v>6.7635737829385699E-13</v>
      </c>
      <c r="U520" s="1">
        <f t="shared" si="53"/>
        <v>1.4476121117914313E-12</v>
      </c>
      <c r="V520" s="1">
        <f t="shared" si="52"/>
        <v>4.1038678258878955E-8</v>
      </c>
      <c r="W520" s="1" t="e">
        <f t="shared" si="52"/>
        <v>#NUM!</v>
      </c>
    </row>
    <row r="521" spans="12:23" x14ac:dyDescent="0.2">
      <c r="L521" s="1">
        <f t="shared" si="50"/>
        <v>1.3753424657534246</v>
      </c>
      <c r="M521" s="1">
        <v>502</v>
      </c>
      <c r="N521" s="1" t="e">
        <f t="shared" si="54"/>
        <v>#NUM!</v>
      </c>
      <c r="O521" s="1">
        <f t="shared" si="54"/>
        <v>1.4752481003910393E-5</v>
      </c>
      <c r="P521" s="1">
        <f t="shared" si="54"/>
        <v>8.2928359532648213E-10</v>
      </c>
      <c r="Q521" s="1">
        <f t="shared" si="54"/>
        <v>3.2075000426433723E-10</v>
      </c>
      <c r="R521" s="1">
        <f t="shared" si="54"/>
        <v>9.6852733064472384E-11</v>
      </c>
      <c r="S521" s="1">
        <f t="shared" si="54"/>
        <v>1.4337196163461817E-10</v>
      </c>
      <c r="T521" s="1">
        <f t="shared" si="54"/>
        <v>6.4343532687421533E-13</v>
      </c>
      <c r="U521" s="1">
        <f t="shared" si="53"/>
        <v>1.3793295993101357E-12</v>
      </c>
      <c r="V521" s="1">
        <f t="shared" si="52"/>
        <v>3.9957778331451577E-8</v>
      </c>
      <c r="W521" s="1" t="e">
        <f t="shared" si="52"/>
        <v>#NUM!</v>
      </c>
    </row>
    <row r="522" spans="12:23" x14ac:dyDescent="0.2">
      <c r="L522" s="1">
        <f t="shared" si="50"/>
        <v>1.3780821917808219</v>
      </c>
      <c r="M522" s="1">
        <v>503</v>
      </c>
      <c r="N522" s="1" t="e">
        <f t="shared" si="54"/>
        <v>#NUM!</v>
      </c>
      <c r="O522" s="1">
        <f t="shared" si="54"/>
        <v>1.4553442324518372E-5</v>
      </c>
      <c r="P522" s="1">
        <f t="shared" si="54"/>
        <v>8.008103534257483E-10</v>
      </c>
      <c r="Q522" s="1">
        <f t="shared" si="54"/>
        <v>3.0911789363114636E-10</v>
      </c>
      <c r="R522" s="1">
        <f t="shared" si="54"/>
        <v>9.3106089142283789E-11</v>
      </c>
      <c r="S522" s="1">
        <f t="shared" si="54"/>
        <v>1.3793901131309047E-10</v>
      </c>
      <c r="T522" s="1">
        <f t="shared" si="54"/>
        <v>6.1211577363742997E-13</v>
      </c>
      <c r="U522" s="1">
        <f t="shared" si="53"/>
        <v>1.3142679092251021E-12</v>
      </c>
      <c r="V522" s="1">
        <f t="shared" si="52"/>
        <v>3.8905347757879657E-8</v>
      </c>
      <c r="W522" s="1" t="e">
        <f t="shared" si="52"/>
        <v>#NUM!</v>
      </c>
    </row>
    <row r="523" spans="12:23" x14ac:dyDescent="0.2">
      <c r="L523" s="1">
        <f t="shared" si="50"/>
        <v>1.3808219178082193</v>
      </c>
      <c r="M523" s="1">
        <v>504</v>
      </c>
      <c r="N523" s="1" t="e">
        <f t="shared" si="54"/>
        <v>#NUM!</v>
      </c>
      <c r="O523" s="1">
        <f t="shared" si="54"/>
        <v>1.4357089050780067E-5</v>
      </c>
      <c r="P523" s="1">
        <f t="shared" si="54"/>
        <v>7.7331473306354112E-10</v>
      </c>
      <c r="Q523" s="1">
        <f t="shared" si="54"/>
        <v>2.9790762554194255E-10</v>
      </c>
      <c r="R523" s="1">
        <f t="shared" si="54"/>
        <v>8.9504380114914926E-11</v>
      </c>
      <c r="S523" s="1">
        <f t="shared" si="54"/>
        <v>1.3271193771152655E-10</v>
      </c>
      <c r="T523" s="1">
        <f t="shared" si="54"/>
        <v>5.8232071614090362E-13</v>
      </c>
      <c r="U523" s="1">
        <f t="shared" si="53"/>
        <v>1.2522751183493932E-12</v>
      </c>
      <c r="V523" s="1">
        <f t="shared" si="52"/>
        <v>3.7880636696213487E-8</v>
      </c>
      <c r="W523" s="1" t="e">
        <f t="shared" si="52"/>
        <v>#NUM!</v>
      </c>
    </row>
    <row r="524" spans="12:23" x14ac:dyDescent="0.2">
      <c r="L524" s="1">
        <f t="shared" si="50"/>
        <v>1.3835616438356164</v>
      </c>
      <c r="M524" s="1">
        <v>505</v>
      </c>
      <c r="N524" s="1" t="e">
        <f t="shared" si="54"/>
        <v>#NUM!</v>
      </c>
      <c r="O524" s="1">
        <f t="shared" si="54"/>
        <v>1.416338495152901E-5</v>
      </c>
      <c r="P524" s="1">
        <f t="shared" si="54"/>
        <v>7.4676316785230275E-10</v>
      </c>
      <c r="Q524" s="1">
        <f t="shared" si="54"/>
        <v>2.8710390172992487E-10</v>
      </c>
      <c r="R524" s="1">
        <f t="shared" si="54"/>
        <v>8.6041999331673878E-11</v>
      </c>
      <c r="S524" s="1">
        <f t="shared" si="54"/>
        <v>1.276829393185359E-10</v>
      </c>
      <c r="T524" s="1">
        <f t="shared" si="54"/>
        <v>5.5397594875199207E-13</v>
      </c>
      <c r="U524" s="1">
        <f t="shared" si="53"/>
        <v>1.193206469571033E-12</v>
      </c>
      <c r="V524" s="1">
        <f t="shared" si="52"/>
        <v>3.6882915054265109E-8</v>
      </c>
      <c r="W524" s="1" t="e">
        <f t="shared" si="52"/>
        <v>#NUM!</v>
      </c>
    </row>
    <row r="525" spans="12:23" x14ac:dyDescent="0.2">
      <c r="L525" s="1">
        <f t="shared" si="50"/>
        <v>1.3863013698630138</v>
      </c>
      <c r="M525" s="1">
        <v>506</v>
      </c>
      <c r="N525" s="1" t="e">
        <f t="shared" si="54"/>
        <v>#NUM!</v>
      </c>
      <c r="O525" s="1">
        <f t="shared" si="54"/>
        <v>1.3972294284425229E-5</v>
      </c>
      <c r="P525" s="1">
        <f t="shared" si="54"/>
        <v>7.211232438978852E-10</v>
      </c>
      <c r="Q525" s="1">
        <f t="shared" si="54"/>
        <v>2.7669197872526916E-10</v>
      </c>
      <c r="R525" s="1">
        <f t="shared" si="54"/>
        <v>8.2713557029128308E-11</v>
      </c>
      <c r="S525" s="1">
        <f t="shared" si="54"/>
        <v>1.2284451025391782E-10</v>
      </c>
      <c r="T525" s="1">
        <f t="shared" si="54"/>
        <v>5.2701087783628175E-13</v>
      </c>
      <c r="U525" s="1">
        <f t="shared" si="53"/>
        <v>1.1369240338359377E-12</v>
      </c>
      <c r="V525" s="1">
        <f t="shared" si="52"/>
        <v>3.5911471969427452E-8</v>
      </c>
      <c r="W525" s="1" t="e">
        <f t="shared" si="52"/>
        <v>#NUM!</v>
      </c>
    </row>
    <row r="526" spans="12:23" x14ac:dyDescent="0.2">
      <c r="L526" s="1">
        <f t="shared" si="50"/>
        <v>1.3890410958904109</v>
      </c>
      <c r="M526" s="1">
        <v>507</v>
      </c>
      <c r="N526" s="1" t="e">
        <f t="shared" si="54"/>
        <v>#NUM!</v>
      </c>
      <c r="O526" s="1">
        <f t="shared" si="54"/>
        <v>1.3783781789360063E-5</v>
      </c>
      <c r="P526" s="1">
        <f t="shared" si="54"/>
        <v>6.9636366022896631E-10</v>
      </c>
      <c r="Q526" s="1">
        <f t="shared" si="54"/>
        <v>2.6665764773521744E-10</v>
      </c>
      <c r="R526" s="1">
        <f t="shared" si="54"/>
        <v>7.9513871941052736E-11</v>
      </c>
      <c r="S526" s="1">
        <f t="shared" si="54"/>
        <v>1.1818942906598775E-10</v>
      </c>
      <c r="T526" s="1">
        <f t="shared" si="54"/>
        <v>5.0135834594167355E-13</v>
      </c>
      <c r="U526" s="1">
        <f t="shared" si="53"/>
        <v>1.083296388074797E-12</v>
      </c>
      <c r="V526" s="1">
        <f t="shared" si="52"/>
        <v>3.4965615302195094E-8</v>
      </c>
      <c r="W526" s="1" t="e">
        <f t="shared" si="52"/>
        <v>#NUM!</v>
      </c>
    </row>
    <row r="527" spans="12:23" x14ac:dyDescent="0.2">
      <c r="L527" s="1">
        <f t="shared" si="50"/>
        <v>1.3917808219178083</v>
      </c>
      <c r="M527" s="1">
        <v>508</v>
      </c>
      <c r="N527" s="1" t="e">
        <f t="shared" si="54"/>
        <v>#NUM!</v>
      </c>
      <c r="O527" s="1">
        <f t="shared" si="54"/>
        <v>1.3597812681949938E-5</v>
      </c>
      <c r="P527" s="1">
        <f t="shared" si="54"/>
        <v>6.7245419058514233E-10</v>
      </c>
      <c r="Q527" s="1">
        <f t="shared" si="54"/>
        <v>2.5698721525383155E-10</v>
      </c>
      <c r="R527" s="1">
        <f t="shared" si="54"/>
        <v>7.6437963232938975E-11</v>
      </c>
      <c r="S527" s="1">
        <f t="shared" si="54"/>
        <v>1.1371074795341662E-10</v>
      </c>
      <c r="T527" s="1">
        <f t="shared" si="54"/>
        <v>4.7695446454040189E-13</v>
      </c>
      <c r="U527" s="1">
        <f t="shared" si="53"/>
        <v>1.0321983083218433E-12</v>
      </c>
      <c r="V527" s="1">
        <f t="shared" si="52"/>
        <v>3.4044671143024414E-8</v>
      </c>
      <c r="W527" s="1" t="e">
        <f t="shared" si="52"/>
        <v>#NUM!</v>
      </c>
    </row>
    <row r="528" spans="12:23" x14ac:dyDescent="0.2">
      <c r="L528" s="1">
        <f t="shared" si="50"/>
        <v>1.3945205479452054</v>
      </c>
      <c r="M528" s="1">
        <v>509</v>
      </c>
      <c r="N528" s="1" t="e">
        <f t="shared" si="54"/>
        <v>#NUM!</v>
      </c>
      <c r="O528" s="1">
        <f t="shared" si="54"/>
        <v>1.3414352647117973E-5</v>
      </c>
      <c r="P528" s="1">
        <f t="shared" si="54"/>
        <v>6.4936564651698828E-10</v>
      </c>
      <c r="Q528" s="1">
        <f t="shared" si="54"/>
        <v>2.476674843749359E-10</v>
      </c>
      <c r="R528" s="1">
        <f t="shared" si="54"/>
        <v>7.3481042748511324E-11</v>
      </c>
      <c r="S528" s="1">
        <f t="shared" si="54"/>
        <v>1.0940178239549888E-10</v>
      </c>
      <c r="T528" s="1">
        <f t="shared" si="54"/>
        <v>4.5373845491242003E-13</v>
      </c>
      <c r="U528" s="1">
        <f t="shared" si="53"/>
        <v>9.835104773089224E-13</v>
      </c>
      <c r="V528" s="1">
        <f t="shared" si="52"/>
        <v>3.3147983332182881E-8</v>
      </c>
      <c r="W528" s="1" t="e">
        <f t="shared" si="52"/>
        <v>#NUM!</v>
      </c>
    </row>
    <row r="529" spans="12:23" x14ac:dyDescent="0.2">
      <c r="L529" s="1">
        <f t="shared" si="50"/>
        <v>1.3972602739726028</v>
      </c>
      <c r="M529" s="1">
        <v>510</v>
      </c>
      <c r="N529" s="1" t="e">
        <f t="shared" si="54"/>
        <v>#NUM!</v>
      </c>
      <c r="O529" s="1">
        <f t="shared" si="54"/>
        <v>1.3233367832762108E-5</v>
      </c>
      <c r="P529" s="1">
        <f t="shared" si="54"/>
        <v>6.2706984175308595E-10</v>
      </c>
      <c r="Q529" s="1">
        <f t="shared" si="54"/>
        <v>2.3868573678275465E-10</v>
      </c>
      <c r="R529" s="1">
        <f t="shared" si="54"/>
        <v>7.0638507556174258E-11</v>
      </c>
      <c r="S529" s="1">
        <f t="shared" si="54"/>
        <v>1.0525610117537236E-10</v>
      </c>
      <c r="T529" s="1">
        <f t="shared" si="54"/>
        <v>4.3165249677387309E-13</v>
      </c>
      <c r="U529" s="1">
        <f t="shared" si="53"/>
        <v>9.3711920585207836E-13</v>
      </c>
      <c r="V529" s="1">
        <f t="shared" si="52"/>
        <v>3.2274912992244035E-8</v>
      </c>
      <c r="W529" s="1" t="e">
        <f t="shared" si="52"/>
        <v>#NUM!</v>
      </c>
    </row>
    <row r="530" spans="12:23" x14ac:dyDescent="0.2">
      <c r="L530" s="1">
        <f t="shared" si="50"/>
        <v>1.4</v>
      </c>
      <c r="M530" s="1">
        <v>511</v>
      </c>
      <c r="N530" s="1" t="e">
        <f t="shared" si="54"/>
        <v>#NUM!</v>
      </c>
      <c r="O530" s="1">
        <f t="shared" si="54"/>
        <v>1.3054824843508736E-5</v>
      </c>
      <c r="P530" s="1">
        <f t="shared" si="54"/>
        <v>6.0553955779050346E-10</v>
      </c>
      <c r="Q530" s="1">
        <f t="shared" si="54"/>
        <v>2.3002971539566264E-10</v>
      </c>
      <c r="R530" s="1">
        <f t="shared" si="54"/>
        <v>6.7905932783796765E-11</v>
      </c>
      <c r="S530" s="1">
        <f t="shared" si="54"/>
        <v>1.0126751678129885E-10</v>
      </c>
      <c r="T530" s="1">
        <f t="shared" si="54"/>
        <v>4.1064158427365938E-13</v>
      </c>
      <c r="U530" s="1">
        <f t="shared" si="53"/>
        <v>8.929161673800737E-13</v>
      </c>
      <c r="V530" s="1">
        <f t="shared" si="52"/>
        <v>3.1424838072896602E-8</v>
      </c>
      <c r="W530" s="1" t="e">
        <f t="shared" si="52"/>
        <v>#NUM!</v>
      </c>
    </row>
    <row r="531" spans="12:23" x14ac:dyDescent="0.2">
      <c r="L531" s="1">
        <f t="shared" si="50"/>
        <v>1.4027397260273973</v>
      </c>
      <c r="M531" s="1">
        <v>512</v>
      </c>
      <c r="N531" s="1" t="e">
        <f t="shared" si="54"/>
        <v>#NUM!</v>
      </c>
      <c r="O531" s="1">
        <f t="shared" si="54"/>
        <v>1.2878690734550567E-5</v>
      </c>
      <c r="P531" s="1">
        <f t="shared" si="54"/>
        <v>5.8474851066669543E-10</v>
      </c>
      <c r="Q531" s="1">
        <f t="shared" si="54"/>
        <v>2.2168760763937203E-10</v>
      </c>
      <c r="R531" s="1">
        <f t="shared" si="54"/>
        <v>6.527906473067143E-11</v>
      </c>
      <c r="S531" s="1">
        <f t="shared" si="54"/>
        <v>9.7430076171680856E-11</v>
      </c>
      <c r="T531" s="1">
        <f t="shared" si="54"/>
        <v>3.9065338899943429E-13</v>
      </c>
      <c r="U531" s="1">
        <f t="shared" si="53"/>
        <v>8.5079814498495219E-13</v>
      </c>
      <c r="V531" s="1">
        <f t="shared" si="52"/>
        <v>3.0597152907742341E-8</v>
      </c>
      <c r="W531" s="1" t="e">
        <f t="shared" si="52"/>
        <v>#NUM!</v>
      </c>
    </row>
    <row r="532" spans="12:23" x14ac:dyDescent="0.2">
      <c r="L532" s="1">
        <f t="shared" si="50"/>
        <v>1.4054794520547946</v>
      </c>
      <c r="M532" s="1">
        <v>513</v>
      </c>
      <c r="N532" s="1" t="e">
        <f t="shared" si="54"/>
        <v>#NUM!</v>
      </c>
      <c r="O532" s="1">
        <f t="shared" si="54"/>
        <v>1.2704933005567647E-5</v>
      </c>
      <c r="P532" s="1">
        <f t="shared" si="54"/>
        <v>5.6467131887231094E-10</v>
      </c>
      <c r="Q532" s="1">
        <f t="shared" si="54"/>
        <v>2.1364802932671375E-10</v>
      </c>
      <c r="R532" s="1">
        <f t="shared" si="54"/>
        <v>6.2753814245932746E-11</v>
      </c>
      <c r="S532" s="1">
        <f t="shared" si="54"/>
        <v>9.3738051890026639E-11</v>
      </c>
      <c r="T532" s="1">
        <f t="shared" si="54"/>
        <v>3.7163812965186939E-13</v>
      </c>
      <c r="U532" s="1">
        <f t="shared" si="53"/>
        <v>8.1066679040398928E-13</v>
      </c>
      <c r="V532" s="1">
        <f t="shared" si="52"/>
        <v>2.9791267782767391E-8</v>
      </c>
      <c r="W532" s="1" t="e">
        <f t="shared" si="52"/>
        <v>#NUM!</v>
      </c>
    </row>
    <row r="533" spans="12:23" x14ac:dyDescent="0.2">
      <c r="L533" s="1">
        <f t="shared" si="50"/>
        <v>1.4082191780821918</v>
      </c>
      <c r="M533" s="1">
        <v>514</v>
      </c>
      <c r="N533" s="1" t="e">
        <f t="shared" si="54"/>
        <v>#NUM!</v>
      </c>
      <c r="O533" s="1">
        <f t="shared" si="54"/>
        <v>1.2533519594730379E-5</v>
      </c>
      <c r="P533" s="1">
        <f t="shared" si="54"/>
        <v>5.4528347236567932E-10</v>
      </c>
      <c r="Q533" s="1">
        <f t="shared" si="54"/>
        <v>2.0590000912203285E-10</v>
      </c>
      <c r="R533" s="1">
        <f t="shared" si="54"/>
        <v>6.0326250363123714E-11</v>
      </c>
      <c r="S533" s="1">
        <f t="shared" si="54"/>
        <v>9.0185933516608658E-11</v>
      </c>
      <c r="T533" s="1">
        <f t="shared" si="54"/>
        <v>3.5354844806258605E-13</v>
      </c>
      <c r="U533" s="1">
        <f t="shared" si="53"/>
        <v>7.7242839437024041E-13</v>
      </c>
      <c r="V533" s="1">
        <f t="shared" si="52"/>
        <v>2.9006608516179139E-8</v>
      </c>
      <c r="W533" s="1" t="e">
        <f t="shared" si="52"/>
        <v>#NUM!</v>
      </c>
    </row>
    <row r="534" spans="12:23" x14ac:dyDescent="0.2">
      <c r="L534" s="1">
        <f t="shared" si="50"/>
        <v>1.4109589041095891</v>
      </c>
      <c r="M534" s="1">
        <v>515</v>
      </c>
      <c r="N534" s="1" t="e">
        <f t="shared" si="54"/>
        <v>#NUM!</v>
      </c>
      <c r="O534" s="1">
        <f t="shared" si="54"/>
        <v>1.2364418872783486E-5</v>
      </c>
      <c r="P534" s="1">
        <f t="shared" si="54"/>
        <v>5.2656130265119326E-10</v>
      </c>
      <c r="Q534" s="1">
        <f t="shared" si="54"/>
        <v>1.9843297356898361E-10</v>
      </c>
      <c r="R534" s="1">
        <f t="shared" si="54"/>
        <v>5.7992594181000608E-11</v>
      </c>
      <c r="S534" s="1">
        <f t="shared" si="54"/>
        <v>8.676841944405215E-11</v>
      </c>
      <c r="T534" s="1">
        <f t="shared" si="54"/>
        <v>3.3633929124698025E-13</v>
      </c>
      <c r="U534" s="1">
        <f t="shared" si="53"/>
        <v>7.3599366779543779E-13</v>
      </c>
      <c r="V534" s="1">
        <f t="shared" si="52"/>
        <v>2.8242616049309941E-8</v>
      </c>
      <c r="W534" s="1" t="e">
        <f t="shared" si="52"/>
        <v>#NUM!</v>
      </c>
    </row>
    <row r="535" spans="12:23" x14ac:dyDescent="0.2">
      <c r="L535" s="1">
        <f t="shared" si="50"/>
        <v>1.4136986301369863</v>
      </c>
      <c r="M535" s="1">
        <v>516</v>
      </c>
      <c r="N535" s="1" t="e">
        <f t="shared" si="54"/>
        <v>#NUM!</v>
      </c>
      <c r="O535" s="1">
        <f t="shared" si="54"/>
        <v>1.2197599637209739E-5</v>
      </c>
      <c r="P535" s="1">
        <f t="shared" si="54"/>
        <v>5.0848195388504512E-10</v>
      </c>
      <c r="Q535" s="1">
        <f t="shared" si="54"/>
        <v>1.9123673266129764E-10</v>
      </c>
      <c r="R535" s="1">
        <f t="shared" si="54"/>
        <v>5.5749212981055101E-11</v>
      </c>
      <c r="S535" s="1">
        <f t="shared" si="54"/>
        <v>8.3480408964580594E-11</v>
      </c>
      <c r="T535" s="1">
        <f t="shared" si="54"/>
        <v>3.199677991981894E-13</v>
      </c>
      <c r="U535" s="1">
        <f t="shared" si="53"/>
        <v>7.0127753327428838E-13</v>
      </c>
      <c r="V535" s="1">
        <f t="shared" si="52"/>
        <v>2.7498746048295574E-8</v>
      </c>
      <c r="W535" s="1" t="e">
        <f t="shared" si="52"/>
        <v>#NUM!</v>
      </c>
    </row>
    <row r="536" spans="12:23" x14ac:dyDescent="0.2">
      <c r="L536" s="1">
        <f t="shared" si="50"/>
        <v>1.4164383561643836</v>
      </c>
      <c r="M536" s="1">
        <v>517</v>
      </c>
      <c r="N536" s="1" t="e">
        <f t="shared" si="54"/>
        <v>#NUM!</v>
      </c>
      <c r="O536" s="1">
        <f t="shared" si="54"/>
        <v>1.2033031106472488E-5</v>
      </c>
      <c r="P536" s="1">
        <f t="shared" si="54"/>
        <v>4.9102335497301911E-10</v>
      </c>
      <c r="Q536" s="1">
        <f t="shared" si="54"/>
        <v>1.8430146593683285E-10</v>
      </c>
      <c r="R536" s="1">
        <f t="shared" si="54"/>
        <v>5.3592614572590921E-11</v>
      </c>
      <c r="S536" s="1">
        <f t="shared" si="54"/>
        <v>8.0316994657107855E-11</v>
      </c>
      <c r="T536" s="1">
        <f t="shared" si="54"/>
        <v>3.0439319814274603E-13</v>
      </c>
      <c r="U536" s="1">
        <f t="shared" si="53"/>
        <v>6.6819892642331662E-13</v>
      </c>
      <c r="V536" s="1">
        <f t="shared" si="52"/>
        <v>2.6774468516245285E-8</v>
      </c>
      <c r="W536" s="1" t="e">
        <f t="shared" si="52"/>
        <v>#NUM!</v>
      </c>
    </row>
    <row r="537" spans="12:23" x14ac:dyDescent="0.2">
      <c r="L537" s="1">
        <f t="shared" si="50"/>
        <v>1.4191780821917808</v>
      </c>
      <c r="M537" s="1">
        <v>518</v>
      </c>
      <c r="N537" s="1" t="e">
        <f t="shared" si="54"/>
        <v>#NUM!</v>
      </c>
      <c r="O537" s="1">
        <f t="shared" si="54"/>
        <v>1.1870682914335824E-5</v>
      </c>
      <c r="P537" s="1">
        <f t="shared" si="54"/>
        <v>4.7416419262632843E-10</v>
      </c>
      <c r="Q537" s="1">
        <f t="shared" si="54"/>
        <v>1.7761770907592956E-10</v>
      </c>
      <c r="R537" s="1">
        <f t="shared" si="54"/>
        <v>5.1519441856556847E-11</v>
      </c>
      <c r="S537" s="1">
        <f t="shared" si="54"/>
        <v>7.7273455062814163E-11</v>
      </c>
      <c r="T537" s="1">
        <f t="shared" si="54"/>
        <v>2.8957669899206965E-13</v>
      </c>
      <c r="U537" s="1">
        <f t="shared" si="53"/>
        <v>6.366806065903704E-13</v>
      </c>
      <c r="V537" s="1">
        <f t="shared" si="52"/>
        <v>2.6069267415626142E-8</v>
      </c>
      <c r="W537" s="1" t="e">
        <f t="shared" si="52"/>
        <v>#NUM!</v>
      </c>
    </row>
    <row r="538" spans="12:23" x14ac:dyDescent="0.2">
      <c r="L538" s="1">
        <f t="shared" si="50"/>
        <v>1.4219178082191781</v>
      </c>
      <c r="M538" s="1">
        <v>519</v>
      </c>
      <c r="N538" s="1" t="e">
        <f t="shared" si="54"/>
        <v>#NUM!</v>
      </c>
      <c r="O538" s="1">
        <f t="shared" si="54"/>
        <v>1.1710525104261396E-5</v>
      </c>
      <c r="P538" s="1">
        <f t="shared" si="54"/>
        <v>4.5788388534254543E-10</v>
      </c>
      <c r="Q538" s="1">
        <f t="shared" si="54"/>
        <v>1.7117634098577536E-10</v>
      </c>
      <c r="R538" s="1">
        <f t="shared" si="54"/>
        <v>4.9526467599672338E-11</v>
      </c>
      <c r="S538" s="1">
        <f t="shared" si="54"/>
        <v>7.4345247638276093E-11</v>
      </c>
      <c r="T538" s="1">
        <f t="shared" si="54"/>
        <v>2.7548140073688444E-13</v>
      </c>
      <c r="U538" s="1">
        <f t="shared" si="53"/>
        <v>6.066489764927844E-13</v>
      </c>
      <c r="V538" s="1">
        <f t="shared" si="52"/>
        <v>2.5382640300593783E-8</v>
      </c>
      <c r="W538" s="1" t="e">
        <f t="shared" si="52"/>
        <v>#NUM!</v>
      </c>
    </row>
    <row r="539" spans="12:23" x14ac:dyDescent="0.2">
      <c r="L539" s="1">
        <f t="shared" si="50"/>
        <v>1.4246575342465753</v>
      </c>
      <c r="M539" s="1">
        <v>520</v>
      </c>
      <c r="N539" s="1" t="e">
        <f t="shared" si="54"/>
        <v>#NUM!</v>
      </c>
      <c r="O539" s="1">
        <f t="shared" si="54"/>
        <v>1.1552528123880852E-5</v>
      </c>
      <c r="P539" s="1">
        <f t="shared" si="54"/>
        <v>4.4216255827990819E-10</v>
      </c>
      <c r="Q539" s="1">
        <f t="shared" si="54"/>
        <v>1.6496857135316635E-10</v>
      </c>
      <c r="R539" s="1">
        <f t="shared" si="54"/>
        <v>4.7610589410708262E-11</v>
      </c>
      <c r="S539" s="1">
        <f t="shared" si="54"/>
        <v>7.152800197562832E-11</v>
      </c>
      <c r="T539" s="1">
        <f t="shared" si="54"/>
        <v>2.620721985439658E-13</v>
      </c>
      <c r="U539" s="1">
        <f t="shared" si="53"/>
        <v>5.780339103630378E-13</v>
      </c>
      <c r="V539" s="1">
        <f t="shared" si="52"/>
        <v>2.4714097959006722E-8</v>
      </c>
      <c r="W539" s="1" t="e">
        <f t="shared" si="52"/>
        <v>#NUM!</v>
      </c>
    </row>
    <row r="540" spans="12:23" x14ac:dyDescent="0.2">
      <c r="L540" s="1">
        <f t="shared" si="50"/>
        <v>1.4273972602739726</v>
      </c>
      <c r="M540" s="1">
        <v>521</v>
      </c>
      <c r="N540" s="1" t="e">
        <f t="shared" si="54"/>
        <v>#NUM!</v>
      </c>
      <c r="O540" s="1">
        <f t="shared" si="54"/>
        <v>1.1396662819542766E-5</v>
      </c>
      <c r="P540" s="1">
        <f t="shared" si="54"/>
        <v>4.2698101899431004E-10</v>
      </c>
      <c r="Q540" s="1">
        <f t="shared" si="54"/>
        <v>1.5898592864866913E-10</v>
      </c>
      <c r="R540" s="1">
        <f t="shared" si="54"/>
        <v>4.5768824911107734E-11</v>
      </c>
      <c r="S540" s="1">
        <f t="shared" si="54"/>
        <v>6.8817513279644013E-11</v>
      </c>
      <c r="T540" s="1">
        <f t="shared" si="54"/>
        <v>2.4931569632632544E-13</v>
      </c>
      <c r="U540" s="1">
        <f t="shared" si="53"/>
        <v>5.5076859020062724E-13</v>
      </c>
      <c r="V540" s="1">
        <f t="shared" si="52"/>
        <v>2.4063164063869793E-8</v>
      </c>
      <c r="W540" s="1" t="e">
        <f t="shared" si="52"/>
        <v>#NUM!</v>
      </c>
    </row>
    <row r="541" spans="12:23" x14ac:dyDescent="0.2">
      <c r="L541" s="1">
        <f t="shared" ref="L541:L566" si="55">M541/365</f>
        <v>1.4301369863013698</v>
      </c>
      <c r="M541" s="1">
        <v>522</v>
      </c>
      <c r="N541" s="1" t="e">
        <f t="shared" si="54"/>
        <v>#NUM!</v>
      </c>
      <c r="O541" s="1">
        <f t="shared" si="54"/>
        <v>1.1242900430933242E-5</v>
      </c>
      <c r="P541" s="1">
        <f t="shared" si="54"/>
        <v>4.1232073400933866E-10</v>
      </c>
      <c r="Q541" s="1">
        <f t="shared" si="54"/>
        <v>1.5322024856581605E-10</v>
      </c>
      <c r="R541" s="1">
        <f t="shared" si="54"/>
        <v>4.3998307092423664E-11</v>
      </c>
      <c r="S541" s="1">
        <f t="shared" si="54"/>
        <v>6.6209736091994064E-11</v>
      </c>
      <c r="T541" s="1">
        <f t="shared" si="54"/>
        <v>2.3718012356908864E-13</v>
      </c>
      <c r="U541" s="1">
        <f t="shared" si="53"/>
        <v>5.2478934974778257E-13</v>
      </c>
      <c r="V541" s="1">
        <f t="shared" si="52"/>
        <v>2.3429374833957572E-8</v>
      </c>
      <c r="W541" s="1" t="e">
        <f t="shared" si="52"/>
        <v>#NUM!</v>
      </c>
    </row>
    <row r="542" spans="12:23" x14ac:dyDescent="0.2">
      <c r="L542" s="1">
        <f t="shared" si="55"/>
        <v>1.4328767123287671</v>
      </c>
      <c r="M542" s="1">
        <v>523</v>
      </c>
      <c r="N542" s="1" t="e">
        <f t="shared" si="54"/>
        <v>#NUM!</v>
      </c>
      <c r="O542" s="1">
        <f t="shared" si="54"/>
        <v>1.1091212585769046E-5</v>
      </c>
      <c r="P542" s="1">
        <f t="shared" si="54"/>
        <v>3.9816380619079922E-10</v>
      </c>
      <c r="Q542" s="1">
        <f t="shared" si="54"/>
        <v>1.4766366287955698E-10</v>
      </c>
      <c r="R542" s="1">
        <f t="shared" si="54"/>
        <v>4.2296279853350464E-11</v>
      </c>
      <c r="S542" s="1">
        <f t="shared" si="54"/>
        <v>6.3700778253319895E-11</v>
      </c>
      <c r="T542" s="1">
        <f t="shared" si="54"/>
        <v>2.2563525620391586E-13</v>
      </c>
      <c r="U542" s="1">
        <f t="shared" si="53"/>
        <v>5.000355258247018E-13</v>
      </c>
      <c r="V542" s="1">
        <f t="shared" si="52"/>
        <v>2.2812278703377042E-8</v>
      </c>
      <c r="W542" s="1" t="e">
        <f t="shared" si="52"/>
        <v>#NUM!</v>
      </c>
    </row>
    <row r="543" spans="12:23" x14ac:dyDescent="0.2">
      <c r="L543" s="1">
        <f t="shared" si="55"/>
        <v>1.4356164383561645</v>
      </c>
      <c r="M543" s="1">
        <v>524</v>
      </c>
      <c r="N543" s="1" t="e">
        <f t="shared" si="54"/>
        <v>#NUM!</v>
      </c>
      <c r="O543" s="1">
        <f t="shared" si="54"/>
        <v>1.0941571294562334E-5</v>
      </c>
      <c r="P543" s="1">
        <f t="shared" si="54"/>
        <v>3.8449295289805544E-10</v>
      </c>
      <c r="Q543" s="1">
        <f t="shared" si="54"/>
        <v>1.4230858870876545E-10</v>
      </c>
      <c r="R543" s="1">
        <f t="shared" si="54"/>
        <v>4.0660093709400957E-11</v>
      </c>
      <c r="S543" s="1">
        <f t="shared" si="54"/>
        <v>6.1286895094108028E-11</v>
      </c>
      <c r="T543" s="1">
        <f t="shared" si="54"/>
        <v>2.146523413349042E-13</v>
      </c>
      <c r="U543" s="1">
        <f t="shared" si="53"/>
        <v>4.7644931667716754E-13</v>
      </c>
      <c r="V543" s="1">
        <f t="shared" si="52"/>
        <v>2.2211435999833098E-8</v>
      </c>
      <c r="W543" s="1" t="e">
        <f t="shared" si="52"/>
        <v>#NUM!</v>
      </c>
    </row>
    <row r="544" spans="12:23" x14ac:dyDescent="0.2">
      <c r="L544" s="1">
        <f t="shared" si="55"/>
        <v>1.4383561643835616</v>
      </c>
      <c r="M544" s="1">
        <v>525</v>
      </c>
      <c r="N544" s="1" t="e">
        <f t="shared" si="54"/>
        <v>#NUM!</v>
      </c>
      <c r="O544" s="1">
        <f t="shared" si="54"/>
        <v>1.0793948945456039E-5</v>
      </c>
      <c r="P544" s="1">
        <f t="shared" si="54"/>
        <v>3.7129148488555399E-10</v>
      </c>
      <c r="Q544" s="1">
        <f t="shared" si="54"/>
        <v>1.3714771816813899E-10</v>
      </c>
      <c r="R544" s="1">
        <f t="shared" si="54"/>
        <v>3.9087201668548197E-11</v>
      </c>
      <c r="S544" s="1">
        <f t="shared" si="54"/>
        <v>5.8964483845697146E-11</v>
      </c>
      <c r="T544" s="1">
        <f t="shared" si="54"/>
        <v>2.0420402562849394E-13</v>
      </c>
      <c r="U544" s="1">
        <f t="shared" si="53"/>
        <v>4.5397564700577078E-13</v>
      </c>
      <c r="V544" s="1">
        <f t="shared" si="52"/>
        <v>2.1626418631368432E-8</v>
      </c>
      <c r="W544" s="1" t="e">
        <f t="shared" si="52"/>
        <v>#NUM!</v>
      </c>
    </row>
    <row r="545" spans="12:23" x14ac:dyDescent="0.2">
      <c r="L545" s="1">
        <f t="shared" si="55"/>
        <v>1.441095890410959</v>
      </c>
      <c r="M545" s="1">
        <v>526</v>
      </c>
      <c r="N545" s="1" t="e">
        <f t="shared" ref="N545:T566" si="56">N$10 * (N$5^$M545) * 0.5 * N$6 * N$12^-(N$9+$M545)</f>
        <v>#NUM!</v>
      </c>
      <c r="O545" s="1">
        <f t="shared" si="56"/>
        <v>1.0648318299128891E-5</v>
      </c>
      <c r="P545" s="1">
        <f t="shared" si="56"/>
        <v>3.5854328592875817E-10</v>
      </c>
      <c r="Q545" s="1">
        <f t="shared" si="56"/>
        <v>1.3217400839538166E-10</v>
      </c>
      <c r="R545" s="1">
        <f t="shared" si="56"/>
        <v>3.7575155266415917E-11</v>
      </c>
      <c r="S545" s="1">
        <f t="shared" si="56"/>
        <v>5.6730078263072774E-11</v>
      </c>
      <c r="T545" s="1">
        <f t="shared" si="56"/>
        <v>1.9426428718903497E-13</v>
      </c>
      <c r="U545" s="1">
        <f t="shared" si="53"/>
        <v>4.3256203936158309E-13</v>
      </c>
      <c r="V545" s="1">
        <f t="shared" si="53"/>
        <v>2.1056809781353797E-8</v>
      </c>
      <c r="W545" s="1" t="e">
        <f t="shared" si="53"/>
        <v>#NUM!</v>
      </c>
    </row>
    <row r="546" spans="12:23" x14ac:dyDescent="0.2">
      <c r="L546" s="1">
        <f t="shared" si="55"/>
        <v>1.4438356164383561</v>
      </c>
      <c r="M546" s="1">
        <v>527</v>
      </c>
      <c r="N546" s="1" t="e">
        <f t="shared" si="56"/>
        <v>#NUM!</v>
      </c>
      <c r="O546" s="1">
        <f t="shared" si="56"/>
        <v>1.0504652483769249E-5</v>
      </c>
      <c r="P546" s="1">
        <f t="shared" si="56"/>
        <v>3.4623279314960798E-10</v>
      </c>
      <c r="Q546" s="1">
        <f t="shared" si="56"/>
        <v>1.27380671940052E-10</v>
      </c>
      <c r="R546" s="1">
        <f t="shared" si="56"/>
        <v>3.6121600754841277E-11</v>
      </c>
      <c r="S546" s="1">
        <f t="shared" si="56"/>
        <v>5.4580343451428576E-11</v>
      </c>
      <c r="T546" s="1">
        <f t="shared" si="56"/>
        <v>1.8480837075034602E-13</v>
      </c>
      <c r="U546" s="1">
        <f t="shared" si="53"/>
        <v>4.121584916079721E-13</v>
      </c>
      <c r="V546" s="1">
        <f t="shared" si="53"/>
        <v>2.0502203611512223E-8</v>
      </c>
      <c r="W546" s="1" t="e">
        <f t="shared" si="53"/>
        <v>#NUM!</v>
      </c>
    </row>
    <row r="547" spans="12:23" x14ac:dyDescent="0.2">
      <c r="L547" s="1">
        <f t="shared" si="55"/>
        <v>1.4465753424657535</v>
      </c>
      <c r="M547" s="1">
        <v>528</v>
      </c>
      <c r="N547" s="1" t="e">
        <f t="shared" si="56"/>
        <v>#NUM!</v>
      </c>
      <c r="O547" s="1">
        <f t="shared" si="56"/>
        <v>1.0362924990116674E-5</v>
      </c>
      <c r="P547" s="1">
        <f t="shared" si="56"/>
        <v>3.3434497801751883E-10</v>
      </c>
      <c r="Q547" s="1">
        <f t="shared" si="56"/>
        <v>1.2276116750096313E-10</v>
      </c>
      <c r="R547" s="1">
        <f t="shared" si="56"/>
        <v>3.4724275437880326E-11</v>
      </c>
      <c r="S547" s="1">
        <f t="shared" si="56"/>
        <v>5.2512070888769205E-11</v>
      </c>
      <c r="T547" s="1">
        <f t="shared" si="56"/>
        <v>1.75812726021858E-13</v>
      </c>
      <c r="U547" s="1">
        <f t="shared" si="53"/>
        <v>3.9271736016243188E-13</v>
      </c>
      <c r="V547" s="1">
        <f t="shared" si="53"/>
        <v>1.9962204972764846E-8</v>
      </c>
      <c r="W547" s="1" t="e">
        <f t="shared" si="53"/>
        <v>#NUM!</v>
      </c>
    </row>
    <row r="548" spans="12:23" x14ac:dyDescent="0.2">
      <c r="L548" s="1">
        <f t="shared" si="55"/>
        <v>1.4493150684931506</v>
      </c>
      <c r="M548" s="1">
        <v>529</v>
      </c>
      <c r="N548" s="1" t="e">
        <f t="shared" si="56"/>
        <v>#NUM!</v>
      </c>
      <c r="O548" s="1">
        <f t="shared" si="56"/>
        <v>1.0223109666570442E-5</v>
      </c>
      <c r="P548" s="1">
        <f t="shared" si="56"/>
        <v>3.2286532800268842E-10</v>
      </c>
      <c r="Q548" s="1">
        <f t="shared" si="56"/>
        <v>1.1830919099949377E-10</v>
      </c>
      <c r="R548" s="1">
        <f t="shared" si="56"/>
        <v>3.338100414955104E-11</v>
      </c>
      <c r="S548" s="1">
        <f t="shared" si="56"/>
        <v>5.0522173637127354E-11</v>
      </c>
      <c r="T548" s="1">
        <f t="shared" si="56"/>
        <v>1.6725494903579213E-13</v>
      </c>
      <c r="U548" s="1">
        <f t="shared" si="53"/>
        <v>3.7419324874578437E-13</v>
      </c>
      <c r="V548" s="1">
        <f t="shared" si="53"/>
        <v>1.943642912369291E-8</v>
      </c>
      <c r="W548" s="1" t="e">
        <f t="shared" si="53"/>
        <v>#NUM!</v>
      </c>
    </row>
    <row r="549" spans="12:23" x14ac:dyDescent="0.2">
      <c r="L549" s="1">
        <f t="shared" si="55"/>
        <v>1.452054794520548</v>
      </c>
      <c r="M549" s="1">
        <v>530</v>
      </c>
      <c r="N549" s="1" t="e">
        <f t="shared" si="56"/>
        <v>#NUM!</v>
      </c>
      <c r="O549" s="1">
        <f t="shared" si="56"/>
        <v>1.0085180714364055E-5</v>
      </c>
      <c r="P549" s="1">
        <f t="shared" si="56"/>
        <v>3.117798288593443E-10</v>
      </c>
      <c r="Q549" s="1">
        <f t="shared" si="56"/>
        <v>1.1401866697663111E-10</v>
      </c>
      <c r="R549" s="1">
        <f t="shared" si="56"/>
        <v>3.2089695867830143E-11</v>
      </c>
      <c r="S549" s="1">
        <f t="shared" si="56"/>
        <v>4.8607681735247455E-11</v>
      </c>
      <c r="T549" s="1">
        <f t="shared" si="56"/>
        <v>1.5911372634929467E-13</v>
      </c>
      <c r="U549" s="1">
        <f t="shared" si="53"/>
        <v>3.5654290237897944E-13</v>
      </c>
      <c r="V549" s="1">
        <f t="shared" si="53"/>
        <v>1.8924501456414742E-8</v>
      </c>
      <c r="W549" s="1" t="e">
        <f t="shared" si="53"/>
        <v>#NUM!</v>
      </c>
    </row>
    <row r="550" spans="12:23" x14ac:dyDescent="0.2">
      <c r="L550" s="1">
        <f t="shared" si="55"/>
        <v>1.4547945205479451</v>
      </c>
      <c r="M550" s="1">
        <v>531</v>
      </c>
      <c r="N550" s="1" t="e">
        <f t="shared" si="56"/>
        <v>#NUM!</v>
      </c>
      <c r="O550" s="1">
        <f t="shared" si="56"/>
        <v>9.9491126828048399E-6</v>
      </c>
      <c r="P550" s="1">
        <f t="shared" si="56"/>
        <v>3.0107494751729086E-10</v>
      </c>
      <c r="Q550" s="1">
        <f t="shared" si="56"/>
        <v>1.0988374030199852E-10</v>
      </c>
      <c r="R550" s="1">
        <f t="shared" si="56"/>
        <v>3.0848340459634766E-11</v>
      </c>
      <c r="S550" s="1">
        <f t="shared" si="56"/>
        <v>4.6765737765859166E-11</v>
      </c>
      <c r="T550" s="1">
        <f t="shared" si="56"/>
        <v>1.5136878196256189E-13</v>
      </c>
      <c r="U550" s="1">
        <f t="shared" si="53"/>
        <v>3.3972510637996551E-13</v>
      </c>
      <c r="V550" s="1">
        <f t="shared" si="53"/>
        <v>1.8426057229683043E-8</v>
      </c>
      <c r="W550" s="1" t="e">
        <f t="shared" si="53"/>
        <v>#NUM!</v>
      </c>
    </row>
    <row r="551" spans="12:23" x14ac:dyDescent="0.2">
      <c r="L551" s="1">
        <f t="shared" si="55"/>
        <v>1.4575342465753425</v>
      </c>
      <c r="M551" s="1">
        <v>532</v>
      </c>
      <c r="N551" s="1" t="e">
        <f t="shared" si="56"/>
        <v>#NUM!</v>
      </c>
      <c r="O551" s="1">
        <f t="shared" si="56"/>
        <v>9.8148804645777528E-6</v>
      </c>
      <c r="P551" s="1">
        <f t="shared" si="56"/>
        <v>2.9073761556086118E-10</v>
      </c>
      <c r="Q551" s="1">
        <f t="shared" si="56"/>
        <v>1.058987681835623E-10</v>
      </c>
      <c r="R551" s="1">
        <f t="shared" si="56"/>
        <v>2.9655005551721025E-11</v>
      </c>
      <c r="S551" s="1">
        <f t="shared" si="56"/>
        <v>4.4993592590925884E-11</v>
      </c>
      <c r="T551" s="1">
        <f t="shared" si="56"/>
        <v>1.4400082682075387E-13</v>
      </c>
      <c r="U551" s="1">
        <f t="shared" si="53"/>
        <v>3.2370059012478394E-13</v>
      </c>
      <c r="V551" s="1">
        <f t="shared" si="53"/>
        <v>1.7940741309011802E-8</v>
      </c>
      <c r="W551" s="1" t="e">
        <f t="shared" si="53"/>
        <v>#NUM!</v>
      </c>
    </row>
    <row r="552" spans="12:23" x14ac:dyDescent="0.2">
      <c r="L552" s="1">
        <f t="shared" si="55"/>
        <v>1.4602739726027398</v>
      </c>
      <c r="M552" s="1">
        <v>533</v>
      </c>
      <c r="N552" s="1" t="e">
        <f t="shared" si="56"/>
        <v>#NUM!</v>
      </c>
      <c r="O552" s="1">
        <f t="shared" si="56"/>
        <v>9.682459291112612E-6</v>
      </c>
      <c r="P552" s="1">
        <f t="shared" si="56"/>
        <v>2.8075521327512949E-10</v>
      </c>
      <c r="Q552" s="1">
        <f t="shared" si="56"/>
        <v>1.0205831246710764E-10</v>
      </c>
      <c r="R552" s="1">
        <f t="shared" si="56"/>
        <v>2.850783352262751E-11</v>
      </c>
      <c r="S552" s="1">
        <f t="shared" si="56"/>
        <v>4.3288601248500559E-11</v>
      </c>
      <c r="T552" s="1">
        <f t="shared" si="56"/>
        <v>1.3699151077392866E-13</v>
      </c>
      <c r="U552" s="1">
        <f t="shared" si="53"/>
        <v>3.0843193534816308E-13</v>
      </c>
      <c r="V552" s="1">
        <f t="shared" si="53"/>
        <v>1.7468207913648159E-8</v>
      </c>
      <c r="W552" s="1" t="e">
        <f t="shared" si="53"/>
        <v>#NUM!</v>
      </c>
    </row>
    <row r="553" spans="12:23" x14ac:dyDescent="0.2">
      <c r="L553" s="1">
        <f t="shared" si="55"/>
        <v>1.463013698630137</v>
      </c>
      <c r="M553" s="1">
        <v>534</v>
      </c>
      <c r="N553" s="1" t="e">
        <f t="shared" si="56"/>
        <v>#NUM!</v>
      </c>
      <c r="O553" s="1">
        <f t="shared" si="56"/>
        <v>9.5518247280137538E-6</v>
      </c>
      <c r="P553" s="1">
        <f t="shared" si="56"/>
        <v>2.71115554239877E-10</v>
      </c>
      <c r="Q553" s="1">
        <f t="shared" si="56"/>
        <v>9.8357132214976404E-11</v>
      </c>
      <c r="R553" s="1">
        <f t="shared" si="56"/>
        <v>2.7405038610983573E-11</v>
      </c>
      <c r="S553" s="1">
        <f t="shared" si="56"/>
        <v>4.1648219005067967E-11</v>
      </c>
      <c r="T553" s="1">
        <f t="shared" si="56"/>
        <v>1.3032337687535201E-13</v>
      </c>
      <c r="U553" s="1">
        <f t="shared" si="53"/>
        <v>2.9388348876948763E-13</v>
      </c>
      <c r="V553" s="1">
        <f t="shared" si="53"/>
        <v>1.7008120370208241E-8</v>
      </c>
      <c r="W553" s="1" t="e">
        <f t="shared" si="53"/>
        <v>#NUM!</v>
      </c>
    </row>
    <row r="554" spans="12:23" x14ac:dyDescent="0.2">
      <c r="L554" s="1">
        <f t="shared" si="55"/>
        <v>1.4657534246575343</v>
      </c>
      <c r="M554" s="1">
        <v>535</v>
      </c>
      <c r="N554" s="1" t="e">
        <f t="shared" si="56"/>
        <v>#NUM!</v>
      </c>
      <c r="O554" s="1">
        <f t="shared" si="56"/>
        <v>9.4229526705514234E-6</v>
      </c>
      <c r="P554" s="1">
        <f t="shared" si="56"/>
        <v>2.61806870452536E-10</v>
      </c>
      <c r="Q554" s="1">
        <f t="shared" si="56"/>
        <v>9.4790176553940097E-11</v>
      </c>
      <c r="R554" s="1">
        <f t="shared" si="56"/>
        <v>2.6344904135678403E-11</v>
      </c>
      <c r="S554" s="1">
        <f t="shared" si="56"/>
        <v>4.0069997557479106E-11</v>
      </c>
      <c r="T554" s="1">
        <f t="shared" si="56"/>
        <v>1.2397981790436139E-13</v>
      </c>
      <c r="U554" s="1">
        <f t="shared" si="53"/>
        <v>2.8002127884011918E-13</v>
      </c>
      <c r="V554" s="1">
        <f t="shared" si="53"/>
        <v>1.6560150872802299E-8</v>
      </c>
      <c r="W554" s="1" t="e">
        <f t="shared" si="53"/>
        <v>#NUM!</v>
      </c>
    </row>
    <row r="555" spans="12:23" x14ac:dyDescent="0.2">
      <c r="L555" s="1">
        <f t="shared" si="55"/>
        <v>1.4684931506849315</v>
      </c>
      <c r="M555" s="1">
        <v>536</v>
      </c>
      <c r="N555" s="1" t="e">
        <f t="shared" si="56"/>
        <v>#NUM!</v>
      </c>
      <c r="O555" s="1">
        <f t="shared" si="56"/>
        <v>9.295819339213941E-6</v>
      </c>
      <c r="P555" s="1">
        <f t="shared" si="56"/>
        <v>2.5281779796191924E-10</v>
      </c>
      <c r="Q555" s="1">
        <f t="shared" si="56"/>
        <v>9.1352577782448101E-11</v>
      </c>
      <c r="R555" s="1">
        <f t="shared" si="56"/>
        <v>2.532577982356555E-11</v>
      </c>
      <c r="S555" s="1">
        <f t="shared" si="56"/>
        <v>3.8551581378810056E-11</v>
      </c>
      <c r="T555" s="1">
        <f t="shared" si="56"/>
        <v>1.1794503500550189E-13</v>
      </c>
      <c r="U555" s="1">
        <f t="shared" si="53"/>
        <v>2.6681293641766803E-13</v>
      </c>
      <c r="V555" s="1">
        <f t="shared" si="53"/>
        <v>1.6123980249477537E-8</v>
      </c>
      <c r="W555" s="1" t="e">
        <f t="shared" si="53"/>
        <v>#NUM!</v>
      </c>
    </row>
    <row r="556" spans="12:23" x14ac:dyDescent="0.2">
      <c r="L556" s="1">
        <f t="shared" si="55"/>
        <v>1.4712328767123288</v>
      </c>
      <c r="M556" s="1">
        <v>537</v>
      </c>
      <c r="N556" s="1" t="e">
        <f t="shared" si="56"/>
        <v>#NUM!</v>
      </c>
      <c r="O556" s="1">
        <f t="shared" si="56"/>
        <v>9.1704012753199133E-6</v>
      </c>
      <c r="P556" s="1">
        <f t="shared" si="56"/>
        <v>2.4413736299522097E-10</v>
      </c>
      <c r="Q556" s="1">
        <f t="shared" si="56"/>
        <v>8.8039644727841238E-11</v>
      </c>
      <c r="R556" s="1">
        <f t="shared" si="56"/>
        <v>2.4346079240542487E-11</v>
      </c>
      <c r="S556" s="1">
        <f t="shared" si="56"/>
        <v>3.7090704202691152E-11</v>
      </c>
      <c r="T556" s="1">
        <f t="shared" si="56"/>
        <v>1.1220399834092436E-13</v>
      </c>
      <c r="U556" s="1">
        <f t="shared" si="53"/>
        <v>2.5422761918198604E-13</v>
      </c>
      <c r="V556" s="1">
        <f t="shared" si="53"/>
        <v>1.5699297734812724E-8</v>
      </c>
      <c r="W556" s="1" t="e">
        <f t="shared" si="53"/>
        <v>#NUM!</v>
      </c>
    </row>
    <row r="557" spans="12:23" x14ac:dyDescent="0.2">
      <c r="L557" s="1">
        <f t="shared" si="55"/>
        <v>1.473972602739726</v>
      </c>
      <c r="M557" s="1">
        <v>538</v>
      </c>
      <c r="N557" s="1" t="e">
        <f t="shared" si="56"/>
        <v>#NUM!</v>
      </c>
      <c r="O557" s="1">
        <f t="shared" si="56"/>
        <v>9.0466753366896089E-6</v>
      </c>
      <c r="P557" s="1">
        <f t="shared" si="56"/>
        <v>2.3575496856134411E-10</v>
      </c>
      <c r="Q557" s="1">
        <f t="shared" si="56"/>
        <v>8.4846856344471163E-11</v>
      </c>
      <c r="R557" s="1">
        <f t="shared" si="56"/>
        <v>2.3404277322005197E-11</v>
      </c>
      <c r="S557" s="1">
        <f t="shared" si="56"/>
        <v>3.5685185640859163E-11</v>
      </c>
      <c r="T557" s="1">
        <f t="shared" si="56"/>
        <v>1.0674240965804853E-13</v>
      </c>
      <c r="U557" s="1">
        <f t="shared" si="53"/>
        <v>2.4223593961638629E-13</v>
      </c>
      <c r="V557" s="1">
        <f t="shared" si="53"/>
        <v>1.5285800748502049E-8</v>
      </c>
      <c r="W557" s="1" t="e">
        <f t="shared" si="53"/>
        <v>#NUM!</v>
      </c>
    </row>
    <row r="558" spans="12:23" x14ac:dyDescent="0.2">
      <c r="L558" s="1">
        <f t="shared" si="55"/>
        <v>1.4767123287671233</v>
      </c>
      <c r="M558" s="1">
        <v>539</v>
      </c>
      <c r="N558" s="1" t="e">
        <f t="shared" si="56"/>
        <v>#NUM!</v>
      </c>
      <c r="O558" s="1">
        <f t="shared" si="56"/>
        <v>8.9246186933747841E-6</v>
      </c>
      <c r="P558" s="1">
        <f t="shared" si="56"/>
        <v>2.2766038151418937E-10</v>
      </c>
      <c r="Q558" s="1">
        <f t="shared" si="56"/>
        <v>8.1769855543984841E-11</v>
      </c>
      <c r="R558" s="1">
        <f t="shared" si="56"/>
        <v>2.2498907998835672E-11</v>
      </c>
      <c r="S558" s="1">
        <f t="shared" si="56"/>
        <v>3.4332927928884946E-11</v>
      </c>
      <c r="T558" s="1">
        <f t="shared" si="56"/>
        <v>1.0154666667926497E-13</v>
      </c>
      <c r="U558" s="1">
        <f t="shared" si="53"/>
        <v>2.3080989638592087E-13</v>
      </c>
      <c r="V558" s="1">
        <f t="shared" si="53"/>
        <v>1.4883194679771009E-8</v>
      </c>
      <c r="W558" s="1" t="e">
        <f t="shared" si="53"/>
        <v>#NUM!</v>
      </c>
    </row>
    <row r="559" spans="12:23" x14ac:dyDescent="0.2">
      <c r="L559" s="1">
        <f t="shared" si="55"/>
        <v>1.4794520547945205</v>
      </c>
      <c r="M559" s="1">
        <v>540</v>
      </c>
      <c r="N559" s="1" t="e">
        <f t="shared" si="56"/>
        <v>#NUM!</v>
      </c>
      <c r="O559" s="1">
        <f t="shared" si="56"/>
        <v>8.8042088234460711E-6</v>
      </c>
      <c r="P559" s="1">
        <f t="shared" si="56"/>
        <v>2.1984372006013667E-10</v>
      </c>
      <c r="Q559" s="1">
        <f t="shared" si="56"/>
        <v>7.8804443249356156E-11</v>
      </c>
      <c r="R559" s="1">
        <f t="shared" si="56"/>
        <v>2.1628561915224409E-11</v>
      </c>
      <c r="S559" s="1">
        <f t="shared" si="56"/>
        <v>3.3031912795217513E-11</v>
      </c>
      <c r="T559" s="1">
        <f t="shared" si="56"/>
        <v>9.6603829224987243E-14</v>
      </c>
      <c r="U559" s="1">
        <f t="shared" si="53"/>
        <v>2.1992280895248205E-13</v>
      </c>
      <c r="V559" s="1">
        <f t="shared" si="53"/>
        <v>1.4491192677470349E-8</v>
      </c>
      <c r="W559" s="1" t="e">
        <f t="shared" si="53"/>
        <v>#NUM!</v>
      </c>
    </row>
    <row r="560" spans="12:23" x14ac:dyDescent="0.2">
      <c r="L560" s="1">
        <f t="shared" si="55"/>
        <v>1.4821917808219178</v>
      </c>
      <c r="M560" s="1">
        <v>541</v>
      </c>
      <c r="N560" s="1" t="e">
        <f t="shared" si="56"/>
        <v>#NUM!</v>
      </c>
      <c r="O560" s="1">
        <f t="shared" si="56"/>
        <v>8.6854235088372447E-6</v>
      </c>
      <c r="P560" s="1">
        <f t="shared" si="56"/>
        <v>2.1229544169444072E-10</v>
      </c>
      <c r="Q560" s="1">
        <f t="shared" si="56"/>
        <v>7.594657266454962E-11</v>
      </c>
      <c r="R560" s="1">
        <f t="shared" si="56"/>
        <v>2.0791884234777205E-11</v>
      </c>
      <c r="S560" s="1">
        <f t="shared" si="56"/>
        <v>3.1780198448874067E-11</v>
      </c>
      <c r="T560" s="1">
        <f t="shared" si="56"/>
        <v>9.1901586985681698E-14</v>
      </c>
      <c r="U560" s="1">
        <f t="shared" si="53"/>
        <v>2.095492552740482E-13</v>
      </c>
      <c r="V560" s="1">
        <f t="shared" si="53"/>
        <v>1.4109515445698759E-8</v>
      </c>
      <c r="W560" s="1" t="e">
        <f t="shared" si="53"/>
        <v>#NUM!</v>
      </c>
    </row>
    <row r="561" spans="12:23" x14ac:dyDescent="0.2">
      <c r="L561" s="1">
        <f t="shared" si="55"/>
        <v>1.484931506849315</v>
      </c>
      <c r="M561" s="1">
        <v>542</v>
      </c>
      <c r="N561" s="1" t="e">
        <f t="shared" si="56"/>
        <v>#NUM!</v>
      </c>
      <c r="O561" s="1">
        <f t="shared" si="56"/>
        <v>8.5682408312455167E-6</v>
      </c>
      <c r="P561" s="1">
        <f t="shared" si="56"/>
        <v>2.0500633155183654E-10</v>
      </c>
      <c r="Q561" s="1">
        <f t="shared" si="56"/>
        <v>7.3192343751998551E-11</v>
      </c>
      <c r="R561" s="1">
        <f t="shared" si="56"/>
        <v>1.9987572531490373E-11</v>
      </c>
      <c r="S561" s="1">
        <f t="shared" si="56"/>
        <v>3.0575916681278206E-11</v>
      </c>
      <c r="T561" s="1">
        <f t="shared" si="56"/>
        <v>8.7428228862611514E-14</v>
      </c>
      <c r="U561" s="1">
        <f t="shared" si="53"/>
        <v>1.9966501244259697E-13</v>
      </c>
      <c r="V561" s="1">
        <f t="shared" si="53"/>
        <v>1.373789104480832E-8</v>
      </c>
      <c r="W561" s="1" t="e">
        <f t="shared" si="53"/>
        <v>#NUM!</v>
      </c>
    </row>
    <row r="562" spans="12:23" x14ac:dyDescent="0.2">
      <c r="L562" s="1">
        <f t="shared" si="55"/>
        <v>1.4876712328767123</v>
      </c>
      <c r="M562" s="1">
        <v>543</v>
      </c>
      <c r="N562" s="1" t="e">
        <f t="shared" si="56"/>
        <v>#NUM!</v>
      </c>
      <c r="O562" s="1">
        <f t="shared" si="56"/>
        <v>8.4526391680871774E-6</v>
      </c>
      <c r="P562" s="1">
        <f t="shared" si="56"/>
        <v>1.979674911571229E-10</v>
      </c>
      <c r="Q562" s="1">
        <f t="shared" si="56"/>
        <v>7.0537997910356244E-11</v>
      </c>
      <c r="R562" s="1">
        <f t="shared" si="56"/>
        <v>1.921437476231062E-11</v>
      </c>
      <c r="S562" s="1">
        <f t="shared" si="56"/>
        <v>2.9417270077921371E-11</v>
      </c>
      <c r="T562" s="1">
        <f t="shared" si="56"/>
        <v>8.3172613800935378E-14</v>
      </c>
      <c r="U562" s="1">
        <f t="shared" si="53"/>
        <v>1.9024700012207417E-13</v>
      </c>
      <c r="V562" s="1">
        <f t="shared" si="53"/>
        <v>1.3376054697651432E-8</v>
      </c>
      <c r="W562" s="1" t="e">
        <f t="shared" si="53"/>
        <v>#NUM!</v>
      </c>
    </row>
    <row r="563" spans="12:23" x14ac:dyDescent="0.2">
      <c r="L563" s="1">
        <f t="shared" si="55"/>
        <v>1.4904109589041097</v>
      </c>
      <c r="M563" s="1">
        <v>544</v>
      </c>
      <c r="N563" s="1" t="e">
        <f t="shared" si="56"/>
        <v>#NUM!</v>
      </c>
      <c r="O563" s="1">
        <f t="shared" si="56"/>
        <v>8.338597188507784E-6</v>
      </c>
      <c r="P563" s="1">
        <f t="shared" si="56"/>
        <v>1.9117032756198453E-10</v>
      </c>
      <c r="Q563" s="1">
        <f t="shared" si="56"/>
        <v>6.7979912845263448E-11</v>
      </c>
      <c r="R563" s="1">
        <f t="shared" si="56"/>
        <v>1.8471087318125262E-11</v>
      </c>
      <c r="S563" s="1">
        <f t="shared" si="56"/>
        <v>2.8302529335686027E-11</v>
      </c>
      <c r="T563" s="1">
        <f t="shared" si="56"/>
        <v>7.9124143042521155E-14</v>
      </c>
      <c r="U563" s="1">
        <f t="shared" si="53"/>
        <v>1.8127322665433993E-13</v>
      </c>
      <c r="V563" s="1">
        <f t="shared" si="53"/>
        <v>1.3023748600930882E-8</v>
      </c>
      <c r="W563" s="1" t="e">
        <f t="shared" si="53"/>
        <v>#NUM!</v>
      </c>
    </row>
    <row r="564" spans="12:23" x14ac:dyDescent="0.2">
      <c r="L564" s="1">
        <f t="shared" si="55"/>
        <v>1.4931506849315068</v>
      </c>
      <c r="M564" s="1">
        <v>545</v>
      </c>
      <c r="N564" s="1" t="e">
        <f t="shared" si="56"/>
        <v>#NUM!</v>
      </c>
      <c r="O564" s="1">
        <f t="shared" si="56"/>
        <v>8.2260938494461949E-6</v>
      </c>
      <c r="P564" s="1">
        <f t="shared" si="56"/>
        <v>1.8460654285480982E-10</v>
      </c>
      <c r="Q564" s="1">
        <f t="shared" si="56"/>
        <v>6.5514597626127514E-11</v>
      </c>
      <c r="R564" s="1">
        <f t="shared" si="56"/>
        <v>1.7756553150146796E-11</v>
      </c>
      <c r="S564" s="1">
        <f t="shared" si="56"/>
        <v>2.7230030681826155E-11</v>
      </c>
      <c r="T564" s="1">
        <f t="shared" si="56"/>
        <v>7.5272733729367765E-14</v>
      </c>
      <c r="U564" s="1">
        <f t="shared" si="53"/>
        <v>1.7272273770724758E-13</v>
      </c>
      <c r="V564" s="1">
        <f t="shared" si="53"/>
        <v>1.2680721741518498E-8</v>
      </c>
      <c r="W564" s="1" t="e">
        <f t="shared" si="53"/>
        <v>#NUM!</v>
      </c>
    </row>
    <row r="565" spans="12:23" x14ac:dyDescent="0.2">
      <c r="L565" s="1">
        <f t="shared" si="55"/>
        <v>1.4958904109589042</v>
      </c>
      <c r="M565" s="1">
        <v>546</v>
      </c>
      <c r="N565" s="1" t="e">
        <f t="shared" si="56"/>
        <v>#NUM!</v>
      </c>
      <c r="O565" s="1">
        <f t="shared" si="56"/>
        <v>8.1151083917516842E-6</v>
      </c>
      <c r="P565" s="1">
        <f t="shared" si="56"/>
        <v>1.7826812403067553E-10</v>
      </c>
      <c r="Q565" s="1">
        <f t="shared" si="56"/>
        <v>6.3138687922169833E-11</v>
      </c>
      <c r="R565" s="1">
        <f t="shared" si="56"/>
        <v>1.7069659968776988E-11</v>
      </c>
      <c r="S565" s="1">
        <f t="shared" si="56"/>
        <v>2.619817339075372E-11</v>
      </c>
      <c r="T565" s="1">
        <f t="shared" si="56"/>
        <v>7.1608793791894972E-14</v>
      </c>
      <c r="U565" s="1">
        <f t="shared" si="53"/>
        <v>1.645755673449441E-13</v>
      </c>
      <c r="V565" s="1">
        <f t="shared" si="53"/>
        <v>1.2346729717611914E-8</v>
      </c>
      <c r="W565" s="1" t="e">
        <f t="shared" si="53"/>
        <v>#NUM!</v>
      </c>
    </row>
    <row r="566" spans="12:23" x14ac:dyDescent="0.2">
      <c r="L566" s="1">
        <f t="shared" si="55"/>
        <v>1.4986301369863013</v>
      </c>
      <c r="M566" s="1">
        <v>547</v>
      </c>
      <c r="N566" s="1" t="e">
        <f t="shared" si="56"/>
        <v>#NUM!</v>
      </c>
      <c r="O566" s="1">
        <f t="shared" si="56"/>
        <v>8.0056203363534661E-6</v>
      </c>
      <c r="P566" s="1">
        <f t="shared" si="56"/>
        <v>1.7214733320915011E-10</v>
      </c>
      <c r="Q566" s="1">
        <f t="shared" si="56"/>
        <v>6.0848941411239153E-11</v>
      </c>
      <c r="R566" s="1">
        <f t="shared" si="56"/>
        <v>1.6409338512145856E-11</v>
      </c>
      <c r="S566" s="1">
        <f t="shared" si="56"/>
        <v>2.5205417394923312E-11</v>
      </c>
      <c r="T566" s="1">
        <f t="shared" si="56"/>
        <v>6.8123198059558591E-14</v>
      </c>
      <c r="U566" s="1">
        <f t="shared" si="53"/>
        <v>1.5681269140613966E-13</v>
      </c>
      <c r="V566" s="1">
        <f t="shared" si="53"/>
        <v>1.2021534564601698E-8</v>
      </c>
      <c r="W566" s="1" t="e">
        <f t="shared" si="53"/>
        <v>#NUM!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De Leo</dc:creator>
  <cp:lastModifiedBy>Ibrahim ASLAN</cp:lastModifiedBy>
  <dcterms:created xsi:type="dcterms:W3CDTF">2022-08-10T08:19:51Z</dcterms:created>
  <dcterms:modified xsi:type="dcterms:W3CDTF">2023-02-16T03:51:42Z</dcterms:modified>
</cp:coreProperties>
</file>