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brahimaslan/Library/CloudStorage/GoogleDrive-iaslan@stanford.edu/.shortcut-targets-by-id/1e2xUwinp8NuntTAkfNCUIW_48Onf6MCd/Belmont Project/Thermal_sensitive_model/r_ibrahim_scripts/feb_7_ver_R_script/s.mansoni/ther_sen_par_biom_mansoni/"/>
    </mc:Choice>
  </mc:AlternateContent>
  <xr:revisionPtr revIDLastSave="0" documentId="13_ncr:1_{5A2102C5-6D37-6A48-8C50-307A8C9EDD7D}" xr6:coauthVersionLast="47" xr6:coauthVersionMax="47" xr10:uidLastSave="{00000000-0000-0000-0000-000000000000}"/>
  <bookViews>
    <workbookView xWindow="3440" yWindow="500" windowWidth="26040" windowHeight="14960" xr2:uid="{6FA46813-19F9-4BB7-B6CA-1E9E4F8BE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5" i="1" l="1"/>
  <c r="R10" i="1"/>
  <c r="R9" i="1"/>
  <c r="B9" i="1"/>
  <c r="B8" i="1"/>
  <c r="B7" i="1"/>
  <c r="B6" i="1"/>
  <c r="B5" i="1"/>
  <c r="U6" i="1" l="1"/>
  <c r="U7" i="1" l="1"/>
  <c r="U4" i="1"/>
  <c r="T4" i="1"/>
  <c r="S4" i="1"/>
  <c r="R4" i="1"/>
  <c r="R3" i="1" l="1"/>
  <c r="R19" i="1" s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75" i="1"/>
  <c r="O476" i="1"/>
  <c r="U14" i="1"/>
  <c r="T14" i="1"/>
  <c r="S14" i="1"/>
  <c r="R14" i="1"/>
  <c r="U3" i="1"/>
  <c r="T3" i="1"/>
  <c r="S3" i="1"/>
  <c r="T6" i="1"/>
  <c r="S6" i="1"/>
  <c r="R6" i="1"/>
  <c r="T7" i="1"/>
  <c r="S7" i="1"/>
  <c r="R7" i="1"/>
  <c r="N9" i="1" l="1"/>
  <c r="U13" i="1" s="1"/>
  <c r="U5" i="1"/>
  <c r="U10" i="1" s="1"/>
  <c r="R5" i="1"/>
  <c r="N7" i="1"/>
  <c r="S13" i="1" s="1"/>
  <c r="S15" i="1" s="1"/>
  <c r="S5" i="1"/>
  <c r="T5" i="1"/>
  <c r="S9" i="1"/>
  <c r="T9" i="1"/>
  <c r="N6" i="1"/>
  <c r="R13" i="1" s="1"/>
  <c r="N8" i="1"/>
  <c r="T13" i="1" s="1"/>
  <c r="T15" i="1" s="1"/>
  <c r="U9" i="1"/>
  <c r="R246" i="1" l="1"/>
  <c r="R254" i="1"/>
  <c r="R291" i="1"/>
  <c r="R341" i="1"/>
  <c r="R190" i="1"/>
  <c r="R211" i="1"/>
  <c r="R181" i="1"/>
  <c r="R418" i="1"/>
  <c r="R517" i="1"/>
  <c r="R248" i="1"/>
  <c r="R319" i="1"/>
  <c r="R482" i="1"/>
  <c r="R38" i="1"/>
  <c r="R392" i="1"/>
  <c r="R66" i="1"/>
  <c r="R374" i="1"/>
  <c r="R174" i="1"/>
  <c r="R437" i="1"/>
  <c r="R115" i="1"/>
  <c r="R88" i="1"/>
  <c r="R510" i="1"/>
  <c r="R47" i="1"/>
  <c r="R538" i="1"/>
  <c r="R318" i="1"/>
  <c r="R126" i="1"/>
  <c r="R355" i="1"/>
  <c r="R552" i="1"/>
  <c r="R475" i="1"/>
  <c r="R290" i="1"/>
  <c r="R236" i="1"/>
  <c r="R94" i="1"/>
  <c r="R565" i="1"/>
  <c r="R501" i="1"/>
  <c r="R421" i="1"/>
  <c r="R339" i="1"/>
  <c r="R267" i="1"/>
  <c r="R179" i="1"/>
  <c r="R75" i="1"/>
  <c r="R488" i="1"/>
  <c r="R336" i="1"/>
  <c r="R184" i="1"/>
  <c r="R40" i="1"/>
  <c r="R427" i="1"/>
  <c r="R285" i="1"/>
  <c r="R117" i="1"/>
  <c r="R454" i="1"/>
  <c r="R282" i="1"/>
  <c r="R513" i="1"/>
  <c r="R231" i="1"/>
  <c r="R532" i="1"/>
  <c r="R369" i="1"/>
  <c r="R506" i="1"/>
  <c r="R450" i="1"/>
  <c r="R402" i="1"/>
  <c r="R342" i="1"/>
  <c r="R286" i="1"/>
  <c r="R230" i="1"/>
  <c r="R142" i="1"/>
  <c r="R78" i="1"/>
  <c r="R557" i="1"/>
  <c r="R469" i="1"/>
  <c r="R397" i="1"/>
  <c r="R331" i="1"/>
  <c r="R243" i="1"/>
  <c r="R171" i="1"/>
  <c r="R51" i="1"/>
  <c r="R472" i="1"/>
  <c r="R312" i="1"/>
  <c r="R168" i="1"/>
  <c r="R563" i="1"/>
  <c r="R411" i="1"/>
  <c r="R253" i="1"/>
  <c r="R53" i="1"/>
  <c r="R438" i="1"/>
  <c r="R186" i="1"/>
  <c r="R441" i="1"/>
  <c r="R223" i="1"/>
  <c r="R388" i="1"/>
  <c r="R225" i="1"/>
  <c r="R546" i="1"/>
  <c r="R498" i="1"/>
  <c r="R442" i="1"/>
  <c r="R382" i="1"/>
  <c r="R326" i="1"/>
  <c r="R278" i="1"/>
  <c r="R206" i="1"/>
  <c r="R134" i="1"/>
  <c r="R62" i="1"/>
  <c r="R525" i="1"/>
  <c r="R461" i="1"/>
  <c r="R389" i="1"/>
  <c r="R299" i="1"/>
  <c r="R227" i="1"/>
  <c r="R131" i="1"/>
  <c r="R560" i="1"/>
  <c r="R424" i="1"/>
  <c r="R264" i="1"/>
  <c r="R104" i="1"/>
  <c r="R507" i="1"/>
  <c r="R349" i="1"/>
  <c r="R205" i="1"/>
  <c r="R29" i="1"/>
  <c r="R346" i="1"/>
  <c r="R106" i="1"/>
  <c r="R425" i="1"/>
  <c r="R111" i="1"/>
  <c r="R300" i="1"/>
  <c r="R84" i="1"/>
  <c r="R530" i="1"/>
  <c r="R466" i="1"/>
  <c r="R410" i="1"/>
  <c r="R358" i="1"/>
  <c r="R294" i="1"/>
  <c r="R125" i="1"/>
  <c r="R518" i="1"/>
  <c r="R378" i="1"/>
  <c r="R194" i="1"/>
  <c r="R537" i="1"/>
  <c r="R351" i="1"/>
  <c r="R143" i="1"/>
  <c r="R436" i="1"/>
  <c r="R140" i="1"/>
  <c r="R423" i="1"/>
  <c r="R148" i="1"/>
  <c r="R308" i="1"/>
  <c r="R468" i="1"/>
  <c r="R63" i="1"/>
  <c r="R159" i="1"/>
  <c r="R271" i="1"/>
  <c r="R367" i="1"/>
  <c r="R449" i="1"/>
  <c r="R26" i="1"/>
  <c r="R122" i="1"/>
  <c r="R226" i="1"/>
  <c r="R322" i="1"/>
  <c r="R390" i="1"/>
  <c r="R470" i="1"/>
  <c r="R550" i="1"/>
  <c r="R77" i="1"/>
  <c r="R141" i="1"/>
  <c r="R221" i="1"/>
  <c r="R301" i="1"/>
  <c r="R373" i="1"/>
  <c r="R459" i="1"/>
  <c r="R523" i="1"/>
  <c r="R48" i="1"/>
  <c r="R136" i="1"/>
  <c r="R208" i="1"/>
  <c r="R272" i="1"/>
  <c r="R360" i="1"/>
  <c r="R432" i="1"/>
  <c r="R504" i="1"/>
  <c r="R35" i="1"/>
  <c r="R83" i="1"/>
  <c r="R139" i="1"/>
  <c r="R203" i="1"/>
  <c r="R259" i="1"/>
  <c r="R307" i="1"/>
  <c r="R371" i="1"/>
  <c r="R429" i="1"/>
  <c r="R485" i="1"/>
  <c r="R549" i="1"/>
  <c r="R46" i="1"/>
  <c r="R102" i="1"/>
  <c r="R166" i="1"/>
  <c r="R222" i="1"/>
  <c r="R262" i="1"/>
  <c r="R310" i="1"/>
  <c r="R350" i="1"/>
  <c r="R386" i="1"/>
  <c r="R434" i="1"/>
  <c r="R474" i="1"/>
  <c r="R514" i="1"/>
  <c r="R161" i="1"/>
  <c r="R68" i="1"/>
  <c r="R212" i="1"/>
  <c r="R364" i="1"/>
  <c r="R524" i="1"/>
  <c r="R95" i="1"/>
  <c r="R199" i="1"/>
  <c r="R287" i="1"/>
  <c r="R385" i="1"/>
  <c r="R489" i="1"/>
  <c r="R58" i="1"/>
  <c r="R138" i="1"/>
  <c r="R250" i="1"/>
  <c r="R338" i="1"/>
  <c r="R414" i="1"/>
  <c r="R502" i="1"/>
  <c r="R566" i="1"/>
  <c r="R85" i="1"/>
  <c r="R173" i="1"/>
  <c r="R245" i="1"/>
  <c r="R309" i="1"/>
  <c r="R395" i="1"/>
  <c r="R467" i="1"/>
  <c r="R539" i="1"/>
  <c r="R80" i="1"/>
  <c r="R144" i="1"/>
  <c r="R216" i="1"/>
  <c r="R304" i="1"/>
  <c r="R376" i="1"/>
  <c r="R440" i="1"/>
  <c r="R528" i="1"/>
  <c r="R43" i="1"/>
  <c r="R99" i="1"/>
  <c r="R163" i="1"/>
  <c r="T10" i="1"/>
  <c r="T499" i="1" s="1"/>
  <c r="R137" i="1"/>
  <c r="R73" i="1"/>
  <c r="R511" i="1"/>
  <c r="R281" i="1"/>
  <c r="R33" i="1"/>
  <c r="R407" i="1"/>
  <c r="R169" i="1"/>
  <c r="R479" i="1"/>
  <c r="R305" i="1"/>
  <c r="R57" i="1"/>
  <c r="R377" i="1"/>
  <c r="R36" i="1"/>
  <c r="R76" i="1"/>
  <c r="R116" i="1"/>
  <c r="R164" i="1"/>
  <c r="R204" i="1"/>
  <c r="R244" i="1"/>
  <c r="R292" i="1"/>
  <c r="R332" i="1"/>
  <c r="R372" i="1"/>
  <c r="R420" i="1"/>
  <c r="R460" i="1"/>
  <c r="R500" i="1"/>
  <c r="R548" i="1"/>
  <c r="R39" i="1"/>
  <c r="R79" i="1"/>
  <c r="R127" i="1"/>
  <c r="R167" i="1"/>
  <c r="R207" i="1"/>
  <c r="R255" i="1"/>
  <c r="R295" i="1"/>
  <c r="R335" i="1"/>
  <c r="R383" i="1"/>
  <c r="R417" i="1"/>
  <c r="R457" i="1"/>
  <c r="R505" i="1"/>
  <c r="R545" i="1"/>
  <c r="R42" i="1"/>
  <c r="R90" i="1"/>
  <c r="R130" i="1"/>
  <c r="R170" i="1"/>
  <c r="R218" i="1"/>
  <c r="R258" i="1"/>
  <c r="R298" i="1"/>
  <c r="R330" i="1"/>
  <c r="R362" i="1"/>
  <c r="R398" i="1"/>
  <c r="R430" i="1"/>
  <c r="R462" i="1"/>
  <c r="R494" i="1"/>
  <c r="R526" i="1"/>
  <c r="R558" i="1"/>
  <c r="R37" i="1"/>
  <c r="R69" i="1"/>
  <c r="R101" i="1"/>
  <c r="R133" i="1"/>
  <c r="R165" i="1"/>
  <c r="R197" i="1"/>
  <c r="R229" i="1"/>
  <c r="R261" i="1"/>
  <c r="R293" i="1"/>
  <c r="R325" i="1"/>
  <c r="R357" i="1"/>
  <c r="R387" i="1"/>
  <c r="R419" i="1"/>
  <c r="R451" i="1"/>
  <c r="R483" i="1"/>
  <c r="R515" i="1"/>
  <c r="R547" i="1"/>
  <c r="R32" i="1"/>
  <c r="R64" i="1"/>
  <c r="R96" i="1"/>
  <c r="R128" i="1"/>
  <c r="R160" i="1"/>
  <c r="R192" i="1"/>
  <c r="R224" i="1"/>
  <c r="R256" i="1"/>
  <c r="R288" i="1"/>
  <c r="R320" i="1"/>
  <c r="R352" i="1"/>
  <c r="R384" i="1"/>
  <c r="R416" i="1"/>
  <c r="R448" i="1"/>
  <c r="R480" i="1"/>
  <c r="R512" i="1"/>
  <c r="R544" i="1"/>
  <c r="R329" i="1"/>
  <c r="R217" i="1"/>
  <c r="R527" i="1"/>
  <c r="R289" i="1"/>
  <c r="R105" i="1"/>
  <c r="R415" i="1"/>
  <c r="R177" i="1"/>
  <c r="R551" i="1"/>
  <c r="R313" i="1"/>
  <c r="R20" i="1"/>
  <c r="R201" i="1"/>
  <c r="R345" i="1"/>
  <c r="R471" i="1"/>
  <c r="R49" i="1"/>
  <c r="R121" i="1"/>
  <c r="R44" i="1"/>
  <c r="R265" i="1"/>
  <c r="R463" i="1"/>
  <c r="R535" i="1"/>
  <c r="R113" i="1"/>
  <c r="R249" i="1"/>
  <c r="R52" i="1"/>
  <c r="R108" i="1"/>
  <c r="R172" i="1"/>
  <c r="R228" i="1"/>
  <c r="R276" i="1"/>
  <c r="R340" i="1"/>
  <c r="R396" i="1"/>
  <c r="R452" i="1"/>
  <c r="R516" i="1"/>
  <c r="R564" i="1"/>
  <c r="R71" i="1"/>
  <c r="R135" i="1"/>
  <c r="R191" i="1"/>
  <c r="R239" i="1"/>
  <c r="R303" i="1"/>
  <c r="R359" i="1"/>
  <c r="R409" i="1"/>
  <c r="R473" i="1"/>
  <c r="R521" i="1"/>
  <c r="R34" i="1"/>
  <c r="R98" i="1"/>
  <c r="R154" i="1"/>
  <c r="R202" i="1"/>
  <c r="R266" i="1"/>
  <c r="R314" i="1"/>
  <c r="R354" i="1"/>
  <c r="R406" i="1"/>
  <c r="R446" i="1"/>
  <c r="R486" i="1"/>
  <c r="R534" i="1"/>
  <c r="R21" i="1"/>
  <c r="R61" i="1"/>
  <c r="R109" i="1"/>
  <c r="R149" i="1"/>
  <c r="R189" i="1"/>
  <c r="R237" i="1"/>
  <c r="R277" i="1"/>
  <c r="R317" i="1"/>
  <c r="R365" i="1"/>
  <c r="R403" i="1"/>
  <c r="R443" i="1"/>
  <c r="R491" i="1"/>
  <c r="R531" i="1"/>
  <c r="R24" i="1"/>
  <c r="R72" i="1"/>
  <c r="R112" i="1"/>
  <c r="R152" i="1"/>
  <c r="R200" i="1"/>
  <c r="R240" i="1"/>
  <c r="R280" i="1"/>
  <c r="R328" i="1"/>
  <c r="R368" i="1"/>
  <c r="R408" i="1"/>
  <c r="R456" i="1"/>
  <c r="R496" i="1"/>
  <c r="R536" i="1"/>
  <c r="R27" i="1"/>
  <c r="R59" i="1"/>
  <c r="R91" i="1"/>
  <c r="R123" i="1"/>
  <c r="R155" i="1"/>
  <c r="R187" i="1"/>
  <c r="R219" i="1"/>
  <c r="R251" i="1"/>
  <c r="R283" i="1"/>
  <c r="R315" i="1"/>
  <c r="R347" i="1"/>
  <c r="R379" i="1"/>
  <c r="R413" i="1"/>
  <c r="R445" i="1"/>
  <c r="R477" i="1"/>
  <c r="R509" i="1"/>
  <c r="R541" i="1"/>
  <c r="R22" i="1"/>
  <c r="R54" i="1"/>
  <c r="R86" i="1"/>
  <c r="R118" i="1"/>
  <c r="R150" i="1"/>
  <c r="R182" i="1"/>
  <c r="R214" i="1"/>
  <c r="R554" i="1"/>
  <c r="R522" i="1"/>
  <c r="R490" i="1"/>
  <c r="R458" i="1"/>
  <c r="R426" i="1"/>
  <c r="R394" i="1"/>
  <c r="R366" i="1"/>
  <c r="R334" i="1"/>
  <c r="R302" i="1"/>
  <c r="R270" i="1"/>
  <c r="R238" i="1"/>
  <c r="R198" i="1"/>
  <c r="R158" i="1"/>
  <c r="R110" i="1"/>
  <c r="R70" i="1"/>
  <c r="R30" i="1"/>
  <c r="R533" i="1"/>
  <c r="R493" i="1"/>
  <c r="R453" i="1"/>
  <c r="R405" i="1"/>
  <c r="R363" i="1"/>
  <c r="R323" i="1"/>
  <c r="R275" i="1"/>
  <c r="R235" i="1"/>
  <c r="R195" i="1"/>
  <c r="R147" i="1"/>
  <c r="R107" i="1"/>
  <c r="R67" i="1"/>
  <c r="R520" i="1"/>
  <c r="R464" i="1"/>
  <c r="R400" i="1"/>
  <c r="R344" i="1"/>
  <c r="R296" i="1"/>
  <c r="R232" i="1"/>
  <c r="R176" i="1"/>
  <c r="R120" i="1"/>
  <c r="R56" i="1"/>
  <c r="R555" i="1"/>
  <c r="R499" i="1"/>
  <c r="R435" i="1"/>
  <c r="R381" i="1"/>
  <c r="R333" i="1"/>
  <c r="R269" i="1"/>
  <c r="R213" i="1"/>
  <c r="R157" i="1"/>
  <c r="R93" i="1"/>
  <c r="R45" i="1"/>
  <c r="R542" i="1"/>
  <c r="R478" i="1"/>
  <c r="R422" i="1"/>
  <c r="R370" i="1"/>
  <c r="R306" i="1"/>
  <c r="R234" i="1"/>
  <c r="R162" i="1"/>
  <c r="R74" i="1"/>
  <c r="R553" i="1"/>
  <c r="R481" i="1"/>
  <c r="R393" i="1"/>
  <c r="R327" i="1"/>
  <c r="R263" i="1"/>
  <c r="R175" i="1"/>
  <c r="R103" i="1"/>
  <c r="R31" i="1"/>
  <c r="R492" i="1"/>
  <c r="R428" i="1"/>
  <c r="R356" i="1"/>
  <c r="R268" i="1"/>
  <c r="R196" i="1"/>
  <c r="R132" i="1"/>
  <c r="R559" i="1"/>
  <c r="R361" i="1"/>
  <c r="R89" i="1"/>
  <c r="R556" i="1"/>
  <c r="R484" i="1"/>
  <c r="R404" i="1"/>
  <c r="R324" i="1"/>
  <c r="R260" i="1"/>
  <c r="R180" i="1"/>
  <c r="R100" i="1"/>
  <c r="R495" i="1"/>
  <c r="R233" i="1"/>
  <c r="R25" i="1"/>
  <c r="T474" i="1"/>
  <c r="T442" i="1"/>
  <c r="T522" i="1"/>
  <c r="T384" i="1"/>
  <c r="T317" i="1"/>
  <c r="T324" i="1"/>
  <c r="T346" i="1"/>
  <c r="T283" i="1"/>
  <c r="T213" i="1"/>
  <c r="T413" i="1"/>
  <c r="T201" i="1"/>
  <c r="T256" i="1"/>
  <c r="T94" i="1"/>
  <c r="T491" i="1"/>
  <c r="T516" i="1"/>
  <c r="T452" i="1"/>
  <c r="T417" i="1"/>
  <c r="T337" i="1"/>
  <c r="T561" i="1"/>
  <c r="T432" i="1"/>
  <c r="T340" i="1"/>
  <c r="T523" i="1"/>
  <c r="T382" i="1"/>
  <c r="T287" i="1"/>
  <c r="T154" i="1"/>
  <c r="T91" i="1"/>
  <c r="T205" i="1"/>
  <c r="T212" i="1"/>
  <c r="T145" i="1"/>
  <c r="R274" i="1"/>
  <c r="R242" i="1"/>
  <c r="R210" i="1"/>
  <c r="R178" i="1"/>
  <c r="R146" i="1"/>
  <c r="R114" i="1"/>
  <c r="R82" i="1"/>
  <c r="R50" i="1"/>
  <c r="R561" i="1"/>
  <c r="R529" i="1"/>
  <c r="R497" i="1"/>
  <c r="R465" i="1"/>
  <c r="R433" i="1"/>
  <c r="R401" i="1"/>
  <c r="R375" i="1"/>
  <c r="R343" i="1"/>
  <c r="R311" i="1"/>
  <c r="R279" i="1"/>
  <c r="R247" i="1"/>
  <c r="R215" i="1"/>
  <c r="R183" i="1"/>
  <c r="R151" i="1"/>
  <c r="R119" i="1"/>
  <c r="R87" i="1"/>
  <c r="R55" i="1"/>
  <c r="R23" i="1"/>
  <c r="R540" i="1"/>
  <c r="R508" i="1"/>
  <c r="R476" i="1"/>
  <c r="R444" i="1"/>
  <c r="R412" i="1"/>
  <c r="R380" i="1"/>
  <c r="R348" i="1"/>
  <c r="R316" i="1"/>
  <c r="R284" i="1"/>
  <c r="R252" i="1"/>
  <c r="R220" i="1"/>
  <c r="R188" i="1"/>
  <c r="R156" i="1"/>
  <c r="R124" i="1"/>
  <c r="R92" i="1"/>
  <c r="R60" i="1"/>
  <c r="R28" i="1"/>
  <c r="R431" i="1"/>
  <c r="R185" i="1"/>
  <c r="R487" i="1"/>
  <c r="R241" i="1"/>
  <c r="R543" i="1"/>
  <c r="R297" i="1"/>
  <c r="R41" i="1"/>
  <c r="R353" i="1"/>
  <c r="R97" i="1"/>
  <c r="R399" i="1"/>
  <c r="R153" i="1"/>
  <c r="R447" i="1"/>
  <c r="S10" i="1"/>
  <c r="S500" i="1" s="1"/>
  <c r="U453" i="1"/>
  <c r="U502" i="1"/>
  <c r="U500" i="1"/>
  <c r="U498" i="1"/>
  <c r="U496" i="1"/>
  <c r="U494" i="1"/>
  <c r="U492" i="1"/>
  <c r="U490" i="1"/>
  <c r="U488" i="1"/>
  <c r="U486" i="1"/>
  <c r="U484" i="1"/>
  <c r="U482" i="1"/>
  <c r="U480" i="1"/>
  <c r="U478" i="1"/>
  <c r="U476" i="1"/>
  <c r="U474" i="1"/>
  <c r="U472" i="1"/>
  <c r="U470" i="1"/>
  <c r="U468" i="1"/>
  <c r="U466" i="1"/>
  <c r="U464" i="1"/>
  <c r="U462" i="1"/>
  <c r="U460" i="1"/>
  <c r="U458" i="1"/>
  <c r="U456" i="1"/>
  <c r="U454" i="1"/>
  <c r="U452" i="1"/>
  <c r="U450" i="1"/>
  <c r="U448" i="1"/>
  <c r="U446" i="1"/>
  <c r="U444" i="1"/>
  <c r="U442" i="1"/>
  <c r="U440" i="1"/>
  <c r="U565" i="1"/>
  <c r="U563" i="1"/>
  <c r="U561" i="1"/>
  <c r="U559" i="1"/>
  <c r="U557" i="1"/>
  <c r="U555" i="1"/>
  <c r="U553" i="1"/>
  <c r="U551" i="1"/>
  <c r="U549" i="1"/>
  <c r="U547" i="1"/>
  <c r="U545" i="1"/>
  <c r="U543" i="1"/>
  <c r="U541" i="1"/>
  <c r="U539" i="1"/>
  <c r="U537" i="1"/>
  <c r="U535" i="1"/>
  <c r="U533" i="1"/>
  <c r="U531" i="1"/>
  <c r="U529" i="1"/>
  <c r="U527" i="1"/>
  <c r="U525" i="1"/>
  <c r="U523" i="1"/>
  <c r="U521" i="1"/>
  <c r="U519" i="1"/>
  <c r="U438" i="1"/>
  <c r="U436" i="1"/>
  <c r="U434" i="1"/>
  <c r="U432" i="1"/>
  <c r="U430" i="1"/>
  <c r="U428" i="1"/>
  <c r="U426" i="1"/>
  <c r="U424" i="1"/>
  <c r="U422" i="1"/>
  <c r="U420" i="1"/>
  <c r="U418" i="1"/>
  <c r="U416" i="1"/>
  <c r="U414" i="1"/>
  <c r="U412" i="1"/>
  <c r="U410" i="1"/>
  <c r="U408" i="1"/>
  <c r="U406" i="1"/>
  <c r="U404" i="1"/>
  <c r="U402" i="1"/>
  <c r="U400" i="1"/>
  <c r="U398" i="1"/>
  <c r="U566" i="1"/>
  <c r="U562" i="1"/>
  <c r="U558" i="1"/>
  <c r="U554" i="1"/>
  <c r="U550" i="1"/>
  <c r="U546" i="1"/>
  <c r="U542" i="1"/>
  <c r="U538" i="1"/>
  <c r="U534" i="1"/>
  <c r="U530" i="1"/>
  <c r="U526" i="1"/>
  <c r="U522" i="1"/>
  <c r="U451" i="1"/>
  <c r="U443" i="1"/>
  <c r="U390" i="1"/>
  <c r="U388" i="1"/>
  <c r="U386" i="1"/>
  <c r="U333" i="1"/>
  <c r="U329" i="1"/>
  <c r="U325" i="1"/>
  <c r="U321" i="1"/>
  <c r="U518" i="1"/>
  <c r="U514" i="1"/>
  <c r="U510" i="1"/>
  <c r="U506" i="1"/>
  <c r="U435" i="1"/>
  <c r="U427" i="1"/>
  <c r="U419" i="1"/>
  <c r="U411" i="1"/>
  <c r="U403" i="1"/>
  <c r="U384" i="1"/>
  <c r="U380" i="1"/>
  <c r="U376" i="1"/>
  <c r="U372" i="1"/>
  <c r="U368" i="1"/>
  <c r="U364" i="1"/>
  <c r="U360" i="1"/>
  <c r="U356" i="1"/>
  <c r="U352" i="1"/>
  <c r="U348" i="1"/>
  <c r="U344" i="1"/>
  <c r="U340" i="1"/>
  <c r="U317" i="1"/>
  <c r="U313" i="1"/>
  <c r="U309" i="1"/>
  <c r="U305" i="1"/>
  <c r="U301" i="1"/>
  <c r="U297" i="1"/>
  <c r="U293" i="1"/>
  <c r="U289" i="1"/>
  <c r="U285" i="1"/>
  <c r="U281" i="1"/>
  <c r="U277" i="1"/>
  <c r="U273" i="1"/>
  <c r="U517" i="1"/>
  <c r="U513" i="1"/>
  <c r="U509" i="1"/>
  <c r="U505" i="1"/>
  <c r="U445" i="1"/>
  <c r="U336" i="1"/>
  <c r="U332" i="1"/>
  <c r="U328" i="1"/>
  <c r="U324" i="1"/>
  <c r="U501" i="1"/>
  <c r="U497" i="1"/>
  <c r="U493" i="1"/>
  <c r="U489" i="1"/>
  <c r="U485" i="1"/>
  <c r="U481" i="1"/>
  <c r="U477" i="1"/>
  <c r="U473" i="1"/>
  <c r="U469" i="1"/>
  <c r="U465" i="1"/>
  <c r="U461" i="1"/>
  <c r="U457" i="1"/>
  <c r="U437" i="1"/>
  <c r="U429" i="1"/>
  <c r="U421" i="1"/>
  <c r="U413" i="1"/>
  <c r="U405" i="1"/>
  <c r="U397" i="1"/>
  <c r="U395" i="1"/>
  <c r="U393" i="1"/>
  <c r="U391" i="1"/>
  <c r="U383" i="1"/>
  <c r="U379" i="1"/>
  <c r="U375" i="1"/>
  <c r="U371" i="1"/>
  <c r="U367" i="1"/>
  <c r="U363" i="1"/>
  <c r="U359" i="1"/>
  <c r="U355" i="1"/>
  <c r="U351" i="1"/>
  <c r="U347" i="1"/>
  <c r="U343" i="1"/>
  <c r="U339" i="1"/>
  <c r="U320" i="1"/>
  <c r="U316" i="1"/>
  <c r="U312" i="1"/>
  <c r="U308" i="1"/>
  <c r="U304" i="1"/>
  <c r="U300" i="1"/>
  <c r="U296" i="1"/>
  <c r="U292" i="1"/>
  <c r="U288" i="1"/>
  <c r="U284" i="1"/>
  <c r="U280" i="1"/>
  <c r="U276" i="1"/>
  <c r="U515" i="1"/>
  <c r="U511" i="1"/>
  <c r="U507" i="1"/>
  <c r="U503" i="1"/>
  <c r="U449" i="1"/>
  <c r="U441" i="1"/>
  <c r="U334" i="1"/>
  <c r="U330" i="1"/>
  <c r="U326" i="1"/>
  <c r="U322" i="1"/>
  <c r="U564" i="1"/>
  <c r="U532" i="1"/>
  <c r="U512" i="1"/>
  <c r="U491" i="1"/>
  <c r="U459" i="1"/>
  <c r="U407" i="1"/>
  <c r="U394" i="1"/>
  <c r="U374" i="1"/>
  <c r="U353" i="1"/>
  <c r="U342" i="1"/>
  <c r="U331" i="1"/>
  <c r="U311" i="1"/>
  <c r="U290" i="1"/>
  <c r="U272" i="1"/>
  <c r="U268" i="1"/>
  <c r="U264" i="1"/>
  <c r="U260" i="1"/>
  <c r="U205" i="1"/>
  <c r="U201" i="1"/>
  <c r="U197" i="1"/>
  <c r="U193" i="1"/>
  <c r="U142" i="1"/>
  <c r="U138" i="1"/>
  <c r="U134" i="1"/>
  <c r="U130" i="1"/>
  <c r="U79" i="1"/>
  <c r="U75" i="1"/>
  <c r="U71" i="1"/>
  <c r="U67" i="1"/>
  <c r="U552" i="1"/>
  <c r="U520" i="1"/>
  <c r="U479" i="1"/>
  <c r="U399" i="1"/>
  <c r="U373" i="1"/>
  <c r="U362" i="1"/>
  <c r="U341" i="1"/>
  <c r="U310" i="1"/>
  <c r="U299" i="1"/>
  <c r="U279" i="1"/>
  <c r="U256" i="1"/>
  <c r="U252" i="1"/>
  <c r="U248" i="1"/>
  <c r="U244" i="1"/>
  <c r="U240" i="1"/>
  <c r="U236" i="1"/>
  <c r="U232" i="1"/>
  <c r="U228" i="1"/>
  <c r="U224" i="1"/>
  <c r="U220" i="1"/>
  <c r="U216" i="1"/>
  <c r="U212" i="1"/>
  <c r="U189" i="1"/>
  <c r="U185" i="1"/>
  <c r="U181" i="1"/>
  <c r="U177" i="1"/>
  <c r="U173" i="1"/>
  <c r="U169" i="1"/>
  <c r="U165" i="1"/>
  <c r="U161" i="1"/>
  <c r="U157" i="1"/>
  <c r="U153" i="1"/>
  <c r="U149" i="1"/>
  <c r="U145" i="1"/>
  <c r="U126" i="1"/>
  <c r="U122" i="1"/>
  <c r="U118" i="1"/>
  <c r="U114" i="1"/>
  <c r="U110" i="1"/>
  <c r="U106" i="1"/>
  <c r="U102" i="1"/>
  <c r="U98" i="1"/>
  <c r="U94" i="1"/>
  <c r="U90" i="1"/>
  <c r="U86" i="1"/>
  <c r="U82" i="1"/>
  <c r="U540" i="1"/>
  <c r="U499" i="1"/>
  <c r="U467" i="1"/>
  <c r="U447" i="1"/>
  <c r="U387" i="1"/>
  <c r="U382" i="1"/>
  <c r="U361" i="1"/>
  <c r="U350" i="1"/>
  <c r="U319" i="1"/>
  <c r="U298" i="1"/>
  <c r="U287" i="1"/>
  <c r="U278" i="1"/>
  <c r="U271" i="1"/>
  <c r="U267" i="1"/>
  <c r="U263" i="1"/>
  <c r="U259" i="1"/>
  <c r="U208" i="1"/>
  <c r="U204" i="1"/>
  <c r="U200" i="1"/>
  <c r="U196" i="1"/>
  <c r="U141" i="1"/>
  <c r="U137" i="1"/>
  <c r="U133" i="1"/>
  <c r="U129" i="1"/>
  <c r="U78" i="1"/>
  <c r="U74" i="1"/>
  <c r="U70" i="1"/>
  <c r="U66" i="1"/>
  <c r="U560" i="1"/>
  <c r="U528" i="1"/>
  <c r="U508" i="1"/>
  <c r="U487" i="1"/>
  <c r="U455" i="1"/>
  <c r="U439" i="1"/>
  <c r="U433" i="1"/>
  <c r="U392" i="1"/>
  <c r="U381" i="1"/>
  <c r="U370" i="1"/>
  <c r="U349" i="1"/>
  <c r="U338" i="1"/>
  <c r="U327" i="1"/>
  <c r="U318" i="1"/>
  <c r="U307" i="1"/>
  <c r="U286" i="1"/>
  <c r="U255" i="1"/>
  <c r="U251" i="1"/>
  <c r="U247" i="1"/>
  <c r="U243" i="1"/>
  <c r="U239" i="1"/>
  <c r="U235" i="1"/>
  <c r="U231" i="1"/>
  <c r="U227" i="1"/>
  <c r="U223" i="1"/>
  <c r="U219" i="1"/>
  <c r="U215" i="1"/>
  <c r="U211" i="1"/>
  <c r="U192" i="1"/>
  <c r="U188" i="1"/>
  <c r="U184" i="1"/>
  <c r="U180" i="1"/>
  <c r="U176" i="1"/>
  <c r="U172" i="1"/>
  <c r="U168" i="1"/>
  <c r="U164" i="1"/>
  <c r="U160" i="1"/>
  <c r="U156" i="1"/>
  <c r="U152" i="1"/>
  <c r="U148" i="1"/>
  <c r="U125" i="1"/>
  <c r="U121" i="1"/>
  <c r="U117" i="1"/>
  <c r="U113" i="1"/>
  <c r="U109" i="1"/>
  <c r="U105" i="1"/>
  <c r="U101" i="1"/>
  <c r="U97" i="1"/>
  <c r="U93" i="1"/>
  <c r="U89" i="1"/>
  <c r="U85" i="1"/>
  <c r="U81" i="1"/>
  <c r="U548" i="1"/>
  <c r="U475" i="1"/>
  <c r="U425" i="1"/>
  <c r="U369" i="1"/>
  <c r="U358" i="1"/>
  <c r="U337" i="1"/>
  <c r="U306" i="1"/>
  <c r="U295" i="1"/>
  <c r="U270" i="1"/>
  <c r="U266" i="1"/>
  <c r="U262" i="1"/>
  <c r="U258" i="1"/>
  <c r="U207" i="1"/>
  <c r="U203" i="1"/>
  <c r="U199" i="1"/>
  <c r="U195" i="1"/>
  <c r="U556" i="1"/>
  <c r="U409" i="1"/>
  <c r="U377" i="1"/>
  <c r="U346" i="1"/>
  <c r="U238" i="1"/>
  <c r="U229" i="1"/>
  <c r="U175" i="1"/>
  <c r="U167" i="1"/>
  <c r="U159" i="1"/>
  <c r="U151" i="1"/>
  <c r="U128" i="1"/>
  <c r="U120" i="1"/>
  <c r="U112" i="1"/>
  <c r="U104" i="1"/>
  <c r="U96" i="1"/>
  <c r="U88" i="1"/>
  <c r="U524" i="1"/>
  <c r="U495" i="1"/>
  <c r="U471" i="1"/>
  <c r="U345" i="1"/>
  <c r="U315" i="1"/>
  <c r="U291" i="1"/>
  <c r="U269" i="1"/>
  <c r="U249" i="1"/>
  <c r="U226" i="1"/>
  <c r="U217" i="1"/>
  <c r="U206" i="1"/>
  <c r="U186" i="1"/>
  <c r="U143" i="1"/>
  <c r="U135" i="1"/>
  <c r="U80" i="1"/>
  <c r="U72" i="1"/>
  <c r="U60" i="1"/>
  <c r="U56" i="1"/>
  <c r="U52" i="1"/>
  <c r="U48" i="1"/>
  <c r="U44" i="1"/>
  <c r="U40" i="1"/>
  <c r="U36" i="1"/>
  <c r="U32" i="1"/>
  <c r="U28" i="1"/>
  <c r="U24" i="1"/>
  <c r="U20" i="1"/>
  <c r="U463" i="1"/>
  <c r="U423" i="1"/>
  <c r="U389" i="1"/>
  <c r="U314" i="1"/>
  <c r="U283" i="1"/>
  <c r="U257" i="1"/>
  <c r="U246" i="1"/>
  <c r="U237" i="1"/>
  <c r="U214" i="1"/>
  <c r="U194" i="1"/>
  <c r="U183" i="1"/>
  <c r="U174" i="1"/>
  <c r="U166" i="1"/>
  <c r="U158" i="1"/>
  <c r="U150" i="1"/>
  <c r="U127" i="1"/>
  <c r="U119" i="1"/>
  <c r="U111" i="1"/>
  <c r="U103" i="1"/>
  <c r="U95" i="1"/>
  <c r="U87" i="1"/>
  <c r="U64" i="1"/>
  <c r="U544" i="1"/>
  <c r="U245" i="1"/>
  <c r="U213" i="1"/>
  <c r="U191" i="1"/>
  <c r="U171" i="1"/>
  <c r="U147" i="1"/>
  <c r="U116" i="1"/>
  <c r="U92" i="1"/>
  <c r="U357" i="1"/>
  <c r="U303" i="1"/>
  <c r="U275" i="1"/>
  <c r="U242" i="1"/>
  <c r="U233" i="1"/>
  <c r="U210" i="1"/>
  <c r="U179" i="1"/>
  <c r="U131" i="1"/>
  <c r="U68" i="1"/>
  <c r="U58" i="1"/>
  <c r="U516" i="1"/>
  <c r="U385" i="1"/>
  <c r="U366" i="1"/>
  <c r="U335" i="1"/>
  <c r="U282" i="1"/>
  <c r="U234" i="1"/>
  <c r="U225" i="1"/>
  <c r="U140" i="1"/>
  <c r="U132" i="1"/>
  <c r="U77" i="1"/>
  <c r="U69" i="1"/>
  <c r="U63" i="1"/>
  <c r="U59" i="1"/>
  <c r="U55" i="1"/>
  <c r="U51" i="1"/>
  <c r="U47" i="1"/>
  <c r="U43" i="1"/>
  <c r="U39" i="1"/>
  <c r="U35" i="1"/>
  <c r="U31" i="1"/>
  <c r="U27" i="1"/>
  <c r="U23" i="1"/>
  <c r="U19" i="1"/>
  <c r="U417" i="1"/>
  <c r="U401" i="1"/>
  <c r="U365" i="1"/>
  <c r="U265" i="1"/>
  <c r="U254" i="1"/>
  <c r="U222" i="1"/>
  <c r="U202" i="1"/>
  <c r="U182" i="1"/>
  <c r="U163" i="1"/>
  <c r="U155" i="1"/>
  <c r="U124" i="1"/>
  <c r="U108" i="1"/>
  <c r="U100" i="1"/>
  <c r="U84" i="1"/>
  <c r="U536" i="1"/>
  <c r="U483" i="1"/>
  <c r="U396" i="1"/>
  <c r="U139" i="1"/>
  <c r="U76" i="1"/>
  <c r="U62" i="1"/>
  <c r="U378" i="1"/>
  <c r="U187" i="1"/>
  <c r="U61" i="1"/>
  <c r="U49" i="1"/>
  <c r="U26" i="1"/>
  <c r="U46" i="1"/>
  <c r="U37" i="1"/>
  <c r="U22" i="1"/>
  <c r="U162" i="1"/>
  <c r="U53" i="1"/>
  <c r="U21" i="1"/>
  <c r="U241" i="1"/>
  <c r="U50" i="1"/>
  <c r="U190" i="1"/>
  <c r="U91" i="1"/>
  <c r="U38" i="1"/>
  <c r="U431" i="1"/>
  <c r="U221" i="1"/>
  <c r="U146" i="1"/>
  <c r="U115" i="1"/>
  <c r="U83" i="1"/>
  <c r="U57" i="1"/>
  <c r="U34" i="1"/>
  <c r="U25" i="1"/>
  <c r="U170" i="1"/>
  <c r="U209" i="1"/>
  <c r="U354" i="1"/>
  <c r="U261" i="1"/>
  <c r="U218" i="1"/>
  <c r="U178" i="1"/>
  <c r="U144" i="1"/>
  <c r="U504" i="1"/>
  <c r="U250" i="1"/>
  <c r="U136" i="1"/>
  <c r="U73" i="1"/>
  <c r="U33" i="1"/>
  <c r="U99" i="1"/>
  <c r="U30" i="1"/>
  <c r="U198" i="1"/>
  <c r="U41" i="1"/>
  <c r="U230" i="1"/>
  <c r="U154" i="1"/>
  <c r="U29" i="1"/>
  <c r="U415" i="1"/>
  <c r="U253" i="1"/>
  <c r="U107" i="1"/>
  <c r="U54" i="1"/>
  <c r="U45" i="1"/>
  <c r="U323" i="1"/>
  <c r="U42" i="1"/>
  <c r="U302" i="1"/>
  <c r="U294" i="1"/>
  <c r="U65" i="1"/>
  <c r="U274" i="1"/>
  <c r="U123" i="1"/>
  <c r="R562" i="1"/>
  <c r="R519" i="1"/>
  <c r="R503" i="1"/>
  <c r="R455" i="1"/>
  <c r="R337" i="1"/>
  <c r="R321" i="1"/>
  <c r="R273" i="1"/>
  <c r="R391" i="1"/>
  <c r="R257" i="1"/>
  <c r="R209" i="1"/>
  <c r="R193" i="1"/>
  <c r="R145" i="1"/>
  <c r="R81" i="1"/>
  <c r="R65" i="1"/>
  <c r="R439" i="1"/>
  <c r="R129" i="1"/>
  <c r="S398" i="1" l="1"/>
  <c r="S559" i="1"/>
  <c r="S460" i="1"/>
  <c r="S519" i="1"/>
  <c r="S524" i="1"/>
  <c r="T552" i="1"/>
  <c r="T249" i="1"/>
  <c r="T273" i="1"/>
  <c r="T558" i="1"/>
  <c r="T492" i="1"/>
  <c r="T189" i="1"/>
  <c r="T150" i="1"/>
  <c r="T519" i="1"/>
  <c r="T557" i="1"/>
  <c r="T495" i="1"/>
  <c r="S415" i="1"/>
  <c r="T114" i="1"/>
  <c r="T405" i="1"/>
  <c r="T564" i="1"/>
  <c r="T233" i="1"/>
  <c r="T366" i="1"/>
  <c r="T505" i="1"/>
  <c r="T416" i="1"/>
  <c r="T542" i="1"/>
  <c r="T401" i="1"/>
  <c r="T484" i="1"/>
  <c r="T483" i="1"/>
  <c r="T173" i="1"/>
  <c r="T138" i="1"/>
  <c r="T119" i="1"/>
  <c r="T421" i="1"/>
  <c r="T423" i="1"/>
  <c r="T301" i="1"/>
  <c r="T541" i="1"/>
  <c r="T381" i="1"/>
  <c r="T473" i="1"/>
  <c r="S403" i="1"/>
  <c r="T228" i="1"/>
  <c r="T272" i="1"/>
  <c r="T170" i="1"/>
  <c r="T303" i="1"/>
  <c r="T539" i="1"/>
  <c r="T356" i="1"/>
  <c r="T329" i="1"/>
  <c r="T353" i="1"/>
  <c r="T460" i="1"/>
  <c r="T459" i="1"/>
  <c r="T110" i="1"/>
  <c r="T371" i="1"/>
  <c r="T532" i="1"/>
  <c r="T229" i="1"/>
  <c r="T362" i="1"/>
  <c r="T445" i="1"/>
  <c r="T411" i="1"/>
  <c r="T302" i="1"/>
  <c r="T506" i="1"/>
  <c r="T82" i="1"/>
  <c r="T161" i="1"/>
  <c r="T244" i="1"/>
  <c r="T79" i="1"/>
  <c r="T351" i="1"/>
  <c r="T107" i="1"/>
  <c r="T186" i="1"/>
  <c r="T322" i="1"/>
  <c r="T319" i="1"/>
  <c r="T412" i="1"/>
  <c r="T555" i="1"/>
  <c r="T289" i="1"/>
  <c r="T372" i="1"/>
  <c r="T529" i="1"/>
  <c r="T390" i="1"/>
  <c r="T290" i="1"/>
  <c r="T369" i="1"/>
  <c r="T433" i="1"/>
  <c r="T468" i="1"/>
  <c r="T500" i="1"/>
  <c r="T467" i="1"/>
  <c r="T501" i="1"/>
  <c r="T126" i="1"/>
  <c r="T224" i="1"/>
  <c r="T520" i="1"/>
  <c r="T268" i="1"/>
  <c r="T87" i="1"/>
  <c r="T166" i="1"/>
  <c r="T245" i="1"/>
  <c r="T299" i="1"/>
  <c r="T378" i="1"/>
  <c r="T535" i="1"/>
  <c r="T517" i="1"/>
  <c r="T352" i="1"/>
  <c r="T427" i="1"/>
  <c r="T325" i="1"/>
  <c r="T554" i="1"/>
  <c r="T349" i="1"/>
  <c r="T414" i="1"/>
  <c r="T458" i="1"/>
  <c r="T490" i="1"/>
  <c r="T457" i="1"/>
  <c r="T489" i="1"/>
  <c r="T538" i="1"/>
  <c r="T318" i="1"/>
  <c r="T398" i="1"/>
  <c r="T450" i="1"/>
  <c r="T482" i="1"/>
  <c r="T514" i="1"/>
  <c r="T481" i="1"/>
  <c r="T98" i="1"/>
  <c r="T177" i="1"/>
  <c r="T308" i="1"/>
  <c r="T142" i="1"/>
  <c r="T434" i="1"/>
  <c r="T123" i="1"/>
  <c r="T217" i="1"/>
  <c r="T544" i="1"/>
  <c r="T350" i="1"/>
  <c r="T428" i="1"/>
  <c r="T328" i="1"/>
  <c r="T305" i="1"/>
  <c r="T400" i="1"/>
  <c r="T545" i="1"/>
  <c r="T526" i="1"/>
  <c r="T306" i="1"/>
  <c r="T392" i="1"/>
  <c r="T444" i="1"/>
  <c r="T476" i="1"/>
  <c r="T508" i="1"/>
  <c r="T475" i="1"/>
  <c r="T540" i="1"/>
  <c r="T157" i="1"/>
  <c r="T240" i="1"/>
  <c r="T75" i="1"/>
  <c r="T331" i="1"/>
  <c r="T103" i="1"/>
  <c r="T182" i="1"/>
  <c r="T300" i="1"/>
  <c r="T315" i="1"/>
  <c r="T407" i="1"/>
  <c r="T551" i="1"/>
  <c r="T285" i="1"/>
  <c r="T368" i="1"/>
  <c r="T525" i="1"/>
  <c r="T388" i="1"/>
  <c r="T286" i="1"/>
  <c r="T365" i="1"/>
  <c r="T430" i="1"/>
  <c r="T466" i="1"/>
  <c r="T498" i="1"/>
  <c r="T465" i="1"/>
  <c r="S527" i="1"/>
  <c r="S549" i="1"/>
  <c r="S437" i="1"/>
  <c r="S399" i="1"/>
  <c r="S442" i="1"/>
  <c r="S561" i="1"/>
  <c r="S468" i="1"/>
  <c r="S481" i="1"/>
  <c r="S461" i="1"/>
  <c r="S405" i="1"/>
  <c r="S531" i="1"/>
  <c r="S385" i="1"/>
  <c r="S435" i="1"/>
  <c r="S440" i="1"/>
  <c r="S446" i="1"/>
  <c r="S492" i="1"/>
  <c r="S564" i="1"/>
  <c r="S404" i="1"/>
  <c r="S416" i="1"/>
  <c r="S409" i="1"/>
  <c r="S532" i="1"/>
  <c r="S395" i="1"/>
  <c r="S547" i="1"/>
  <c r="S412" i="1"/>
  <c r="S421" i="1"/>
  <c r="S439" i="1"/>
  <c r="S529" i="1"/>
  <c r="S451" i="1"/>
  <c r="S463" i="1"/>
  <c r="T485" i="1"/>
  <c r="T497" i="1"/>
  <c r="T477" i="1"/>
  <c r="T461" i="1"/>
  <c r="T510" i="1"/>
  <c r="T494" i="1"/>
  <c r="T478" i="1"/>
  <c r="T462" i="1"/>
  <c r="T446" i="1"/>
  <c r="T422" i="1"/>
  <c r="T394" i="1"/>
  <c r="T357" i="1"/>
  <c r="T310" i="1"/>
  <c r="T562" i="1"/>
  <c r="T493" i="1"/>
  <c r="T471" i="1"/>
  <c r="T455" i="1"/>
  <c r="T504" i="1"/>
  <c r="T488" i="1"/>
  <c r="T472" i="1"/>
  <c r="T456" i="1"/>
  <c r="T440" i="1"/>
  <c r="T409" i="1"/>
  <c r="T377" i="1"/>
  <c r="T345" i="1"/>
  <c r="T298" i="1"/>
  <c r="T550" i="1"/>
  <c r="T451" i="1"/>
  <c r="T321" i="1"/>
  <c r="T537" i="1"/>
  <c r="T424" i="1"/>
  <c r="T380" i="1"/>
  <c r="T348" i="1"/>
  <c r="T297" i="1"/>
  <c r="T513" i="1"/>
  <c r="T563" i="1"/>
  <c r="T531" i="1"/>
  <c r="T420" i="1"/>
  <c r="T374" i="1"/>
  <c r="T342" i="1"/>
  <c r="T295" i="1"/>
  <c r="T389" i="1"/>
  <c r="T241" i="1"/>
  <c r="T209" i="1"/>
  <c r="T162" i="1"/>
  <c r="T115" i="1"/>
  <c r="T83" i="1"/>
  <c r="T393" i="1"/>
  <c r="T264" i="1"/>
  <c r="T134" i="1"/>
  <c r="T441" i="1"/>
  <c r="T252" i="1"/>
  <c r="T220" i="1"/>
  <c r="T169" i="1"/>
  <c r="T122" i="1"/>
  <c r="T90" i="1"/>
  <c r="T397" i="1"/>
  <c r="T278" i="1"/>
  <c r="T259" i="1"/>
  <c r="T196" i="1"/>
  <c r="T129" i="1"/>
  <c r="T66" i="1"/>
  <c r="T453" i="1"/>
  <c r="T379" i="1"/>
  <c r="T284" i="1"/>
  <c r="T247" i="1"/>
  <c r="T231" i="1"/>
  <c r="T215" i="1"/>
  <c r="T184" i="1"/>
  <c r="T429" i="1"/>
  <c r="T261" i="1"/>
  <c r="T198" i="1"/>
  <c r="T73" i="1"/>
  <c r="T53" i="1"/>
  <c r="T37" i="1"/>
  <c r="T21" i="1"/>
  <c r="T238" i="1"/>
  <c r="T159" i="1"/>
  <c r="T112" i="1"/>
  <c r="T548" i="1"/>
  <c r="T343" i="1"/>
  <c r="T143" i="1"/>
  <c r="T60" i="1"/>
  <c r="T44" i="1"/>
  <c r="T28" i="1"/>
  <c r="T132" i="1"/>
  <c r="T31" i="1"/>
  <c r="T222" i="1"/>
  <c r="T116" i="1"/>
  <c r="T266" i="1"/>
  <c r="T203" i="1"/>
  <c r="T164" i="1"/>
  <c r="T117" i="1"/>
  <c r="T85" i="1"/>
  <c r="T335" i="1"/>
  <c r="T69" i="1"/>
  <c r="T47" i="1"/>
  <c r="T19" i="1"/>
  <c r="T155" i="1"/>
  <c r="T487" i="1"/>
  <c r="T518" i="1"/>
  <c r="T486" i="1"/>
  <c r="T454" i="1"/>
  <c r="T406" i="1"/>
  <c r="T341" i="1"/>
  <c r="T546" i="1"/>
  <c r="T386" i="1"/>
  <c r="T549" i="1"/>
  <c r="T419" i="1"/>
  <c r="T364" i="1"/>
  <c r="T309" i="1"/>
  <c r="T509" i="1"/>
  <c r="T547" i="1"/>
  <c r="T431" i="1"/>
  <c r="T370" i="1"/>
  <c r="T311" i="1"/>
  <c r="T275" i="1"/>
  <c r="T237" i="1"/>
  <c r="T178" i="1"/>
  <c r="T127" i="1"/>
  <c r="T64" i="1"/>
  <c r="T320" i="1"/>
  <c r="T193" i="1"/>
  <c r="T426" i="1"/>
  <c r="T236" i="1"/>
  <c r="T181" i="1"/>
  <c r="T118" i="1"/>
  <c r="T447" i="1"/>
  <c r="T296" i="1"/>
  <c r="T208" i="1"/>
  <c r="T137" i="1"/>
  <c r="T70" i="1"/>
  <c r="T439" i="1"/>
  <c r="T327" i="1"/>
  <c r="T251" i="1"/>
  <c r="T227" i="1"/>
  <c r="T192" i="1"/>
  <c r="T503" i="1"/>
  <c r="T250" i="1"/>
  <c r="T144" i="1"/>
  <c r="T57" i="1"/>
  <c r="T33" i="1"/>
  <c r="T375" i="1"/>
  <c r="T167" i="1"/>
  <c r="T104" i="1"/>
  <c r="T402" i="1"/>
  <c r="T206" i="1"/>
  <c r="T56" i="1"/>
  <c r="T36" i="1"/>
  <c r="T304" i="1"/>
  <c r="T23" i="1"/>
  <c r="T163" i="1"/>
  <c r="T312" i="1"/>
  <c r="T194" i="1"/>
  <c r="T148" i="1"/>
  <c r="T93" i="1"/>
  <c r="T282" i="1"/>
  <c r="T55" i="1"/>
  <c r="T27" i="1"/>
  <c r="T124" i="1"/>
  <c r="T30" i="1"/>
  <c r="T131" i="1"/>
  <c r="T168" i="1"/>
  <c r="T97" i="1"/>
  <c r="T34" i="1"/>
  <c r="T76" i="1"/>
  <c r="T179" i="1"/>
  <c r="T395" i="1"/>
  <c r="T38" i="1"/>
  <c r="T230" i="1"/>
  <c r="T530" i="1"/>
  <c r="T344" i="1"/>
  <c r="T332" i="1"/>
  <c r="T404" i="1"/>
  <c r="T291" i="1"/>
  <c r="T221" i="1"/>
  <c r="T99" i="1"/>
  <c r="T71" i="1"/>
  <c r="T216" i="1"/>
  <c r="T102" i="1"/>
  <c r="T267" i="1"/>
  <c r="T78" i="1"/>
  <c r="T391" i="1"/>
  <c r="T239" i="1"/>
  <c r="T479" i="1"/>
  <c r="T512" i="1"/>
  <c r="T480" i="1"/>
  <c r="T448" i="1"/>
  <c r="T396" i="1"/>
  <c r="T314" i="1"/>
  <c r="T534" i="1"/>
  <c r="T333" i="1"/>
  <c r="T533" i="1"/>
  <c r="T408" i="1"/>
  <c r="T360" i="1"/>
  <c r="T293" i="1"/>
  <c r="T336" i="1"/>
  <c r="T543" i="1"/>
  <c r="T415" i="1"/>
  <c r="T358" i="1"/>
  <c r="T307" i="1"/>
  <c r="T363" i="1"/>
  <c r="T225" i="1"/>
  <c r="T174" i="1"/>
  <c r="T111" i="1"/>
  <c r="T511" i="1"/>
  <c r="T288" i="1"/>
  <c r="T130" i="1"/>
  <c r="T339" i="1"/>
  <c r="T232" i="1"/>
  <c r="T165" i="1"/>
  <c r="T106" i="1"/>
  <c r="T418" i="1"/>
  <c r="T271" i="1"/>
  <c r="T204" i="1"/>
  <c r="T133" i="1"/>
  <c r="T560" i="1"/>
  <c r="T410" i="1"/>
  <c r="T316" i="1"/>
  <c r="T243" i="1"/>
  <c r="T223" i="1"/>
  <c r="T188" i="1"/>
  <c r="T323" i="1"/>
  <c r="T218" i="1"/>
  <c r="T136" i="1"/>
  <c r="T49" i="1"/>
  <c r="T29" i="1"/>
  <c r="T258" i="1"/>
  <c r="T151" i="1"/>
  <c r="T96" i="1"/>
  <c r="T367" i="1"/>
  <c r="T135" i="1"/>
  <c r="T52" i="1"/>
  <c r="T32" i="1"/>
  <c r="T77" i="1"/>
  <c r="T334" i="1"/>
  <c r="T147" i="1"/>
  <c r="T257" i="1"/>
  <c r="T183" i="1"/>
  <c r="T125" i="1"/>
  <c r="T515" i="1"/>
  <c r="T234" i="1"/>
  <c r="T51" i="1"/>
  <c r="T254" i="1"/>
  <c r="T108" i="1"/>
  <c r="T160" i="1"/>
  <c r="T242" i="1"/>
  <c r="T210" i="1"/>
  <c r="T199" i="1"/>
  <c r="T46" i="1"/>
  <c r="T113" i="1"/>
  <c r="T262" i="1"/>
  <c r="T139" i="1"/>
  <c r="T89" i="1"/>
  <c r="T274" i="1"/>
  <c r="T469" i="1"/>
  <c r="T502" i="1"/>
  <c r="T470" i="1"/>
  <c r="T438" i="1"/>
  <c r="T373" i="1"/>
  <c r="T294" i="1"/>
  <c r="T565" i="1"/>
  <c r="T521" i="1"/>
  <c r="T403" i="1"/>
  <c r="T281" i="1"/>
  <c r="T527" i="1"/>
  <c r="T354" i="1"/>
  <c r="T280" i="1"/>
  <c r="T158" i="1"/>
  <c r="T449" i="1"/>
  <c r="T260" i="1"/>
  <c r="T330" i="1"/>
  <c r="T153" i="1"/>
  <c r="T387" i="1"/>
  <c r="T200" i="1"/>
  <c r="T528" i="1"/>
  <c r="T276" i="1"/>
  <c r="T219" i="1"/>
  <c r="T463" i="1"/>
  <c r="T361" i="1"/>
  <c r="T435" i="1"/>
  <c r="T559" i="1"/>
  <c r="T279" i="1"/>
  <c r="T95" i="1"/>
  <c r="T248" i="1"/>
  <c r="T359" i="1"/>
  <c r="T507" i="1"/>
  <c r="T211" i="1"/>
  <c r="T270" i="1"/>
  <c r="T61" i="1"/>
  <c r="T556" i="1"/>
  <c r="T120" i="1"/>
  <c r="T226" i="1"/>
  <c r="T40" i="1"/>
  <c r="T43" i="1"/>
  <c r="T84" i="1"/>
  <c r="T156" i="1"/>
  <c r="T385" i="1"/>
  <c r="T35" i="1"/>
  <c r="T50" i="1"/>
  <c r="T105" i="1"/>
  <c r="T58" i="1"/>
  <c r="T496" i="1"/>
  <c r="T202" i="1"/>
  <c r="T464" i="1"/>
  <c r="T443" i="1"/>
  <c r="T313" i="1"/>
  <c r="T399" i="1"/>
  <c r="T190" i="1"/>
  <c r="T197" i="1"/>
  <c r="T149" i="1"/>
  <c r="T141" i="1"/>
  <c r="T255" i="1"/>
  <c r="T176" i="1"/>
  <c r="T187" i="1"/>
  <c r="T41" i="1"/>
  <c r="T175" i="1"/>
  <c r="T524" i="1"/>
  <c r="T72" i="1"/>
  <c r="T20" i="1"/>
  <c r="T191" i="1"/>
  <c r="T214" i="1"/>
  <c r="T101" i="1"/>
  <c r="T63" i="1"/>
  <c r="T171" i="1"/>
  <c r="T68" i="1"/>
  <c r="T62" i="1"/>
  <c r="T54" i="1"/>
  <c r="T536" i="1"/>
  <c r="T152" i="1"/>
  <c r="T425" i="1"/>
  <c r="T553" i="1"/>
  <c r="T277" i="1"/>
  <c r="T338" i="1"/>
  <c r="T146" i="1"/>
  <c r="T67" i="1"/>
  <c r="T86" i="1"/>
  <c r="T74" i="1"/>
  <c r="T235" i="1"/>
  <c r="T292" i="1"/>
  <c r="T65" i="1"/>
  <c r="T25" i="1"/>
  <c r="T128" i="1"/>
  <c r="T269" i="1"/>
  <c r="T48" i="1"/>
  <c r="T59" i="1"/>
  <c r="T100" i="1"/>
  <c r="T172" i="1"/>
  <c r="T437" i="1"/>
  <c r="T39" i="1"/>
  <c r="T92" i="1"/>
  <c r="T22" i="1"/>
  <c r="T26" i="1"/>
  <c r="T566" i="1"/>
  <c r="T376" i="1"/>
  <c r="T436" i="1"/>
  <c r="T253" i="1"/>
  <c r="T383" i="1"/>
  <c r="T185" i="1"/>
  <c r="T263" i="1"/>
  <c r="T347" i="1"/>
  <c r="T180" i="1"/>
  <c r="T207" i="1"/>
  <c r="T45" i="1"/>
  <c r="T195" i="1"/>
  <c r="T88" i="1"/>
  <c r="T80" i="1"/>
  <c r="T24" i="1"/>
  <c r="T265" i="1"/>
  <c r="T246" i="1"/>
  <c r="T109" i="1"/>
  <c r="T140" i="1"/>
  <c r="T42" i="1"/>
  <c r="T326" i="1"/>
  <c r="T81" i="1"/>
  <c r="T355" i="1"/>
  <c r="T121" i="1"/>
  <c r="S513" i="1"/>
  <c r="S505" i="1"/>
  <c r="S562" i="1"/>
  <c r="S554" i="1"/>
  <c r="S546" i="1"/>
  <c r="S538" i="1"/>
  <c r="S530" i="1"/>
  <c r="S522" i="1"/>
  <c r="S514" i="1"/>
  <c r="S506" i="1"/>
  <c r="S498" i="1"/>
  <c r="S490" i="1"/>
  <c r="S482" i="1"/>
  <c r="S474" i="1"/>
  <c r="S466" i="1"/>
  <c r="S458" i="1"/>
  <c r="S491" i="1"/>
  <c r="S475" i="1"/>
  <c r="S459" i="1"/>
  <c r="S441" i="1"/>
  <c r="S425" i="1"/>
  <c r="S333" i="1"/>
  <c r="S511" i="1"/>
  <c r="S503" i="1"/>
  <c r="S560" i="1"/>
  <c r="S552" i="1"/>
  <c r="S544" i="1"/>
  <c r="S536" i="1"/>
  <c r="S528" i="1"/>
  <c r="S520" i="1"/>
  <c r="S512" i="1"/>
  <c r="S504" i="1"/>
  <c r="S496" i="1"/>
  <c r="S488" i="1"/>
  <c r="S480" i="1"/>
  <c r="S472" i="1"/>
  <c r="S464" i="1"/>
  <c r="S456" i="1"/>
  <c r="S487" i="1"/>
  <c r="S471" i="1"/>
  <c r="S455" i="1"/>
  <c r="S438" i="1"/>
  <c r="S422" i="1"/>
  <c r="S406" i="1"/>
  <c r="S394" i="1"/>
  <c r="S448" i="1"/>
  <c r="S388" i="1"/>
  <c r="S557" i="1"/>
  <c r="S541" i="1"/>
  <c r="S525" i="1"/>
  <c r="S427" i="1"/>
  <c r="S411" i="1"/>
  <c r="S452" i="1"/>
  <c r="S389" i="1"/>
  <c r="S523" i="1"/>
  <c r="S436" i="1"/>
  <c r="S489" i="1"/>
  <c r="S407" i="1"/>
  <c r="S434" i="1"/>
  <c r="S393" i="1"/>
  <c r="S465" i="1"/>
  <c r="S539" i="1"/>
  <c r="S397" i="1"/>
  <c r="S493" i="1"/>
  <c r="S402" i="1"/>
  <c r="S450" i="1"/>
  <c r="S410" i="1"/>
  <c r="S517" i="1"/>
  <c r="S509" i="1"/>
  <c r="S566" i="1"/>
  <c r="S558" i="1"/>
  <c r="S550" i="1"/>
  <c r="S542" i="1"/>
  <c r="S534" i="1"/>
  <c r="S526" i="1"/>
  <c r="S518" i="1"/>
  <c r="S510" i="1"/>
  <c r="S502" i="1"/>
  <c r="S494" i="1"/>
  <c r="S486" i="1"/>
  <c r="S478" i="1"/>
  <c r="S470" i="1"/>
  <c r="S462" i="1"/>
  <c r="S499" i="1"/>
  <c r="S483" i="1"/>
  <c r="S467" i="1"/>
  <c r="S449" i="1"/>
  <c r="S433" i="1"/>
  <c r="S417" i="1"/>
  <c r="S401" i="1"/>
  <c r="S392" i="1"/>
  <c r="S443" i="1"/>
  <c r="S386" i="1"/>
  <c r="S553" i="1"/>
  <c r="S537" i="1"/>
  <c r="S521" i="1"/>
  <c r="S424" i="1"/>
  <c r="S408" i="1"/>
  <c r="S447" i="1"/>
  <c r="S387" i="1"/>
  <c r="S501" i="1"/>
  <c r="S429" i="1"/>
  <c r="S457" i="1"/>
  <c r="S563" i="1"/>
  <c r="S420" i="1"/>
  <c r="S551" i="1"/>
  <c r="S431" i="1"/>
  <c r="S453" i="1"/>
  <c r="S391" i="1"/>
  <c r="S418" i="1"/>
  <c r="S426" i="1"/>
  <c r="S413" i="1"/>
  <c r="S428" i="1"/>
  <c r="S469" i="1"/>
  <c r="S444" i="1"/>
  <c r="S419" i="1"/>
  <c r="S533" i="1"/>
  <c r="S565" i="1"/>
  <c r="S454" i="1"/>
  <c r="S414" i="1"/>
  <c r="S479" i="1"/>
  <c r="S476" i="1"/>
  <c r="S508" i="1"/>
  <c r="S540" i="1"/>
  <c r="S507" i="1"/>
  <c r="S473" i="1"/>
  <c r="S535" i="1"/>
  <c r="S423" i="1"/>
  <c r="S445" i="1"/>
  <c r="S485" i="1"/>
  <c r="S497" i="1"/>
  <c r="S477" i="1"/>
  <c r="S543" i="1"/>
  <c r="S555" i="1"/>
  <c r="S400" i="1"/>
  <c r="S432" i="1"/>
  <c r="S545" i="1"/>
  <c r="S390" i="1"/>
  <c r="S396" i="1"/>
  <c r="S430" i="1"/>
  <c r="S495" i="1"/>
  <c r="S484" i="1"/>
  <c r="S516" i="1"/>
  <c r="S548" i="1"/>
  <c r="S515" i="1"/>
  <c r="S556" i="1"/>
  <c r="S24" i="1"/>
  <c r="S46" i="1"/>
  <c r="S64" i="1"/>
  <c r="S88" i="1"/>
  <c r="S110" i="1"/>
  <c r="S132" i="1"/>
  <c r="S154" i="1"/>
  <c r="S178" i="1"/>
  <c r="S200" i="1"/>
  <c r="S220" i="1"/>
  <c r="S238" i="1"/>
  <c r="S258" i="1"/>
  <c r="S280" i="1"/>
  <c r="S304" i="1"/>
  <c r="S324" i="1"/>
  <c r="S346" i="1"/>
  <c r="S364" i="1"/>
  <c r="S22" i="1"/>
  <c r="S48" i="1"/>
  <c r="S72" i="1"/>
  <c r="S106" i="1"/>
  <c r="S136" i="1"/>
  <c r="S160" i="1"/>
  <c r="S186" i="1"/>
  <c r="S210" i="1"/>
  <c r="S236" i="1"/>
  <c r="S260" i="1"/>
  <c r="S288" i="1"/>
  <c r="S314" i="1"/>
  <c r="S340" i="1"/>
  <c r="S368" i="1"/>
  <c r="S34" i="1"/>
  <c r="S56" i="1"/>
  <c r="S84" i="1"/>
  <c r="S102" i="1"/>
  <c r="S124" i="1"/>
  <c r="S146" i="1"/>
  <c r="S174" i="1"/>
  <c r="S196" i="1"/>
  <c r="S226" i="1"/>
  <c r="S256" i="1"/>
  <c r="S278" i="1"/>
  <c r="S298" i="1"/>
  <c r="S326" i="1"/>
  <c r="S352" i="1"/>
  <c r="S378" i="1"/>
  <c r="S27" i="1"/>
  <c r="S61" i="1"/>
  <c r="S95" i="1"/>
  <c r="S123" i="1"/>
  <c r="S153" i="1"/>
  <c r="S189" i="1"/>
  <c r="S235" i="1"/>
  <c r="S263" i="1"/>
  <c r="S287" i="1"/>
  <c r="S319" i="1"/>
  <c r="S357" i="1"/>
  <c r="S381" i="1"/>
  <c r="S49" i="1"/>
  <c r="S83" i="1"/>
  <c r="S121" i="1"/>
  <c r="S159" i="1"/>
  <c r="S193" i="1"/>
  <c r="S211" i="1"/>
  <c r="S245" i="1"/>
  <c r="S273" i="1"/>
  <c r="S299" i="1"/>
  <c r="S321" i="1"/>
  <c r="S341" i="1"/>
  <c r="S359" i="1"/>
  <c r="S379" i="1"/>
  <c r="S47" i="1"/>
  <c r="S81" i="1"/>
  <c r="S111" i="1"/>
  <c r="S149" i="1"/>
  <c r="S179" i="1"/>
  <c r="S207" i="1"/>
  <c r="S233" i="1"/>
  <c r="S261" i="1"/>
  <c r="S285" i="1"/>
  <c r="S307" i="1"/>
  <c r="S329" i="1"/>
  <c r="S355" i="1"/>
  <c r="S383" i="1"/>
  <c r="S45" i="1"/>
  <c r="S32" i="1"/>
  <c r="S58" i="1"/>
  <c r="S74" i="1"/>
  <c r="S100" i="1"/>
  <c r="S120" i="1"/>
  <c r="S144" i="1"/>
  <c r="S164" i="1"/>
  <c r="S188" i="1"/>
  <c r="S208" i="1"/>
  <c r="S228" i="1"/>
  <c r="S246" i="1"/>
  <c r="S270" i="1"/>
  <c r="S296" i="1"/>
  <c r="S316" i="1"/>
  <c r="S336" i="1"/>
  <c r="S356" i="1"/>
  <c r="S376" i="1"/>
  <c r="S36" i="1"/>
  <c r="S60" i="1"/>
  <c r="S90" i="1"/>
  <c r="S122" i="1"/>
  <c r="S150" i="1"/>
  <c r="S172" i="1"/>
  <c r="S198" i="1"/>
  <c r="S222" i="1"/>
  <c r="S248" i="1"/>
  <c r="S272" i="1"/>
  <c r="S302" i="1"/>
  <c r="S328" i="1"/>
  <c r="S354" i="1"/>
  <c r="S382" i="1"/>
  <c r="S44" i="1"/>
  <c r="S76" i="1"/>
  <c r="S92" i="1"/>
  <c r="S114" i="1"/>
  <c r="S134" i="1"/>
  <c r="S162" i="1"/>
  <c r="S182" i="1"/>
  <c r="S212" i="1"/>
  <c r="S244" i="1"/>
  <c r="S268" i="1"/>
  <c r="S286" i="1"/>
  <c r="S310" i="1"/>
  <c r="S338" i="1"/>
  <c r="S366" i="1"/>
  <c r="S20" i="1"/>
  <c r="S43" i="1"/>
  <c r="S77" i="1"/>
  <c r="S109" i="1"/>
  <c r="S141" i="1"/>
  <c r="S165" i="1"/>
  <c r="S217" i="1"/>
  <c r="S249" i="1"/>
  <c r="S277" i="1"/>
  <c r="S305" i="1"/>
  <c r="S335" i="1"/>
  <c r="S371" i="1"/>
  <c r="S33" i="1"/>
  <c r="S67" i="1"/>
  <c r="S103" i="1"/>
  <c r="S135" i="1"/>
  <c r="S177" i="1"/>
  <c r="S205" i="1"/>
  <c r="S229" i="1"/>
  <c r="S259" i="1"/>
  <c r="S289" i="1"/>
  <c r="S311" i="1"/>
  <c r="S331" i="1"/>
  <c r="S349" i="1"/>
  <c r="S367" i="1"/>
  <c r="S29" i="1"/>
  <c r="S65" i="1"/>
  <c r="S97" i="1"/>
  <c r="S127" i="1"/>
  <c r="S167" i="1"/>
  <c r="S191" i="1"/>
  <c r="S219" i="1"/>
  <c r="S247" i="1"/>
  <c r="S275" i="1"/>
  <c r="S297" i="1"/>
  <c r="S317" i="1"/>
  <c r="S343" i="1"/>
  <c r="S369" i="1"/>
  <c r="S31" i="1"/>
  <c r="S40" i="1"/>
  <c r="S78" i="1"/>
  <c r="S126" i="1"/>
  <c r="S170" i="1"/>
  <c r="S214" i="1"/>
  <c r="S252" i="1"/>
  <c r="S300" i="1"/>
  <c r="S342" i="1"/>
  <c r="S384" i="1"/>
  <c r="S68" i="1"/>
  <c r="S128" i="1"/>
  <c r="S180" i="1"/>
  <c r="S230" i="1"/>
  <c r="S282" i="1"/>
  <c r="S334" i="1"/>
  <c r="S26" i="1"/>
  <c r="S82" i="1"/>
  <c r="S118" i="1"/>
  <c r="S168" i="1"/>
  <c r="S218" i="1"/>
  <c r="S274" i="1"/>
  <c r="S318" i="1"/>
  <c r="S372" i="1"/>
  <c r="S51" i="1"/>
  <c r="S117" i="1"/>
  <c r="S175" i="1"/>
  <c r="S257" i="1"/>
  <c r="S313" i="1"/>
  <c r="S377" i="1"/>
  <c r="S75" i="1"/>
  <c r="S145" i="1"/>
  <c r="S209" i="1"/>
  <c r="S265" i="1"/>
  <c r="S315" i="1"/>
  <c r="S353" i="1"/>
  <c r="S37" i="1"/>
  <c r="S105" i="1"/>
  <c r="S173" i="1"/>
  <c r="S225" i="1"/>
  <c r="S283" i="1"/>
  <c r="S323" i="1"/>
  <c r="S375" i="1"/>
  <c r="S59" i="1"/>
  <c r="S89" i="1"/>
  <c r="S115" i="1"/>
  <c r="S143" i="1"/>
  <c r="S171" i="1"/>
  <c r="S203" i="1"/>
  <c r="S243" i="1"/>
  <c r="S52" i="1"/>
  <c r="S94" i="1"/>
  <c r="S138" i="1"/>
  <c r="S184" i="1"/>
  <c r="S224" i="1"/>
  <c r="S262" i="1"/>
  <c r="S312" i="1"/>
  <c r="S350" i="1"/>
  <c r="S28" i="1"/>
  <c r="S80" i="1"/>
  <c r="S142" i="1"/>
  <c r="S190" i="1"/>
  <c r="S242" i="1"/>
  <c r="S294" i="1"/>
  <c r="S348" i="1"/>
  <c r="S38" i="1"/>
  <c r="S86" i="1"/>
  <c r="S130" i="1"/>
  <c r="S176" i="1"/>
  <c r="S234" i="1"/>
  <c r="S284" i="1"/>
  <c r="S332" i="1"/>
  <c r="S380" i="1"/>
  <c r="S69" i="1"/>
  <c r="S133" i="1"/>
  <c r="S201" i="1"/>
  <c r="S271" i="1"/>
  <c r="S327" i="1"/>
  <c r="S25" i="1"/>
  <c r="S91" i="1"/>
  <c r="S169" i="1"/>
  <c r="S221" i="1"/>
  <c r="S281" i="1"/>
  <c r="S325" i="1"/>
  <c r="S361" i="1"/>
  <c r="S119" i="1"/>
  <c r="S62" i="1"/>
  <c r="S148" i="1"/>
  <c r="S232" i="1"/>
  <c r="S320" i="1"/>
  <c r="S42" i="1"/>
  <c r="S156" i="1"/>
  <c r="S254" i="1"/>
  <c r="S360" i="1"/>
  <c r="S96" i="1"/>
  <c r="S192" i="1"/>
  <c r="S292" i="1"/>
  <c r="S21" i="1"/>
  <c r="S147" i="1"/>
  <c r="S279" i="1"/>
  <c r="S41" i="1"/>
  <c r="S185" i="1"/>
  <c r="S293" i="1"/>
  <c r="S373" i="1"/>
  <c r="S85" i="1"/>
  <c r="S199" i="1"/>
  <c r="S269" i="1"/>
  <c r="S339" i="1"/>
  <c r="S39" i="1"/>
  <c r="S79" i="1"/>
  <c r="S125" i="1"/>
  <c r="S157" i="1"/>
  <c r="S195" i="1"/>
  <c r="S251" i="1"/>
  <c r="S70" i="1"/>
  <c r="S158" i="1"/>
  <c r="S240" i="1"/>
  <c r="S330" i="1"/>
  <c r="S54" i="1"/>
  <c r="S166" i="1"/>
  <c r="S266" i="1"/>
  <c r="S374" i="1"/>
  <c r="S108" i="1"/>
  <c r="S206" i="1"/>
  <c r="S306" i="1"/>
  <c r="S35" i="1"/>
  <c r="S155" i="1"/>
  <c r="S295" i="1"/>
  <c r="S57" i="1"/>
  <c r="S197" i="1"/>
  <c r="S303" i="1"/>
  <c r="S19" i="1"/>
  <c r="S137" i="1"/>
  <c r="S213" i="1"/>
  <c r="S291" i="1"/>
  <c r="S351" i="1"/>
  <c r="S53" i="1"/>
  <c r="S93" i="1"/>
  <c r="S131" i="1"/>
  <c r="S163" i="1"/>
  <c r="S215" i="1"/>
  <c r="S267" i="1"/>
  <c r="S30" i="1"/>
  <c r="S202" i="1"/>
  <c r="S290" i="1"/>
  <c r="S370" i="1"/>
  <c r="S216" i="1"/>
  <c r="S322" i="1"/>
  <c r="S152" i="1"/>
  <c r="S358" i="1"/>
  <c r="S241" i="1"/>
  <c r="S129" i="1"/>
  <c r="S255" i="1"/>
  <c r="S73" i="1"/>
  <c r="S253" i="1"/>
  <c r="S23" i="1"/>
  <c r="S107" i="1"/>
  <c r="S187" i="1"/>
  <c r="S104" i="1"/>
  <c r="S194" i="1"/>
  <c r="S276" i="1"/>
  <c r="S362" i="1"/>
  <c r="S98" i="1"/>
  <c r="S204" i="1"/>
  <c r="S308" i="1"/>
  <c r="S50" i="1"/>
  <c r="S140" i="1"/>
  <c r="S250" i="1"/>
  <c r="S344" i="1"/>
  <c r="S87" i="1"/>
  <c r="S227" i="1"/>
  <c r="S347" i="1"/>
  <c r="S113" i="1"/>
  <c r="S237" i="1"/>
  <c r="S337" i="1"/>
  <c r="S55" i="1"/>
  <c r="S161" i="1"/>
  <c r="S239" i="1"/>
  <c r="S301" i="1"/>
  <c r="S363" i="1"/>
  <c r="S63" i="1"/>
  <c r="S99" i="1"/>
  <c r="S139" i="1"/>
  <c r="S181" i="1"/>
  <c r="S223" i="1"/>
  <c r="S116" i="1"/>
  <c r="S112" i="1"/>
  <c r="S66" i="1"/>
  <c r="S264" i="1"/>
  <c r="S101" i="1"/>
  <c r="S365" i="1"/>
  <c r="S345" i="1"/>
  <c r="S183" i="1"/>
  <c r="S309" i="1"/>
  <c r="S71" i="1"/>
  <c r="S151" i="1"/>
  <c r="S231" i="1"/>
  <c r="R17" i="1"/>
  <c r="U17" i="1"/>
  <c r="T17" i="1" l="1"/>
  <c r="S17" i="1"/>
</calcChain>
</file>

<file path=xl/sharedStrings.xml><?xml version="1.0" encoding="utf-8"?>
<sst xmlns="http://schemas.openxmlformats.org/spreadsheetml/2006/main" count="27" uniqueCount="24">
  <si>
    <t>Temp</t>
  </si>
  <si>
    <t>NA</t>
  </si>
  <si>
    <t>hatchin_rate</t>
  </si>
  <si>
    <t>incubation _period_day</t>
  </si>
  <si>
    <t>daily_surv</t>
  </si>
  <si>
    <t>age_at_maturity</t>
  </si>
  <si>
    <t>Egg_snail_day</t>
  </si>
  <si>
    <t>temperatures</t>
  </si>
  <si>
    <t>incubation_time</t>
  </si>
  <si>
    <t>hatching rate</t>
  </si>
  <si>
    <t>daily survival</t>
  </si>
  <si>
    <t>tempeartures</t>
  </si>
  <si>
    <t>age at maturity since hatching</t>
  </si>
  <si>
    <t>egg/snail/day</t>
  </si>
  <si>
    <t>age at maturity since laying eggs</t>
  </si>
  <si>
    <t>surv prob till age at maturity</t>
  </si>
  <si>
    <t>.</t>
  </si>
  <si>
    <t>sum (LHS)</t>
  </si>
  <si>
    <t>finite growth rate</t>
  </si>
  <si>
    <t>intrinsic growth rate</t>
  </si>
  <si>
    <t>fecunity rate (continous model)</t>
  </si>
  <si>
    <r>
      <t>mortality rate [day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]</t>
    </r>
  </si>
  <si>
    <t xml:space="preserve">mortality </t>
  </si>
  <si>
    <t>Biomphalaria Glabrata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</si>
</sst>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"/>
    <numFmt numFmtId="166" formatCode="0.0"/>
  </numFmts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" fontId="0" fillId="0" borderId="0" xfId="0" applyNumberFormat="1"/>
    <xf numFmtId="11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Mortality</a:t>
            </a:r>
            <a:r>
              <a:rPr lang="en-US" baseline="0"/>
              <a:t> [fraction]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Juvenile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Sheet1!$A$3:$A$10</c:f>
              <c:numCache>
                <c:formatCode>General</c:formatCode>
                <c:ptCount val="8"/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</c:numCache>
            </c:numRef>
          </c:xVal>
          <c:yVal>
            <c:numRef>
              <c:f>Sheet1!$D$3:$D$10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7A6-4416-8A0A-17B8309F2A80}"/>
            </c:ext>
          </c:extLst>
        </c:ser>
        <c:ser>
          <c:idx val="1"/>
          <c:order val="1"/>
          <c:tx>
            <c:v>Adults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Sheet1!$A$3:$A$10</c:f>
              <c:numCache>
                <c:formatCode>General</c:formatCode>
                <c:ptCount val="8"/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</c:numCache>
            </c:numRef>
          </c:xVal>
          <c:yVal>
            <c:numRef>
              <c:f>Sheet1!$E$3:$E$10</c:f>
              <c:numCache>
                <c:formatCode>General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7A6-4416-8A0A-17B8309F2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563744"/>
        <c:axId val="89564160"/>
      </c:scatterChart>
      <c:valAx>
        <c:axId val="89563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64160"/>
        <c:crosses val="autoZero"/>
        <c:crossBetween val="midCat"/>
      </c:valAx>
      <c:valAx>
        <c:axId val="8956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63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53189172639561633"/>
          <c:y val="0.142222222222222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408318352030524"/>
          <c:y val="0.18706666666666666"/>
          <c:w val="0.8395957795903628"/>
          <c:h val="0.7320521434820647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Sheet1!$P$15</c:f>
              <c:strCache>
                <c:ptCount val="1"/>
                <c:pt idx="0">
                  <c:v>fecunity rate (continous model)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Sheet1!$Q$2:$U$2</c:f>
              <c:numCache>
                <c:formatCode>General</c:formatCode>
                <c:ptCount val="5"/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</c:numCache>
            </c:numRef>
          </c:xVal>
          <c:yVal>
            <c:numRef>
              <c:f>Sheet1!$Q$15:$U$15</c:f>
              <c:numCache>
                <c:formatCode>0.00E+00</c:formatCode>
                <c:ptCount val="5"/>
                <c:pt idx="1">
                  <c:v>1.3182095327268878E-2</c:v>
                </c:pt>
                <c:pt idx="2">
                  <c:v>3.4915270979409482E-2</c:v>
                </c:pt>
                <c:pt idx="3">
                  <c:v>9.6865442192353175E-3</c:v>
                </c:pt>
                <c:pt idx="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DAD-46BE-AF7A-B2743765AC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453344"/>
        <c:axId val="318462912"/>
      </c:scatterChart>
      <c:valAx>
        <c:axId val="31845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462912"/>
        <c:crosses val="autoZero"/>
        <c:crossBetween val="midCat"/>
      </c:valAx>
      <c:valAx>
        <c:axId val="31846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45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Sheet1!$P$12</c:f>
              <c:strCache>
                <c:ptCount val="1"/>
                <c:pt idx="0">
                  <c:v>finite growth 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Sheet1!$Q$2:$U$2</c:f>
              <c:numCache>
                <c:formatCode>General</c:formatCode>
                <c:ptCount val="5"/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</c:numCache>
            </c:numRef>
          </c:xVal>
          <c:yVal>
            <c:numRef>
              <c:f>Sheet1!$Q$12:$U$12</c:f>
              <c:numCache>
                <c:formatCode>General</c:formatCode>
                <c:ptCount val="5"/>
                <c:pt idx="1">
                  <c:v>1.0071897460045289</c:v>
                </c:pt>
                <c:pt idx="2">
                  <c:v>1.0282832417149352</c:v>
                </c:pt>
                <c:pt idx="3">
                  <c:v>0.99458760647670563</c:v>
                </c:pt>
                <c:pt idx="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BB6-4779-9959-1E75A012F8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014832"/>
        <c:axId val="66015248"/>
      </c:scatterChart>
      <c:valAx>
        <c:axId val="66014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15248"/>
        <c:crosses val="autoZero"/>
        <c:crossBetween val="midCat"/>
      </c:valAx>
      <c:valAx>
        <c:axId val="6601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14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mortality rate [day</a:t>
            </a:r>
            <a:r>
              <a:rPr lang="en-US" baseline="30000"/>
              <a:t>-1</a:t>
            </a:r>
            <a:r>
              <a:rPr lang="en-US"/>
              <a:t>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Sheet1!$N$2</c:f>
              <c:strCache>
                <c:ptCount val="1"/>
                <c:pt idx="0">
                  <c:v>mortality rate [day-1]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Sheet1!$A$3:$A$10</c:f>
              <c:numCache>
                <c:formatCode>General</c:formatCode>
                <c:ptCount val="8"/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</c:numCache>
            </c:numRef>
          </c:xVal>
          <c:yVal>
            <c:numRef>
              <c:f>Sheet1!$N$3:$N$10</c:f>
              <c:numCache>
                <c:formatCode>0.00000</c:formatCode>
                <c:ptCount val="8"/>
                <c:pt idx="3">
                  <c:v>6.0180723255630212E-3</c:v>
                </c:pt>
                <c:pt idx="4">
                  <c:v>7.0246149369644663E-3</c:v>
                </c:pt>
                <c:pt idx="5">
                  <c:v>1.5113637810048184E-2</c:v>
                </c:pt>
                <c:pt idx="6">
                  <c:v>3.8740828316430595E-2</c:v>
                </c:pt>
                <c:pt idx="7" formatCode="0.0">
                  <c:v>0.3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82F-443A-A38B-C1081BC829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8212320"/>
        <c:axId val="298213152"/>
      </c:scatterChart>
      <c:valAx>
        <c:axId val="298212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213152"/>
        <c:crosses val="autoZero"/>
        <c:crossBetween val="midCat"/>
      </c:valAx>
      <c:valAx>
        <c:axId val="29821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212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16</xdr:row>
      <xdr:rowOff>83820</xdr:rowOff>
    </xdr:from>
    <xdr:to>
      <xdr:col>7</xdr:col>
      <xdr:colOff>320040</xdr:colOff>
      <xdr:row>31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5F5BAB-2494-C992-3AB1-04D16E1A3B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30480</xdr:colOff>
      <xdr:row>19</xdr:row>
      <xdr:rowOff>53340</xdr:rowOff>
    </xdr:from>
    <xdr:to>
      <xdr:col>15</xdr:col>
      <xdr:colOff>845820</xdr:colOff>
      <xdr:row>34</xdr:row>
      <xdr:rowOff>53340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24B6ECF-F4D0-46C8-8648-B251C38014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213360</xdr:colOff>
      <xdr:row>12</xdr:row>
      <xdr:rowOff>114300</xdr:rowOff>
    </xdr:from>
    <xdr:to>
      <xdr:col>8</xdr:col>
      <xdr:colOff>594360</xdr:colOff>
      <xdr:row>27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BFD2864-FBDD-9DBD-3FEE-A5285D541A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48260</xdr:colOff>
      <xdr:row>31</xdr:row>
      <xdr:rowOff>48260</xdr:rowOff>
    </xdr:from>
    <xdr:to>
      <xdr:col>8</xdr:col>
      <xdr:colOff>353060</xdr:colOff>
      <xdr:row>46</xdr:row>
      <xdr:rowOff>48260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A0BF5FF-6792-9C39-5E0B-CEA633FE1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DA5D5-0E8F-4211-B7BA-75F3DEC738A2}">
  <dimension ref="A1:AA566"/>
  <sheetViews>
    <sheetView tabSelected="1" zoomScaleNormal="100" workbookViewId="0">
      <selection activeCell="T15" sqref="T15"/>
    </sheetView>
  </sheetViews>
  <sheetFormatPr baseColWidth="10" defaultColWidth="8.83203125" defaultRowHeight="15" x14ac:dyDescent="0.2"/>
  <cols>
    <col min="12" max="12" width="9.5" bestFit="1" customWidth="1"/>
    <col min="14" max="14" width="11.33203125" customWidth="1"/>
    <col min="16" max="16" width="14.5" customWidth="1"/>
    <col min="17" max="17" width="11.6640625" customWidth="1"/>
  </cols>
  <sheetData>
    <row r="1" spans="1:27" x14ac:dyDescent="0.2">
      <c r="A1" t="s">
        <v>23</v>
      </c>
      <c r="S1" t="s">
        <v>7</v>
      </c>
      <c r="Y1" t="s">
        <v>7</v>
      </c>
    </row>
    <row r="2" spans="1:27" ht="17" x14ac:dyDescent="0.2">
      <c r="A2" t="s">
        <v>0</v>
      </c>
      <c r="B2" t="s">
        <v>3</v>
      </c>
      <c r="C2" t="s">
        <v>2</v>
      </c>
      <c r="F2" t="s">
        <v>5</v>
      </c>
      <c r="G2" t="s">
        <v>6</v>
      </c>
      <c r="L2" t="s">
        <v>4</v>
      </c>
      <c r="N2" t="s">
        <v>21</v>
      </c>
      <c r="P2" t="s">
        <v>11</v>
      </c>
      <c r="R2">
        <v>20</v>
      </c>
      <c r="S2">
        <v>25</v>
      </c>
      <c r="T2">
        <v>30</v>
      </c>
      <c r="U2">
        <v>35</v>
      </c>
      <c r="W2">
        <v>15</v>
      </c>
      <c r="X2">
        <v>20</v>
      </c>
      <c r="Y2">
        <v>25</v>
      </c>
      <c r="Z2">
        <v>30</v>
      </c>
      <c r="AA2">
        <v>35</v>
      </c>
    </row>
    <row r="3" spans="1:27" x14ac:dyDescent="0.2">
      <c r="B3" t="s">
        <v>1</v>
      </c>
      <c r="L3" s="2"/>
      <c r="M3" s="4"/>
      <c r="N3" s="1"/>
      <c r="P3" t="s">
        <v>8</v>
      </c>
      <c r="R3">
        <f>B6</f>
        <v>12.5</v>
      </c>
      <c r="S3">
        <f>B7</f>
        <v>10</v>
      </c>
      <c r="T3">
        <f>B8</f>
        <v>8.5</v>
      </c>
      <c r="U3">
        <f>B9</f>
        <v>5.5</v>
      </c>
    </row>
    <row r="4" spans="1:27" x14ac:dyDescent="0.2">
      <c r="B4" t="s">
        <v>1</v>
      </c>
      <c r="L4" s="2"/>
      <c r="M4" s="4"/>
      <c r="N4" s="1"/>
      <c r="P4" t="s">
        <v>9</v>
      </c>
      <c r="R4">
        <f>C6</f>
        <v>97.9</v>
      </c>
      <c r="S4" s="7">
        <f>C7</f>
        <v>98.8</v>
      </c>
      <c r="T4">
        <f>C8</f>
        <v>97.7</v>
      </c>
      <c r="U4">
        <f>C9</f>
        <v>0</v>
      </c>
    </row>
    <row r="5" spans="1:27" x14ac:dyDescent="0.2">
      <c r="B5">
        <f>SUM(20, 27)/2</f>
        <v>23.5</v>
      </c>
      <c r="L5" s="2"/>
      <c r="M5" s="4"/>
      <c r="N5" s="1"/>
      <c r="P5" t="s">
        <v>10</v>
      </c>
      <c r="Q5" s="2"/>
      <c r="R5" s="2">
        <f>L6</f>
        <v>0.99399999999999999</v>
      </c>
      <c r="S5" s="2">
        <f>L7</f>
        <v>0.99299999999999999</v>
      </c>
      <c r="T5" s="2">
        <f>L8</f>
        <v>0.98499999999999999</v>
      </c>
      <c r="U5" s="2">
        <f>L9</f>
        <v>0.96199999999999997</v>
      </c>
    </row>
    <row r="6" spans="1:27" ht="16" x14ac:dyDescent="0.2">
      <c r="A6">
        <v>20</v>
      </c>
      <c r="B6">
        <f>SUM(9,16)/2</f>
        <v>12.5</v>
      </c>
      <c r="C6">
        <v>97.9</v>
      </c>
      <c r="F6">
        <v>107</v>
      </c>
      <c r="G6">
        <v>0.12</v>
      </c>
      <c r="L6" s="8">
        <v>0.99399999999999999</v>
      </c>
      <c r="M6" s="4"/>
      <c r="N6" s="1">
        <f t="shared" ref="N3:N9" si="0">-LN(L6)</f>
        <v>6.0180723255630212E-3</v>
      </c>
      <c r="P6" t="s">
        <v>13</v>
      </c>
      <c r="R6">
        <f>G6</f>
        <v>0.12</v>
      </c>
      <c r="S6">
        <f>G7</f>
        <v>1.35</v>
      </c>
      <c r="T6">
        <f>G8</f>
        <v>8.4199999999999997E-2</v>
      </c>
      <c r="U6">
        <f>G9</f>
        <v>0</v>
      </c>
    </row>
    <row r="7" spans="1:27" ht="16" x14ac:dyDescent="0.2">
      <c r="A7">
        <v>25</v>
      </c>
      <c r="B7">
        <f>SUM(8,12)/2</f>
        <v>10</v>
      </c>
      <c r="C7">
        <v>98.8</v>
      </c>
      <c r="F7">
        <v>77</v>
      </c>
      <c r="G7">
        <v>1.35</v>
      </c>
      <c r="L7" s="8">
        <v>0.99299999999999999</v>
      </c>
      <c r="M7" s="4"/>
      <c r="N7" s="1">
        <f t="shared" si="0"/>
        <v>7.0246149369644663E-3</v>
      </c>
      <c r="P7" t="s">
        <v>12</v>
      </c>
      <c r="R7" s="5">
        <f>F6</f>
        <v>107</v>
      </c>
      <c r="S7" s="5">
        <f>F7</f>
        <v>77</v>
      </c>
      <c r="T7" s="5">
        <f>F8</f>
        <v>154</v>
      </c>
      <c r="U7" s="5">
        <f>F9</f>
        <v>360</v>
      </c>
    </row>
    <row r="8" spans="1:27" ht="16" x14ac:dyDescent="0.2">
      <c r="A8">
        <v>30</v>
      </c>
      <c r="B8">
        <f>SUM(7,10)/2</f>
        <v>8.5</v>
      </c>
      <c r="C8">
        <v>97.7</v>
      </c>
      <c r="F8">
        <v>154</v>
      </c>
      <c r="G8">
        <v>8.4199999999999997E-2</v>
      </c>
      <c r="L8" s="8">
        <v>0.98499999999999999</v>
      </c>
      <c r="M8" s="4"/>
      <c r="N8" s="1">
        <f t="shared" si="0"/>
        <v>1.5113637810048184E-2</v>
      </c>
    </row>
    <row r="9" spans="1:27" ht="16" x14ac:dyDescent="0.2">
      <c r="A9">
        <v>35</v>
      </c>
      <c r="B9">
        <f>SUM(4,7)/2</f>
        <v>5.5</v>
      </c>
      <c r="C9">
        <v>0</v>
      </c>
      <c r="F9">
        <v>360</v>
      </c>
      <c r="G9">
        <v>0</v>
      </c>
      <c r="L9" s="8">
        <v>0.96199999999999997</v>
      </c>
      <c r="M9" s="4"/>
      <c r="N9" s="1">
        <f t="shared" si="0"/>
        <v>3.8740828316430595E-2</v>
      </c>
      <c r="P9" t="s">
        <v>14</v>
      </c>
      <c r="R9" s="5">
        <f>R3+R7</f>
        <v>119.5</v>
      </c>
      <c r="S9">
        <f>S3+S7</f>
        <v>87</v>
      </c>
      <c r="T9">
        <f>T3+T7</f>
        <v>162.5</v>
      </c>
      <c r="U9">
        <f>U3+U7</f>
        <v>365.5</v>
      </c>
    </row>
    <row r="10" spans="1:27" x14ac:dyDescent="0.2">
      <c r="B10" t="s">
        <v>1</v>
      </c>
      <c r="L10" s="2"/>
      <c r="M10" s="4"/>
      <c r="N10" s="4">
        <v>0.3</v>
      </c>
      <c r="P10" t="s">
        <v>15</v>
      </c>
      <c r="Q10" s="3"/>
      <c r="R10" s="3">
        <f>(R4/100) * R5^R7</f>
        <v>0.514192600130848</v>
      </c>
      <c r="S10" s="3">
        <f>(S4/100) * S5^S7</f>
        <v>0.57524000148608845</v>
      </c>
      <c r="T10" s="3">
        <f>(T4/100) * T5^T7</f>
        <v>9.5295865845608618E-2</v>
      </c>
      <c r="U10" s="3">
        <f>(U4/100) * U5^U7</f>
        <v>0</v>
      </c>
    </row>
    <row r="12" spans="1:27" x14ac:dyDescent="0.2">
      <c r="P12" t="s">
        <v>18</v>
      </c>
      <c r="R12">
        <v>1.0071897460045289</v>
      </c>
      <c r="S12">
        <v>1.0282832417149352</v>
      </c>
      <c r="T12">
        <v>0.99458760647670563</v>
      </c>
      <c r="U12">
        <v>0</v>
      </c>
    </row>
    <row r="13" spans="1:27" x14ac:dyDescent="0.2">
      <c r="P13" t="s">
        <v>22</v>
      </c>
      <c r="Q13" s="1"/>
      <c r="R13" s="1">
        <f>N6</f>
        <v>6.0180723255630212E-3</v>
      </c>
      <c r="S13" s="1">
        <f>N7</f>
        <v>7.0246149369644663E-3</v>
      </c>
      <c r="T13" s="1">
        <f>N8</f>
        <v>1.5113637810048184E-2</v>
      </c>
      <c r="U13" s="1">
        <f>N9</f>
        <v>3.8740828316430595E-2</v>
      </c>
    </row>
    <row r="14" spans="1:27" x14ac:dyDescent="0.2">
      <c r="P14" t="s">
        <v>19</v>
      </c>
      <c r="R14">
        <f t="shared" ref="R14:U14" si="1">LN(R12)</f>
        <v>7.1640230017058571E-3</v>
      </c>
      <c r="S14">
        <f t="shared" si="1"/>
        <v>2.789065604244502E-2</v>
      </c>
      <c r="T14">
        <f t="shared" si="1"/>
        <v>-5.4270935908128665E-3</v>
      </c>
      <c r="U14" t="e">
        <f t="shared" si="1"/>
        <v>#NUM!</v>
      </c>
    </row>
    <row r="15" spans="1:27" x14ac:dyDescent="0.2">
      <c r="P15" t="s">
        <v>20</v>
      </c>
      <c r="Q15" s="6"/>
      <c r="R15" s="6">
        <f>R14+R13</f>
        <v>1.3182095327268878E-2</v>
      </c>
      <c r="S15" s="6">
        <f>S14+S13</f>
        <v>3.4915270979409482E-2</v>
      </c>
      <c r="T15" s="6">
        <f>T14+T13</f>
        <v>9.6865442192353175E-3</v>
      </c>
      <c r="U15" s="6">
        <v>0</v>
      </c>
    </row>
    <row r="17" spans="16:21" x14ac:dyDescent="0.2">
      <c r="P17" t="s">
        <v>17</v>
      </c>
      <c r="R17">
        <f t="shared" ref="R17:T17" si="2">SUM(R19:R566)</f>
        <v>1.0000814533799003</v>
      </c>
      <c r="S17">
        <f t="shared" si="2"/>
        <v>0.99974025641730813</v>
      </c>
      <c r="T17">
        <f t="shared" si="2"/>
        <v>1.0003202891423379</v>
      </c>
      <c r="U17" t="e">
        <f>SUM(U19:U566)</f>
        <v>#DIV/0!</v>
      </c>
    </row>
    <row r="19" spans="16:21" x14ac:dyDescent="0.2">
      <c r="P19">
        <v>0</v>
      </c>
      <c r="R19">
        <f>R$10 * (R$5^$P19) * 0.5 * R$6 * R$12^-(R$9+$P19)</f>
        <v>1.3106213598270673E-2</v>
      </c>
      <c r="S19">
        <f t="shared" ref="Q19:U28" si="3">S$10 * (S$5^$P19) * 0.5 * S$6 * S$12^-(S$9+$P19)</f>
        <v>3.4303853122625259E-2</v>
      </c>
      <c r="T19">
        <f t="shared" si="3"/>
        <v>9.6908447490613153E-3</v>
      </c>
      <c r="U19" t="e">
        <f t="shared" si="3"/>
        <v>#DIV/0!</v>
      </c>
    </row>
    <row r="20" spans="16:21" x14ac:dyDescent="0.2">
      <c r="P20">
        <v>1</v>
      </c>
      <c r="R20">
        <f t="shared" si="3"/>
        <v>1.2934579972007051E-2</v>
      </c>
      <c r="S20">
        <f t="shared" si="3"/>
        <v>3.3126793055536494E-2</v>
      </c>
      <c r="T20">
        <f t="shared" si="3"/>
        <v>9.5974271302655314E-3</v>
      </c>
      <c r="U20" t="e">
        <f t="shared" si="3"/>
        <v>#DIV/0!</v>
      </c>
    </row>
    <row r="21" spans="16:21" x14ac:dyDescent="0.2">
      <c r="P21">
        <v>2</v>
      </c>
      <c r="R21">
        <f t="shared" si="3"/>
        <v>1.2765193989690594E-2</v>
      </c>
      <c r="S21">
        <f t="shared" si="3"/>
        <v>3.1990121174479857E-2</v>
      </c>
      <c r="T21">
        <f t="shared" si="3"/>
        <v>9.5049100368344106E-3</v>
      </c>
      <c r="U21" t="e">
        <f t="shared" si="3"/>
        <v>#DIV/0!</v>
      </c>
    </row>
    <row r="22" spans="16:21" x14ac:dyDescent="0.2">
      <c r="P22">
        <v>3</v>
      </c>
      <c r="R22">
        <f t="shared" si="3"/>
        <v>1.2598026217093156E-2</v>
      </c>
      <c r="S22">
        <f t="shared" si="3"/>
        <v>3.0892451649100056E-2</v>
      </c>
      <c r="T22">
        <f t="shared" si="3"/>
        <v>9.4132847879008514E-3</v>
      </c>
      <c r="U22" t="e">
        <f t="shared" si="3"/>
        <v>#DIV/0!</v>
      </c>
    </row>
    <row r="23" spans="16:21" x14ac:dyDescent="0.2">
      <c r="P23">
        <v>4</v>
      </c>
      <c r="R23">
        <f t="shared" si="3"/>
        <v>1.2433047605445228E-2</v>
      </c>
      <c r="S23">
        <f t="shared" si="3"/>
        <v>2.9832446200713767E-2</v>
      </c>
      <c r="T23">
        <f t="shared" si="3"/>
        <v>9.3225427862794353E-3</v>
      </c>
      <c r="U23" t="e">
        <f t="shared" si="3"/>
        <v>#DIV/0!</v>
      </c>
    </row>
    <row r="24" spans="16:21" x14ac:dyDescent="0.2">
      <c r="P24">
        <v>5</v>
      </c>
      <c r="R24">
        <f t="shared" si="3"/>
        <v>1.2270229486388146E-2</v>
      </c>
      <c r="S24">
        <f t="shared" si="3"/>
        <v>2.8808812470680279E-2</v>
      </c>
      <c r="T24">
        <f t="shared" si="3"/>
        <v>9.2326755176597025E-3</v>
      </c>
      <c r="U24" t="e">
        <f t="shared" si="3"/>
        <v>#DIV/0!</v>
      </c>
    </row>
    <row r="25" spans="16:21" x14ac:dyDescent="0.2">
      <c r="P25">
        <v>6</v>
      </c>
      <c r="R25">
        <f t="shared" si="3"/>
        <v>1.2109543566992365E-2</v>
      </c>
      <c r="S25">
        <f t="shared" si="3"/>
        <v>2.7820302444757829E-2</v>
      </c>
      <c r="T25">
        <f t="shared" si="3"/>
        <v>9.1436745498072944E-3</v>
      </c>
      <c r="U25" t="e">
        <f t="shared" si="3"/>
        <v>#DIV/0!</v>
      </c>
    </row>
    <row r="26" spans="16:21" x14ac:dyDescent="0.2">
      <c r="P26">
        <v>7</v>
      </c>
      <c r="R26">
        <f t="shared" si="3"/>
        <v>1.1950961924841005E-2</v>
      </c>
      <c r="S26">
        <f t="shared" si="3"/>
        <v>2.6865710931524633E-2</v>
      </c>
      <c r="T26">
        <f t="shared" si="3"/>
        <v>9.0555315317727408E-3</v>
      </c>
      <c r="U26" t="e">
        <f t="shared" si="3"/>
        <v>#DIV/0!</v>
      </c>
    </row>
    <row r="27" spans="16:21" x14ac:dyDescent="0.2">
      <c r="P27">
        <v>8</v>
      </c>
      <c r="R27">
        <f t="shared" si="3"/>
        <v>1.1794457003177775E-2</v>
      </c>
      <c r="S27">
        <f t="shared" si="3"/>
        <v>2.5943874093009526E-2</v>
      </c>
      <c r="T27">
        <f t="shared" si="3"/>
        <v>8.9682381931078872E-3</v>
      </c>
      <c r="U27" t="e">
        <f t="shared" si="3"/>
        <v>#DIV/0!</v>
      </c>
    </row>
    <row r="28" spans="16:21" x14ac:dyDescent="0.2">
      <c r="P28">
        <v>9</v>
      </c>
      <c r="R28">
        <f t="shared" si="3"/>
        <v>1.1640001606118408E-2</v>
      </c>
      <c r="S28">
        <f t="shared" si="3"/>
        <v>2.5053668025740692E-2</v>
      </c>
      <c r="T28">
        <f t="shared" si="3"/>
        <v>8.8817863430898925E-3</v>
      </c>
      <c r="U28" t="e">
        <f t="shared" si="3"/>
        <v>#DIV/0!</v>
      </c>
    </row>
    <row r="29" spans="16:21" x14ac:dyDescent="0.2">
      <c r="P29">
        <v>10</v>
      </c>
      <c r="R29">
        <f t="shared" ref="Q29:U38" si="4">R$10 * (R$5^$P29) * 0.5 * R$6 * R$12^-(R$9+$P29)</f>
        <v>1.1487568893924853E-2</v>
      </c>
      <c r="S29">
        <f t="shared" si="4"/>
        <v>2.4194007390482566E-2</v>
      </c>
      <c r="T29">
        <f t="shared" si="4"/>
        <v>8.7961678699526851E-3</v>
      </c>
      <c r="U29" t="e">
        <f t="shared" si="4"/>
        <v>#DIV/0!</v>
      </c>
    </row>
    <row r="30" spans="16:21" x14ac:dyDescent="0.2">
      <c r="P30">
        <v>11</v>
      </c>
      <c r="R30">
        <f t="shared" si="4"/>
        <v>1.1337132378341308E-2</v>
      </c>
      <c r="S30">
        <f t="shared" si="4"/>
        <v>2.3363844088990216E-2</v>
      </c>
      <c r="T30">
        <f t="shared" si="4"/>
        <v>8.7113747401258452E-3</v>
      </c>
      <c r="U30" t="e">
        <f t="shared" si="4"/>
        <v>#DIV/0!</v>
      </c>
    </row>
    <row r="31" spans="16:21" x14ac:dyDescent="0.2">
      <c r="P31">
        <v>12</v>
      </c>
      <c r="R31">
        <f t="shared" si="4"/>
        <v>1.1188665917991373E-2</v>
      </c>
      <c r="S31">
        <f t="shared" si="4"/>
        <v>2.2562165986168E-2</v>
      </c>
      <c r="T31">
        <f t="shared" si="4"/>
        <v>8.6273989974807973E-3</v>
      </c>
      <c r="U31" t="e">
        <f t="shared" si="4"/>
        <v>#DIV/0!</v>
      </c>
    </row>
    <row r="32" spans="16:21" x14ac:dyDescent="0.2">
      <c r="P32">
        <v>13</v>
      </c>
      <c r="R32">
        <f t="shared" si="4"/>
        <v>1.1042143713835441E-2</v>
      </c>
      <c r="S32">
        <f t="shared" si="4"/>
        <v>2.1787995676074451E-2</v>
      </c>
      <c r="T32">
        <f t="shared" si="4"/>
        <v>8.5442327625843157E-3</v>
      </c>
      <c r="U32" t="e">
        <f t="shared" si="4"/>
        <v>#DIV/0!</v>
      </c>
    </row>
    <row r="33" spans="16:21" x14ac:dyDescent="0.2">
      <c r="P33">
        <v>14</v>
      </c>
      <c r="R33">
        <f t="shared" si="4"/>
        <v>1.0897540304687607E-2</v>
      </c>
      <c r="S33">
        <f t="shared" si="4"/>
        <v>2.104038929026892E-2</v>
      </c>
      <c r="T33">
        <f t="shared" si="4"/>
        <v>8.4618682319591784E-3</v>
      </c>
      <c r="U33" t="e">
        <f t="shared" si="4"/>
        <v>#DIV/0!</v>
      </c>
    </row>
    <row r="34" spans="16:21" x14ac:dyDescent="0.2">
      <c r="P34">
        <v>15</v>
      </c>
      <c r="R34">
        <f t="shared" si="4"/>
        <v>1.0754830562791268E-2</v>
      </c>
      <c r="S34">
        <f t="shared" si="4"/>
        <v>2.0318435347047213E-2</v>
      </c>
      <c r="T34">
        <f t="shared" si="4"/>
        <v>8.3802976773519663E-3</v>
      </c>
      <c r="U34" t="e">
        <f t="shared" si="4"/>
        <v>#DIV/0!</v>
      </c>
    </row>
    <row r="35" spans="16:21" x14ac:dyDescent="0.2">
      <c r="P35">
        <v>16</v>
      </c>
      <c r="R35">
        <f t="shared" si="4"/>
        <v>1.0613989689452669E-2</v>
      </c>
      <c r="S35">
        <f t="shared" si="4"/>
        <v>1.9621253640163105E-2</v>
      </c>
      <c r="T35">
        <f t="shared" si="4"/>
        <v>8.2995134450079451E-3</v>
      </c>
      <c r="U35" t="e">
        <f t="shared" si="4"/>
        <v>#DIV/0!</v>
      </c>
    </row>
    <row r="36" spans="16:21" x14ac:dyDescent="0.2">
      <c r="P36">
        <v>17</v>
      </c>
      <c r="R36">
        <f t="shared" si="4"/>
        <v>1.0474993210731625E-2</v>
      </c>
      <c r="S36">
        <f t="shared" si="4"/>
        <v>1.8947994165680822E-2</v>
      </c>
      <c r="T36">
        <f t="shared" si="4"/>
        <v>8.2195079549528781E-3</v>
      </c>
      <c r="U36" t="e">
        <f t="shared" si="4"/>
        <v>#DIV/0!</v>
      </c>
    </row>
    <row r="37" spans="16:21" x14ac:dyDescent="0.2">
      <c r="P37">
        <v>18</v>
      </c>
      <c r="R37">
        <f t="shared" si="4"/>
        <v>1.0337816973188703E-2</v>
      </c>
      <c r="S37">
        <f t="shared" si="4"/>
        <v>1.8297836085650342E-2</v>
      </c>
      <c r="T37">
        <f t="shared" si="4"/>
        <v>8.1402737002818325E-3</v>
      </c>
      <c r="U37" t="e">
        <f t="shared" si="4"/>
        <v>#DIV/0!</v>
      </c>
    </row>
    <row r="38" spans="16:21" x14ac:dyDescent="0.2">
      <c r="P38">
        <v>19</v>
      </c>
      <c r="R38">
        <f t="shared" si="4"/>
        <v>1.0202437139688041E-2</v>
      </c>
      <c r="S38">
        <f t="shared" si="4"/>
        <v>1.7669986727341692E-2</v>
      </c>
      <c r="T38">
        <f t="shared" si="4"/>
        <v>8.0618032464547917E-3</v>
      </c>
      <c r="U38" t="e">
        <f t="shared" si="4"/>
        <v>#DIV/0!</v>
      </c>
    </row>
    <row r="39" spans="16:21" x14ac:dyDescent="0.2">
      <c r="P39">
        <v>20</v>
      </c>
      <c r="R39">
        <f t="shared" ref="Q39:U48" si="5">R$10 * (R$5^$P39) * 0.5 * R$6 * R$12^-(R$9+$P39)</f>
        <v>1.0068830185255192E-2</v>
      </c>
      <c r="S39">
        <f t="shared" si="5"/>
        <v>1.7063680616818372E-2</v>
      </c>
      <c r="T39">
        <f t="shared" si="5"/>
        <v>7.9840892305990691E-3</v>
      </c>
      <c r="U39" t="e">
        <f t="shared" si="5"/>
        <v>#DIV/0!</v>
      </c>
    </row>
    <row r="40" spans="16:21" x14ac:dyDescent="0.2">
      <c r="P40">
        <v>21</v>
      </c>
      <c r="R40">
        <f t="shared" si="5"/>
        <v>9.9369728929891831E-3</v>
      </c>
      <c r="S40">
        <f t="shared" si="5"/>
        <v>1.6478178545671556E-2</v>
      </c>
      <c r="T40">
        <f t="shared" si="5"/>
        <v>7.9071243608184617E-3</v>
      </c>
      <c r="U40" t="e">
        <f t="shared" si="5"/>
        <v>#DIV/0!</v>
      </c>
    </row>
    <row r="41" spans="16:21" x14ac:dyDescent="0.2">
      <c r="P41">
        <v>22</v>
      </c>
      <c r="R41">
        <f t="shared" si="5"/>
        <v>9.8068423500280878E-3</v>
      </c>
      <c r="S41">
        <f t="shared" si="5"/>
        <v>1.5912766669777176E-2</v>
      </c>
      <c r="T41">
        <f t="shared" si="5"/>
        <v>7.8309014155090416E-3</v>
      </c>
      <c r="U41" t="e">
        <f t="shared" si="5"/>
        <v>#DIV/0!</v>
      </c>
    </row>
    <row r="42" spans="16:21" x14ac:dyDescent="0.2">
      <c r="P42">
        <v>23</v>
      </c>
      <c r="R42">
        <f t="shared" si="5"/>
        <v>9.6784159435674838E-3</v>
      </c>
      <c r="S42">
        <f t="shared" si="5"/>
        <v>1.5366755638977204E-2</v>
      </c>
      <c r="T42">
        <f t="shared" si="5"/>
        <v>7.7554132426815667E-3</v>
      </c>
      <c r="U42" t="e">
        <f t="shared" si="5"/>
        <v>#DIV/0!</v>
      </c>
    </row>
    <row r="43" spans="16:21" x14ac:dyDescent="0.2">
      <c r="P43">
        <v>24</v>
      </c>
      <c r="R43">
        <f t="shared" si="5"/>
        <v>9.5516713569310119E-3</v>
      </c>
      <c r="S43">
        <f t="shared" si="5"/>
        <v>1.4839479756623881E-2</v>
      </c>
      <c r="T43">
        <f t="shared" si="5"/>
        <v>7.6806527592904001E-3</v>
      </c>
      <c r="U43" t="e">
        <f t="shared" si="5"/>
        <v>#DIV/0!</v>
      </c>
    </row>
    <row r="44" spans="16:21" x14ac:dyDescent="0.2">
      <c r="P44">
        <v>25</v>
      </c>
      <c r="R44">
        <f t="shared" si="5"/>
        <v>9.4265865656923929E-3</v>
      </c>
      <c r="S44">
        <f t="shared" si="5"/>
        <v>1.4330296167962421E-2</v>
      </c>
      <c r="T44">
        <f t="shared" si="5"/>
        <v>7.6066129505689105E-3</v>
      </c>
      <c r="U44" t="e">
        <f t="shared" si="5"/>
        <v>#DIV/0!</v>
      </c>
    </row>
    <row r="45" spans="16:21" x14ac:dyDescent="0.2">
      <c r="P45">
        <v>26</v>
      </c>
      <c r="R45">
        <f t="shared" si="5"/>
        <v>9.3031398338482563E-3</v>
      </c>
      <c r="S45">
        <f t="shared" si="5"/>
        <v>1.3838584076362469E-2</v>
      </c>
      <c r="T45">
        <f t="shared" si="5"/>
        <v>7.53328686937128E-3</v>
      </c>
      <c r="U45" t="e">
        <f t="shared" si="5"/>
        <v>#DIV/0!</v>
      </c>
    </row>
    <row r="46" spans="16:21" x14ac:dyDescent="0.2">
      <c r="P46">
        <v>27</v>
      </c>
      <c r="R46">
        <f t="shared" si="5"/>
        <v>9.1813097100410558E-3</v>
      </c>
      <c r="S46">
        <f t="shared" si="5"/>
        <v>1.3363743986442861E-2</v>
      </c>
      <c r="T46">
        <f t="shared" si="5"/>
        <v>7.460667635520655E-3</v>
      </c>
      <c r="U46" t="e">
        <f t="shared" si="5"/>
        <v>#DIV/0!</v>
      </c>
    </row>
    <row r="47" spans="16:21" x14ac:dyDescent="0.2">
      <c r="P47">
        <v>28</v>
      </c>
      <c r="R47">
        <f t="shared" si="5"/>
        <v>9.0610750238314785E-3</v>
      </c>
      <c r="S47">
        <f t="shared" si="5"/>
        <v>1.2905196973166829E-2</v>
      </c>
      <c r="T47">
        <f t="shared" si="5"/>
        <v>7.388748435163575E-3</v>
      </c>
      <c r="U47" t="e">
        <f t="shared" si="5"/>
        <v>#DIV/0!</v>
      </c>
    </row>
    <row r="48" spans="16:21" x14ac:dyDescent="0.2">
      <c r="P48">
        <v>29</v>
      </c>
      <c r="R48">
        <f t="shared" si="5"/>
        <v>8.9424148820196492E-3</v>
      </c>
      <c r="S48">
        <f t="shared" si="5"/>
        <v>1.2462383976016648E-2</v>
      </c>
      <c r="T48">
        <f t="shared" si="5"/>
        <v>7.3175225201306381E-3</v>
      </c>
      <c r="U48" t="e">
        <f t="shared" si="5"/>
        <v>#DIV/0!</v>
      </c>
    </row>
    <row r="49" spans="16:21" x14ac:dyDescent="0.2">
      <c r="P49">
        <v>30</v>
      </c>
      <c r="R49">
        <f t="shared" ref="Q49:U58" si="6">R$10 * (R$5^$P49) * 0.5 * R$6 * R$12^-(R$9+$P49)</f>
        <v>8.8253086650145109E-3</v>
      </c>
      <c r="S49">
        <f t="shared" si="6"/>
        <v>1.2034765117387006E-2</v>
      </c>
      <c r="T49">
        <f t="shared" si="6"/>
        <v>7.2469832073033093E-3</v>
      </c>
      <c r="U49" t="e">
        <f t="shared" si="6"/>
        <v>#DIV/0!</v>
      </c>
    </row>
    <row r="50" spans="16:21" x14ac:dyDescent="0.2">
      <c r="P50">
        <v>31</v>
      </c>
      <c r="R50">
        <f t="shared" si="6"/>
        <v>8.7097360232507547E-3</v>
      </c>
      <c r="S50">
        <f t="shared" si="6"/>
        <v>1.1621819044366249E-2</v>
      </c>
      <c r="T50">
        <f t="shared" si="6"/>
        <v>7.1771238779868574E-3</v>
      </c>
      <c r="U50" t="e">
        <f t="shared" si="6"/>
        <v>#DIV/0!</v>
      </c>
    </row>
    <row r="51" spans="16:21" x14ac:dyDescent="0.2">
      <c r="P51">
        <v>32</v>
      </c>
      <c r="R51">
        <f t="shared" si="6"/>
        <v>8.5956768736526849E-3</v>
      </c>
      <c r="S51">
        <f t="shared" si="6"/>
        <v>1.1223042293102914E-2</v>
      </c>
      <c r="T51">
        <f t="shared" si="6"/>
        <v>7.1079379772893136E-3</v>
      </c>
      <c r="U51" t="e">
        <f t="shared" si="6"/>
        <v>#DIV/0!</v>
      </c>
    </row>
    <row r="52" spans="16:21" x14ac:dyDescent="0.2">
      <c r="P52">
        <v>33</v>
      </c>
      <c r="R52">
        <f t="shared" si="6"/>
        <v>8.4831113961443636E-3</v>
      </c>
      <c r="S52">
        <f t="shared" si="6"/>
        <v>1.0837948674982596E-2</v>
      </c>
      <c r="T52">
        <f t="shared" si="6"/>
        <v>7.039419013506432E-3</v>
      </c>
      <c r="U52" t="e">
        <f t="shared" si="6"/>
        <v>#DIV/0!</v>
      </c>
    </row>
    <row r="53" spans="16:21" x14ac:dyDescent="0.2">
      <c r="P53">
        <v>34</v>
      </c>
      <c r="R53">
        <f t="shared" si="6"/>
        <v>8.3720200302054917E-3</v>
      </c>
      <c r="S53">
        <f t="shared" si="6"/>
        <v>1.04660686838668E-2</v>
      </c>
      <c r="T53">
        <f t="shared" si="6"/>
        <v>6.9715605575125707E-3</v>
      </c>
      <c r="U53" t="e">
        <f t="shared" si="6"/>
        <v>#DIV/0!</v>
      </c>
    </row>
    <row r="54" spans="16:21" x14ac:dyDescent="0.2">
      <c r="P54">
        <v>35</v>
      </c>
      <c r="R54">
        <f t="shared" si="6"/>
        <v>8.2623834714723541E-3</v>
      </c>
      <c r="S54">
        <f t="shared" si="6"/>
        <v>1.0106948923671038E-2</v>
      </c>
      <c r="T54">
        <f t="shared" si="6"/>
        <v>6.9043562421574507E-3</v>
      </c>
      <c r="U54" t="e">
        <f t="shared" si="6"/>
        <v>#DIV/0!</v>
      </c>
    </row>
    <row r="55" spans="16:21" x14ac:dyDescent="0.2">
      <c r="P55">
        <v>36</v>
      </c>
      <c r="R55">
        <f t="shared" si="6"/>
        <v>8.1541826683833116E-3</v>
      </c>
      <c r="S55">
        <f t="shared" si="6"/>
        <v>9.760151555584351E-3</v>
      </c>
      <c r="T55">
        <f t="shared" si="6"/>
        <v>6.8377997616687293E-3</v>
      </c>
      <c r="U55" t="e">
        <f t="shared" si="6"/>
        <v>#DIV/0!</v>
      </c>
    </row>
    <row r="56" spans="16:21" x14ac:dyDescent="0.2">
      <c r="P56">
        <v>37</v>
      </c>
      <c r="R56">
        <f t="shared" si="6"/>
        <v>8.0473988188682049E-3</v>
      </c>
      <c r="S56">
        <f t="shared" si="6"/>
        <v>9.425253764256198E-3</v>
      </c>
      <c r="T56">
        <f t="shared" si="6"/>
        <v>6.7718848710603217E-3</v>
      </c>
      <c r="U56" t="e">
        <f t="shared" si="6"/>
        <v>#DIV/0!</v>
      </c>
    </row>
    <row r="57" spans="16:21" x14ac:dyDescent="0.2">
      <c r="P57">
        <v>38</v>
      </c>
      <c r="R57">
        <f t="shared" si="6"/>
        <v>7.9420133670811098E-3</v>
      </c>
      <c r="S57">
        <f t="shared" si="6"/>
        <v>9.1018472423000166E-3</v>
      </c>
      <c r="T57">
        <f t="shared" si="6"/>
        <v>6.7066053855464368E-3</v>
      </c>
      <c r="U57" t="e">
        <f t="shared" si="6"/>
        <v>#DIV/0!</v>
      </c>
    </row>
    <row r="58" spans="16:21" x14ac:dyDescent="0.2">
      <c r="P58">
        <v>39</v>
      </c>
      <c r="R58">
        <f t="shared" si="6"/>
        <v>7.8380080001758945E-3</v>
      </c>
      <c r="S58">
        <f t="shared" si="6"/>
        <v>8.7895376924848334E-3</v>
      </c>
      <c r="T58">
        <f t="shared" si="6"/>
        <v>6.6419551799612757E-3</v>
      </c>
      <c r="U58" t="e">
        <f t="shared" si="6"/>
        <v>#DIV/0!</v>
      </c>
    </row>
    <row r="59" spans="16:21" x14ac:dyDescent="0.2">
      <c r="P59">
        <v>40</v>
      </c>
      <c r="R59">
        <f t="shared" ref="Q59:U68" si="7">R$10 * (R$5^$P59) * 0.5 * R$6 * R$12^-(R$9+$P59)</f>
        <v>7.7353646451239809E-3</v>
      </c>
      <c r="S59">
        <f t="shared" si="7"/>
        <v>8.4879443470080931E-3</v>
      </c>
      <c r="T59">
        <f t="shared" si="7"/>
        <v>6.5779281881842809E-3</v>
      </c>
      <c r="U59" t="e">
        <f t="shared" si="7"/>
        <v>#DIV/0!</v>
      </c>
    </row>
    <row r="60" spans="16:21" x14ac:dyDescent="0.2">
      <c r="P60">
        <v>41</v>
      </c>
      <c r="R60">
        <f t="shared" si="7"/>
        <v>7.6340654655738171E-3</v>
      </c>
      <c r="S60">
        <f t="shared" si="7"/>
        <v>8.1966995032635437E-3</v>
      </c>
      <c r="T60">
        <f t="shared" si="7"/>
        <v>6.5145184025709726E-3</v>
      </c>
      <c r="U60" t="e">
        <f t="shared" si="7"/>
        <v>#DIV/0!</v>
      </c>
    </row>
    <row r="61" spans="16:21" x14ac:dyDescent="0.2">
      <c r="P61">
        <v>42</v>
      </c>
      <c r="R61">
        <f t="shared" si="7"/>
        <v>7.5340928587514172E-3</v>
      </c>
      <c r="S61">
        <f t="shared" si="7"/>
        <v>7.9154480755382322E-3</v>
      </c>
      <c r="T61">
        <f t="shared" si="7"/>
        <v>6.4517198733892505E-3</v>
      </c>
      <c r="U61" t="e">
        <f t="shared" si="7"/>
        <v>#DIV/0!</v>
      </c>
    </row>
    <row r="62" spans="16:21" x14ac:dyDescent="0.2">
      <c r="P62">
        <v>43</v>
      </c>
      <c r="R62">
        <f t="shared" si="7"/>
        <v>7.435429452401548E-3</v>
      </c>
      <c r="S62">
        <f t="shared" si="7"/>
        <v>7.6438471620919957E-3</v>
      </c>
      <c r="T62">
        <f t="shared" si="7"/>
        <v>6.3895267082611212E-3</v>
      </c>
      <c r="U62" t="e">
        <f t="shared" si="7"/>
        <v>#DIV/0!</v>
      </c>
    </row>
    <row r="63" spans="16:21" x14ac:dyDescent="0.2">
      <c r="P63">
        <v>44</v>
      </c>
      <c r="R63">
        <f t="shared" si="7"/>
        <v>7.3380581017689446E-3</v>
      </c>
      <c r="S63">
        <f t="shared" si="7"/>
        <v>7.3815656270916604E-3</v>
      </c>
      <c r="T63">
        <f t="shared" si="7"/>
        <v>6.327933071609824E-3</v>
      </c>
      <c r="U63" t="e">
        <f t="shared" si="7"/>
        <v>#DIV/0!</v>
      </c>
    </row>
    <row r="64" spans="16:21" x14ac:dyDescent="0.2">
      <c r="P64">
        <v>45</v>
      </c>
      <c r="R64">
        <f t="shared" si="7"/>
        <v>7.241961886619061E-3</v>
      </c>
      <c r="S64">
        <f t="shared" si="7"/>
        <v>7.1282836968902408E-3</v>
      </c>
      <c r="T64">
        <f t="shared" si="7"/>
        <v>6.2669331841122859E-3</v>
      </c>
      <c r="U64" t="e">
        <f t="shared" si="7"/>
        <v>#DIV/0!</v>
      </c>
    </row>
    <row r="65" spans="16:21" x14ac:dyDescent="0.2">
      <c r="P65">
        <v>46</v>
      </c>
      <c r="R65">
        <f t="shared" si="7"/>
        <v>7.1471241082978381E-3</v>
      </c>
      <c r="S65">
        <f t="shared" si="7"/>
        <v>6.8836925701588995E-3</v>
      </c>
      <c r="T65">
        <f t="shared" si="7"/>
        <v>6.2065213221568312E-3</v>
      </c>
      <c r="U65" t="e">
        <f t="shared" si="7"/>
        <v>#DIV/0!</v>
      </c>
    </row>
    <row r="66" spans="16:21" x14ac:dyDescent="0.2">
      <c r="P66">
        <v>47</v>
      </c>
      <c r="R66">
        <f t="shared" si="7"/>
        <v>7.0535282868299841E-3</v>
      </c>
      <c r="S66">
        <f t="shared" si="7"/>
        <v>6.6474940413963823E-3</v>
      </c>
      <c r="T66">
        <f t="shared" si="7"/>
        <v>6.1466918173061534E-3</v>
      </c>
      <c r="U66" t="e">
        <f t="shared" si="7"/>
        <v>#DIV/0!</v>
      </c>
    </row>
    <row r="67" spans="16:21" x14ac:dyDescent="0.2">
      <c r="P67">
        <v>48</v>
      </c>
      <c r="R67">
        <f t="shared" si="7"/>
        <v>6.9611581580552332E-3</v>
      </c>
      <c r="S67">
        <f t="shared" si="7"/>
        <v>6.4194001373568555E-3</v>
      </c>
      <c r="T67">
        <f t="shared" si="7"/>
        <v>6.0874390557654357E-3</v>
      </c>
      <c r="U67" t="e">
        <f t="shared" si="7"/>
        <v>#DIV/0!</v>
      </c>
    </row>
    <row r="68" spans="16:21" x14ac:dyDescent="0.2">
      <c r="P68">
        <v>49</v>
      </c>
      <c r="R68">
        <f t="shared" si="7"/>
        <v>6.8699976708021292E-3</v>
      </c>
      <c r="S68">
        <f t="shared" si="7"/>
        <v>6.1991327659529361E-3</v>
      </c>
      <c r="T68">
        <f t="shared" si="7"/>
        <v>6.0287574778556102E-3</v>
      </c>
      <c r="U68" t="e">
        <f t="shared" si="7"/>
        <v>#DIV/0!</v>
      </c>
    </row>
    <row r="69" spans="16:21" x14ac:dyDescent="0.2">
      <c r="P69">
        <v>50</v>
      </c>
      <c r="R69">
        <f t="shared" ref="Q69:U78" si="8">R$10 * (R$5^$P69) * 0.5 * R$6 * R$12^-(R$9+$P69)</f>
        <v>6.7800309840988096E-3</v>
      </c>
      <c r="S69">
        <f t="shared" si="8"/>
        <v>5.9864233772058155E-3</v>
      </c>
      <c r="T69">
        <f t="shared" si="8"/>
        <v>5.970641577491706E-3</v>
      </c>
      <c r="U69" t="e">
        <f t="shared" si="8"/>
        <v>#DIV/0!</v>
      </c>
    </row>
    <row r="70" spans="16:21" x14ac:dyDescent="0.2">
      <c r="P70">
        <v>51</v>
      </c>
      <c r="R70">
        <f t="shared" si="8"/>
        <v>6.6912424644203165E-3</v>
      </c>
      <c r="S70">
        <f t="shared" si="8"/>
        <v>5.7810126358291232E-3</v>
      </c>
      <c r="T70">
        <f t="shared" si="8"/>
        <v>5.9130859016661924E-3</v>
      </c>
      <c r="U70" t="e">
        <f t="shared" si="8"/>
        <v>#DIV/0!</v>
      </c>
    </row>
    <row r="71" spans="16:21" x14ac:dyDescent="0.2">
      <c r="P71">
        <v>52</v>
      </c>
      <c r="R71">
        <f t="shared" si="8"/>
        <v>6.6036166829719573E-3</v>
      </c>
      <c r="S71">
        <f t="shared" si="8"/>
        <v>5.582650105047356E-3</v>
      </c>
      <c r="T71">
        <f t="shared" si="8"/>
        <v>5.8560850499373412E-3</v>
      </c>
      <c r="U71" t="e">
        <f t="shared" si="8"/>
        <v>#DIV/0!</v>
      </c>
    </row>
    <row r="72" spans="16:21" x14ac:dyDescent="0.2">
      <c r="P72">
        <v>53</v>
      </c>
      <c r="R72">
        <f t="shared" si="8"/>
        <v>6.5171384130082374E-3</v>
      </c>
      <c r="S72">
        <f t="shared" si="8"/>
        <v>5.3910939412633516E-3</v>
      </c>
      <c r="T72">
        <f t="shared" si="8"/>
        <v>5.7996336739224988E-3</v>
      </c>
      <c r="U72" t="e">
        <f t="shared" si="8"/>
        <v>#DIV/0!</v>
      </c>
    </row>
    <row r="73" spans="16:21" x14ac:dyDescent="0.2">
      <c r="P73">
        <v>54</v>
      </c>
      <c r="R73">
        <f t="shared" si="8"/>
        <v>6.4317926271869122E-3</v>
      </c>
      <c r="S73">
        <f t="shared" si="8"/>
        <v>5.2061105992025755E-3</v>
      </c>
      <c r="T73">
        <f t="shared" si="8"/>
        <v>5.7437264767962477E-3</v>
      </c>
      <c r="U73" t="e">
        <f t="shared" si="8"/>
        <v>#DIV/0!</v>
      </c>
    </row>
    <row r="74" spans="16:21" x14ac:dyDescent="0.2">
      <c r="P74">
        <v>55</v>
      </c>
      <c r="R74">
        <f t="shared" si="8"/>
        <v>6.3475644949576781E-3</v>
      </c>
      <c r="S74">
        <f t="shared" si="8"/>
        <v>5.0274745471747297E-3</v>
      </c>
      <c r="T74">
        <f t="shared" si="8"/>
        <v>5.6883582127934037E-3</v>
      </c>
      <c r="U74" t="e">
        <f t="shared" si="8"/>
        <v>#DIV/0!</v>
      </c>
    </row>
    <row r="75" spans="16:21" x14ac:dyDescent="0.2">
      <c r="P75">
        <v>56</v>
      </c>
      <c r="R75">
        <f t="shared" si="8"/>
        <v>6.2644393799850713E-3</v>
      </c>
      <c r="S75">
        <f t="shared" si="8"/>
        <v>4.8549679921055132E-3</v>
      </c>
      <c r="T75">
        <f t="shared" si="8"/>
        <v>5.6335236867168159E-3</v>
      </c>
      <c r="U75" t="e">
        <f t="shared" si="8"/>
        <v>#DIV/0!</v>
      </c>
    </row>
    <row r="76" spans="16:21" x14ac:dyDescent="0.2">
      <c r="P76">
        <v>57</v>
      </c>
      <c r="R76">
        <f t="shared" si="8"/>
        <v>6.1824028376051025E-3</v>
      </c>
      <c r="S76">
        <f t="shared" si="8"/>
        <v>4.688380614003302E-3</v>
      </c>
      <c r="T76">
        <f t="shared" si="8"/>
        <v>5.5792177534498832E-3</v>
      </c>
      <c r="U76" t="e">
        <f t="shared" si="8"/>
        <v>#DIV/0!</v>
      </c>
    </row>
    <row r="77" spans="16:21" x14ac:dyDescent="0.2">
      <c r="P77">
        <v>58</v>
      </c>
      <c r="R77">
        <f t="shared" si="8"/>
        <v>6.1014406123152077E-3</v>
      </c>
      <c r="S77">
        <f t="shared" si="8"/>
        <v>4.5275093095370226E-3</v>
      </c>
      <c r="T77">
        <f t="shared" si="8"/>
        <v>5.5254353174738124E-3</v>
      </c>
      <c r="U77" t="e">
        <f t="shared" si="8"/>
        <v>#DIV/0!</v>
      </c>
    </row>
    <row r="78" spans="16:21" x14ac:dyDescent="0.2">
      <c r="P78">
        <v>59</v>
      </c>
      <c r="R78">
        <f t="shared" si="8"/>
        <v>6.0215386352970718E-3</v>
      </c>
      <c r="S78">
        <f t="shared" si="8"/>
        <v>4.3721579444125696E-3</v>
      </c>
      <c r="T78">
        <f t="shared" si="8"/>
        <v>5.472171332389488E-3</v>
      </c>
      <c r="U78" t="e">
        <f t="shared" si="8"/>
        <v>#DIV/0!</v>
      </c>
    </row>
    <row r="79" spans="16:21" x14ac:dyDescent="0.2">
      <c r="P79">
        <v>60</v>
      </c>
      <c r="R79">
        <f t="shared" ref="Q79:U88" si="9">R$10 * (R$5^$P79) * 0.5 * R$6 * R$12^-(R$9+$P79)</f>
        <v>5.9426830219718859E-3</v>
      </c>
      <c r="S79">
        <f t="shared" si="9"/>
        <v>4.2221371142458662E-3</v>
      </c>
      <c r="T79">
        <f t="shared" si="9"/>
        <v>5.4194208004439744E-3</v>
      </c>
      <c r="U79" t="e">
        <f t="shared" si="9"/>
        <v>#DIV/0!</v>
      </c>
    </row>
    <row r="80" spans="16:21" x14ac:dyDescent="0.2">
      <c r="P80">
        <v>61</v>
      </c>
      <c r="R80">
        <f t="shared" si="9"/>
        <v>5.8648600695876164E-3</v>
      </c>
      <c r="S80">
        <f t="shared" si="9"/>
        <v>4.0772639136410528E-3</v>
      </c>
      <c r="T80">
        <f t="shared" si="9"/>
        <v>5.3671787720615842E-3</v>
      </c>
      <c r="U80" t="e">
        <f t="shared" si="9"/>
        <v>#DIV/0!</v>
      </c>
    </row>
    <row r="81" spans="16:21" x14ac:dyDescent="0.2">
      <c r="P81">
        <v>62</v>
      </c>
      <c r="R81">
        <f t="shared" si="9"/>
        <v>5.7880562548378815E-3</v>
      </c>
      <c r="S81">
        <f t="shared" si="9"/>
        <v>3.9373617131922183E-3</v>
      </c>
      <c r="T81">
        <f t="shared" si="9"/>
        <v>5.3154403453794501E-3</v>
      </c>
      <c r="U81" t="e">
        <f t="shared" si="9"/>
        <v>#DIV/0!</v>
      </c>
    </row>
    <row r="82" spans="16:21" x14ac:dyDescent="0.2">
      <c r="P82">
        <v>63</v>
      </c>
      <c r="R82">
        <f t="shared" si="9"/>
        <v>5.7122582315120036E-3</v>
      </c>
      <c r="S82">
        <f t="shared" si="9"/>
        <v>3.8022599441368352E-3</v>
      </c>
      <c r="T82">
        <f t="shared" si="9"/>
        <v>5.2642006657875884E-3</v>
      </c>
      <c r="U82" t="e">
        <f t="shared" si="9"/>
        <v>#DIV/0!</v>
      </c>
    </row>
    <row r="83" spans="16:21" x14ac:dyDescent="0.2">
      <c r="P83">
        <v>64</v>
      </c>
      <c r="R83">
        <f t="shared" si="9"/>
        <v>5.6374528281758346E-3</v>
      </c>
      <c r="S83">
        <f t="shared" si="9"/>
        <v>3.6717938903983193E-3</v>
      </c>
      <c r="T83">
        <f t="shared" si="9"/>
        <v>5.2134549254733951E-3</v>
      </c>
      <c r="U83" t="e">
        <f t="shared" si="9"/>
        <v>#DIV/0!</v>
      </c>
    </row>
    <row r="84" spans="16:21" x14ac:dyDescent="0.2">
      <c r="P84">
        <v>65</v>
      </c>
      <c r="R84">
        <f t="shared" si="9"/>
        <v>5.5636270458829518E-3</v>
      </c>
      <c r="S84">
        <f t="shared" si="9"/>
        <v>3.5458044877641941E-3</v>
      </c>
      <c r="T84">
        <f t="shared" si="9"/>
        <v>5.163198362970519E-3</v>
      </c>
      <c r="U84" t="e">
        <f t="shared" si="9"/>
        <v>#DIV/0!</v>
      </c>
    </row>
    <row r="85" spans="16:21" x14ac:dyDescent="0.2">
      <c r="P85">
        <v>66</v>
      </c>
      <c r="R85">
        <f t="shared" si="9"/>
        <v>5.4907680559158397E-3</v>
      </c>
      <c r="S85">
        <f t="shared" si="9"/>
        <v>3.4241381299550009E-3</v>
      </c>
      <c r="T85">
        <f t="shared" si="9"/>
        <v>5.1134262627121089E-3</v>
      </c>
      <c r="U85" t="e">
        <f t="shared" si="9"/>
        <v>#DIV/0!</v>
      </c>
    </row>
    <row r="86" spans="16:21" x14ac:dyDescent="0.2">
      <c r="P86">
        <v>67</v>
      </c>
      <c r="R86">
        <f t="shared" si="9"/>
        <v>5.4188631975566216E-3</v>
      </c>
      <c r="S86">
        <f t="shared" si="9"/>
        <v>3.3066464813475238E-3</v>
      </c>
      <c r="T86">
        <f t="shared" si="9"/>
        <v>5.0641339545883356E-3</v>
      </c>
      <c r="U86" t="e">
        <f t="shared" si="9"/>
        <v>#DIV/0!</v>
      </c>
    </row>
    <row r="87" spans="16:21" x14ac:dyDescent="0.2">
      <c r="P87">
        <v>68</v>
      </c>
      <c r="R87">
        <f t="shared" si="9"/>
        <v>5.347899975887028E-3</v>
      </c>
      <c r="S87">
        <f t="shared" si="9"/>
        <v>3.1931862961239975E-3</v>
      </c>
      <c r="T87">
        <f t="shared" si="9"/>
        <v>5.0153168135082119E-3</v>
      </c>
      <c r="U87" t="e">
        <f t="shared" si="9"/>
        <v>#DIV/0!</v>
      </c>
    </row>
    <row r="88" spans="16:21" x14ac:dyDescent="0.2">
      <c r="P88">
        <v>69</v>
      </c>
      <c r="R88">
        <f t="shared" si="9"/>
        <v>5.2778660596171359E-3</v>
      </c>
      <c r="S88">
        <f t="shared" si="9"/>
        <v>3.0836192436268072E-3</v>
      </c>
      <c r="T88">
        <f t="shared" si="9"/>
        <v>4.9669702589656096E-3</v>
      </c>
      <c r="U88" t="e">
        <f t="shared" si="9"/>
        <v>#DIV/0!</v>
      </c>
    </row>
    <row r="89" spans="16:21" x14ac:dyDescent="0.2">
      <c r="P89">
        <v>70</v>
      </c>
      <c r="R89">
        <f t="shared" ref="Q89:U98" si="10">R$10 * (R$5^$P89) * 0.5 * R$6 * R$12^-(R$9+$P89)</f>
        <v>5.2087492789425639E-3</v>
      </c>
      <c r="S89">
        <f t="shared" si="10"/>
        <v>2.9778117397057497E-3</v>
      </c>
      <c r="T89">
        <f t="shared" si="10"/>
        <v>4.9190897546094771E-3</v>
      </c>
      <c r="U89" t="e">
        <f t="shared" si="10"/>
        <v>#DIV/0!</v>
      </c>
    </row>
    <row r="90" spans="16:21" x14ac:dyDescent="0.2">
      <c r="P90">
        <v>71</v>
      </c>
      <c r="R90">
        <f t="shared" si="10"/>
        <v>5.1405376234297216E-3</v>
      </c>
      <c r="S90">
        <f t="shared" si="10"/>
        <v>2.8756347838522407E-3</v>
      </c>
      <c r="T90">
        <f t="shared" si="10"/>
        <v>4.8716708078181915E-3</v>
      </c>
      <c r="U90" t="e">
        <f t="shared" si="10"/>
        <v>#DIV/0!</v>
      </c>
    </row>
    <row r="91" spans="16:21" x14ac:dyDescent="0.2">
      <c r="P91">
        <v>72</v>
      </c>
      <c r="R91">
        <f t="shared" si="10"/>
        <v>5.0732192399287682E-3</v>
      </c>
      <c r="S91">
        <f t="shared" si="10"/>
        <v>2.776963801921893E-3</v>
      </c>
      <c r="T91">
        <f t="shared" si="10"/>
        <v>4.8247089692780212E-3</v>
      </c>
      <c r="U91" t="e">
        <f t="shared" si="10"/>
        <v>#DIV/0!</v>
      </c>
    </row>
    <row r="92" spans="16:21" x14ac:dyDescent="0.2">
      <c r="P92">
        <v>73</v>
      </c>
      <c r="R92">
        <f t="shared" si="10"/>
        <v>5.006782430513862E-3</v>
      </c>
      <c r="S92">
        <f t="shared" si="10"/>
        <v>2.6816784942537185E-3</v>
      </c>
      <c r="T92">
        <f t="shared" si="10"/>
        <v>4.7781998325656348E-3</v>
      </c>
      <c r="U92" t="e">
        <f t="shared" si="10"/>
        <v>#DIV/0!</v>
      </c>
    </row>
    <row r="93" spans="16:21" x14ac:dyDescent="0.2">
      <c r="P93">
        <v>74</v>
      </c>
      <c r="R93">
        <f t="shared" si="10"/>
        <v>4.941215650450438E-3</v>
      </c>
      <c r="S93">
        <f t="shared" si="10"/>
        <v>2.5896626890007839E-3</v>
      </c>
      <c r="T93">
        <f t="shared" si="10"/>
        <v>4.7321390337346642E-3</v>
      </c>
      <c r="U93" t="e">
        <f t="shared" si="10"/>
        <v>#DIV/0!</v>
      </c>
    </row>
    <row r="94" spans="16:21" x14ac:dyDescent="0.2">
      <c r="P94">
        <v>75</v>
      </c>
      <c r="R94">
        <f t="shared" si="10"/>
        <v>4.8765075061890564E-3</v>
      </c>
      <c r="S94">
        <f t="shared" si="10"/>
        <v>2.5008042004934952E-3</v>
      </c>
      <c r="T94">
        <f t="shared" si="10"/>
        <v>4.6865222509062249E-3</v>
      </c>
      <c r="U94" t="e">
        <f t="shared" si="10"/>
        <v>#DIV/0!</v>
      </c>
    </row>
    <row r="95" spans="16:21" x14ac:dyDescent="0.2">
      <c r="P95">
        <v>76</v>
      </c>
      <c r="R95">
        <f t="shared" si="10"/>
        <v>4.8126467533855591E-3</v>
      </c>
      <c r="S95">
        <f t="shared" si="10"/>
        <v>2.414994692462829E-3</v>
      </c>
      <c r="T95">
        <f t="shared" si="10"/>
        <v>4.6413452038633939E-3</v>
      </c>
      <c r="U95" t="e">
        <f t="shared" si="10"/>
        <v>#DIV/0!</v>
      </c>
    </row>
    <row r="96" spans="16:21" x14ac:dyDescent="0.2">
      <c r="P96">
        <v>77</v>
      </c>
      <c r="R96">
        <f t="shared" si="10"/>
        <v>4.7496222949471294E-3</v>
      </c>
      <c r="S96">
        <f t="shared" si="10"/>
        <v>2.3321295459567525E-3</v>
      </c>
      <c r="T96">
        <f t="shared" si="10"/>
        <v>4.5966036536496079E-3</v>
      </c>
      <c r="U96" t="e">
        <f t="shared" si="10"/>
        <v>#DIV/0!</v>
      </c>
    </row>
    <row r="97" spans="16:21" x14ac:dyDescent="0.2">
      <c r="P97">
        <v>78</v>
      </c>
      <c r="R97">
        <f t="shared" si="10"/>
        <v>4.6874231791039457E-3</v>
      </c>
      <c r="S97">
        <f t="shared" si="10"/>
        <v>2.2521077317887981E-3</v>
      </c>
      <c r="T97">
        <f t="shared" si="10"/>
        <v>4.5522934021709101E-3</v>
      </c>
      <c r="U97" t="e">
        <f t="shared" si="10"/>
        <v>#DIV/0!</v>
      </c>
    </row>
    <row r="98" spans="16:21" x14ac:dyDescent="0.2">
      <c r="P98">
        <v>79</v>
      </c>
      <c r="R98">
        <f t="shared" si="10"/>
        <v>4.6260385975061069E-3</v>
      </c>
      <c r="S98">
        <f t="shared" si="10"/>
        <v>2.1748316873632803E-3</v>
      </c>
      <c r="T98">
        <f t="shared" si="10"/>
        <v>4.5084102918020487E-3</v>
      </c>
      <c r="U98" t="e">
        <f t="shared" si="10"/>
        <v>#DIV/0!</v>
      </c>
    </row>
    <row r="99" spans="16:21" x14ac:dyDescent="0.2">
      <c r="P99">
        <v>80</v>
      </c>
      <c r="R99">
        <f t="shared" ref="Q99:U108" si="11">R$10 * (R$5^$P99) * 0.5 * R$6 * R$12^-(R$9+$P99)</f>
        <v>4.565457883345443E-3</v>
      </c>
      <c r="S99">
        <f t="shared" si="11"/>
        <v>2.1002071977269787E-3</v>
      </c>
      <c r="T99">
        <f t="shared" si="11"/>
        <v>4.4649502049963711E-3</v>
      </c>
      <c r="U99" t="e">
        <f t="shared" si="11"/>
        <v>#DIV/0!</v>
      </c>
    </row>
    <row r="100" spans="16:21" x14ac:dyDescent="0.2">
      <c r="P100">
        <v>81</v>
      </c>
      <c r="R100">
        <f t="shared" si="11"/>
        <v>4.5056705095019552E-3</v>
      </c>
      <c r="S100">
        <f t="shared" si="11"/>
        <v>2.0281432807022657E-3</v>
      </c>
      <c r="T100">
        <f t="shared" si="11"/>
        <v>4.4219090638994724E-3</v>
      </c>
      <c r="U100" t="e">
        <f t="shared" si="11"/>
        <v>#DIV/0!</v>
      </c>
    </row>
    <row r="101" spans="16:21" x14ac:dyDescent="0.2">
      <c r="P101">
        <v>82</v>
      </c>
      <c r="R101">
        <f t="shared" si="11"/>
        <v>4.4466660867145133E-3</v>
      </c>
      <c r="S101">
        <f t="shared" si="11"/>
        <v>1.958552075961639E-3</v>
      </c>
      <c r="T101">
        <f t="shared" si="11"/>
        <v>4.3792828299665651E-3</v>
      </c>
      <c r="U101" t="e">
        <f t="shared" si="11"/>
        <v>#DIV/0!</v>
      </c>
    </row>
    <row r="102" spans="16:21" x14ac:dyDescent="0.2">
      <c r="P102">
        <v>83</v>
      </c>
      <c r="R102">
        <f t="shared" si="11"/>
        <v>4.3884343617755124E-3</v>
      </c>
      <c r="S102">
        <f t="shared" si="11"/>
        <v>1.891348737908406E-3</v>
      </c>
      <c r="T102">
        <f t="shared" si="11"/>
        <v>4.3370675035835533E-3</v>
      </c>
      <c r="U102" t="e">
        <f t="shared" si="11"/>
        <v>#DIV/0!</v>
      </c>
    </row>
    <row r="103" spans="16:21" x14ac:dyDescent="0.2">
      <c r="P103">
        <v>84</v>
      </c>
      <c r="R103">
        <f t="shared" si="11"/>
        <v>4.3309652157491737E-3</v>
      </c>
      <c r="S103">
        <f t="shared" si="11"/>
        <v>1.8264513322329375E-3</v>
      </c>
      <c r="T103">
        <f t="shared" si="11"/>
        <v>4.2952591236917409E-3</v>
      </c>
      <c r="U103" t="e">
        <f t="shared" si="11"/>
        <v>#DIV/0!</v>
      </c>
    </row>
    <row r="104" spans="16:21" x14ac:dyDescent="0.2">
      <c r="P104">
        <v>85</v>
      </c>
      <c r="R104">
        <f t="shared" si="11"/>
        <v>4.2742486622131684E-3</v>
      </c>
      <c r="S104">
        <f t="shared" si="11"/>
        <v>1.7637807360183536E-3</v>
      </c>
      <c r="T104">
        <f t="shared" si="11"/>
        <v>4.253853767416169E-3</v>
      </c>
      <c r="U104" t="e">
        <f t="shared" si="11"/>
        <v>#DIV/0!</v>
      </c>
    </row>
    <row r="105" spans="16:21" x14ac:dyDescent="0.2">
      <c r="P105">
        <v>86</v>
      </c>
      <c r="R105">
        <f t="shared" si="11"/>
        <v>4.2182748455232844E-3</v>
      </c>
      <c r="S105">
        <f t="shared" si="11"/>
        <v>1.7032605412738652E-3</v>
      </c>
      <c r="T105">
        <f t="shared" si="11"/>
        <v>4.2128475496975354E-3</v>
      </c>
      <c r="U105" t="e">
        <f t="shared" si="11"/>
        <v>#DIV/0!</v>
      </c>
    </row>
    <row r="106" spans="16:21" x14ac:dyDescent="0.2">
      <c r="P106">
        <v>87</v>
      </c>
      <c r="R106">
        <f t="shared" si="11"/>
        <v>4.1630340391008002E-3</v>
      </c>
      <c r="S106">
        <f t="shared" si="11"/>
        <v>1.6448169617781512E-3</v>
      </c>
      <c r="T106">
        <f t="shared" si="11"/>
        <v>4.1722366229276575E-3</v>
      </c>
      <c r="U106" t="e">
        <f t="shared" si="11"/>
        <v>#DIV/0!</v>
      </c>
    </row>
    <row r="107" spans="16:21" x14ac:dyDescent="0.2">
      <c r="P107">
        <v>88</v>
      </c>
      <c r="R107">
        <f t="shared" si="11"/>
        <v>4.1085166437423099E-3</v>
      </c>
      <c r="S107">
        <f t="shared" si="11"/>
        <v>1.5883787431191991E-3</v>
      </c>
      <c r="T107">
        <f t="shared" si="11"/>
        <v>4.1320171765884522E-3</v>
      </c>
      <c r="U107" t="e">
        <f t="shared" si="11"/>
        <v>#DIV/0!</v>
      </c>
    </row>
    <row r="108" spans="16:21" x14ac:dyDescent="0.2">
      <c r="P108">
        <v>89</v>
      </c>
      <c r="R108">
        <f t="shared" si="11"/>
        <v>4.0547131859516496E-3</v>
      </c>
      <c r="S108">
        <f t="shared" si="11"/>
        <v>1.533877075820923E-3</v>
      </c>
      <c r="T108">
        <f t="shared" si="11"/>
        <v>4.0921854368943912E-3</v>
      </c>
      <c r="U108" t="e">
        <f t="shared" si="11"/>
        <v>#DIV/0!</v>
      </c>
    </row>
    <row r="109" spans="16:21" x14ac:dyDescent="0.2">
      <c r="P109">
        <v>90</v>
      </c>
      <c r="R109">
        <f t="shared" ref="Q109:U118" si="12">R$10 * (R$5^$P109) * 0.5 * R$6 * R$12^-(R$9+$P109)</f>
        <v>4.001614316293701E-3</v>
      </c>
      <c r="S109">
        <f t="shared" si="12"/>
        <v>1.4812455114506546E-3</v>
      </c>
      <c r="T109">
        <f t="shared" si="12"/>
        <v>4.052737666438419E-3</v>
      </c>
      <c r="U109" t="e">
        <f t="shared" si="12"/>
        <v>#DIV/0!</v>
      </c>
    </row>
    <row r="110" spans="16:21" x14ac:dyDescent="0.2">
      <c r="P110">
        <v>91</v>
      </c>
      <c r="R110">
        <f t="shared" si="12"/>
        <v>3.9492108077697329E-3</v>
      </c>
      <c r="S110">
        <f t="shared" si="12"/>
        <v>1.4304198816052112E-3</v>
      </c>
      <c r="T110">
        <f t="shared" si="12"/>
        <v>4.0136701638412561E-3</v>
      </c>
      <c r="U110" t="e">
        <f t="shared" si="12"/>
        <v>#DIV/0!</v>
      </c>
    </row>
    <row r="111" spans="16:21" x14ac:dyDescent="0.2">
      <c r="P111">
        <v>92</v>
      </c>
      <c r="R111">
        <f t="shared" si="12"/>
        <v>3.8974935542140272E-3</v>
      </c>
      <c r="S111">
        <f t="shared" si="12"/>
        <v>1.3813382196767778E-3</v>
      </c>
      <c r="T111">
        <f t="shared" si="12"/>
        <v>3.9749792634041154E-3</v>
      </c>
      <c r="U111" t="e">
        <f t="shared" si="12"/>
        <v>#DIV/0!</v>
      </c>
    </row>
    <row r="112" spans="16:21" x14ac:dyDescent="0.2">
      <c r="P112">
        <v>93</v>
      </c>
      <c r="R112">
        <f t="shared" si="12"/>
        <v>3.8464535687114938E-3</v>
      </c>
      <c r="S112">
        <f t="shared" si="12"/>
        <v>1.3339406853032231E-3</v>
      </c>
      <c r="T112">
        <f t="shared" si="12"/>
        <v>3.9366613347647369E-3</v>
      </c>
      <c r="U112" t="e">
        <f t="shared" si="12"/>
        <v>#DIV/0!</v>
      </c>
    </row>
    <row r="113" spans="16:21" x14ac:dyDescent="0.2">
      <c r="P113">
        <v>94</v>
      </c>
      <c r="R113">
        <f t="shared" si="12"/>
        <v>3.7960819820360182E-3</v>
      </c>
      <c r="S113">
        <f t="shared" si="12"/>
        <v>1.2881694914107259E-3</v>
      </c>
      <c r="T113">
        <f t="shared" si="12"/>
        <v>3.8987127825567619E-3</v>
      </c>
      <c r="U113" t="e">
        <f t="shared" si="12"/>
        <v>#DIV/0!</v>
      </c>
    </row>
    <row r="114" spans="16:21" x14ac:dyDescent="0.2">
      <c r="P114">
        <v>95</v>
      </c>
      <c r="R114">
        <f t="shared" si="12"/>
        <v>3.7463700411092499E-3</v>
      </c>
      <c r="S114">
        <f t="shared" si="12"/>
        <v>1.2439688337597772E-3</v>
      </c>
      <c r="T114">
        <f t="shared" si="12"/>
        <v>3.8611300460723685E-3</v>
      </c>
      <c r="U114" t="e">
        <f t="shared" si="12"/>
        <v>#DIV/0!</v>
      </c>
    </row>
    <row r="115" spans="16:21" x14ac:dyDescent="0.2">
      <c r="P115">
        <v>96</v>
      </c>
      <c r="R115">
        <f t="shared" si="12"/>
        <v>3.697309107479584E-3</v>
      </c>
      <c r="S115">
        <f t="shared" si="12"/>
        <v>1.20128482290865E-3</v>
      </c>
      <c r="T115">
        <f t="shared" si="12"/>
        <v>3.8239095989281856E-3</v>
      </c>
      <c r="U115" t="e">
        <f t="shared" si="12"/>
        <v>#DIV/0!</v>
      </c>
    </row>
    <row r="116" spans="16:21" x14ac:dyDescent="0.2">
      <c r="P116">
        <v>97</v>
      </c>
      <c r="R116">
        <f t="shared" si="12"/>
        <v>3.6488906558210538E-3</v>
      </c>
      <c r="S116">
        <f t="shared" si="12"/>
        <v>1.160065418511394E-3</v>
      </c>
      <c r="T116">
        <f t="shared" si="12"/>
        <v>3.7870479487343988E-3</v>
      </c>
      <c r="U116" t="e">
        <f t="shared" si="12"/>
        <v>#DIV/0!</v>
      </c>
    </row>
    <row r="117" spans="16:21" x14ac:dyDescent="0.2">
      <c r="P117">
        <v>98</v>
      </c>
      <c r="R117">
        <f t="shared" si="12"/>
        <v>3.6011062724518824E-3</v>
      </c>
      <c r="S117">
        <f t="shared" si="12"/>
        <v>1.1202603658702446E-3</v>
      </c>
      <c r="T117">
        <f t="shared" si="12"/>
        <v>3.7505416367670658E-3</v>
      </c>
      <c r="U117" t="e">
        <f t="shared" si="12"/>
        <v>#DIV/0!</v>
      </c>
    </row>
    <row r="118" spans="16:21" x14ac:dyDescent="0.2">
      <c r="P118">
        <v>99</v>
      </c>
      <c r="R118">
        <f t="shared" si="12"/>
        <v>3.5539476538724375E-3</v>
      </c>
      <c r="S118">
        <f t="shared" si="12"/>
        <v>1.0818211346650944E-3</v>
      </c>
      <c r="T118">
        <f t="shared" si="12"/>
        <v>3.7143872376435901E-3</v>
      </c>
      <c r="U118" t="e">
        <f t="shared" si="12"/>
        <v>#DIV/0!</v>
      </c>
    </row>
    <row r="119" spans="16:21" x14ac:dyDescent="0.2">
      <c r="P119">
        <v>100</v>
      </c>
      <c r="R119">
        <f t="shared" ref="Q119:U128" si="13">R$10 * (R$5^$P119) * 0.5 * R$6 * R$12^-(R$9+$P119)</f>
        <v>3.5074066053223285E-3</v>
      </c>
      <c r="S119">
        <f t="shared" si="13"/>
        <v>1.0447008597853299E-3</v>
      </c>
      <c r="T119">
        <f t="shared" si="13"/>
        <v>3.6785813590013068E-3</v>
      </c>
      <c r="U119" t="e">
        <f t="shared" si="13"/>
        <v>#DIV/0!</v>
      </c>
    </row>
    <row r="120" spans="16:21" x14ac:dyDescent="0.2">
      <c r="P120">
        <v>101</v>
      </c>
      <c r="R120">
        <f t="shared" si="13"/>
        <v>3.4614750393564056E-3</v>
      </c>
      <c r="S120">
        <f t="shared" si="13"/>
        <v>1.0088542841918853E-3</v>
      </c>
      <c r="T120">
        <f t="shared" si="13"/>
        <v>3.6431206411791845E-3</v>
      </c>
      <c r="U120" t="e">
        <f t="shared" si="13"/>
        <v>#DIV/0!</v>
      </c>
    </row>
    <row r="121" spans="16:21" x14ac:dyDescent="0.2">
      <c r="P121">
        <v>102</v>
      </c>
      <c r="R121">
        <f t="shared" si="13"/>
        <v>3.4161449744394001E-3</v>
      </c>
      <c r="S121">
        <f t="shared" si="13"/>
        <v>9.7423770373986399E-4</v>
      </c>
      <c r="T121">
        <f t="shared" si="13"/>
        <v>3.608001756902591E-3</v>
      </c>
      <c r="U121" t="e">
        <f t="shared" si="13"/>
        <v>#DIV/0!</v>
      </c>
    </row>
    <row r="122" spans="16:21" x14ac:dyDescent="0.2">
      <c r="P122">
        <v>103</v>
      </c>
      <c r="R122">
        <f t="shared" si="13"/>
        <v>3.3714085335589728E-3</v>
      </c>
      <c r="S122">
        <f t="shared" si="13"/>
        <v>9.4080891389444266E-4</v>
      </c>
      <c r="T122">
        <f t="shared" si="13"/>
        <v>3.5732214109710893E-3</v>
      </c>
      <c r="U122" t="e">
        <f t="shared" si="13"/>
        <v>#DIV/0!</v>
      </c>
    </row>
    <row r="123" spans="16:21" x14ac:dyDescent="0.2">
      <c r="P123">
        <v>104</v>
      </c>
      <c r="R123">
        <f t="shared" si="13"/>
        <v>3.3272579428569263E-3</v>
      </c>
      <c r="S123">
        <f t="shared" si="13"/>
        <v>9.0852715827510397E-4</v>
      </c>
      <c r="T123">
        <f t="shared" si="13"/>
        <v>3.538776339949251E-3</v>
      </c>
      <c r="U123" t="e">
        <f t="shared" si="13"/>
        <v>#DIV/0!</v>
      </c>
    </row>
    <row r="124" spans="16:21" x14ac:dyDescent="0.2">
      <c r="P124">
        <v>105</v>
      </c>
      <c r="R124">
        <f t="shared" si="13"/>
        <v>3.2836855302783366E-3</v>
      </c>
      <c r="S124">
        <f t="shared" si="13"/>
        <v>8.7735307896545526E-4</v>
      </c>
      <c r="T124">
        <f t="shared" si="13"/>
        <v>3.5046633118604531E-3</v>
      </c>
      <c r="U124" t="e">
        <f t="shared" si="13"/>
        <v>#DIV/0!</v>
      </c>
    </row>
    <row r="125" spans="16:21" x14ac:dyDescent="0.2">
      <c r="P125">
        <v>106</v>
      </c>
      <c r="R125">
        <f t="shared" si="13"/>
        <v>3.2406837242383814E-3</v>
      </c>
      <c r="S125">
        <f t="shared" si="13"/>
        <v>8.4724866852806113E-4</v>
      </c>
      <c r="T125">
        <f t="shared" si="13"/>
        <v>3.4708791258836165E-3</v>
      </c>
      <c r="U125" t="e">
        <f t="shared" si="13"/>
        <v>#DIV/0!</v>
      </c>
    </row>
    <row r="126" spans="16:21" x14ac:dyDescent="0.2">
      <c r="P126">
        <v>107</v>
      </c>
      <c r="R126">
        <f t="shared" si="13"/>
        <v>3.1982450523066262E-3</v>
      </c>
      <c r="S126">
        <f t="shared" si="13"/>
        <v>8.1817722366577124E-4</v>
      </c>
      <c r="T126">
        <f t="shared" si="13"/>
        <v>3.4374206120528763E-3</v>
      </c>
      <c r="U126" t="e">
        <f t="shared" si="13"/>
        <v>#DIV/0!</v>
      </c>
    </row>
    <row r="127" spans="16:21" x14ac:dyDescent="0.2">
      <c r="P127">
        <v>108</v>
      </c>
      <c r="R127">
        <f t="shared" si="13"/>
        <v>3.156362139908532E-3</v>
      </c>
      <c r="S127">
        <f t="shared" si="13"/>
        <v>7.90103300473063E-4</v>
      </c>
      <c r="T127">
        <f t="shared" si="13"/>
        <v>3.4042846309601431E-3</v>
      </c>
      <c r="U127" t="e">
        <f t="shared" si="13"/>
        <v>#DIV/0!</v>
      </c>
    </row>
    <row r="128" spans="16:21" x14ac:dyDescent="0.2">
      <c r="P128">
        <v>109</v>
      </c>
      <c r="R128">
        <f t="shared" si="13"/>
        <v>3.1150277090439844E-3</v>
      </c>
      <c r="S128">
        <f t="shared" si="13"/>
        <v>7.6299267122283197E-4</v>
      </c>
      <c r="T128">
        <f t="shared" si="13"/>
        <v>3.3714680734605322E-3</v>
      </c>
      <c r="U128" t="e">
        <f t="shared" si="13"/>
        <v>#DIV/0!</v>
      </c>
    </row>
    <row r="129" spans="16:21" x14ac:dyDescent="0.2">
      <c r="P129">
        <v>110</v>
      </c>
      <c r="R129">
        <f t="shared" ref="Q129:U138" si="14">R$10 * (R$5^$P129) * 0.5 * R$6 * R$12^-(R$9+$P129)</f>
        <v>3.0742345770225876E-3</v>
      </c>
      <c r="S129">
        <f t="shared" si="14"/>
        <v>7.3681228263594643E-4</v>
      </c>
      <c r="T129">
        <f t="shared" si="14"/>
        <v>3.3389678603806356E-3</v>
      </c>
      <c r="U129" t="e">
        <f t="shared" si="14"/>
        <v>#DIV/0!</v>
      </c>
    </row>
    <row r="130" spans="16:21" x14ac:dyDescent="0.2">
      <c r="P130">
        <v>111</v>
      </c>
      <c r="R130">
        <f t="shared" si="14"/>
        <v>3.0339756552155294E-3</v>
      </c>
      <c r="S130">
        <f t="shared" si="14"/>
        <v>7.1153021558268976E-4</v>
      </c>
      <c r="T130">
        <f t="shared" si="14"/>
        <v>3.306780942229603E-3</v>
      </c>
      <c r="U130" t="e">
        <f t="shared" si="14"/>
        <v>#DIV/0!</v>
      </c>
    </row>
    <row r="131" spans="16:21" x14ac:dyDescent="0.2">
      <c r="P131">
        <v>112</v>
      </c>
      <c r="R131">
        <f t="shared" si="14"/>
        <v>2.9942439478237853E-3</v>
      </c>
      <c r="S131">
        <f t="shared" si="14"/>
        <v>6.8711564616695683E-4</v>
      </c>
      <c r="T131">
        <f t="shared" si="14"/>
        <v>3.2749042989130049E-3</v>
      </c>
      <c r="U131" t="e">
        <f t="shared" si="14"/>
        <v>#DIV/0!</v>
      </c>
    </row>
    <row r="132" spans="16:21" x14ac:dyDescent="0.2">
      <c r="P132">
        <v>113</v>
      </c>
      <c r="R132">
        <f t="shared" si="14"/>
        <v>2.9550325506624633E-3</v>
      </c>
      <c r="S132">
        <f t="shared" si="14"/>
        <v>6.6353880814576166E-4</v>
      </c>
      <c r="T132">
        <f t="shared" si="14"/>
        <v>3.2433349394494601E-3</v>
      </c>
      <c r="U132" t="e">
        <f t="shared" si="14"/>
        <v>#DIV/0!</v>
      </c>
    </row>
    <row r="133" spans="16:21" x14ac:dyDescent="0.2">
      <c r="P133">
        <v>114</v>
      </c>
      <c r="R133">
        <f t="shared" si="14"/>
        <v>2.916334649961062E-3</v>
      </c>
      <c r="S133">
        <f t="shared" si="14"/>
        <v>6.407709566382321E-4</v>
      </c>
      <c r="T133">
        <f t="shared" si="14"/>
        <v>3.2120699016899941E-3</v>
      </c>
      <c r="U133" t="e">
        <f t="shared" si="14"/>
        <v>#DIV/0!</v>
      </c>
    </row>
    <row r="134" spans="16:21" x14ac:dyDescent="0.2">
      <c r="P134">
        <v>115</v>
      </c>
      <c r="R134">
        <f t="shared" si="14"/>
        <v>2.8781435211794348E-3</v>
      </c>
      <c r="S134">
        <f t="shared" si="14"/>
        <v>6.1878433307985183E-4</v>
      </c>
      <c r="T134">
        <f t="shared" si="14"/>
        <v>3.1811062520400971E-3</v>
      </c>
      <c r="U134" t="e">
        <f t="shared" si="14"/>
        <v>#DIV/0!</v>
      </c>
    </row>
    <row r="135" spans="16:21" x14ac:dyDescent="0.2">
      <c r="P135">
        <v>116</v>
      </c>
      <c r="R135">
        <f t="shared" si="14"/>
        <v>2.8404525278392717E-3</v>
      </c>
      <c r="S135">
        <f t="shared" si="14"/>
        <v>5.9755213137921968E-4</v>
      </c>
      <c r="T135">
        <f t="shared" si="14"/>
        <v>3.1504410851844692E-3</v>
      </c>
      <c r="U135" t="e">
        <f t="shared" si="14"/>
        <v>#DIV/0!</v>
      </c>
    </row>
    <row r="136" spans="16:21" x14ac:dyDescent="0.2">
      <c r="P136">
        <v>117</v>
      </c>
      <c r="R136">
        <f t="shared" si="14"/>
        <v>2.8032551203708753E-3</v>
      </c>
      <c r="S136">
        <f t="shared" si="14"/>
        <v>5.7704846523606119E-4</v>
      </c>
      <c r="T136">
        <f t="shared" si="14"/>
        <v>3.1200715238144097E-3</v>
      </c>
      <c r="U136" t="e">
        <f t="shared" si="14"/>
        <v>#DIV/0!</v>
      </c>
    </row>
    <row r="137" spans="16:21" x14ac:dyDescent="0.2">
      <c r="P137">
        <v>118</v>
      </c>
      <c r="R137">
        <f t="shared" si="14"/>
        <v>2.766544834975038E-3</v>
      </c>
      <c r="S137">
        <f t="shared" si="14"/>
        <v>5.5724833658065277E-4</v>
      </c>
      <c r="T137">
        <f t="shared" si="14"/>
        <v>3.0899947183578476E-3</v>
      </c>
      <c r="U137" t="e">
        <f t="shared" si="14"/>
        <v>#DIV/0!</v>
      </c>
    </row>
    <row r="138" spans="16:21" x14ac:dyDescent="0.2">
      <c r="P138">
        <v>119</v>
      </c>
      <c r="R138">
        <f t="shared" si="14"/>
        <v>2.730315292499833E-3</v>
      </c>
      <c r="S138">
        <f t="shared" si="14"/>
        <v>5.3812760509617369E-4</v>
      </c>
      <c r="T138">
        <f t="shared" si="14"/>
        <v>3.0602078467119585E-3</v>
      </c>
      <c r="U138" t="e">
        <f t="shared" si="14"/>
        <v>#DIV/0!</v>
      </c>
    </row>
    <row r="139" spans="16:21" x14ac:dyDescent="0.2">
      <c r="P139">
        <v>120</v>
      </c>
      <c r="R139">
        <f t="shared" ref="Q139:U148" si="15">R$10 * (R$5^$P139) * 0.5 * R$6 * R$12^-(R$9+$P139)</f>
        <v>2.694560197332102E-3</v>
      </c>
      <c r="S139">
        <f t="shared" si="15"/>
        <v>5.1966295878683416E-4</v>
      </c>
      <c r="T139">
        <f t="shared" si="15"/>
        <v>3.030708113978371E-3</v>
      </c>
      <c r="U139" t="e">
        <f t="shared" si="15"/>
        <v>#DIV/0!</v>
      </c>
    </row>
    <row r="140" spans="16:21" x14ac:dyDescent="0.2">
      <c r="P140">
        <v>121</v>
      </c>
      <c r="R140">
        <f t="shared" si="15"/>
        <v>2.6592733363034714E-3</v>
      </c>
      <c r="S140">
        <f t="shared" si="15"/>
        <v>5.0183188555588741E-4</v>
      </c>
      <c r="T140">
        <f t="shared" si="15"/>
        <v>3.0014927522009228E-3</v>
      </c>
      <c r="U140" t="e">
        <f t="shared" si="15"/>
        <v>#DIV/0!</v>
      </c>
    </row>
    <row r="141" spans="16:21" x14ac:dyDescent="0.2">
      <c r="P141">
        <v>122</v>
      </c>
      <c r="R141">
        <f t="shared" si="15"/>
        <v>2.6244485776106825E-3</v>
      </c>
      <c r="S141">
        <f t="shared" si="15"/>
        <v>4.8461264575888337E-4</v>
      </c>
      <c r="T141">
        <f t="shared" si="15"/>
        <v>2.9725590201059408E-3</v>
      </c>
      <c r="U141" t="e">
        <f t="shared" si="15"/>
        <v>#DIV/0!</v>
      </c>
    </row>
    <row r="142" spans="16:21" x14ac:dyDescent="0.2">
      <c r="P142">
        <v>123</v>
      </c>
      <c r="R142">
        <f t="shared" si="15"/>
        <v>2.5900798697500718E-3</v>
      </c>
      <c r="S142">
        <f t="shared" si="15"/>
        <v>4.6798424569869344E-4</v>
      </c>
      <c r="T142">
        <f t="shared" si="15"/>
        <v>2.9439042028450292E-3</v>
      </c>
      <c r="U142" t="e">
        <f t="shared" si="15"/>
        <v>#DIV/0!</v>
      </c>
    </row>
    <row r="143" spans="16:21" x14ac:dyDescent="0.2">
      <c r="P143">
        <v>124</v>
      </c>
      <c r="R143">
        <f t="shared" si="15"/>
        <v>2.5561612404659999E-3</v>
      </c>
      <c r="S143">
        <f t="shared" si="15"/>
        <v>4.5192641202999482E-4</v>
      </c>
      <c r="T143">
        <f t="shared" si="15"/>
        <v>2.9155256117403359E-3</v>
      </c>
      <c r="U143" t="e">
        <f t="shared" si="15"/>
        <v>#DIV/0!</v>
      </c>
    </row>
    <row r="144" spans="16:21" x14ac:dyDescent="0.2">
      <c r="P144">
        <v>125</v>
      </c>
      <c r="R144">
        <f t="shared" si="15"/>
        <v>2.5226867957130481E-3</v>
      </c>
      <c r="S144">
        <f t="shared" si="15"/>
        <v>4.364195670420083E-4</v>
      </c>
      <c r="T144">
        <f t="shared" si="15"/>
        <v>2.887420584032273E-3</v>
      </c>
      <c r="U144" t="e">
        <f t="shared" si="15"/>
        <v>#DIV/0!</v>
      </c>
    </row>
    <row r="145" spans="16:21" x14ac:dyDescent="0.2">
      <c r="P145">
        <v>126</v>
      </c>
      <c r="R145">
        <f t="shared" si="15"/>
        <v>2.489650718631815E-3</v>
      </c>
      <c r="S145">
        <f t="shared" si="15"/>
        <v>4.2144480478935325E-4</v>
      </c>
      <c r="T145">
        <f t="shared" si="15"/>
        <v>2.8595864826296748E-3</v>
      </c>
      <c r="U145" t="e">
        <f t="shared" si="15"/>
        <v>#DIV/0!</v>
      </c>
    </row>
    <row r="146" spans="16:21" x14ac:dyDescent="0.2">
      <c r="P146">
        <v>127</v>
      </c>
      <c r="R146">
        <f t="shared" si="15"/>
        <v>2.4570472685381132E-3</v>
      </c>
      <c r="S146">
        <f t="shared" si="15"/>
        <v>4.0698386804191892E-4</v>
      </c>
      <c r="T146">
        <f t="shared" si="15"/>
        <v>2.832020695862351E-3</v>
      </c>
      <c r="U146" t="e">
        <f t="shared" si="15"/>
        <v>#DIV/0!</v>
      </c>
    </row>
    <row r="147" spans="16:21" x14ac:dyDescent="0.2">
      <c r="P147">
        <v>128</v>
      </c>
      <c r="R147">
        <f t="shared" si="15"/>
        <v>2.4248707799254168E-3</v>
      </c>
      <c r="S147">
        <f t="shared" si="15"/>
        <v>3.9301912602564948E-4</v>
      </c>
      <c r="T147">
        <f t="shared" si="15"/>
        <v>2.8047206372360418E-3</v>
      </c>
      <c r="U147" t="e">
        <f t="shared" si="15"/>
        <v>#DIV/0!</v>
      </c>
    </row>
    <row r="148" spans="16:21" x14ac:dyDescent="0.2">
      <c r="P148">
        <v>129</v>
      </c>
      <c r="R148">
        <f t="shared" si="15"/>
        <v>2.39311566148036E-3</v>
      </c>
      <c r="S148">
        <f t="shared" si="15"/>
        <v>3.7953355292710437E-4</v>
      </c>
      <c r="T148">
        <f t="shared" si="15"/>
        <v>2.7776837451897263E-3</v>
      </c>
      <c r="U148" t="e">
        <f t="shared" si="15"/>
        <v>#DIV/0!</v>
      </c>
    </row>
    <row r="149" spans="16:21" x14ac:dyDescent="0.2">
      <c r="P149">
        <v>130</v>
      </c>
      <c r="R149">
        <f t="shared" ref="Q149:U158" si="16">R$10 * (R$5^$P149) * 0.5 * R$6 * R$12^-(R$9+$P149)</f>
        <v>2.3617763951111368E-3</v>
      </c>
      <c r="S149">
        <f t="shared" si="16"/>
        <v>3.6651070713558697E-4</v>
      </c>
      <c r="T149">
        <f t="shared" si="16"/>
        <v>2.7509074828552683E-3</v>
      </c>
      <c r="U149" t="e">
        <f t="shared" si="16"/>
        <v>#DIV/0!</v>
      </c>
    </row>
    <row r="150" spans="16:21" x14ac:dyDescent="0.2">
      <c r="P150">
        <v>131</v>
      </c>
      <c r="R150">
        <f t="shared" si="16"/>
        <v>2.3308475349886194E-3</v>
      </c>
      <c r="S150">
        <f t="shared" si="16"/>
        <v>3.5393471119753232E-4</v>
      </c>
      <c r="T150">
        <f t="shared" si="16"/>
        <v>2.7243893378193842E-3</v>
      </c>
      <c r="U150" t="e">
        <f t="shared" si="16"/>
        <v>#DIV/0!</v>
      </c>
    </row>
    <row r="151" spans="16:21" x14ac:dyDescent="0.2">
      <c r="P151">
        <v>132</v>
      </c>
      <c r="R151">
        <f t="shared" si="16"/>
        <v>2.3003237066000371E-3</v>
      </c>
      <c r="S151">
        <f t="shared" si="16"/>
        <v>3.4179023245871587E-4</v>
      </c>
      <c r="T151">
        <f t="shared" si="16"/>
        <v>2.6981268218879066E-3</v>
      </c>
      <c r="U151" t="e">
        <f t="shared" si="16"/>
        <v>#DIV/0!</v>
      </c>
    </row>
    <row r="152" spans="16:21" x14ac:dyDescent="0.2">
      <c r="P152">
        <v>133</v>
      </c>
      <c r="R152">
        <f t="shared" si="16"/>
        <v>2.2701996058150454E-3</v>
      </c>
      <c r="S152">
        <f t="shared" si="16"/>
        <v>3.3006246437068166E-4</v>
      </c>
      <c r="T152">
        <f t="shared" si="16"/>
        <v>2.672117470852311E-3</v>
      </c>
      <c r="U152" t="e">
        <f t="shared" si="16"/>
        <v>#DIV/0!</v>
      </c>
    </row>
    <row r="153" spans="16:21" x14ac:dyDescent="0.2">
      <c r="P153">
        <v>134</v>
      </c>
      <c r="R153">
        <f t="shared" si="16"/>
        <v>2.2404699979640262E-3</v>
      </c>
      <c r="S153">
        <f t="shared" si="16"/>
        <v>3.1873710843859852E-4</v>
      </c>
      <c r="T153">
        <f t="shared" si="16"/>
        <v>2.6463588442585035E-3</v>
      </c>
      <c r="U153" t="e">
        <f t="shared" si="16"/>
        <v>#DIV/0!</v>
      </c>
    </row>
    <row r="154" spans="16:21" x14ac:dyDescent="0.2">
      <c r="P154">
        <v>135</v>
      </c>
      <c r="R154">
        <f t="shared" si="16"/>
        <v>2.2111297169284602E-3</v>
      </c>
      <c r="S154">
        <f t="shared" si="16"/>
        <v>3.0780035678853481E-4</v>
      </c>
      <c r="T154">
        <f t="shared" si="16"/>
        <v>2.6208485251778347E-3</v>
      </c>
      <c r="U154" t="e">
        <f t="shared" si="16"/>
        <v>#DIV/0!</v>
      </c>
    </row>
    <row r="155" spans="16:21" x14ac:dyDescent="0.2">
      <c r="P155">
        <v>136</v>
      </c>
      <c r="R155">
        <f t="shared" si="16"/>
        <v>2.1821736642432085E-3</v>
      </c>
      <c r="S155">
        <f t="shared" si="16"/>
        <v>2.9723887533289928E-4</v>
      </c>
      <c r="T155">
        <f t="shared" si="16"/>
        <v>2.5955841199803141E-3</v>
      </c>
      <c r="U155" t="e">
        <f t="shared" si="16"/>
        <v>#DIV/0!</v>
      </c>
    </row>
    <row r="156" spans="16:21" x14ac:dyDescent="0.2">
      <c r="P156">
        <v>137</v>
      </c>
      <c r="R156">
        <f t="shared" si="16"/>
        <v>2.1535968082105517E-3</v>
      </c>
      <c r="S156">
        <f t="shared" si="16"/>
        <v>2.8703978751352038E-4</v>
      </c>
      <c r="T156">
        <f t="shared" si="16"/>
        <v>2.5705632581100222E-3</v>
      </c>
      <c r="U156" t="e">
        <f t="shared" si="16"/>
        <v>#DIV/0!</v>
      </c>
    </row>
    <row r="157" spans="16:21" x14ac:dyDescent="0.2">
      <c r="P157">
        <v>138</v>
      </c>
      <c r="R157">
        <f t="shared" si="16"/>
        <v>2.1253941830258294E-3</v>
      </c>
      <c r="S157">
        <f t="shared" si="16"/>
        <v>2.7719065860254779E-4</v>
      </c>
      <c r="T157">
        <f t="shared" si="16"/>
        <v>2.5457835918626789E-3</v>
      </c>
      <c r="U157" t="e">
        <f t="shared" si="16"/>
        <v>#DIV/0!</v>
      </c>
    </row>
    <row r="158" spans="16:21" x14ac:dyDescent="0.2">
      <c r="P158">
        <v>139</v>
      </c>
      <c r="R158">
        <f t="shared" si="16"/>
        <v>2.0975608879145345E-3</v>
      </c>
      <c r="S158">
        <f t="shared" si="16"/>
        <v>2.6767948054203146E-4</v>
      </c>
      <c r="T158">
        <f t="shared" si="16"/>
        <v>2.5212427961653567E-3</v>
      </c>
      <c r="U158" t="e">
        <f t="shared" si="16"/>
        <v>#DIV/0!</v>
      </c>
    </row>
    <row r="159" spans="16:21" x14ac:dyDescent="0.2">
      <c r="P159">
        <v>140</v>
      </c>
      <c r="R159">
        <f t="shared" ref="Q159:U168" si="17">R$10 * (R$5^$P159) * 0.5 * R$6 * R$12^-(R$9+$P159)</f>
        <v>2.0700920862807034E-3</v>
      </c>
      <c r="S159">
        <f t="shared" si="17"/>
        <v>2.5849465730369737E-4</v>
      </c>
      <c r="T159">
        <f t="shared" si="17"/>
        <v>2.4969385683583228E-3</v>
      </c>
      <c r="U159" t="e">
        <f t="shared" si="17"/>
        <v>#DIV/0!</v>
      </c>
    </row>
    <row r="160" spans="16:21" x14ac:dyDescent="0.2">
      <c r="P160">
        <v>141</v>
      </c>
      <c r="R160">
        <f t="shared" si="17"/>
        <v>2.0429830048664605E-3</v>
      </c>
      <c r="S160">
        <f t="shared" si="17"/>
        <v>2.4962499075107048E-4</v>
      </c>
      <c r="T160">
        <f t="shared" si="17"/>
        <v>2.4728686279789796E-3</v>
      </c>
      <c r="U160" t="e">
        <f t="shared" si="17"/>
        <v>#DIV/0!</v>
      </c>
    </row>
    <row r="161" spans="16:21" x14ac:dyDescent="0.2">
      <c r="P161">
        <v>142</v>
      </c>
      <c r="R161">
        <f t="shared" si="17"/>
        <v>2.0162289329225661E-3</v>
      </c>
      <c r="S161">
        <f t="shared" si="17"/>
        <v>2.4105966698670617E-4</v>
      </c>
      <c r="T161">
        <f t="shared" si="17"/>
        <v>2.449030716547887E-3</v>
      </c>
      <c r="U161" t="e">
        <f t="shared" si="17"/>
        <v>#DIV/0!</v>
      </c>
    </row>
    <row r="162" spans="16:21" x14ac:dyDescent="0.2">
      <c r="P162">
        <v>143</v>
      </c>
      <c r="R162">
        <f t="shared" si="17"/>
        <v>1.989825221389832E-3</v>
      </c>
      <c r="S162">
        <f t="shared" si="17"/>
        <v>2.3278824316788678E-4</v>
      </c>
      <c r="T162">
        <f t="shared" si="17"/>
        <v>2.4254225973568549E-3</v>
      </c>
      <c r="U162" t="e">
        <f t="shared" si="17"/>
        <v>#DIV/0!</v>
      </c>
    </row>
    <row r="163" spans="16:21" x14ac:dyDescent="0.2">
      <c r="P163">
        <v>144</v>
      </c>
      <c r="R163">
        <f t="shared" si="17"/>
        <v>1.9637672820912531E-3</v>
      </c>
      <c r="S163">
        <f t="shared" si="17"/>
        <v>2.2480063477470764E-4</v>
      </c>
      <c r="T163">
        <f t="shared" si="17"/>
        <v>2.4020420552590665E-3</v>
      </c>
      <c r="U163" t="e">
        <f t="shared" si="17"/>
        <v>#DIV/0!</v>
      </c>
    </row>
    <row r="164" spans="16:21" x14ac:dyDescent="0.2">
      <c r="P164">
        <v>145</v>
      </c>
      <c r="R164">
        <f t="shared" si="17"/>
        <v>1.9380505869347167E-3</v>
      </c>
      <c r="S164">
        <f t="shared" si="17"/>
        <v>2.1708710331503055E-4</v>
      </c>
      <c r="T164">
        <f t="shared" si="17"/>
        <v>2.378886896461237E-3</v>
      </c>
      <c r="U164" t="e">
        <f t="shared" si="17"/>
        <v>#DIV/0!</v>
      </c>
    </row>
    <row r="165" spans="16:21" x14ac:dyDescent="0.2">
      <c r="P165">
        <v>146</v>
      </c>
      <c r="R165">
        <f t="shared" si="17"/>
        <v>1.9126706671261581E-3</v>
      </c>
      <c r="S165">
        <f t="shared" si="17"/>
        <v>2.0963824445131415E-4</v>
      </c>
      <c r="T165">
        <f t="shared" si="17"/>
        <v>2.3559549483177676E-3</v>
      </c>
      <c r="U165" t="e">
        <f t="shared" si="17"/>
        <v>#DIV/0!</v>
      </c>
    </row>
    <row r="166" spans="16:21" x14ac:dyDescent="0.2">
      <c r="P166">
        <v>147</v>
      </c>
      <c r="R166">
        <f t="shared" si="17"/>
        <v>1.8876231123930172E-3</v>
      </c>
      <c r="S166">
        <f t="shared" si="17"/>
        <v>2.0244497653484553E-4</v>
      </c>
      <c r="T166">
        <f t="shared" si="17"/>
        <v>2.3332440591268843E-3</v>
      </c>
      <c r="U166" t="e">
        <f t="shared" si="17"/>
        <v>#DIV/0!</v>
      </c>
    </row>
    <row r="167" spans="16:21" x14ac:dyDescent="0.2">
      <c r="P167">
        <v>148</v>
      </c>
      <c r="R167">
        <f t="shared" si="17"/>
        <v>1.8629035702178627E-3</v>
      </c>
      <c r="S167">
        <f t="shared" si="17"/>
        <v>1.9549852953339419E-4</v>
      </c>
      <c r="T167">
        <f t="shared" si="17"/>
        <v>2.3107520979287499E-3</v>
      </c>
      <c r="U167" t="e">
        <f t="shared" si="17"/>
        <v>#DIV/0!</v>
      </c>
    </row>
    <row r="168" spans="16:21" x14ac:dyDescent="0.2">
      <c r="P168">
        <v>149</v>
      </c>
      <c r="R168">
        <f t="shared" si="17"/>
        <v>1.8385077450820565E-3</v>
      </c>
      <c r="S168">
        <f t="shared" si="17"/>
        <v>1.8879043433878893E-4</v>
      </c>
      <c r="T168">
        <f t="shared" si="17"/>
        <v>2.2884769543055098E-3</v>
      </c>
      <c r="U168" t="e">
        <f t="shared" si="17"/>
        <v>#DIV/0!</v>
      </c>
    </row>
    <row r="169" spans="16:21" x14ac:dyDescent="0.2">
      <c r="P169">
        <v>150</v>
      </c>
      <c r="R169">
        <f t="shared" ref="Q169:U178" si="18">R$10 * (R$5^$P169) * 0.5 * R$6 * R$12^-(R$9+$P169)</f>
        <v>1.8144313977193202E-3</v>
      </c>
      <c r="S169">
        <f t="shared" si="18"/>
        <v>1.8231251244138066E-4</v>
      </c>
      <c r="T169">
        <f t="shared" si="18"/>
        <v>2.2664165381832777E-3</v>
      </c>
      <c r="U169" t="e">
        <f t="shared" si="18"/>
        <v>#DIV/0!</v>
      </c>
    </row>
    <row r="170" spans="16:21" x14ac:dyDescent="0.2">
      <c r="P170">
        <v>151</v>
      </c>
      <c r="R170">
        <f t="shared" si="18"/>
        <v>1.7906703443790761E-3</v>
      </c>
      <c r="S170">
        <f t="shared" si="18"/>
        <v>1.7605686595880419E-4</v>
      </c>
      <c r="T170">
        <f t="shared" si="18"/>
        <v>2.2445687796360191E-3</v>
      </c>
      <c r="U170" t="e">
        <f t="shared" si="18"/>
        <v>#DIV/0!</v>
      </c>
    </row>
    <row r="171" spans="16:21" x14ac:dyDescent="0.2">
      <c r="P171">
        <v>152</v>
      </c>
      <c r="R171">
        <f t="shared" si="18"/>
        <v>1.7672204560994387E-3</v>
      </c>
      <c r="S171">
        <f t="shared" si="18"/>
        <v>1.7001586800687949E-4</v>
      </c>
      <c r="T171">
        <f t="shared" si="18"/>
        <v>2.2229316286913347E-3</v>
      </c>
      <c r="U171" t="e">
        <f t="shared" si="18"/>
        <v>#DIV/0!</v>
      </c>
    </row>
    <row r="172" spans="16:21" x14ac:dyDescent="0.2">
      <c r="P172">
        <v>153</v>
      </c>
      <c r="R172">
        <f t="shared" si="18"/>
        <v>1.7440776579897219E-3</v>
      </c>
      <c r="S172">
        <f t="shared" si="18"/>
        <v>1.6418215340091463E-4</v>
      </c>
      <c r="T172">
        <f t="shared" si="18"/>
        <v>2.2015030551381064E-3</v>
      </c>
      <c r="U172" t="e">
        <f t="shared" si="18"/>
        <v>#DIV/0!</v>
      </c>
    </row>
    <row r="173" spans="16:21" x14ac:dyDescent="0.2">
      <c r="P173">
        <v>154</v>
      </c>
      <c r="R173">
        <f t="shared" si="18"/>
        <v>1.7212379285223467E-3</v>
      </c>
      <c r="S173">
        <f t="shared" si="18"/>
        <v>1.5854860967607292E-4</v>
      </c>
      <c r="T173">
        <f t="shared" si="18"/>
        <v>2.1802810483360102E-3</v>
      </c>
      <c r="U173" t="e">
        <f t="shared" si="18"/>
        <v>#DIV/0!</v>
      </c>
    </row>
    <row r="174" spans="16:21" x14ac:dyDescent="0.2">
      <c r="P174">
        <v>155</v>
      </c>
      <c r="R174">
        <f t="shared" si="18"/>
        <v>1.6986972988340169E-3</v>
      </c>
      <c r="S174">
        <f t="shared" si="18"/>
        <v>1.5310836841585552E-4</v>
      </c>
      <c r="T174">
        <f t="shared" si="18"/>
        <v>2.1592636170268513E-3</v>
      </c>
      <c r="U174" t="e">
        <f t="shared" si="18"/>
        <v>#DIV/0!</v>
      </c>
    </row>
    <row r="175" spans="16:21" x14ac:dyDescent="0.2">
      <c r="P175">
        <v>156</v>
      </c>
      <c r="R175">
        <f t="shared" si="18"/>
        <v>1.6764518520360515E-3</v>
      </c>
      <c r="S175">
        <f t="shared" si="18"/>
        <v>1.4785479687812772E-4</v>
      </c>
      <c r="T175">
        <f t="shared" si="18"/>
        <v>2.1384487891477279E-3</v>
      </c>
      <c r="U175" t="e">
        <f t="shared" si="18"/>
        <v>#DIV/0!</v>
      </c>
    </row>
    <row r="176" spans="16:21" x14ac:dyDescent="0.2">
      <c r="P176">
        <v>157</v>
      </c>
      <c r="R176">
        <f t="shared" si="18"/>
        <v>1.6544977225337457E-3</v>
      </c>
      <c r="S176">
        <f t="shared" si="18"/>
        <v>1.4278148990848073E-4</v>
      </c>
      <c r="T176">
        <f t="shared" si="18"/>
        <v>2.1178346116459937E-3</v>
      </c>
      <c r="U176" t="e">
        <f t="shared" si="18"/>
        <v>#DIV/0!</v>
      </c>
    </row>
    <row r="177" spans="16:21" x14ac:dyDescent="0.2">
      <c r="P177">
        <v>158</v>
      </c>
      <c r="R177">
        <f t="shared" si="18"/>
        <v>1.6328310953546467E-3</v>
      </c>
      <c r="S177">
        <f t="shared" si="18"/>
        <v>1.3788226213106632E-4</v>
      </c>
      <c r="T177">
        <f t="shared" si="18"/>
        <v>2.0974191502959997E-3</v>
      </c>
      <c r="U177" t="e">
        <f t="shared" si="18"/>
        <v>#DIV/0!</v>
      </c>
    </row>
    <row r="178" spans="16:21" x14ac:dyDescent="0.2">
      <c r="P178">
        <v>159</v>
      </c>
      <c r="R178">
        <f t="shared" si="18"/>
        <v>1.6114482054856232E-3</v>
      </c>
      <c r="S178">
        <f t="shared" si="18"/>
        <v>1.3315114040738748E-4</v>
      </c>
      <c r="T178">
        <f t="shared" si="18"/>
        <v>2.0772004895176083E-3</v>
      </c>
      <c r="U178" t="e">
        <f t="shared" si="18"/>
        <v>#DIV/0!</v>
      </c>
    </row>
    <row r="179" spans="16:21" x14ac:dyDescent="0.2">
      <c r="P179">
        <v>160</v>
      </c>
      <c r="R179">
        <f t="shared" ref="Q179:U188" si="19">R$10 * (R$5^$P179) * 0.5 * R$6 * R$12^-(R$9+$P179)</f>
        <v>1.590345337218621E-3</v>
      </c>
      <c r="S179">
        <f t="shared" si="19"/>
        <v>1.2858235655384729E-4</v>
      </c>
      <c r="T179">
        <f t="shared" si="19"/>
        <v>2.0571767321964562E-3</v>
      </c>
      <c r="U179" t="e">
        <f t="shared" si="19"/>
        <v>#DIV/0!</v>
      </c>
    </row>
    <row r="180" spans="16:21" x14ac:dyDescent="0.2">
      <c r="P180">
        <v>161</v>
      </c>
      <c r="R180">
        <f t="shared" si="19"/>
        <v>1.5695188235049817E-3</v>
      </c>
      <c r="S180">
        <f t="shared" si="19"/>
        <v>1.2417034030918003E-4</v>
      </c>
      <c r="T180">
        <f t="shared" si="19"/>
        <v>2.0373459995059453E-3</v>
      </c>
      <c r="U180" t="e">
        <f t="shared" si="19"/>
        <v>#DIV/0!</v>
      </c>
    </row>
    <row r="181" spans="16:21" x14ac:dyDescent="0.2">
      <c r="P181">
        <v>162</v>
      </c>
      <c r="R181">
        <f t="shared" si="19"/>
        <v>1.5489650453182193E-3</v>
      </c>
      <c r="S181">
        <f t="shared" si="19"/>
        <v>1.1990971254318835E-4</v>
      </c>
      <c r="T181">
        <f t="shared" si="19"/>
        <v>2.0177064307309537E-3</v>
      </c>
      <c r="U181" t="e">
        <f t="shared" si="19"/>
        <v>#DIV/0!</v>
      </c>
    </row>
    <row r="182" spans="16:21" x14ac:dyDescent="0.2">
      <c r="P182">
        <v>163</v>
      </c>
      <c r="R182">
        <f t="shared" si="19"/>
        <v>1.5286804310251458E-3</v>
      </c>
      <c r="S182">
        <f t="shared" si="19"/>
        <v>1.1579527869850786E-4</v>
      </c>
      <c r="T182">
        <f t="shared" si="19"/>
        <v>1.9982561830932462E-3</v>
      </c>
      <c r="U182" t="e">
        <f t="shared" si="19"/>
        <v>#DIV/0!</v>
      </c>
    </row>
    <row r="183" spans="16:21" x14ac:dyDescent="0.2">
      <c r="P183">
        <v>164</v>
      </c>
      <c r="R183">
        <f t="shared" si="19"/>
        <v>1.5086614557652197E-3</v>
      </c>
      <c r="S183">
        <f t="shared" si="19"/>
        <v>1.1182202245740271E-4</v>
      </c>
      <c r="T183">
        <f t="shared" si="19"/>
        <v>1.9789934315785655E-3</v>
      </c>
      <c r="U183" t="e">
        <f t="shared" si="19"/>
        <v>#DIV/0!</v>
      </c>
    </row>
    <row r="184" spans="16:21" x14ac:dyDescent="0.2">
      <c r="P184">
        <v>165</v>
      </c>
      <c r="R184">
        <f t="shared" si="19"/>
        <v>1.4889046408380392E-3</v>
      </c>
      <c r="S184">
        <f t="shared" si="19"/>
        <v>1.0798509962587099E-4</v>
      </c>
      <c r="T184">
        <f t="shared" si="19"/>
        <v>1.9599163687653914E-3</v>
      </c>
      <c r="U184" t="e">
        <f t="shared" si="19"/>
        <v>#DIV/0!</v>
      </c>
    </row>
    <row r="185" spans="16:21" x14ac:dyDescent="0.2">
      <c r="P185">
        <v>166</v>
      </c>
      <c r="R185">
        <f t="shared" si="19"/>
        <v>1.4694065530988401E-3</v>
      </c>
      <c r="S185">
        <f t="shared" si="19"/>
        <v>1.0427983222760369E-4</v>
      </c>
      <c r="T185">
        <f t="shared" si="19"/>
        <v>1.9410232046553511E-3</v>
      </c>
      <c r="U185" t="e">
        <f t="shared" si="19"/>
        <v>#DIV/0!</v>
      </c>
    </row>
    <row r="186" spans="16:21" x14ac:dyDescent="0.2">
      <c r="P186">
        <v>167</v>
      </c>
      <c r="R186">
        <f t="shared" si="19"/>
        <v>1.4501638043619234E-3</v>
      </c>
      <c r="S186">
        <f t="shared" si="19"/>
        <v>1.0070170280059564E-4</v>
      </c>
      <c r="T186">
        <f t="shared" si="19"/>
        <v>1.9223121665052636E-3</v>
      </c>
      <c r="U186" t="e">
        <f t="shared" si="19"/>
        <v>#DIV/0!</v>
      </c>
    </row>
    <row r="187" spans="16:21" x14ac:dyDescent="0.2">
      <c r="P187">
        <v>168</v>
      </c>
      <c r="R187">
        <f t="shared" si="19"/>
        <v>1.4311730508118875E-3</v>
      </c>
      <c r="S187">
        <f t="shared" si="19"/>
        <v>9.7246348889456059E-5</v>
      </c>
      <c r="T187">
        <f t="shared" si="19"/>
        <v>1.9037814986608043E-3</v>
      </c>
      <c r="U187" t="e">
        <f t="shared" si="19"/>
        <v>#DIV/0!</v>
      </c>
    </row>
    <row r="188" spans="16:21" x14ac:dyDescent="0.2">
      <c r="P188">
        <v>169</v>
      </c>
      <c r="R188">
        <f t="shared" si="19"/>
        <v>1.4124309924225733E-3</v>
      </c>
      <c r="S188">
        <f t="shared" si="19"/>
        <v>9.39095577267029E-5</v>
      </c>
      <c r="T188">
        <f t="shared" si="19"/>
        <v>1.8854294623917693E-3</v>
      </c>
      <c r="U188" t="e">
        <f t="shared" si="19"/>
        <v>#DIV/0!</v>
      </c>
    </row>
    <row r="189" spans="16:21" x14ac:dyDescent="0.2">
      <c r="P189">
        <v>170</v>
      </c>
      <c r="R189">
        <f t="shared" ref="Q189:U198" si="20">R$10 * (R$5^$P189) * 0.5 * R$6 * R$12^-(R$9+$P189)</f>
        <v>1.3939343723836173E-3</v>
      </c>
      <c r="S189">
        <f t="shared" si="20"/>
        <v>9.0687261096556614E-5</v>
      </c>
      <c r="T189">
        <f t="shared" si="20"/>
        <v>1.867254335728936E-3</v>
      </c>
      <c r="U189" t="e">
        <f t="shared" si="20"/>
        <v>#DIV/0!</v>
      </c>
    </row>
    <row r="190" spans="16:21" x14ac:dyDescent="0.2">
      <c r="P190">
        <v>171</v>
      </c>
      <c r="R190">
        <f t="shared" si="20"/>
        <v>1.3756799765345163E-3</v>
      </c>
      <c r="S190">
        <f t="shared" si="20"/>
        <v>8.7575530374971752E-5</v>
      </c>
      <c r="T190">
        <f t="shared" si="20"/>
        <v>1.8492544133024839E-3</v>
      </c>
      <c r="U190" t="e">
        <f t="shared" si="20"/>
        <v>#DIV/0!</v>
      </c>
    </row>
    <row r="191" spans="16:21" x14ac:dyDescent="0.2">
      <c r="P191">
        <v>172</v>
      </c>
      <c r="R191">
        <f t="shared" si="20"/>
        <v>1.3576646328061013E-3</v>
      </c>
      <c r="S191">
        <f t="shared" si="20"/>
        <v>8.4570571739858269E-5</v>
      </c>
      <c r="T191">
        <f t="shared" si="20"/>
        <v>1.8314280061819859E-3</v>
      </c>
      <c r="U191" t="e">
        <f t="shared" si="20"/>
        <v>#DIV/0!</v>
      </c>
    </row>
    <row r="192" spans="16:21" x14ac:dyDescent="0.2">
      <c r="P192">
        <v>173</v>
      </c>
      <c r="R192">
        <f t="shared" si="20"/>
        <v>1.3398852106693278E-3</v>
      </c>
      <c r="S192">
        <f t="shared" si="20"/>
        <v>8.1668721545653797E-5</v>
      </c>
      <c r="T192">
        <f t="shared" si="20"/>
        <v>1.8137734417179342E-3</v>
      </c>
      <c r="U192" t="e">
        <f t="shared" si="20"/>
        <v>#DIV/0!</v>
      </c>
    </row>
    <row r="193" spans="16:21" x14ac:dyDescent="0.2">
      <c r="P193">
        <v>174</v>
      </c>
      <c r="R193">
        <f t="shared" si="20"/>
        <v>1.3223386205912808E-3</v>
      </c>
      <c r="S193">
        <f t="shared" si="20"/>
        <v>7.8866441856606927E-5</v>
      </c>
      <c r="T193">
        <f t="shared" si="20"/>
        <v>1.796289063384793E-3</v>
      </c>
      <c r="U193" t="e">
        <f t="shared" si="20"/>
        <v>#DIV/0!</v>
      </c>
    </row>
    <row r="194" spans="16:21" x14ac:dyDescent="0.2">
      <c r="P194">
        <v>175</v>
      </c>
      <c r="R194">
        <f t="shared" si="20"/>
        <v>1.3050218134983101E-3</v>
      </c>
      <c r="S194">
        <f t="shared" si="20"/>
        <v>7.6160316133325927E-5</v>
      </c>
      <c r="T194">
        <f t="shared" si="20"/>
        <v>1.778973230625573E-3</v>
      </c>
      <c r="U194" t="e">
        <f t="shared" si="20"/>
        <v>#DIV/0!</v>
      </c>
    </row>
    <row r="195" spans="16:21" x14ac:dyDescent="0.2">
      <c r="P195">
        <v>176</v>
      </c>
      <c r="R195">
        <f t="shared" si="20"/>
        <v>1.2879317802461895E-3</v>
      </c>
      <c r="S195">
        <f t="shared" si="20"/>
        <v>7.3547045067334012E-5</v>
      </c>
      <c r="T195">
        <f t="shared" si="20"/>
        <v>1.7618243186978922E-3</v>
      </c>
      <c r="U195" t="e">
        <f t="shared" si="20"/>
        <v>#DIV/0!</v>
      </c>
    </row>
    <row r="196" spans="16:21" x14ac:dyDescent="0.2">
      <c r="P196">
        <v>177</v>
      </c>
      <c r="R196">
        <f t="shared" si="20"/>
        <v>1.2710655510972169E-3</v>
      </c>
      <c r="S196">
        <f t="shared" si="20"/>
        <v>7.1023442558552306E-5</v>
      </c>
      <c r="T196">
        <f t="shared" si="20"/>
        <v>1.7448407185215299E-3</v>
      </c>
      <c r="U196" t="e">
        <f t="shared" si="20"/>
        <v>#DIV/0!</v>
      </c>
    </row>
    <row r="197" spans="16:21" x14ac:dyDescent="0.2">
      <c r="P197">
        <v>178</v>
      </c>
      <c r="R197">
        <f t="shared" si="20"/>
        <v>1.2544201952041643E-3</v>
      </c>
      <c r="S197">
        <f t="shared" si="20"/>
        <v>6.8586431830806801E-5</v>
      </c>
      <c r="T197">
        <f t="shared" si="20"/>
        <v>1.7280208365274461E-3</v>
      </c>
      <c r="U197" t="e">
        <f t="shared" si="20"/>
        <v>#DIV/0!</v>
      </c>
    </row>
    <row r="198" spans="16:21" x14ac:dyDescent="0.2">
      <c r="P198">
        <v>179</v>
      </c>
      <c r="R198">
        <f t="shared" si="20"/>
        <v>1.2379928201009826E-3</v>
      </c>
      <c r="S198">
        <f t="shared" si="20"/>
        <v>6.623304168062274E-5</v>
      </c>
      <c r="T198">
        <f t="shared" si="20"/>
        <v>1.7113630945082559E-3</v>
      </c>
      <c r="U198" t="e">
        <f t="shared" si="20"/>
        <v>#DIV/0!</v>
      </c>
    </row>
    <row r="199" spans="16:21" x14ac:dyDescent="0.2">
      <c r="P199">
        <v>180</v>
      </c>
      <c r="R199">
        <f t="shared" ref="Q199:U208" si="21">R$10 * (R$5^$P199) * 0.5 * R$6 * R$12^-(R$9+$P199)</f>
        <v>1.2217805712001794E-3</v>
      </c>
      <c r="S199">
        <f t="shared" si="21"/>
        <v>6.3960402854733314E-5</v>
      </c>
      <c r="T199">
        <f t="shared" si="21"/>
        <v>1.6948659294701485E-3</v>
      </c>
      <c r="U199" t="e">
        <f t="shared" si="21"/>
        <v>#DIV/0!</v>
      </c>
    </row>
    <row r="200" spans="16:21" x14ac:dyDescent="0.2">
      <c r="P200">
        <v>181</v>
      </c>
      <c r="R200">
        <f t="shared" si="21"/>
        <v>1.2057806312967742E-3</v>
      </c>
      <c r="S200">
        <f t="shared" si="21"/>
        <v>6.1765744551886225E-5</v>
      </c>
      <c r="T200">
        <f t="shared" si="21"/>
        <v>1.6785277934862309E-3</v>
      </c>
      <c r="U200" t="e">
        <f t="shared" si="21"/>
        <v>#DIV/0!</v>
      </c>
    </row>
    <row r="201" spans="16:21" x14ac:dyDescent="0.2">
      <c r="P201">
        <v>182</v>
      </c>
      <c r="R201">
        <f t="shared" si="21"/>
        <v>1.1899902200787538E-3</v>
      </c>
      <c r="S201">
        <f t="shared" si="21"/>
        <v>5.9646391044682723E-5</v>
      </c>
      <c r="T201">
        <f t="shared" si="21"/>
        <v>1.6623471535512852E-3</v>
      </c>
      <c r="U201" t="e">
        <f t="shared" si="21"/>
        <v>#DIV/0!</v>
      </c>
    </row>
    <row r="202" spans="16:21" x14ac:dyDescent="0.2">
      <c r="P202">
        <v>183</v>
      </c>
      <c r="R202">
        <f t="shared" si="21"/>
        <v>1.1744065936439374E-3</v>
      </c>
      <c r="S202">
        <f t="shared" si="21"/>
        <v>5.7599758417330709E-5</v>
      </c>
      <c r="T202">
        <f t="shared" si="21"/>
        <v>1.6463224914379285E-3</v>
      </c>
      <c r="U202" t="e">
        <f t="shared" si="21"/>
        <v>#DIV/0!</v>
      </c>
    </row>
    <row r="203" spans="16:21" x14ac:dyDescent="0.2">
      <c r="P203">
        <v>184</v>
      </c>
      <c r="R203">
        <f t="shared" si="21"/>
        <v>1.159027044023167E-3</v>
      </c>
      <c r="S203">
        <f t="shared" si="21"/>
        <v>5.5623351415334697E-5</v>
      </c>
      <c r="T203">
        <f t="shared" si="21"/>
        <v>1.6304523035541563E-3</v>
      </c>
      <c r="U203" t="e">
        <f t="shared" si="21"/>
        <v>#DIV/0!</v>
      </c>
    </row>
    <row r="204" spans="16:21" x14ac:dyDescent="0.2">
      <c r="P204">
        <v>185</v>
      </c>
      <c r="R204">
        <f t="shared" si="21"/>
        <v>1.1438488987097451E-3</v>
      </c>
      <c r="S204">
        <f t="shared" si="21"/>
        <v>5.37147604032815E-5</v>
      </c>
      <c r="T204">
        <f t="shared" si="21"/>
        <v>1.6147351008022623E-3</v>
      </c>
      <c r="U204" t="e">
        <f t="shared" si="21"/>
        <v>#DIV/0!</v>
      </c>
    </row>
    <row r="205" spans="16:21" x14ac:dyDescent="0.2">
      <c r="P205">
        <v>186</v>
      </c>
      <c r="R205">
        <f t="shared" si="21"/>
        <v>1.1288695201950299E-3</v>
      </c>
      <c r="S205">
        <f t="shared" si="21"/>
        <v>5.1871658427012773E-5</v>
      </c>
      <c r="T205">
        <f t="shared" si="21"/>
        <v>1.5991694084391147E-3</v>
      </c>
      <c r="U205" t="e">
        <f t="shared" si="21"/>
        <v>#DIV/0!</v>
      </c>
    </row>
    <row r="206" spans="16:21" x14ac:dyDescent="0.2">
      <c r="P206">
        <v>187</v>
      </c>
      <c r="R206">
        <f t="shared" si="21"/>
        <v>1.1140863055101172E-3</v>
      </c>
      <c r="S206">
        <f t="shared" si="21"/>
        <v>5.0091798376602437E-5</v>
      </c>
      <c r="T206">
        <f t="shared" si="21"/>
        <v>1.5837537659377828E-3</v>
      </c>
      <c r="U206" t="e">
        <f t="shared" si="21"/>
        <v>#DIV/0!</v>
      </c>
    </row>
    <row r="207" spans="16:21" x14ac:dyDescent="0.2">
      <c r="P207">
        <v>188</v>
      </c>
      <c r="R207">
        <f t="shared" si="21"/>
        <v>1.0994966857735241E-3</v>
      </c>
      <c r="S207">
        <f t="shared" si="21"/>
        <v>4.8373010246680314E-5</v>
      </c>
      <c r="T207">
        <f t="shared" si="21"/>
        <v>1.5684867268504945E-3</v>
      </c>
      <c r="U207" t="e">
        <f t="shared" si="21"/>
        <v>#DIV/0!</v>
      </c>
    </row>
    <row r="208" spans="16:21" x14ac:dyDescent="0.2">
      <c r="P208">
        <v>189</v>
      </c>
      <c r="R208">
        <f t="shared" si="21"/>
        <v>1.0850981257447872E-3</v>
      </c>
      <c r="S208">
        <f t="shared" si="21"/>
        <v>4.6713198490761606E-5</v>
      </c>
      <c r="T208">
        <f t="shared" si="21"/>
        <v>1.5533668586729188E-3</v>
      </c>
      <c r="U208" t="e">
        <f t="shared" si="21"/>
        <v>#DIV/0!</v>
      </c>
    </row>
    <row r="209" spans="16:21" x14ac:dyDescent="0.2">
      <c r="P209">
        <v>190</v>
      </c>
      <c r="R209">
        <f t="shared" ref="Q209:U218" si="22">R$10 * (R$5^$P209) * 0.5 * R$6 * R$12^-(R$9+$P209)</f>
        <v>1.0708881233839217E-3</v>
      </c>
      <c r="S209">
        <f t="shared" si="22"/>
        <v>4.5110339466356535E-5</v>
      </c>
      <c r="T209">
        <f t="shared" si="22"/>
        <v>1.5383927427097507E-3</v>
      </c>
      <c r="U209" t="e">
        <f t="shared" si="22"/>
        <v>#DIV/0!</v>
      </c>
    </row>
    <row r="210" spans="16:21" x14ac:dyDescent="0.2">
      <c r="P210">
        <v>191</v>
      </c>
      <c r="R210">
        <f t="shared" si="22"/>
        <v>1.0568642094166353E-3</v>
      </c>
      <c r="S210">
        <f t="shared" si="22"/>
        <v>4.3562478967745518E-5</v>
      </c>
      <c r="T210">
        <f t="shared" si="22"/>
        <v>1.5235629739415962E-3</v>
      </c>
      <c r="U210" t="e">
        <f t="shared" si="22"/>
        <v>#DIV/0!</v>
      </c>
    </row>
    <row r="211" spans="16:21" x14ac:dyDescent="0.2">
      <c r="P211">
        <v>192</v>
      </c>
      <c r="R211">
        <f t="shared" si="22"/>
        <v>1.0430239469052457E-3</v>
      </c>
      <c r="S211">
        <f t="shared" si="22"/>
        <v>4.2067729843411492E-5</v>
      </c>
      <c r="T211">
        <f t="shared" si="22"/>
        <v>1.508876160893144E-3</v>
      </c>
      <c r="U211" t="e">
        <f t="shared" si="22"/>
        <v>#DIV/0!</v>
      </c>
    </row>
    <row r="212" spans="16:21" x14ac:dyDescent="0.2">
      <c r="P212">
        <v>193</v>
      </c>
      <c r="R212">
        <f t="shared" si="22"/>
        <v>1.0293649308252112E-3</v>
      </c>
      <c r="S212">
        <f t="shared" si="22"/>
        <v>4.0624269695224848E-5</v>
      </c>
      <c r="T212">
        <f t="shared" si="22"/>
        <v>1.4943309255025954E-3</v>
      </c>
      <c r="U212" t="e">
        <f t="shared" si="22"/>
        <v>#DIV/0!</v>
      </c>
    </row>
    <row r="213" spans="16:21" x14ac:dyDescent="0.2">
      <c r="P213">
        <v>194</v>
      </c>
      <c r="R213">
        <f t="shared" si="22"/>
        <v>1.0158847876472121E-3</v>
      </c>
      <c r="S213">
        <f t="shared" si="22"/>
        <v>3.923033865657557E-5</v>
      </c>
      <c r="T213">
        <f t="shared" si="22"/>
        <v>1.4799259029923684E-3</v>
      </c>
      <c r="U213" t="e">
        <f t="shared" si="22"/>
        <v>#DIV/0!</v>
      </c>
    </row>
    <row r="214" spans="16:21" x14ac:dyDescent="0.2">
      <c r="P214">
        <v>195</v>
      </c>
      <c r="R214">
        <f t="shared" si="22"/>
        <v>1.002581174924698E-3</v>
      </c>
      <c r="S214">
        <f t="shared" si="22"/>
        <v>3.7884237246743937E-5</v>
      </c>
      <c r="T214">
        <f t="shared" si="22"/>
        <v>1.4656597417410351E-3</v>
      </c>
      <c r="U214" t="e">
        <f t="shared" si="22"/>
        <v>#DIV/0!</v>
      </c>
    </row>
    <row r="215" spans="16:21" x14ac:dyDescent="0.2">
      <c r="P215">
        <v>196</v>
      </c>
      <c r="R215">
        <f t="shared" si="22"/>
        <v>9.8945178088684469E-4</v>
      </c>
      <c r="S215">
        <f t="shared" si="22"/>
        <v>3.6584324298893546E-5</v>
      </c>
      <c r="T215">
        <f t="shared" si="22"/>
        <v>1.4515311031565038E-3</v>
      </c>
      <c r="U215" t="e">
        <f t="shared" si="22"/>
        <v>#DIV/0!</v>
      </c>
    </row>
    <row r="216" spans="16:21" x14ac:dyDescent="0.2">
      <c r="P216">
        <v>197</v>
      </c>
      <c r="R216">
        <f t="shared" si="22"/>
        <v>9.7649432403683475E-4</v>
      </c>
      <c r="S216">
        <f t="shared" si="22"/>
        <v>3.5329014959160795E-5</v>
      </c>
      <c r="T216">
        <f t="shared" si="22"/>
        <v>1.4375386615504175E-3</v>
      </c>
      <c r="U216" t="e">
        <f t="shared" si="22"/>
        <v>#DIV/0!</v>
      </c>
    </row>
    <row r="217" spans="16:21" x14ac:dyDescent="0.2">
      <c r="P217">
        <v>198</v>
      </c>
      <c r="R217">
        <f t="shared" si="22"/>
        <v>9.6370655275540204E-4</v>
      </c>
      <c r="S217">
        <f t="shared" si="22"/>
        <v>3.4116778754400968E-5</v>
      </c>
      <c r="T217">
        <f t="shared" si="22"/>
        <v>1.423681104013762E-3</v>
      </c>
      <c r="U217" t="e">
        <f t="shared" si="22"/>
        <v>#DIV/0!</v>
      </c>
    </row>
    <row r="218" spans="16:21" x14ac:dyDescent="0.2">
      <c r="P218">
        <v>199</v>
      </c>
      <c r="R218">
        <f t="shared" si="22"/>
        <v>9.5108624490956818E-4</v>
      </c>
      <c r="S218">
        <f t="shared" si="22"/>
        <v>3.2946137726235486E-5</v>
      </c>
      <c r="T218">
        <f t="shared" si="22"/>
        <v>1.4099571302936789E-3</v>
      </c>
      <c r="U218" t="e">
        <f t="shared" si="22"/>
        <v>#DIV/0!</v>
      </c>
    </row>
    <row r="219" spans="16:21" x14ac:dyDescent="0.2">
      <c r="P219">
        <v>200</v>
      </c>
      <c r="R219">
        <f t="shared" ref="Q219:U228" si="23">R$10 * (R$5^$P219) * 0.5 * R$6 * R$12^-(R$9+$P219)</f>
        <v>9.3863120746650241E-4</v>
      </c>
      <c r="S219">
        <f t="shared" si="23"/>
        <v>3.181566462912499E-5</v>
      </c>
      <c r="T219">
        <f t="shared" si="23"/>
        <v>1.3963654526714653E-3</v>
      </c>
      <c r="U219" t="e">
        <f t="shared" si="23"/>
        <v>#DIV/0!</v>
      </c>
    </row>
    <row r="220" spans="16:21" x14ac:dyDescent="0.2">
      <c r="P220">
        <v>201</v>
      </c>
      <c r="R220">
        <f t="shared" si="23"/>
        <v>9.2633927611243607E-4</v>
      </c>
      <c r="S220">
        <f t="shared" si="23"/>
        <v>3.0723981190271546E-5</v>
      </c>
      <c r="T220">
        <f t="shared" si="23"/>
        <v>1.3829047958417401E-3</v>
      </c>
      <c r="U220" t="e">
        <f t="shared" si="23"/>
        <v>#DIV/0!</v>
      </c>
    </row>
    <row r="221" spans="16:21" x14ac:dyDescent="0.2">
      <c r="P221">
        <v>202</v>
      </c>
      <c r="R221">
        <f t="shared" si="23"/>
        <v>9.1420831487657058E-4</v>
      </c>
      <c r="S221">
        <f t="shared" si="23"/>
        <v>2.9669756429228526E-5</v>
      </c>
      <c r="T221">
        <f t="shared" si="23"/>
        <v>1.3695738967927878E-3</v>
      </c>
      <c r="U221" t="e">
        <f t="shared" si="23"/>
        <v>#DIV/0!</v>
      </c>
    </row>
    <row r="222" spans="16:21" x14ac:dyDescent="0.2">
      <c r="P222">
        <v>203</v>
      </c>
      <c r="R222">
        <f t="shared" si="23"/>
        <v>9.0223621575990988E-4</v>
      </c>
      <c r="S222">
        <f t="shared" si="23"/>
        <v>2.8651705035169204E-5</v>
      </c>
      <c r="T222">
        <f t="shared" si="23"/>
        <v>1.3563715046880514E-3</v>
      </c>
      <c r="U222" t="e">
        <f t="shared" si="23"/>
        <v>#DIV/0!</v>
      </c>
    </row>
    <row r="223" spans="16:21" x14ac:dyDescent="0.2">
      <c r="P223">
        <v>204</v>
      </c>
      <c r="R223">
        <f t="shared" si="23"/>
        <v>8.9042089836895329E-4</v>
      </c>
      <c r="S223">
        <f t="shared" si="23"/>
        <v>2.7668585799835841E-5</v>
      </c>
      <c r="T223">
        <f t="shared" si="23"/>
        <v>1.3432963807487595E-3</v>
      </c>
      <c r="U223" t="e">
        <f t="shared" si="23"/>
        <v>#DIV/0!</v>
      </c>
    </row>
    <row r="224" spans="16:21" x14ac:dyDescent="0.2">
      <c r="P224">
        <v>205</v>
      </c>
      <c r="R224">
        <f t="shared" si="23"/>
        <v>8.7876030955418374E-4</v>
      </c>
      <c r="S224">
        <f t="shared" si="23"/>
        <v>2.6719200104258514E-5</v>
      </c>
      <c r="T224">
        <f t="shared" si="23"/>
        <v>1.3303472981377007E-3</v>
      </c>
      <c r="U224" t="e">
        <f t="shared" si="23"/>
        <v>#DIV/0!</v>
      </c>
    </row>
    <row r="225" spans="16:21" x14ac:dyDescent="0.2">
      <c r="P225">
        <v>206</v>
      </c>
      <c r="R225">
        <f t="shared" si="23"/>
        <v>8.6725242305329324E-4</v>
      </c>
      <c r="S225">
        <f t="shared" si="23"/>
        <v>2.5802390457398959E-5</v>
      </c>
      <c r="T225">
        <f t="shared" si="23"/>
        <v>1.3175230418441036E-3</v>
      </c>
      <c r="U225" t="e">
        <f t="shared" si="23"/>
        <v>#DIV/0!</v>
      </c>
    </row>
    <row r="226" spans="16:21" x14ac:dyDescent="0.2">
      <c r="P226">
        <v>207</v>
      </c>
      <c r="R226">
        <f t="shared" si="23"/>
        <v>8.5589523913907808E-4</v>
      </c>
      <c r="S226">
        <f t="shared" si="23"/>
        <v>2.4917039084937393E-5</v>
      </c>
      <c r="T226">
        <f t="shared" si="23"/>
        <v>1.3048224085696336E-3</v>
      </c>
      <c r="U226" t="e">
        <f t="shared" si="23"/>
        <v>#DIV/0!</v>
      </c>
    </row>
    <row r="227" spans="16:21" x14ac:dyDescent="0.2">
      <c r="P227">
        <v>208</v>
      </c>
      <c r="R227">
        <f t="shared" si="23"/>
        <v>8.4468678427194598E-4</v>
      </c>
      <c r="S227">
        <f t="shared" si="23"/>
        <v>2.4062066566482149E-5</v>
      </c>
      <c r="T227">
        <f t="shared" si="23"/>
        <v>1.2922442066154889E-3</v>
      </c>
      <c r="U227" t="e">
        <f t="shared" si="23"/>
        <v>#DIV/0!</v>
      </c>
    </row>
    <row r="228" spans="16:21" x14ac:dyDescent="0.2">
      <c r="P228">
        <v>209</v>
      </c>
      <c r="R228">
        <f t="shared" si="23"/>
        <v>8.336251107569745E-4</v>
      </c>
      <c r="S228">
        <f t="shared" si="23"/>
        <v>2.3236430519540322E-5</v>
      </c>
      <c r="T228">
        <f t="shared" si="23"/>
        <v>1.2797872557705839E-3</v>
      </c>
      <c r="U228" t="e">
        <f t="shared" si="23"/>
        <v>#DIV/0!</v>
      </c>
    </row>
    <row r="229" spans="16:21" x14ac:dyDescent="0.2">
      <c r="P229">
        <v>210</v>
      </c>
      <c r="R229">
        <f t="shared" ref="Q229:U238" si="24">R$10 * (R$5^$P229) * 0.5 * R$6 * R$12^-(R$9+$P229)</f>
        <v>8.2270829640545867E-4</v>
      </c>
      <c r="S229">
        <f t="shared" si="24"/>
        <v>2.2439124328644991E-5</v>
      </c>
      <c r="T229">
        <f t="shared" si="24"/>
        <v>1.2674503872008084E-3</v>
      </c>
      <c r="U229" t="e">
        <f t="shared" si="24"/>
        <v>#DIV/0!</v>
      </c>
    </row>
    <row r="230" spans="16:21" x14ac:dyDescent="0.2">
      <c r="P230">
        <v>211</v>
      </c>
      <c r="R230">
        <f t="shared" si="24"/>
        <v>8.1193444420089313E-4</v>
      </c>
      <c r="S230">
        <f t="shared" si="24"/>
        <v>2.1669175918089685E-5</v>
      </c>
      <c r="T230">
        <f t="shared" si="24"/>
        <v>1.255232443339355E-3</v>
      </c>
      <c r="U230" t="e">
        <f t="shared" si="24"/>
        <v>#DIV/0!</v>
      </c>
    </row>
    <row r="231" spans="16:21" x14ac:dyDescent="0.2">
      <c r="P231">
        <v>212</v>
      </c>
      <c r="R231">
        <f t="shared" si="24"/>
        <v>8.0130168196932642E-4</v>
      </c>
      <c r="S231">
        <f t="shared" si="24"/>
        <v>2.0925646566773697E-5</v>
      </c>
      <c r="T231">
        <f t="shared" si="24"/>
        <v>1.2431322777781092E-3</v>
      </c>
      <c r="U231" t="e">
        <f t="shared" si="24"/>
        <v>#DIV/0!</v>
      </c>
    </row>
    <row r="232" spans="16:21" x14ac:dyDescent="0.2">
      <c r="P232">
        <v>213</v>
      </c>
      <c r="R232">
        <f t="shared" si="24"/>
        <v>7.9080816205403365E-4</v>
      </c>
      <c r="S232">
        <f t="shared" si="24"/>
        <v>2.0207629763713259E-5</v>
      </c>
      <c r="T232">
        <f t="shared" si="24"/>
        <v>1.231148755160078E-3</v>
      </c>
      <c r="U232" t="e">
        <f t="shared" si="24"/>
        <v>#DIV/0!</v>
      </c>
    </row>
    <row r="233" spans="16:21" x14ac:dyDescent="0.2">
      <c r="P233">
        <v>214</v>
      </c>
      <c r="R233">
        <f t="shared" si="24"/>
        <v>7.8045206099444815E-4</v>
      </c>
      <c r="S233">
        <f t="shared" si="24"/>
        <v>1.9514250102823414E-5</v>
      </c>
      <c r="T233">
        <f t="shared" si="24"/>
        <v>1.2192807510728609E-3</v>
      </c>
      <c r="U233" t="e">
        <f t="shared" si="24"/>
        <v>#DIV/0!</v>
      </c>
    </row>
    <row r="234" spans="16:21" x14ac:dyDescent="0.2">
      <c r="P234">
        <v>215</v>
      </c>
      <c r="R234">
        <f t="shared" si="24"/>
        <v>7.7023157920929947E-4</v>
      </c>
      <c r="S234">
        <f t="shared" si="24"/>
        <v>1.8844662215622881E-5</v>
      </c>
      <c r="T234">
        <f t="shared" si="24"/>
        <v>1.2075271519431468E-3</v>
      </c>
      <c r="U234" t="e">
        <f t="shared" si="24"/>
        <v>#DIV/0!</v>
      </c>
    </row>
    <row r="235" spans="16:21" x14ac:dyDescent="0.2">
      <c r="P235">
        <v>216</v>
      </c>
      <c r="R235">
        <f t="shared" si="24"/>
        <v>7.6014494068389886E-4</v>
      </c>
      <c r="S235">
        <f t="shared" si="24"/>
        <v>1.8198049740560823E-5</v>
      </c>
      <c r="T235">
        <f t="shared" si="24"/>
        <v>1.195886854932228E-3</v>
      </c>
      <c r="U235" t="e">
        <f t="shared" si="24"/>
        <v>#DIV/0!</v>
      </c>
    </row>
    <row r="236" spans="16:21" x14ac:dyDescent="0.2">
      <c r="P236">
        <v>217</v>
      </c>
      <c r="R236">
        <f t="shared" si="24"/>
        <v>7.5019039266152111E-4</v>
      </c>
      <c r="S236">
        <f t="shared" si="24"/>
        <v>1.7573624327708844E-5</v>
      </c>
      <c r="T236">
        <f t="shared" si="24"/>
        <v>1.1843587678325184E-3</v>
      </c>
      <c r="U236" t="e">
        <f t="shared" si="24"/>
        <v>#DIV/0!</v>
      </c>
    </row>
    <row r="237" spans="16:21" x14ac:dyDescent="0.2">
      <c r="P237">
        <v>218</v>
      </c>
      <c r="R237">
        <f t="shared" si="24"/>
        <v>7.4036620533882917E-4</v>
      </c>
      <c r="S237">
        <f t="shared" si="24"/>
        <v>1.697062467760474E-5</v>
      </c>
      <c r="T237">
        <f t="shared" si="24"/>
        <v>1.1729418089650742E-3</v>
      </c>
      <c r="U237" t="e">
        <f t="shared" si="24"/>
        <v>#DIV/0!</v>
      </c>
    </row>
    <row r="238" spans="16:21" x14ac:dyDescent="0.2">
      <c r="P238">
        <v>219</v>
      </c>
      <c r="R238">
        <f t="shared" si="24"/>
        <v>7.306706715652832E-4</v>
      </c>
      <c r="S238">
        <f t="shared" si="24"/>
        <v>1.6388315613076225E-5</v>
      </c>
      <c r="T238">
        <f t="shared" si="24"/>
        <v>1.1616349070780998E-3</v>
      </c>
      <c r="U238" t="e">
        <f t="shared" si="24"/>
        <v>#DIV/0!</v>
      </c>
    </row>
    <row r="239" spans="16:21" x14ac:dyDescent="0.2">
      <c r="P239">
        <v>220</v>
      </c>
      <c r="R239">
        <f t="shared" ref="Q239:U248" si="25">R$10 * (R$5^$P239) * 0.5 * R$6 * R$12^-(R$9+$P239)</f>
        <v>7.211021065464913E-4</v>
      </c>
      <c r="S239">
        <f t="shared" si="25"/>
        <v>1.5825987182912897E-5</v>
      </c>
      <c r="T239">
        <f t="shared" si="25"/>
        <v>1.1504370012464327E-3</v>
      </c>
      <c r="U239" t="e">
        <f t="shared" si="25"/>
        <v>#DIV/0!</v>
      </c>
    </row>
    <row r="240" spans="16:21" x14ac:dyDescent="0.2">
      <c r="P240">
        <v>221</v>
      </c>
      <c r="R240">
        <f t="shared" si="25"/>
        <v>7.1165884755144189E-4</v>
      </c>
      <c r="S240">
        <f t="shared" si="25"/>
        <v>1.528295379629375E-5</v>
      </c>
      <c r="T240">
        <f t="shared" si="25"/>
        <v>1.1393470407719953E-3</v>
      </c>
      <c r="U240" t="e">
        <f t="shared" si="25"/>
        <v>#DIV/0!</v>
      </c>
    </row>
    <row r="241" spans="16:21" x14ac:dyDescent="0.2">
      <c r="P241">
        <v>222</v>
      </c>
      <c r="R241">
        <f t="shared" si="25"/>
        <v>7.0233925362356959E-4</v>
      </c>
      <c r="S241">
        <f t="shared" si="25"/>
        <v>1.4758553386914802E-5</v>
      </c>
      <c r="T241">
        <f t="shared" si="25"/>
        <v>1.1283639850852094E-3</v>
      </c>
      <c r="U241" t="e">
        <f t="shared" si="25"/>
        <v>#DIV/0!</v>
      </c>
    </row>
    <row r="242" spans="16:21" x14ac:dyDescent="0.2">
      <c r="P242">
        <v>223</v>
      </c>
      <c r="R242">
        <f t="shared" si="25"/>
        <v>6.9314170529560662E-4</v>
      </c>
      <c r="S242">
        <f t="shared" si="25"/>
        <v>1.4252146605797924E-5</v>
      </c>
      <c r="T242">
        <f t="shared" si="25"/>
        <v>1.1174868036473589E-3</v>
      </c>
      <c r="U242" t="e">
        <f t="shared" si="25"/>
        <v>#DIV/0!</v>
      </c>
    </row>
    <row r="243" spans="16:21" x14ac:dyDescent="0.2">
      <c r="P243">
        <v>224</v>
      </c>
      <c r="R243">
        <f t="shared" si="25"/>
        <v>6.8406460430816825E-4</v>
      </c>
      <c r="S243">
        <f t="shared" si="25"/>
        <v>1.3763116041796505E-5</v>
      </c>
      <c r="T243">
        <f t="shared" si="25"/>
        <v>1.1067144758538968E-3</v>
      </c>
      <c r="U243" t="e">
        <f t="shared" si="25"/>
        <v>#DIV/0!</v>
      </c>
    </row>
    <row r="244" spans="16:21" x14ac:dyDescent="0.2">
      <c r="P244">
        <v>225</v>
      </c>
      <c r="R244">
        <f t="shared" si="25"/>
        <v>6.7510637333202336E-4</v>
      </c>
      <c r="S244">
        <f t="shared" si="25"/>
        <v>1.3290865468847821E-5</v>
      </c>
      <c r="T244">
        <f t="shared" si="25"/>
        <v>1.0960459909386772E-3</v>
      </c>
      <c r="U244" t="e">
        <f t="shared" si="25"/>
        <v>#DIV/0!</v>
      </c>
    </row>
    <row r="245" spans="16:21" x14ac:dyDescent="0.2">
      <c r="P245">
        <v>226</v>
      </c>
      <c r="R245">
        <f t="shared" si="25"/>
        <v>6.6626545569399998E-4</v>
      </c>
      <c r="S245">
        <f t="shared" si="25"/>
        <v>1.2834819119054204E-5</v>
      </c>
      <c r="T245">
        <f t="shared" si="25"/>
        <v>1.0854803478791213E-3</v>
      </c>
      <c r="U245" t="e">
        <f t="shared" si="25"/>
        <v>#DIV/0!</v>
      </c>
    </row>
    <row r="246" spans="16:21" x14ac:dyDescent="0.2">
      <c r="P246">
        <v>227</v>
      </c>
      <c r="R246">
        <f t="shared" si="25"/>
        <v>6.5754031510648233E-4</v>
      </c>
      <c r="S246">
        <f t="shared" si="25"/>
        <v>1.2394420980706824E-5</v>
      </c>
      <c r="T246">
        <f t="shared" si="25"/>
        <v>1.075016555302287E-3</v>
      </c>
      <c r="U246" t="e">
        <f t="shared" si="25"/>
        <v>#DIV/0!</v>
      </c>
    </row>
    <row r="247" spans="16:21" x14ac:dyDescent="0.2">
      <c r="P247">
        <v>228</v>
      </c>
      <c r="R247">
        <f t="shared" si="25"/>
        <v>6.4892943540045182E-4</v>
      </c>
      <c r="S247">
        <f t="shared" si="25"/>
        <v>1.1969134120396236E-5</v>
      </c>
      <c r="T247">
        <f t="shared" si="25"/>
        <v>1.0646536313918494E-3</v>
      </c>
      <c r="U247" t="e">
        <f t="shared" si="25"/>
        <v>#DIV/0!</v>
      </c>
    </row>
    <row r="248" spans="16:21" x14ac:dyDescent="0.2">
      <c r="P248">
        <v>229</v>
      </c>
      <c r="R248">
        <f t="shared" si="25"/>
        <v>6.4043132026202004E-4</v>
      </c>
      <c r="S248">
        <f t="shared" si="25"/>
        <v>1.1558440028383121E-5</v>
      </c>
      <c r="T248">
        <f t="shared" si="25"/>
        <v>1.0543906037959799E-3</v>
      </c>
      <c r="U248" t="e">
        <f t="shared" si="25"/>
        <v>#DIV/0!</v>
      </c>
    </row>
    <row r="249" spans="16:21" x14ac:dyDescent="0.2">
      <c r="P249">
        <v>230</v>
      </c>
      <c r="R249">
        <f t="shared" ref="Q249:U258" si="26">R$10 * (R$5^$P249) * 0.5 * R$6 * R$12^-(R$9+$P249)</f>
        <v>6.3204449297241507E-4</v>
      </c>
      <c r="S249">
        <f t="shared" si="26"/>
        <v>1.1161837986431257E-5</v>
      </c>
      <c r="T249">
        <f t="shared" si="26"/>
        <v>1.0442265095361055E-3</v>
      </c>
      <c r="U249" t="e">
        <f t="shared" si="26"/>
        <v>#DIV/0!</v>
      </c>
    </row>
    <row r="250" spans="16:21" x14ac:dyDescent="0.2">
      <c r="P250">
        <v>231</v>
      </c>
      <c r="R250">
        <f t="shared" si="26"/>
        <v>6.2376749615137119E-4</v>
      </c>
      <c r="S250">
        <f t="shared" si="26"/>
        <v>1.0778844457331829E-5</v>
      </c>
      <c r="T250">
        <f t="shared" si="26"/>
        <v>1.0341603949165577E-3</v>
      </c>
      <c r="U250" t="e">
        <f t="shared" si="26"/>
        <v>#DIV/0!</v>
      </c>
    </row>
    <row r="251" spans="16:21" x14ac:dyDescent="0.2">
      <c r="P251">
        <v>232</v>
      </c>
      <c r="R251">
        <f t="shared" si="26"/>
        <v>6.1559889150388056E-4</v>
      </c>
      <c r="S251">
        <f t="shared" si="26"/>
        <v>1.0408992495374876E-5</v>
      </c>
      <c r="T251">
        <f t="shared" si="26"/>
        <v>1.0241913154350846E-3</v>
      </c>
      <c r="U251" t="e">
        <f t="shared" si="26"/>
        <v>#DIV/0!</v>
      </c>
    </row>
    <row r="252" spans="16:21" x14ac:dyDescent="0.2">
      <c r="P252">
        <v>233</v>
      </c>
      <c r="R252">
        <f t="shared" si="26"/>
        <v>6.0753725957025972E-4</v>
      </c>
      <c r="S252">
        <f t="shared" si="26"/>
        <v>1.005183117704905E-5</v>
      </c>
      <c r="T252">
        <f t="shared" si="26"/>
        <v>1.0143183356942284E-3</v>
      </c>
      <c r="U252" t="e">
        <f t="shared" si="26"/>
        <v>#DIV/0!</v>
      </c>
    </row>
    <row r="253" spans="16:21" x14ac:dyDescent="0.2">
      <c r="P253">
        <v>234</v>
      </c>
      <c r="R253">
        <f t="shared" si="26"/>
        <v>5.9958119947948986E-4</v>
      </c>
      <c r="S253">
        <f t="shared" si="26"/>
        <v>9.7069250512757157E-6</v>
      </c>
      <c r="T253">
        <f t="shared" si="26"/>
        <v>1.0045405293135586E-3</v>
      </c>
      <c r="U253" t="e">
        <f t="shared" si="26"/>
        <v>#DIV/0!</v>
      </c>
    </row>
    <row r="254" spans="16:21" x14ac:dyDescent="0.2">
      <c r="P254">
        <v>235</v>
      </c>
      <c r="R254">
        <f t="shared" si="26"/>
        <v>5.9172932870578789E-4</v>
      </c>
      <c r="S254">
        <f t="shared" si="26"/>
        <v>9.3738536085069683E-6</v>
      </c>
      <c r="T254">
        <f t="shared" si="26"/>
        <v>9.9485697884274808E-4</v>
      </c>
      <c r="U254" t="e">
        <f t="shared" si="26"/>
        <v>#DIV/0!</v>
      </c>
    </row>
    <row r="255" spans="16:21" x14ac:dyDescent="0.2">
      <c r="P255">
        <v>236</v>
      </c>
      <c r="R255">
        <f t="shared" si="26"/>
        <v>5.8398028282836414E-4</v>
      </c>
      <c r="S255">
        <f t="shared" si="26"/>
        <v>9.0522107680403895E-6</v>
      </c>
      <c r="T255">
        <f t="shared" si="26"/>
        <v>9.8526677567548982E-4</v>
      </c>
      <c r="U255" t="e">
        <f t="shared" si="26"/>
        <v>#DIV/0!</v>
      </c>
    </row>
    <row r="256" spans="16:21" x14ac:dyDescent="0.2">
      <c r="P256">
        <v>237</v>
      </c>
      <c r="R256">
        <f t="shared" si="26"/>
        <v>5.7633271529432706E-4</v>
      </c>
      <c r="S256">
        <f t="shared" si="26"/>
        <v>8.7416043829254914E-6</v>
      </c>
      <c r="T256">
        <f t="shared" si="26"/>
        <v>9.7576901996424329E-4</v>
      </c>
      <c r="U256" t="e">
        <f t="shared" si="26"/>
        <v>#DIV/0!</v>
      </c>
    </row>
    <row r="257" spans="16:21" x14ac:dyDescent="0.2">
      <c r="P257">
        <v>238</v>
      </c>
      <c r="R257">
        <f t="shared" si="26"/>
        <v>5.6878529718469269E-4</v>
      </c>
      <c r="S257">
        <f t="shared" si="26"/>
        <v>8.4416557618581036E-6</v>
      </c>
      <c r="T257">
        <f t="shared" si="26"/>
        <v>9.6636282053580024E-4</v>
      </c>
      <c r="U257" t="e">
        <f t="shared" si="26"/>
        <v>#DIV/0!</v>
      </c>
    </row>
    <row r="258" spans="16:21" x14ac:dyDescent="0.2">
      <c r="P258">
        <v>239</v>
      </c>
      <c r="R258">
        <f t="shared" si="26"/>
        <v>5.6133671698345737E-4</v>
      </c>
      <c r="S258">
        <f t="shared" si="26"/>
        <v>8.1519992074799782E-6</v>
      </c>
      <c r="T258">
        <f t="shared" si="26"/>
        <v>9.570472948076666E-4</v>
      </c>
      <c r="U258" t="e">
        <f t="shared" si="26"/>
        <v>#DIV/0!</v>
      </c>
    </row>
    <row r="259" spans="16:21" x14ac:dyDescent="0.2">
      <c r="P259">
        <v>240</v>
      </c>
      <c r="R259">
        <f t="shared" ref="Q259:U268" si="27">R$10 * (R$5^$P259) * 0.5 * R$6 * R$12^-(R$9+$P259)</f>
        <v>5.5398568034969629E-4</v>
      </c>
      <c r="S259">
        <f t="shared" si="27"/>
        <v>7.872281570520555E-6</v>
      </c>
      <c r="T259">
        <f t="shared" si="27"/>
        <v>9.4782156870525081E-4</v>
      </c>
      <c r="U259" t="e">
        <f t="shared" si="27"/>
        <v>#DIV/0!</v>
      </c>
    </row>
    <row r="260" spans="16:21" x14ac:dyDescent="0.2">
      <c r="P260">
        <v>241</v>
      </c>
      <c r="R260">
        <f t="shared" si="27"/>
        <v>5.4673090989264478E-4</v>
      </c>
      <c r="S260">
        <f t="shared" si="27"/>
        <v>7.6021618192373703E-6</v>
      </c>
      <c r="T260">
        <f t="shared" si="27"/>
        <v>9.3868477657984726E-4</v>
      </c>
      <c r="U260" t="e">
        <f t="shared" si="27"/>
        <v>#DIV/0!</v>
      </c>
    </row>
    <row r="261" spans="16:21" x14ac:dyDescent="0.2">
      <c r="P261">
        <v>242</v>
      </c>
      <c r="R261">
        <f t="shared" si="27"/>
        <v>5.3957114494972765E-4</v>
      </c>
      <c r="S261">
        <f t="shared" si="27"/>
        <v>7.341310623630154E-6</v>
      </c>
      <c r="T261">
        <f t="shared" si="27"/>
        <v>9.2963606112741678E-4</v>
      </c>
      <c r="U261" t="e">
        <f t="shared" si="27"/>
        <v>#DIV/0!</v>
      </c>
    </row>
    <row r="262" spans="16:21" x14ac:dyDescent="0.2">
      <c r="P262">
        <v>243</v>
      </c>
      <c r="R262">
        <f t="shared" si="27"/>
        <v>5.3250514136749124E-4</v>
      </c>
      <c r="S262">
        <f t="shared" si="27"/>
        <v>7.0894099539217085E-6</v>
      </c>
      <c r="T262">
        <f t="shared" si="27"/>
        <v>9.2067457330814013E-4</v>
      </c>
      <c r="U262" t="e">
        <f t="shared" si="27"/>
        <v>#DIV/0!</v>
      </c>
    </row>
    <row r="263" spans="16:21" x14ac:dyDescent="0.2">
      <c r="P263">
        <v>244</v>
      </c>
      <c r="R263">
        <f t="shared" si="27"/>
        <v>5.2553167128540875E-4</v>
      </c>
      <c r="S263">
        <f t="shared" si="27"/>
        <v>6.846152692815988E-6</v>
      </c>
      <c r="T263">
        <f t="shared" si="27"/>
        <v>9.1179947226675796E-4</v>
      </c>
      <c r="U263" t="e">
        <f t="shared" si="27"/>
        <v>#DIV/0!</v>
      </c>
    </row>
    <row r="264" spans="16:21" x14ac:dyDescent="0.2">
      <c r="P264">
        <v>245</v>
      </c>
      <c r="R264">
        <f t="shared" si="27"/>
        <v>5.1864952292251349E-4</v>
      </c>
      <c r="S264">
        <f t="shared" si="27"/>
        <v>6.6112422610607011E-6</v>
      </c>
      <c r="T264">
        <f t="shared" si="27"/>
        <v>9.030099252536702E-4</v>
      </c>
      <c r="U264" t="e">
        <f t="shared" si="27"/>
        <v>#DIV/0!</v>
      </c>
    </row>
    <row r="265" spans="16:21" x14ac:dyDescent="0.2">
      <c r="P265">
        <v>246</v>
      </c>
      <c r="R265">
        <f t="shared" si="27"/>
        <v>5.1185750036682783E-4</v>
      </c>
      <c r="S265">
        <f t="shared" si="27"/>
        <v>6.3843922558578866E-6</v>
      </c>
      <c r="T265">
        <f t="shared" si="27"/>
        <v>8.9430510754680064E-4</v>
      </c>
      <c r="U265" t="e">
        <f t="shared" si="27"/>
        <v>#DIV/0!</v>
      </c>
    </row>
    <row r="266" spans="16:21" x14ac:dyDescent="0.2">
      <c r="P266">
        <v>247</v>
      </c>
      <c r="R266">
        <f t="shared" si="27"/>
        <v>5.0515442336754996E-4</v>
      </c>
      <c r="S266">
        <f t="shared" si="27"/>
        <v>6.1653261016816207E-6</v>
      </c>
      <c r="T266">
        <f t="shared" si="27"/>
        <v>8.8568420237421252E-4</v>
      </c>
      <c r="U266" t="e">
        <f t="shared" si="27"/>
        <v>#DIV/0!</v>
      </c>
    </row>
    <row r="267" spans="16:21" x14ac:dyDescent="0.2">
      <c r="P267">
        <v>248</v>
      </c>
      <c r="R267">
        <f t="shared" si="27"/>
        <v>4.9853912712996052E-4</v>
      </c>
      <c r="S267">
        <f t="shared" si="27"/>
        <v>5.9537767130771369E-6</v>
      </c>
      <c r="T267">
        <f t="shared" si="27"/>
        <v>8.7714640083747333E-4</v>
      </c>
      <c r="U267" t="e">
        <f t="shared" si="27"/>
        <v>#DIV/0!</v>
      </c>
    </row>
    <row r="268" spans="16:21" x14ac:dyDescent="0.2">
      <c r="P268">
        <v>249</v>
      </c>
      <c r="R268">
        <f t="shared" si="27"/>
        <v>4.9201046211301699E-4</v>
      </c>
      <c r="S268">
        <f t="shared" si="27"/>
        <v>5.7494861690302373E-6</v>
      </c>
      <c r="T268">
        <f t="shared" si="27"/>
        <v>8.6869090183575178E-4</v>
      </c>
      <c r="U268" t="e">
        <f t="shared" si="27"/>
        <v>#DIV/0!</v>
      </c>
    </row>
    <row r="269" spans="16:21" x14ac:dyDescent="0.2">
      <c r="P269">
        <v>250</v>
      </c>
      <c r="R269">
        <f t="shared" ref="Q269:U278" si="28">R$10 * (R$5^$P269) * 0.5 * R$6 * R$12^-(R$9+$P269)</f>
        <v>4.8556729382959771E-4</v>
      </c>
      <c r="S269">
        <f t="shared" si="28"/>
        <v>5.5522053985099988E-6</v>
      </c>
      <c r="T269">
        <f t="shared" si="28"/>
        <v>8.6031691199065429E-4</v>
      </c>
      <c r="U269" t="e">
        <f t="shared" si="28"/>
        <v>#DIV/0!</v>
      </c>
    </row>
    <row r="270" spans="16:21" x14ac:dyDescent="0.2">
      <c r="P270">
        <v>251</v>
      </c>
      <c r="R270">
        <f t="shared" si="28"/>
        <v>4.7920850264936062E-4</v>
      </c>
      <c r="S270">
        <f t="shared" si="28"/>
        <v>5.3616938768013678E-6</v>
      </c>
      <c r="T270">
        <f t="shared" si="28"/>
        <v>8.5202364557178108E-4</v>
      </c>
      <c r="U270" t="e">
        <f t="shared" si="28"/>
        <v>#DIV/0!</v>
      </c>
    </row>
    <row r="271" spans="16:21" x14ac:dyDescent="0.2">
      <c r="P271">
        <v>252</v>
      </c>
      <c r="R271">
        <f t="shared" si="28"/>
        <v>4.7293298360418645E-4</v>
      </c>
      <c r="S271">
        <f t="shared" si="28"/>
        <v>5.1777193322574284E-6</v>
      </c>
      <c r="T271">
        <f t="shared" si="28"/>
        <v>8.4381032442299982E-4</v>
      </c>
      <c r="U271" t="e">
        <f t="shared" si="28"/>
        <v>#DIV/0!</v>
      </c>
    </row>
    <row r="272" spans="16:21" x14ac:dyDescent="0.2">
      <c r="P272">
        <v>253</v>
      </c>
      <c r="R272">
        <f t="shared" si="28"/>
        <v>4.6673964619616714E-4</v>
      </c>
      <c r="S272">
        <f t="shared" si="28"/>
        <v>5.0000574631138126E-6</v>
      </c>
      <c r="T272">
        <f t="shared" si="28"/>
        <v>8.356761778894351E-4</v>
      </c>
      <c r="U272" t="e">
        <f t="shared" si="28"/>
        <v>#DIV/0!</v>
      </c>
    </row>
    <row r="273" spans="16:21" x14ac:dyDescent="0.2">
      <c r="P273">
        <v>254</v>
      </c>
      <c r="R273">
        <f t="shared" si="28"/>
        <v>4.6062741420811092E-4</v>
      </c>
      <c r="S273">
        <f t="shared" si="28"/>
        <v>4.828491664019989E-6</v>
      </c>
      <c r="T273">
        <f t="shared" si="28"/>
        <v>8.2762044274515374E-4</v>
      </c>
      <c r="U273" t="e">
        <f t="shared" si="28"/>
        <v>#DIV/0!</v>
      </c>
    </row>
    <row r="274" spans="16:21" x14ac:dyDescent="0.2">
      <c r="P274">
        <v>255</v>
      </c>
      <c r="R274">
        <f t="shared" si="28"/>
        <v>4.5459522551652697E-4</v>
      </c>
      <c r="S274">
        <f t="shared" si="28"/>
        <v>4.662812761954018E-6</v>
      </c>
      <c r="T274">
        <f t="shared" si="28"/>
        <v>8.196423631215531E-4</v>
      </c>
      <c r="U274" t="e">
        <f t="shared" si="28"/>
        <v>#DIV/0!</v>
      </c>
    </row>
    <row r="275" spans="16:21" x14ac:dyDescent="0.2">
      <c r="P275">
        <v>256</v>
      </c>
      <c r="R275">
        <f t="shared" si="28"/>
        <v>4.4864203190706024E-4</v>
      </c>
      <c r="S275">
        <f t="shared" si="28"/>
        <v>4.5028187611988089E-6</v>
      </c>
      <c r="T275">
        <f t="shared" si="28"/>
        <v>8.1174119043643923E-4</v>
      </c>
      <c r="U275" t="e">
        <f t="shared" si="28"/>
        <v>#DIV/0!</v>
      </c>
    </row>
    <row r="276" spans="16:21" x14ac:dyDescent="0.2">
      <c r="P276">
        <v>257</v>
      </c>
      <c r="R276">
        <f t="shared" si="28"/>
        <v>4.4276679889234354E-4</v>
      </c>
      <c r="S276">
        <f t="shared" si="28"/>
        <v>4.3483145970689348E-6</v>
      </c>
      <c r="T276">
        <f t="shared" si="28"/>
        <v>8.0391618332378563E-4</v>
      </c>
      <c r="U276" t="e">
        <f t="shared" si="28"/>
        <v>#DIV/0!</v>
      </c>
    </row>
    <row r="277" spans="16:21" x14ac:dyDescent="0.2">
      <c r="P277">
        <v>258</v>
      </c>
      <c r="R277">
        <f t="shared" si="28"/>
        <v>4.3696850553223422E-4</v>
      </c>
      <c r="S277">
        <f t="shared" si="28"/>
        <v>4.1991118980877746E-6</v>
      </c>
      <c r="T277">
        <f t="shared" si="28"/>
        <v>7.9616660756417243E-4</v>
      </c>
      <c r="U277" t="e">
        <f t="shared" si="28"/>
        <v>#DIV/0!</v>
      </c>
    </row>
    <row r="278" spans="16:21" x14ac:dyDescent="0.2">
      <c r="P278">
        <v>259</v>
      </c>
      <c r="R278">
        <f t="shared" si="28"/>
        <v>4.3124614425640471E-4</v>
      </c>
      <c r="S278">
        <f t="shared" si="28"/>
        <v>4.0550287563250081E-6</v>
      </c>
      <c r="T278">
        <f t="shared" si="28"/>
        <v>7.884917360158933E-4</v>
      </c>
      <c r="U278" t="e">
        <f t="shared" si="28"/>
        <v>#DIV/0!</v>
      </c>
    </row>
    <row r="279" spans="16:21" x14ac:dyDescent="0.2">
      <c r="P279">
        <v>260</v>
      </c>
      <c r="R279">
        <f t="shared" ref="Q279:U288" si="29">R$10 * (R$5^$P279) * 0.5 * R$6 * R$12^-(R$9+$P279)</f>
        <v>4.2559872068925823E-4</v>
      </c>
      <c r="S279">
        <f t="shared" si="29"/>
        <v>3.9158895056144602E-6</v>
      </c>
      <c r="T279">
        <f t="shared" si="29"/>
        <v>7.8089084854672931E-4</v>
      </c>
      <c r="U279" t="e">
        <f t="shared" si="29"/>
        <v>#DIV/0!</v>
      </c>
    </row>
    <row r="280" spans="16:21" x14ac:dyDescent="0.2">
      <c r="P280">
        <v>261</v>
      </c>
      <c r="R280">
        <f t="shared" si="29"/>
        <v>4.2002525347713422E-4</v>
      </c>
      <c r="S280">
        <f t="shared" si="29"/>
        <v>3.7815245073819252E-6</v>
      </c>
      <c r="T280">
        <f t="shared" si="29"/>
        <v>7.7336323196637731E-4</v>
      </c>
      <c r="U280" t="e">
        <f t="shared" si="29"/>
        <v>#DIV/0!</v>
      </c>
    </row>
    <row r="281" spans="16:21" x14ac:dyDescent="0.2">
      <c r="P281">
        <v>262</v>
      </c>
      <c r="R281">
        <f t="shared" si="29"/>
        <v>4.1452477411777969E-4</v>
      </c>
      <c r="S281">
        <f t="shared" si="29"/>
        <v>3.6517699438218043E-6</v>
      </c>
      <c r="T281">
        <f t="shared" si="29"/>
        <v>7.6590817995953278E-4</v>
      </c>
      <c r="U281" t="e">
        <f t="shared" si="29"/>
        <v>#DIV/0!</v>
      </c>
    </row>
    <row r="282" spans="16:21" x14ac:dyDescent="0.2">
      <c r="P282">
        <v>263</v>
      </c>
      <c r="R282">
        <f t="shared" si="29"/>
        <v>4.0909632679205236E-4</v>
      </c>
      <c r="S282">
        <f t="shared" si="29"/>
        <v>3.5264676181704443E-6</v>
      </c>
      <c r="T282">
        <f t="shared" si="29"/>
        <v>7.5852499301961587E-4</v>
      </c>
      <c r="U282" t="e">
        <f t="shared" si="29"/>
        <v>#DIV/0!</v>
      </c>
    </row>
    <row r="283" spans="16:21" x14ac:dyDescent="0.2">
      <c r="P283">
        <v>264</v>
      </c>
      <c r="R283">
        <f t="shared" si="29"/>
        <v>4.0373896819782709E-4</v>
      </c>
      <c r="S283">
        <f t="shared" si="29"/>
        <v>3.4054647618326455E-6</v>
      </c>
      <c r="T283">
        <f t="shared" si="29"/>
        <v>7.5121297838313711E-4</v>
      </c>
      <c r="U283" t="e">
        <f t="shared" si="29"/>
        <v>#DIV/0!</v>
      </c>
    </row>
    <row r="284" spans="16:21" x14ac:dyDescent="0.2">
      <c r="P284">
        <v>265</v>
      </c>
      <c r="R284">
        <f t="shared" si="29"/>
        <v>3.9845176738607859E-4</v>
      </c>
      <c r="S284">
        <f t="shared" si="29"/>
        <v>3.2886138481261804E-6</v>
      </c>
      <c r="T284">
        <f t="shared" si="29"/>
        <v>7.4397144996469512E-4</v>
      </c>
      <c r="U284" t="e">
        <f t="shared" si="29"/>
        <v>#DIV/0!</v>
      </c>
    </row>
    <row r="285" spans="16:21" x14ac:dyDescent="0.2">
      <c r="P285">
        <v>266</v>
      </c>
      <c r="R285">
        <f t="shared" si="29"/>
        <v>3.9323380559911031E-4</v>
      </c>
      <c r="S285">
        <f t="shared" si="29"/>
        <v>3.1757724124172764E-6</v>
      </c>
      <c r="T285">
        <f t="shared" si="29"/>
        <v>7.367997282926006E-4</v>
      </c>
      <c r="U285" t="e">
        <f t="shared" si="29"/>
        <v>#DIV/0!</v>
      </c>
    </row>
    <row r="286" spans="16:21" x14ac:dyDescent="0.2">
      <c r="P286">
        <v>267</v>
      </c>
      <c r="R286">
        <f t="shared" si="29"/>
        <v>3.8808417611090138E-4</v>
      </c>
      <c r="S286">
        <f t="shared" si="29"/>
        <v>3.066802878427725E-6</v>
      </c>
      <c r="T286">
        <f t="shared" si="29"/>
        <v>7.2969714044512305E-4</v>
      </c>
      <c r="U286" t="e">
        <f t="shared" si="29"/>
        <v>#DIV/0!</v>
      </c>
    </row>
    <row r="287" spans="16:21" x14ac:dyDescent="0.2">
      <c r="P287">
        <v>268</v>
      </c>
      <c r="R287">
        <f t="shared" si="29"/>
        <v>3.8300198406954531E-4</v>
      </c>
      <c r="S287">
        <f t="shared" si="29"/>
        <v>2.9615723905018875E-6</v>
      </c>
      <c r="T287">
        <f t="shared" si="29"/>
        <v>7.2266301998735012E-4</v>
      </c>
      <c r="U287" t="e">
        <f t="shared" si="29"/>
        <v>#DIV/0!</v>
      </c>
    </row>
    <row r="288" spans="16:21" x14ac:dyDescent="0.2">
      <c r="P288">
        <v>269</v>
      </c>
      <c r="R288">
        <f t="shared" si="29"/>
        <v>3.7798634634175098E-4</v>
      </c>
      <c r="S288">
        <f t="shared" si="29"/>
        <v>2.8599526516290787E-6</v>
      </c>
      <c r="T288">
        <f t="shared" si="29"/>
        <v>7.1569670690865535E-4</v>
      </c>
      <c r="U288" t="e">
        <f t="shared" si="29"/>
        <v>#DIV/0!</v>
      </c>
    </row>
    <row r="289" spans="16:21" x14ac:dyDescent="0.2">
      <c r="P289">
        <v>270</v>
      </c>
      <c r="R289">
        <f t="shared" ref="Q289:U298" si="30">R$10 * (R$5^$P289) * 0.5 * R$6 * R$12^-(R$9+$P289)</f>
        <v>3.7303639135938049E-4</v>
      </c>
      <c r="S289">
        <f t="shared" si="30"/>
        <v>2.7618197670238539E-6</v>
      </c>
      <c r="T289">
        <f t="shared" si="30"/>
        <v>7.0879754756077043E-4</v>
      </c>
      <c r="U289" t="e">
        <f t="shared" si="30"/>
        <v>#DIV/0!</v>
      </c>
    </row>
    <row r="290" spans="16:21" x14ac:dyDescent="0.2">
      <c r="P290">
        <v>271</v>
      </c>
      <c r="R290">
        <f t="shared" si="30"/>
        <v>3.6815125896799678E-4</v>
      </c>
      <c r="S290">
        <f t="shared" si="30"/>
        <v>2.6670540930734819E-6</v>
      </c>
      <c r="T290">
        <f t="shared" si="30"/>
        <v>7.019648945964526E-4</v>
      </c>
      <c r="U290" t="e">
        <f t="shared" si="30"/>
        <v>#DIV/0!</v>
      </c>
    </row>
    <row r="291" spans="16:21" x14ac:dyDescent="0.2">
      <c r="P291">
        <v>272</v>
      </c>
      <c r="R291">
        <f t="shared" si="30"/>
        <v>3.6333010027739433E-4</v>
      </c>
      <c r="S291">
        <f t="shared" si="30"/>
        <v>2.5755400914684588E-6</v>
      </c>
      <c r="T291">
        <f t="shared" si="30"/>
        <v>6.9519810690874548E-4</v>
      </c>
      <c r="U291" t="e">
        <f t="shared" si="30"/>
        <v>#DIV/0!</v>
      </c>
    </row>
    <row r="292" spans="16:21" x14ac:dyDescent="0.2">
      <c r="P292">
        <v>273</v>
      </c>
      <c r="R292">
        <f t="shared" si="30"/>
        <v>3.5857207751408742E-4</v>
      </c>
      <c r="S292">
        <f t="shared" si="30"/>
        <v>2.4871661883381959E-6</v>
      </c>
      <c r="T292">
        <f t="shared" si="30"/>
        <v>6.8849654957082193E-4</v>
      </c>
      <c r="U292" t="e">
        <f t="shared" si="30"/>
        <v>#DIV/0!</v>
      </c>
    </row>
    <row r="293" spans="16:21" x14ac:dyDescent="0.2">
      <c r="P293">
        <v>274</v>
      </c>
      <c r="R293">
        <f t="shared" si="30"/>
        <v>3.5387636387573004E-4</v>
      </c>
      <c r="S293">
        <f t="shared" si="30"/>
        <v>2.4018246382201611E-6</v>
      </c>
      <c r="T293">
        <f t="shared" si="30"/>
        <v>6.818595937764109E-4</v>
      </c>
      <c r="U293" t="e">
        <f t="shared" si="30"/>
        <v>#DIV/0!</v>
      </c>
    </row>
    <row r="294" spans="16:21" x14ac:dyDescent="0.2">
      <c r="P294">
        <v>275</v>
      </c>
      <c r="R294">
        <f t="shared" si="30"/>
        <v>3.4924214338744269E-4</v>
      </c>
      <c r="S294">
        <f t="shared" si="30"/>
        <v>2.3194113926966075E-6</v>
      </c>
      <c r="T294">
        <f t="shared" si="30"/>
        <v>6.7528661678079656E-4</v>
      </c>
      <c r="U294" t="e">
        <f t="shared" si="30"/>
        <v>#DIV/0!</v>
      </c>
    </row>
    <row r="295" spans="16:21" x14ac:dyDescent="0.2">
      <c r="P295">
        <v>276</v>
      </c>
      <c r="R295">
        <f t="shared" si="30"/>
        <v>3.4466861076001961E-4</v>
      </c>
      <c r="S295">
        <f t="shared" si="30"/>
        <v>2.2398259735387445E-6</v>
      </c>
      <c r="T295">
        <f t="shared" si="30"/>
        <v>6.6877700184238471E-4</v>
      </c>
      <c r="U295" t="e">
        <f t="shared" si="30"/>
        <v>#DIV/0!</v>
      </c>
    </row>
    <row r="296" spans="16:21" x14ac:dyDescent="0.2">
      <c r="P296">
        <v>277</v>
      </c>
      <c r="R296">
        <f t="shared" si="30"/>
        <v>3.4015497124999429E-4</v>
      </c>
      <c r="S296">
        <f t="shared" si="30"/>
        <v>2.162971350203683E-6</v>
      </c>
      <c r="T296">
        <f t="shared" si="30"/>
        <v>6.6233013816483486E-4</v>
      </c>
      <c r="U296" t="e">
        <f t="shared" si="30"/>
        <v>#DIV/0!</v>
      </c>
    </row>
    <row r="297" spans="16:21" x14ac:dyDescent="0.2">
      <c r="P297">
        <v>278</v>
      </c>
      <c r="R297">
        <f t="shared" si="30"/>
        <v>3.3570044052153605E-4</v>
      </c>
      <c r="S297">
        <f t="shared" si="30"/>
        <v>2.0887538215347936E-6</v>
      </c>
      <c r="T297">
        <f t="shared" si="30"/>
        <v>6.559454208397501E-4</v>
      </c>
      <c r="U297" t="e">
        <f t="shared" si="30"/>
        <v>#DIV/0!</v>
      </c>
    </row>
    <row r="298" spans="16:21" x14ac:dyDescent="0.2">
      <c r="P298">
        <v>279</v>
      </c>
      <c r="R298">
        <f t="shared" si="30"/>
        <v>3.3130424451015641E-4</v>
      </c>
      <c r="S298">
        <f t="shared" si="30"/>
        <v>2.0170829015212614E-6</v>
      </c>
      <c r="T298">
        <f t="shared" si="30"/>
        <v>6.4962225078991681E-4</v>
      </c>
      <c r="U298" t="e">
        <f t="shared" si="30"/>
        <v>#DIV/0!</v>
      </c>
    </row>
    <row r="299" spans="16:21" x14ac:dyDescent="0.2">
      <c r="P299">
        <v>280</v>
      </c>
      <c r="R299">
        <f t="shared" ref="Q299:U308" si="31">R$10 * (R$5^$P299) * 0.5 * R$6 * R$12^-(R$9+$P299)</f>
        <v>3.2696561928819985E-4</v>
      </c>
      <c r="S299">
        <f t="shared" si="31"/>
        <v>1.947871208977538E-6</v>
      </c>
      <c r="T299">
        <f t="shared" si="31"/>
        <v>6.4336003471309594E-4</v>
      </c>
      <c r="U299" t="e">
        <f t="shared" si="31"/>
        <v>#DIV/0!</v>
      </c>
    </row>
    <row r="300" spans="16:21" x14ac:dyDescent="0.2">
      <c r="P300">
        <v>281</v>
      </c>
      <c r="R300">
        <f t="shared" si="31"/>
        <v>3.2268381093209539E-4</v>
      </c>
      <c r="S300">
        <f t="shared" si="31"/>
        <v>1.8810343610082015E-6</v>
      </c>
      <c r="T300">
        <f t="shared" si="31"/>
        <v>6.3715818502635001E-4</v>
      </c>
      <c r="U300" t="e">
        <f t="shared" si="31"/>
        <v>#DIV/0!</v>
      </c>
    </row>
    <row r="301" spans="16:21" x14ac:dyDescent="0.2">
      <c r="P301">
        <v>282</v>
      </c>
      <c r="R301">
        <f t="shared" si="31"/>
        <v>3.1845807539134798E-4</v>
      </c>
      <c r="S301">
        <f t="shared" si="31"/>
        <v>1.8164908701283314E-6</v>
      </c>
      <c r="T301">
        <f t="shared" si="31"/>
        <v>6.3101611981091366E-4</v>
      </c>
      <c r="U301" t="e">
        <f t="shared" si="31"/>
        <v>#DIV/0!</v>
      </c>
    </row>
    <row r="302" spans="16:21" x14ac:dyDescent="0.2">
      <c r="P302">
        <v>283</v>
      </c>
      <c r="R302">
        <f t="shared" si="31"/>
        <v>3.1428767835924384E-4</v>
      </c>
      <c r="S302">
        <f t="shared" si="31"/>
        <v>1.7541620449139666E-6</v>
      </c>
      <c r="T302">
        <f t="shared" si="31"/>
        <v>6.2493326275759058E-4</v>
      </c>
      <c r="U302" t="e">
        <f t="shared" si="31"/>
        <v>#DIV/0!</v>
      </c>
    </row>
    <row r="303" spans="16:21" x14ac:dyDescent="0.2">
      <c r="P303">
        <v>284</v>
      </c>
      <c r="R303">
        <f t="shared" si="31"/>
        <v>3.1017189514525071E-4</v>
      </c>
      <c r="S303">
        <f t="shared" si="31"/>
        <v>1.6939718940615199E-6</v>
      </c>
      <c r="T303">
        <f t="shared" si="31"/>
        <v>6.1890904311267798E-4</v>
      </c>
      <c r="U303" t="e">
        <f t="shared" si="31"/>
        <v>#DIV/0!</v>
      </c>
    </row>
    <row r="304" spans="16:21" x14ac:dyDescent="0.2">
      <c r="P304">
        <v>285</v>
      </c>
      <c r="R304">
        <f t="shared" si="31"/>
        <v>3.061100105490876E-4</v>
      </c>
      <c r="S304">
        <f t="shared" si="31"/>
        <v>1.6358470337391842E-6</v>
      </c>
      <c r="T304">
        <f t="shared" si="31"/>
        <v>6.1294289562441448E-4</v>
      </c>
      <c r="U304" t="e">
        <f t="shared" si="31"/>
        <v>#DIV/0!</v>
      </c>
    </row>
    <row r="305" spans="16:21" x14ac:dyDescent="0.2">
      <c r="P305">
        <v>286</v>
      </c>
      <c r="R305">
        <f t="shared" si="31"/>
        <v>3.0210131873644478E-4</v>
      </c>
      <c r="S305">
        <f t="shared" si="31"/>
        <v>1.5797165981173612E-6</v>
      </c>
      <c r="T305">
        <f t="shared" si="31"/>
        <v>6.070342604899419E-4</v>
      </c>
      <c r="U305" t="e">
        <f t="shared" si="31"/>
        <v>#DIV/0!</v>
      </c>
    </row>
    <row r="306" spans="16:21" x14ac:dyDescent="0.2">
      <c r="P306">
        <v>287</v>
      </c>
      <c r="R306">
        <f t="shared" si="31"/>
        <v>2.9814512311633059E-4</v>
      </c>
      <c r="S306">
        <f t="shared" si="31"/>
        <v>1.5255121529690454E-6</v>
      </c>
      <c r="T306">
        <f t="shared" si="31"/>
        <v>6.0118258330277806E-4</v>
      </c>
      <c r="U306" t="e">
        <f t="shared" si="31"/>
        <v>#DIV/0!</v>
      </c>
    </row>
    <row r="307" spans="16:21" x14ac:dyDescent="0.2">
      <c r="P307">
        <v>288</v>
      </c>
      <c r="R307">
        <f t="shared" si="31"/>
        <v>2.9424073622002502E-4</v>
      </c>
      <c r="S307">
        <f t="shared" si="31"/>
        <v>1.4731676122348108E-6</v>
      </c>
      <c r="T307">
        <f t="shared" si="31"/>
        <v>5.9538731500079851E-4</v>
      </c>
      <c r="U307" t="e">
        <f t="shared" si="31"/>
        <v>#DIV/0!</v>
      </c>
    </row>
    <row r="308" spans="16:21" x14ac:dyDescent="0.2">
      <c r="P308">
        <v>289</v>
      </c>
      <c r="R308">
        <f t="shared" si="31"/>
        <v>2.9038747958161771E-4</v>
      </c>
      <c r="S308">
        <f t="shared" si="31"/>
        <v>1.4226191574506919E-6</v>
      </c>
      <c r="T308">
        <f t="shared" si="31"/>
        <v>5.8964791181471672E-4</v>
      </c>
      <c r="U308" t="e">
        <f t="shared" si="31"/>
        <v>#DIV/0!</v>
      </c>
    </row>
    <row r="309" spans="16:21" x14ac:dyDescent="0.2">
      <c r="P309">
        <v>290</v>
      </c>
      <c r="R309">
        <f t="shared" ref="Q309:U318" si="32">R$10 * (R$5^$P309) * 0.5 * R$6 * R$12^-(R$9+$P309)</f>
        <v>2.865846836201112E-4</v>
      </c>
      <c r="S309">
        <f t="shared" si="32"/>
        <v>1.3738051599407083E-6</v>
      </c>
      <c r="T309">
        <f t="shared" si="32"/>
        <v>5.8396383521706256E-4</v>
      </c>
      <c r="U309" t="e">
        <f t="shared" si="32"/>
        <v>#DIV/0!</v>
      </c>
    </row>
    <row r="310" spans="16:21" x14ac:dyDescent="0.2">
      <c r="P310">
        <v>291</v>
      </c>
      <c r="R310">
        <f t="shared" si="32"/>
        <v>2.8283168752306733E-4</v>
      </c>
      <c r="S310">
        <f t="shared" si="32"/>
        <v>1.3266661056791869E-6</v>
      </c>
      <c r="T310">
        <f t="shared" si="32"/>
        <v>5.7833455187165418E-4</v>
      </c>
      <c r="U310" t="e">
        <f t="shared" si="32"/>
        <v>#DIV/0!</v>
      </c>
    </row>
    <row r="311" spans="16:21" x14ac:dyDescent="0.2">
      <c r="P311">
        <v>292</v>
      </c>
      <c r="R311">
        <f t="shared" si="32"/>
        <v>2.7912783913177849E-4</v>
      </c>
      <c r="S311">
        <f t="shared" si="32"/>
        <v>1.2811445227312595E-6</v>
      </c>
      <c r="T311">
        <f t="shared" si="32"/>
        <v>5.7275953358355218E-4</v>
      </c>
      <c r="U311" t="e">
        <f t="shared" si="32"/>
        <v>#DIV/0!</v>
      </c>
    </row>
    <row r="312" spans="16:21" x14ac:dyDescent="0.2">
      <c r="P312">
        <v>293</v>
      </c>
      <c r="R312">
        <f t="shared" si="32"/>
        <v>2.7547249482794101E-4</v>
      </c>
      <c r="S312">
        <f t="shared" si="32"/>
        <v>1.237184911183079E-6</v>
      </c>
      <c r="T312">
        <f t="shared" si="32"/>
        <v>5.6723825724950096E-4</v>
      </c>
      <c r="U312" t="e">
        <f t="shared" si="32"/>
        <v>#DIV/0!</v>
      </c>
    </row>
    <row r="313" spans="16:21" x14ac:dyDescent="0.2">
      <c r="P313">
        <v>294</v>
      </c>
      <c r="R313">
        <f t="shared" si="32"/>
        <v>2.7186501942181424E-4</v>
      </c>
      <c r="S313">
        <f t="shared" si="32"/>
        <v>1.1947336754763273E-6</v>
      </c>
      <c r="T313">
        <f t="shared" si="32"/>
        <v>5.6177020480884562E-4</v>
      </c>
      <c r="U313" t="e">
        <f t="shared" si="32"/>
        <v>#DIV/0!</v>
      </c>
    </row>
    <row r="314" spans="16:21" x14ac:dyDescent="0.2">
      <c r="P314">
        <v>295</v>
      </c>
      <c r="R314">
        <f t="shared" si="32"/>
        <v>2.6830478604184302E-4</v>
      </c>
      <c r="S314">
        <f t="shared" si="32"/>
        <v>1.1537390590645094E-6</v>
      </c>
      <c r="T314">
        <f t="shared" si="32"/>
        <v>5.5635486319492256E-4</v>
      </c>
      <c r="U314" t="e">
        <f t="shared" si="32"/>
        <v>#DIV/0!</v>
      </c>
    </row>
    <row r="315" spans="16:21" x14ac:dyDescent="0.2">
      <c r="P315">
        <v>296</v>
      </c>
      <c r="R315">
        <f t="shared" si="32"/>
        <v>2.6479117602572644E-4</v>
      </c>
      <c r="S315">
        <f t="shared" si="32"/>
        <v>1.1141510813113722E-6</v>
      </c>
      <c r="T315">
        <f t="shared" si="32"/>
        <v>5.5099172428691768E-4</v>
      </c>
      <c r="U315" t="e">
        <f t="shared" si="32"/>
        <v>#DIV/0!</v>
      </c>
    </row>
    <row r="316" spans="16:21" x14ac:dyDescent="0.2">
      <c r="P316">
        <v>297</v>
      </c>
      <c r="R316">
        <f t="shared" si="32"/>
        <v>2.6132357881291279E-4</v>
      </c>
      <c r="S316">
        <f t="shared" si="32"/>
        <v>1.0759214765545113E-6</v>
      </c>
      <c r="T316">
        <f t="shared" si="32"/>
        <v>5.4568028486219155E-4</v>
      </c>
      <c r="U316" t="e">
        <f t="shared" si="32"/>
        <v>#DIV/0!</v>
      </c>
    </row>
    <row r="317" spans="16:21" x14ac:dyDescent="0.2">
      <c r="P317">
        <v>298</v>
      </c>
      <c r="R317">
        <f t="shared" si="32"/>
        <v>2.5790139183850207E-4</v>
      </c>
      <c r="S317">
        <f t="shared" si="32"/>
        <v>1.0390036352598783E-6</v>
      </c>
      <c r="T317">
        <f t="shared" si="32"/>
        <v>5.4042004654905932E-4</v>
      </c>
      <c r="U317" t="e">
        <f t="shared" si="32"/>
        <v>#DIV/0!</v>
      </c>
    </row>
    <row r="318" spans="16:21" x14ac:dyDescent="0.2">
      <c r="P318">
        <v>299</v>
      </c>
      <c r="R318">
        <f t="shared" si="32"/>
        <v>2.5452402042853815E-4</v>
      </c>
      <c r="S318">
        <f t="shared" si="32"/>
        <v>1.0033525471954346E-6</v>
      </c>
      <c r="T318">
        <f t="shared" si="32"/>
        <v>5.3521051578003039E-4</v>
      </c>
      <c r="U318" t="e">
        <f t="shared" si="32"/>
        <v>#DIV/0!</v>
      </c>
    </row>
    <row r="319" spans="16:21" x14ac:dyDescent="0.2">
      <c r="P319">
        <v>300</v>
      </c>
      <c r="R319">
        <f t="shared" ref="Q319:U328" si="33">R$10 * (R$5^$P319) * 0.5 * R$6 * R$12^-(R$9+$P319)</f>
        <v>2.5119087769667319E-4</v>
      </c>
      <c r="S319">
        <f t="shared" si="33"/>
        <v>9.6892474655467818E-7</v>
      </c>
      <c r="T319">
        <f t="shared" si="33"/>
        <v>5.3005120374549663E-4</v>
      </c>
      <c r="U319" t="e">
        <f t="shared" si="33"/>
        <v>#DIV/0!</v>
      </c>
    </row>
    <row r="320" spans="16:21" x14ac:dyDescent="0.2">
      <c r="P320">
        <v>301</v>
      </c>
      <c r="R320">
        <f t="shared" si="33"/>
        <v>2.4790138444218281E-4</v>
      </c>
      <c r="S320">
        <f t="shared" si="33"/>
        <v>9.3567825896313163E-7</v>
      </c>
      <c r="T320">
        <f t="shared" si="33"/>
        <v>5.249416263478666E-4</v>
      </c>
      <c r="U320" t="e">
        <f t="shared" si="33"/>
        <v>#DIV/0!</v>
      </c>
    </row>
    <row r="321" spans="16:21" x14ac:dyDescent="0.2">
      <c r="P321">
        <v>302</v>
      </c>
      <c r="R321">
        <f t="shared" si="33"/>
        <v>2.4465496904931921E-4</v>
      </c>
      <c r="S321">
        <f t="shared" si="33"/>
        <v>9.0357255030318419E-7</v>
      </c>
      <c r="T321">
        <f t="shared" si="33"/>
        <v>5.1988130415614518E-4</v>
      </c>
      <c r="U321" t="e">
        <f t="shared" si="33"/>
        <v>#DIV/0!</v>
      </c>
    </row>
    <row r="322" spans="16:21" x14ac:dyDescent="0.2">
      <c r="P322">
        <v>303</v>
      </c>
      <c r="R322">
        <f t="shared" si="33"/>
        <v>2.4145106738798132E-4</v>
      </c>
      <c r="S322">
        <f t="shared" si="33"/>
        <v>8.725684772948974E-7</v>
      </c>
      <c r="T322">
        <f t="shared" si="33"/>
        <v>5.1486976236094547E-4</v>
      </c>
      <c r="U322" t="e">
        <f t="shared" si="33"/>
        <v>#DIV/0!</v>
      </c>
    </row>
    <row r="323" spans="16:21" x14ac:dyDescent="0.2">
      <c r="P323">
        <v>304</v>
      </c>
      <c r="R323">
        <f t="shared" si="33"/>
        <v>2.382891227156856E-4</v>
      </c>
      <c r="S323">
        <f t="shared" si="33"/>
        <v>8.4262823977251653E-7</v>
      </c>
      <c r="T323">
        <f t="shared" si="33"/>
        <v>5.0990653072993967E-4</v>
      </c>
      <c r="U323" t="e">
        <f t="shared" si="33"/>
        <v>#DIV/0!</v>
      </c>
    </row>
    <row r="324" spans="16:21" x14ac:dyDescent="0.2">
      <c r="P324">
        <v>305</v>
      </c>
      <c r="R324">
        <f t="shared" si="33"/>
        <v>2.3516858558082109E-4</v>
      </c>
      <c r="S324">
        <f t="shared" si="33"/>
        <v>8.1371533459850996E-7</v>
      </c>
      <c r="T324">
        <f t="shared" si="33"/>
        <v>5.0499114356373608E-4</v>
      </c>
      <c r="U324" t="e">
        <f t="shared" si="33"/>
        <v>#DIV/0!</v>
      </c>
    </row>
    <row r="325" spans="16:21" x14ac:dyDescent="0.2">
      <c r="P325">
        <v>306</v>
      </c>
      <c r="R325">
        <f t="shared" si="33"/>
        <v>2.3208891372717081E-4</v>
      </c>
      <c r="S325">
        <f t="shared" si="33"/>
        <v>7.8579451115894261E-7</v>
      </c>
      <c r="T325">
        <f t="shared" si="33"/>
        <v>5.0012313965218272E-4</v>
      </c>
      <c r="U325" t="e">
        <f t="shared" si="33"/>
        <v>#DIV/0!</v>
      </c>
    </row>
    <row r="326" spans="16:21" x14ac:dyDescent="0.2">
      <c r="P326">
        <v>307</v>
      </c>
      <c r="R326">
        <f t="shared" si="33"/>
        <v>2.2904957199968405E-4</v>
      </c>
      <c r="S326">
        <f t="shared" si="33"/>
        <v>7.5883172838592869E-7</v>
      </c>
      <c r="T326">
        <f t="shared" si="33"/>
        <v>4.9530206223109407E-4</v>
      </c>
      <c r="U326" t="e">
        <f t="shared" si="33"/>
        <v>#DIV/0!</v>
      </c>
    </row>
    <row r="327" spans="16:21" x14ac:dyDescent="0.2">
      <c r="P327">
        <v>308</v>
      </c>
      <c r="R327">
        <f t="shared" si="33"/>
        <v>2.2605003225148221E-4</v>
      </c>
      <c r="S327">
        <f t="shared" si="33"/>
        <v>7.3279411325476107E-7</v>
      </c>
      <c r="T327">
        <f t="shared" si="33"/>
        <v>4.9052745893938925E-4</v>
      </c>
      <c r="U327" t="e">
        <f t="shared" si="33"/>
        <v>#DIV/0!</v>
      </c>
    </row>
    <row r="328" spans="16:21" x14ac:dyDescent="0.2">
      <c r="P328">
        <v>309</v>
      </c>
      <c r="R328">
        <f t="shared" si="33"/>
        <v>2.2308977325208293E-4</v>
      </c>
      <c r="S328">
        <f t="shared" si="33"/>
        <v>7.0764992070512003E-7</v>
      </c>
      <c r="T328">
        <f t="shared" si="33"/>
        <v>4.8579888177665014E-4</v>
      </c>
      <c r="U328" t="e">
        <f t="shared" si="33"/>
        <v>#DIV/0!</v>
      </c>
    </row>
    <row r="329" spans="16:21" x14ac:dyDescent="0.2">
      <c r="P329">
        <v>310</v>
      </c>
      <c r="R329">
        <f t="shared" ref="Q329:U338" si="34">R$10 * (R$5^$P329) * 0.5 * R$6 * R$12^-(R$9+$P329)</f>
        <v>2.2016828059682539E-4</v>
      </c>
      <c r="S329">
        <f t="shared" si="34"/>
        <v>6.833684949374957E-7</v>
      </c>
      <c r="T329">
        <f t="shared" si="34"/>
        <v>4.8111588706108388E-4</v>
      </c>
      <c r="U329" t="e">
        <f t="shared" si="34"/>
        <v>#DIV/0!</v>
      </c>
    </row>
    <row r="330" spans="16:21" x14ac:dyDescent="0.2">
      <c r="P330">
        <v>311</v>
      </c>
      <c r="R330">
        <f t="shared" si="34"/>
        <v>2.1728504661748253E-4</v>
      </c>
      <c r="S330">
        <f t="shared" si="34"/>
        <v>6.5992023203763658E-7</v>
      </c>
      <c r="T330">
        <f t="shared" si="34"/>
        <v>4.764780353878931E-4</v>
      </c>
      <c r="U330" t="e">
        <f t="shared" si="34"/>
        <v>#DIV/0!</v>
      </c>
    </row>
    <row r="331" spans="16:21" x14ac:dyDescent="0.2">
      <c r="P331">
        <v>312</v>
      </c>
      <c r="R331">
        <f t="shared" si="34"/>
        <v>2.1443957029404297E-4</v>
      </c>
      <c r="S331">
        <f t="shared" si="34"/>
        <v>6.3727654388345871E-7</v>
      </c>
      <c r="T331">
        <f t="shared" si="34"/>
        <v>4.7188489158804612E-4</v>
      </c>
      <c r="U331" t="e">
        <f t="shared" si="34"/>
        <v>#DIV/0!</v>
      </c>
    </row>
    <row r="332" spans="16:21" x14ac:dyDescent="0.2">
      <c r="P332">
        <v>313</v>
      </c>
      <c r="R332">
        <f t="shared" si="34"/>
        <v>2.1163135716764964E-4</v>
      </c>
      <c r="S332">
        <f t="shared" si="34"/>
        <v>6.1540982329040633E-7</v>
      </c>
      <c r="T332">
        <f t="shared" si="34"/>
        <v>4.6733602468744588E-4</v>
      </c>
      <c r="U332" t="e">
        <f t="shared" si="34"/>
        <v>#DIV/0!</v>
      </c>
    </row>
    <row r="333" spans="16:21" x14ac:dyDescent="0.2">
      <c r="P333">
        <v>314</v>
      </c>
      <c r="R333">
        <f t="shared" si="34"/>
        <v>2.0885991925467625E-4</v>
      </c>
      <c r="S333">
        <f t="shared" si="34"/>
        <v>5.942934103527727E-7</v>
      </c>
      <c r="T333">
        <f t="shared" si="34"/>
        <v>4.6283100786649064E-4</v>
      </c>
      <c r="U333" t="e">
        <f t="shared" si="34"/>
        <v>#DIV/0!</v>
      </c>
    </row>
    <row r="334" spans="16:21" x14ac:dyDescent="0.2">
      <c r="P334">
        <v>315</v>
      </c>
      <c r="R334">
        <f t="shared" si="34"/>
        <v>2.0612477496193115E-4</v>
      </c>
      <c r="S334">
        <f t="shared" si="34"/>
        <v>5.7390155993994364E-7</v>
      </c>
      <c r="T334">
        <f t="shared" si="34"/>
        <v>4.583694184200262E-4</v>
      </c>
      <c r="U334" t="e">
        <f t="shared" si="34"/>
        <v>#DIV/0!</v>
      </c>
    </row>
    <row r="335" spans="16:21" x14ac:dyDescent="0.2">
      <c r="P335">
        <v>316</v>
      </c>
      <c r="R335">
        <f t="shared" si="34"/>
        <v>2.03425449002971E-4</v>
      </c>
      <c r="S335">
        <f t="shared" si="34"/>
        <v>5.5420941030793297E-7</v>
      </c>
      <c r="T335">
        <f t="shared" si="34"/>
        <v>4.5395083771768288E-4</v>
      </c>
      <c r="U335" t="e">
        <f t="shared" si="34"/>
        <v>#DIV/0!</v>
      </c>
    </row>
    <row r="336" spans="16:21" x14ac:dyDescent="0.2">
      <c r="P336">
        <v>317</v>
      </c>
      <c r="R336">
        <f t="shared" si="34"/>
        <v>2.0076147231550936E-4</v>
      </c>
      <c r="S336">
        <f t="shared" si="34"/>
        <v>5.3519295278794608E-7</v>
      </c>
      <c r="T336">
        <f t="shared" si="34"/>
        <v>4.4957485116459687E-4</v>
      </c>
      <c r="U336" t="e">
        <f t="shared" si="34"/>
        <v>#DIV/0!</v>
      </c>
    </row>
    <row r="337" spans="16:21" x14ac:dyDescent="0.2">
      <c r="P337">
        <v>318</v>
      </c>
      <c r="R337">
        <f t="shared" si="34"/>
        <v>1.9813238197990854E-4</v>
      </c>
      <c r="S337">
        <f t="shared" si="34"/>
        <v>5.1682900251500951E-7</v>
      </c>
      <c r="T337">
        <f t="shared" si="34"/>
        <v>4.4524104816250759E-4</v>
      </c>
      <c r="U337" t="e">
        <f t="shared" si="34"/>
        <v>#DIV/0!</v>
      </c>
    </row>
    <row r="338" spans="16:21" x14ac:dyDescent="0.2">
      <c r="P338">
        <v>319</v>
      </c>
      <c r="R338">
        <f t="shared" si="34"/>
        <v>1.9553772113873715E-4</v>
      </c>
      <c r="S338">
        <f t="shared" si="34"/>
        <v>4.9909517016098472E-7</v>
      </c>
      <c r="T338">
        <f t="shared" si="34"/>
        <v>4.4094902207123129E-4</v>
      </c>
      <c r="U338" t="e">
        <f t="shared" si="34"/>
        <v>#DIV/0!</v>
      </c>
    </row>
    <row r="339" spans="16:21" x14ac:dyDescent="0.2">
      <c r="P339">
        <v>320</v>
      </c>
      <c r="R339">
        <f t="shared" ref="Q339:U348" si="35">R$10 * (R$5^$P339) * 0.5 * R$6 * R$12^-(R$9+$P339)</f>
        <v>1.9297703891738266E-4</v>
      </c>
      <c r="S339">
        <f t="shared" si="35"/>
        <v>4.8196983463749812E-7</v>
      </c>
      <c r="T339">
        <f t="shared" si="35"/>
        <v>4.3669837017050678E-4</v>
      </c>
      <c r="U339" t="e">
        <f t="shared" si="35"/>
        <v>#DIV/0!</v>
      </c>
    </row>
    <row r="340" spans="16:21" x14ac:dyDescent="0.2">
      <c r="P340">
        <v>321</v>
      </c>
      <c r="R340">
        <f t="shared" si="35"/>
        <v>1.9044989034570234E-4</v>
      </c>
      <c r="S340">
        <f t="shared" si="35"/>
        <v>4.6543211673551106E-7</v>
      </c>
      <c r="T340">
        <f t="shared" si="35"/>
        <v>4.3248869362220825E-4</v>
      </c>
      <c r="U340" t="e">
        <f t="shared" si="35"/>
        <v>#DIV/0!</v>
      </c>
    </row>
    <row r="341" spans="16:21" x14ac:dyDescent="0.2">
      <c r="P341">
        <v>322</v>
      </c>
      <c r="R341">
        <f t="shared" si="35"/>
        <v>1.8795583628070114E-4</v>
      </c>
      <c r="S341">
        <f t="shared" si="35"/>
        <v>4.4946185366938833E-7</v>
      </c>
      <c r="T341">
        <f t="shared" si="35"/>
        <v>4.2831959743292104E-4</v>
      </c>
      <c r="U341" t="e">
        <f t="shared" si="35"/>
        <v>#DIV/0!</v>
      </c>
    </row>
    <row r="342" spans="16:21" x14ac:dyDescent="0.2">
      <c r="P342">
        <v>323</v>
      </c>
      <c r="R342">
        <f t="shared" si="35"/>
        <v>1.8549444333022111E-4</v>
      </c>
      <c r="S342">
        <f t="shared" si="35"/>
        <v>4.340395744944291E-7</v>
      </c>
      <c r="T342">
        <f t="shared" si="35"/>
        <v>4.2419069041688123E-4</v>
      </c>
      <c r="U342" t="e">
        <f t="shared" si="35"/>
        <v>#DIV/0!</v>
      </c>
    </row>
    <row r="343" spans="16:21" x14ac:dyDescent="0.2">
      <c r="P343">
        <v>324</v>
      </c>
      <c r="R343">
        <f t="shared" si="35"/>
        <v>1.8306528377763157E-4</v>
      </c>
      <c r="S343">
        <f t="shared" si="35"/>
        <v>4.1914647636789168E-7</v>
      </c>
      <c r="T343">
        <f t="shared" si="35"/>
        <v>4.2010158515926971E-4</v>
      </c>
      <c r="U343" t="e">
        <f t="shared" si="35"/>
        <v>#DIV/0!</v>
      </c>
    </row>
    <row r="344" spans="16:21" x14ac:dyDescent="0.2">
      <c r="P344">
        <v>325</v>
      </c>
      <c r="R344">
        <f t="shared" si="35"/>
        <v>1.8066793550750425E-4</v>
      </c>
      <c r="S344">
        <f t="shared" si="35"/>
        <v>4.0476440162456764E-7</v>
      </c>
      <c r="T344">
        <f t="shared" si="35"/>
        <v>4.1605189797986133E-4</v>
      </c>
      <c r="U344" t="e">
        <f t="shared" si="35"/>
        <v>#DIV/0!</v>
      </c>
    </row>
    <row r="345" spans="16:21" x14ac:dyDescent="0.2">
      <c r="P345">
        <v>326</v>
      </c>
      <c r="R345">
        <f t="shared" si="35"/>
        <v>1.7830198193226213E-4</v>
      </c>
      <c r="S345">
        <f t="shared" si="35"/>
        <v>3.9087581563895658E-7</v>
      </c>
      <c r="T345">
        <f t="shared" si="35"/>
        <v>4.1204124889702379E-4</v>
      </c>
      <c r="U345" t="e">
        <f t="shared" si="35"/>
        <v>#DIV/0!</v>
      </c>
    </row>
    <row r="346" spans="16:21" x14ac:dyDescent="0.2">
      <c r="P346">
        <v>327</v>
      </c>
      <c r="R346">
        <f t="shared" si="35"/>
        <v>1.7596701191978937E-4</v>
      </c>
      <c r="S346">
        <f t="shared" si="35"/>
        <v>3.774637854470505E-7</v>
      </c>
      <c r="T346">
        <f t="shared" si="35"/>
        <v>4.0806926159206485E-4</v>
      </c>
      <c r="U346" t="e">
        <f t="shared" si="35"/>
        <v>#DIV/0!</v>
      </c>
    </row>
    <row r="347" spans="16:21" x14ac:dyDescent="0.2">
      <c r="P347">
        <v>328</v>
      </c>
      <c r="R347">
        <f t="shared" si="35"/>
        <v>1.7366261972198845E-4</v>
      </c>
      <c r="S347">
        <f t="shared" si="35"/>
        <v>3.6451195910166427E-7</v>
      </c>
      <c r="T347">
        <f t="shared" si="35"/>
        <v>4.0413556337392164E-4</v>
      </c>
      <c r="U347" t="e">
        <f t="shared" si="35"/>
        <v>#DIV/0!</v>
      </c>
    </row>
    <row r="348" spans="16:21" x14ac:dyDescent="0.2">
      <c r="P348">
        <v>329</v>
      </c>
      <c r="R348">
        <f t="shared" si="35"/>
        <v>1.7138840490427343E-4</v>
      </c>
      <c r="S348">
        <f t="shared" si="35"/>
        <v>3.5200454573614125E-7</v>
      </c>
      <c r="T348">
        <f t="shared" si="35"/>
        <v>4.0023978514419205E-4</v>
      </c>
      <c r="U348" t="e">
        <f t="shared" si="35"/>
        <v>#DIV/0!</v>
      </c>
    </row>
    <row r="349" spans="16:21" x14ac:dyDescent="0.2">
      <c r="P349">
        <v>330</v>
      </c>
      <c r="R349">
        <f t="shared" ref="Q349:U358" si="36">R$10 * (R$5^$P349) * 0.5 * R$6 * R$12^-(R$9+$P349)</f>
        <v>1.6914397227598641E-4</v>
      </c>
      <c r="S349">
        <f t="shared" si="36"/>
        <v>3.3992629631212969E-7</v>
      </c>
      <c r="T349">
        <f t="shared" si="36"/>
        <v>3.9638156136250082E-4</v>
      </c>
      <c r="U349" t="e">
        <f t="shared" si="36"/>
        <v>#DIV/0!</v>
      </c>
    </row>
    <row r="350" spans="16:21" x14ac:dyDescent="0.2">
      <c r="P350">
        <v>331</v>
      </c>
      <c r="R350">
        <f t="shared" si="36"/>
        <v>1.6692893182172492E-4</v>
      </c>
      <c r="S350">
        <f t="shared" si="36"/>
        <v>3.282624850279538E-7</v>
      </c>
      <c r="T350">
        <f t="shared" si="36"/>
        <v>3.925605300122025E-4</v>
      </c>
      <c r="U350" t="e">
        <f t="shared" si="36"/>
        <v>#DIV/0!</v>
      </c>
    </row>
    <row r="351" spans="16:21" x14ac:dyDescent="0.2">
      <c r="P351">
        <v>332</v>
      </c>
      <c r="R351">
        <f t="shared" si="36"/>
        <v>1.6474289863356939E-4</v>
      </c>
      <c r="S351">
        <f t="shared" si="36"/>
        <v>3.1699889136491772E-7</v>
      </c>
      <c r="T351">
        <f t="shared" si="36"/>
        <v>3.8877633256641198E-4</v>
      </c>
      <c r="U351" t="e">
        <f t="shared" si="36"/>
        <v>#DIV/0!</v>
      </c>
    </row>
    <row r="352" spans="16:21" x14ac:dyDescent="0.2">
      <c r="P352">
        <v>333</v>
      </c>
      <c r="R352">
        <f t="shared" si="36"/>
        <v>1.6258549284419702E-4</v>
      </c>
      <c r="S352">
        <f t="shared" si="36"/>
        <v>3.0612178274964803E-7</v>
      </c>
      <c r="T352">
        <f t="shared" si="36"/>
        <v>3.8502861395436552E-4</v>
      </c>
      <c r="U352" t="e">
        <f t="shared" si="36"/>
        <v>#DIV/0!</v>
      </c>
    </row>
    <row r="353" spans="16:21" x14ac:dyDescent="0.2">
      <c r="P353">
        <v>334</v>
      </c>
      <c r="R353">
        <f t="shared" si="36"/>
        <v>1.604563395608727E-4</v>
      </c>
      <c r="S353">
        <f t="shared" si="36"/>
        <v>2.956178978113414E-7</v>
      </c>
      <c r="T353">
        <f t="shared" si="36"/>
        <v>3.8131702252810297E-4</v>
      </c>
      <c r="U353" t="e">
        <f t="shared" si="36"/>
        <v>#DIV/0!</v>
      </c>
    </row>
    <row r="354" spans="16:21" x14ac:dyDescent="0.2">
      <c r="P354">
        <v>335</v>
      </c>
      <c r="R354">
        <f t="shared" si="36"/>
        <v>1.5835506880030359E-4</v>
      </c>
      <c r="S354">
        <f t="shared" si="36"/>
        <v>2.8547443021350011E-7</v>
      </c>
      <c r="T354">
        <f t="shared" si="36"/>
        <v>3.7764121002947402E-4</v>
      </c>
      <c r="U354" t="e">
        <f t="shared" si="36"/>
        <v>#DIV/0!</v>
      </c>
    </row>
    <row r="355" spans="16:21" x14ac:dyDescent="0.2">
      <c r="P355">
        <v>336</v>
      </c>
      <c r="R355">
        <f t="shared" si="36"/>
        <v>1.5628131542434713E-4</v>
      </c>
      <c r="S355">
        <f t="shared" si="36"/>
        <v>2.7567901304044785E-7</v>
      </c>
      <c r="T355">
        <f t="shared" si="36"/>
        <v>3.7400083155746024E-4</v>
      </c>
      <c r="U355" t="e">
        <f t="shared" si="36"/>
        <v>#DIV/0!</v>
      </c>
    </row>
    <row r="356" spans="16:21" x14ac:dyDescent="0.2">
      <c r="P356">
        <v>337</v>
      </c>
      <c r="R356">
        <f t="shared" si="36"/>
        <v>1.5423471907656061E-4</v>
      </c>
      <c r="S356">
        <f t="shared" si="36"/>
        <v>2.6621970371958524E-7</v>
      </c>
      <c r="T356">
        <f t="shared" si="36"/>
        <v>3.7039554553581333E-4</v>
      </c>
      <c r="U356" t="e">
        <f t="shared" si="36"/>
        <v>#DIV/0!</v>
      </c>
    </row>
    <row r="357" spans="16:21" x14ac:dyDescent="0.2">
      <c r="P357">
        <v>338</v>
      </c>
      <c r="R357">
        <f t="shared" si="36"/>
        <v>1.5221492411958282E-4</v>
      </c>
      <c r="S357">
        <f t="shared" si="36"/>
        <v>2.5708496946100583E-7</v>
      </c>
      <c r="T357">
        <f t="shared" si="36"/>
        <v>3.6682501368100564E-4</v>
      </c>
      <c r="U357" t="e">
        <f t="shared" si="36"/>
        <v>#DIV/0!</v>
      </c>
    </row>
    <row r="358" spans="16:21" x14ac:dyDescent="0.2">
      <c r="P358">
        <v>339</v>
      </c>
      <c r="R358">
        <f t="shared" si="36"/>
        <v>1.5022157957333388E-4</v>
      </c>
      <c r="S358">
        <f t="shared" si="36"/>
        <v>2.4826367319671828E-7</v>
      </c>
      <c r="T358">
        <f t="shared" si="36"/>
        <v>3.6328890097048796E-4</v>
      </c>
      <c r="U358" t="e">
        <f t="shared" si="36"/>
        <v>#DIV/0!</v>
      </c>
    </row>
    <row r="359" spans="16:21" x14ac:dyDescent="0.2">
      <c r="P359">
        <v>340</v>
      </c>
      <c r="R359">
        <f t="shared" ref="Q359:U368" si="37">R$10 * (R$5^$P359) * 0.5 * R$6 * R$12^-(R$9+$P359)</f>
        <v>1.4825433905402615E-4</v>
      </c>
      <c r="S359">
        <f t="shared" si="37"/>
        <v>2.3974506000233362E-7</v>
      </c>
      <c r="T359">
        <f t="shared" si="37"/>
        <v>3.5978687561125528E-4</v>
      </c>
      <c r="U359" t="e">
        <f t="shared" si="37"/>
        <v>#DIV/0!</v>
      </c>
    </row>
    <row r="360" spans="16:21" x14ac:dyDescent="0.2">
      <c r="P360">
        <v>341</v>
      </c>
      <c r="R360">
        <f t="shared" si="37"/>
        <v>1.4631286071397251E-4</v>
      </c>
      <c r="S360">
        <f t="shared" si="37"/>
        <v>2.3151874398466092E-7</v>
      </c>
      <c r="T360">
        <f t="shared" si="37"/>
        <v>3.563186090087145E-4</v>
      </c>
      <c r="U360" t="e">
        <f t="shared" si="37"/>
        <v>#DIV/0!</v>
      </c>
    </row>
    <row r="361" spans="16:21" x14ac:dyDescent="0.2">
      <c r="P361">
        <v>342</v>
      </c>
      <c r="R361">
        <f t="shared" si="37"/>
        <v>1.4439680718218386E-4</v>
      </c>
      <c r="S361">
        <f t="shared" si="37"/>
        <v>2.2357469561922658E-7</v>
      </c>
      <c r="T361">
        <f t="shared" si="37"/>
        <v>3.5288377573585214E-4</v>
      </c>
      <c r="U361" t="e">
        <f t="shared" si="37"/>
        <v>#DIV/0!</v>
      </c>
    </row>
    <row r="362" spans="16:21" x14ac:dyDescent="0.2">
      <c r="P362">
        <v>343</v>
      </c>
      <c r="R362">
        <f t="shared" si="37"/>
        <v>1.4250584550574381E-4</v>
      </c>
      <c r="S362">
        <f t="shared" si="37"/>
        <v>2.159032295222783E-7</v>
      </c>
      <c r="T362">
        <f t="shared" si="37"/>
        <v>3.4948205350270002E-4</v>
      </c>
      <c r="U362" t="e">
        <f t="shared" si="37"/>
        <v>#DIV/0!</v>
      </c>
    </row>
    <row r="363" spans="16:21" x14ac:dyDescent="0.2">
      <c r="P363">
        <v>344</v>
      </c>
      <c r="R363">
        <f t="shared" si="37"/>
        <v>1.4063964709195168E-4</v>
      </c>
      <c r="S363">
        <f t="shared" si="37"/>
        <v>2.0849499264236473E-7</v>
      </c>
      <c r="T363">
        <f t="shared" si="37"/>
        <v>3.4611312312609444E-4</v>
      </c>
      <c r="U363" t="e">
        <f t="shared" si="37"/>
        <v>#DIV/0!</v>
      </c>
    </row>
    <row r="364" spans="16:21" x14ac:dyDescent="0.2">
      <c r="P364">
        <v>345</v>
      </c>
      <c r="R364">
        <f t="shared" si="37"/>
        <v>1.3879788765122248E-4</v>
      </c>
      <c r="S364">
        <f t="shared" si="37"/>
        <v>2.0134095285709553E-7</v>
      </c>
      <c r="T364">
        <f t="shared" si="37"/>
        <v>3.4277666849972724E-4</v>
      </c>
      <c r="U364" t="e">
        <f t="shared" si="37"/>
        <v>#DIV/0!</v>
      </c>
    </row>
    <row r="365" spans="16:21" x14ac:dyDescent="0.2">
      <c r="P365">
        <v>346</v>
      </c>
      <c r="R365">
        <f t="shared" si="37"/>
        <v>1.3698024714073573E-4</v>
      </c>
      <c r="S365">
        <f t="shared" si="37"/>
        <v>1.9443238796117776E-7</v>
      </c>
      <c r="T365">
        <f t="shared" si="37"/>
        <v>3.3947237656448647E-4</v>
      </c>
      <c r="U365" t="e">
        <f t="shared" si="37"/>
        <v>#DIV/0!</v>
      </c>
    </row>
    <row r="366" spans="16:21" x14ac:dyDescent="0.2">
      <c r="P366">
        <v>347</v>
      </c>
      <c r="R366">
        <f t="shared" si="37"/>
        <v>1.3518640970882067E-4</v>
      </c>
      <c r="S366">
        <f t="shared" si="37"/>
        <v>1.877608750323032E-7</v>
      </c>
      <c r="T366">
        <f t="shared" si="37"/>
        <v>3.3619993727908033E-4</v>
      </c>
      <c r="U366" t="e">
        <f t="shared" si="37"/>
        <v>#DIV/0!</v>
      </c>
    </row>
    <row r="367" spans="16:21" x14ac:dyDescent="0.2">
      <c r="P367">
        <v>348</v>
      </c>
      <c r="R367">
        <f t="shared" si="37"/>
        <v>1.3341606364007159E-4</v>
      </c>
      <c r="S367">
        <f t="shared" si="37"/>
        <v>1.8131828016192109E-7</v>
      </c>
      <c r="T367">
        <f t="shared" si="37"/>
        <v>3.3295904359094804E-4</v>
      </c>
      <c r="U367" t="e">
        <f t="shared" si="37"/>
        <v>#DIV/0!</v>
      </c>
    </row>
    <row r="368" spans="16:21" x14ac:dyDescent="0.2">
      <c r="P368">
        <v>349</v>
      </c>
      <c r="R368">
        <f t="shared" si="37"/>
        <v>1.3166890130118024E-4</v>
      </c>
      <c r="S368">
        <f t="shared" si="37"/>
        <v>1.7509674853837746E-7</v>
      </c>
      <c r="T368">
        <f t="shared" si="37"/>
        <v>3.2974939140744785E-4</v>
      </c>
      <c r="U368" t="e">
        <f t="shared" si="37"/>
        <v>#DIV/0!</v>
      </c>
    </row>
    <row r="369" spans="16:22" x14ac:dyDescent="0.2">
      <c r="P369">
        <v>350</v>
      </c>
      <c r="R369">
        <f t="shared" ref="Q369:U378" si="38">R$10 * (R$5^$P369) * 0.5 * R$6 * R$12^-(R$9+$P369)</f>
        <v>1.2994461908747893E-4</v>
      </c>
      <c r="S369">
        <f t="shared" si="38"/>
        <v>1.6908869487032843E-7</v>
      </c>
      <c r="T369">
        <f t="shared" si="38"/>
        <v>3.2657067956732406E-4</v>
      </c>
      <c r="U369" t="e">
        <f t="shared" si="38"/>
        <v>#DIV/0!</v>
      </c>
    </row>
    <row r="370" spans="16:22" x14ac:dyDescent="0.2">
      <c r="P370">
        <v>351</v>
      </c>
      <c r="R370">
        <f t="shared" si="38"/>
        <v>1.2824291737018265E-4</v>
      </c>
      <c r="S370">
        <f t="shared" si="38"/>
        <v>1.6328679413875291E-7</v>
      </c>
      <c r="T370">
        <f t="shared" si="38"/>
        <v>3.2342260981245007E-4</v>
      </c>
      <c r="U370" t="e">
        <f t="shared" si="38"/>
        <v>#DIV/0!</v>
      </c>
    </row>
    <row r="371" spans="16:22" x14ac:dyDescent="0.2">
      <c r="P371">
        <v>352</v>
      </c>
      <c r="R371">
        <f t="shared" si="38"/>
        <v>1.2656350044432281E-4</v>
      </c>
      <c r="S371">
        <f t="shared" si="38"/>
        <v>1.5768397266628972E-7</v>
      </c>
      <c r="T371">
        <f t="shared" si="38"/>
        <v>3.2030488675984181E-4</v>
      </c>
      <c r="U371" t="e">
        <f t="shared" si="38"/>
        <v>#DIV/0!</v>
      </c>
    </row>
    <row r="372" spans="16:22" x14ac:dyDescent="0.2">
      <c r="P372">
        <v>353</v>
      </c>
      <c r="R372">
        <f t="shared" si="38"/>
        <v>1.2490607647736238E-4</v>
      </c>
      <c r="S372">
        <f t="shared" si="38"/>
        <v>1.5227339949300999E-7</v>
      </c>
      <c r="T372">
        <f t="shared" si="38"/>
        <v>3.1721721787394258E-4</v>
      </c>
      <c r="U372" t="e">
        <f t="shared" si="38"/>
        <v>#DIV/0!</v>
      </c>
    </row>
    <row r="373" spans="16:22" x14ac:dyDescent="0.2">
      <c r="P373">
        <v>354</v>
      </c>
      <c r="R373">
        <f t="shared" si="38"/>
        <v>1.2327035745848423E-4</v>
      </c>
      <c r="S373">
        <f t="shared" si="38"/>
        <v>1.4704847804811088E-7</v>
      </c>
      <c r="T373">
        <f t="shared" si="38"/>
        <v>3.141593134391743E-4</v>
      </c>
      <c r="U373" t="e">
        <f t="shared" si="38"/>
        <v>#DIV/0!</v>
      </c>
    </row>
    <row r="374" spans="16:22" x14ac:dyDescent="0.2">
      <c r="P374">
        <v>355</v>
      </c>
      <c r="R374">
        <f t="shared" si="38"/>
        <v>1.2165605914854332E-4</v>
      </c>
      <c r="S374">
        <f t="shared" si="38"/>
        <v>1.4200283810737635E-7</v>
      </c>
      <c r="T374">
        <f t="shared" si="38"/>
        <v>3.1113088653275331E-4</v>
      </c>
      <c r="U374" t="e">
        <f t="shared" si="38"/>
        <v>#DIV/0!</v>
      </c>
    </row>
    <row r="375" spans="16:22" x14ac:dyDescent="0.2">
      <c r="P375">
        <v>356</v>
      </c>
      <c r="R375">
        <f t="shared" si="38"/>
        <v>1.2006290103067466E-4</v>
      </c>
      <c r="S375">
        <f t="shared" si="38"/>
        <v>1.3713032802660005E-7</v>
      </c>
      <c r="T375">
        <f t="shared" si="38"/>
        <v>3.0813165299776909E-4</v>
      </c>
      <c r="U375" t="e">
        <f t="shared" si="38"/>
        <v>#DIV/0!</v>
      </c>
    </row>
    <row r="376" spans="16:22" x14ac:dyDescent="0.2">
      <c r="P376">
        <v>357</v>
      </c>
      <c r="R376">
        <f t="shared" si="38"/>
        <v>1.1849060626154742E-4</v>
      </c>
      <c r="S376">
        <f t="shared" si="38"/>
        <v>1.3242500724150042E-7</v>
      </c>
      <c r="T376">
        <f t="shared" si="38"/>
        <v>3.0516133141652132E-4</v>
      </c>
      <c r="U376" t="e">
        <f t="shared" si="38"/>
        <v>#DIV/0!</v>
      </c>
    </row>
    <row r="377" spans="16:22" x14ac:dyDescent="0.2">
      <c r="P377">
        <v>358</v>
      </c>
      <c r="R377">
        <f t="shared" si="38"/>
        <v>1.1693890162325832E-4</v>
      </c>
      <c r="S377">
        <f t="shared" si="38"/>
        <v>1.2788113902498502E-7</v>
      </c>
      <c r="T377">
        <f t="shared" si="38"/>
        <v>3.0221964308411423E-4</v>
      </c>
      <c r="U377" t="e">
        <f t="shared" si="38"/>
        <v>#DIV/0!</v>
      </c>
    </row>
    <row r="378" spans="16:22" x14ac:dyDescent="0.2">
      <c r="P378">
        <v>359</v>
      </c>
      <c r="R378">
        <f t="shared" si="38"/>
        <v>1.1540751747585415E-4</v>
      </c>
      <c r="S378">
        <f t="shared" si="38"/>
        <v>1.2349318349293266E-7</v>
      </c>
      <c r="T378">
        <f t="shared" si="38"/>
        <v>2.9930631198230674E-4</v>
      </c>
      <c r="U378" t="e">
        <f t="shared" si="38"/>
        <v>#DIV/0!</v>
      </c>
      <c r="V378" t="s">
        <v>16</v>
      </c>
    </row>
    <row r="379" spans="16:22" x14ac:dyDescent="0.2">
      <c r="P379">
        <v>360</v>
      </c>
      <c r="R379">
        <f t="shared" ref="Q379:U384" si="39">R$10 * (R$5^$P379) * 0.5 * R$6 * R$12^-(R$9+$P379)</f>
        <v>1.1389618771047657E-4</v>
      </c>
      <c r="S379">
        <f t="shared" si="39"/>
        <v>1.1925579084996678E-7</v>
      </c>
      <c r="T379">
        <f t="shared" si="39"/>
        <v>2.9642106475361263E-4</v>
      </c>
      <c r="U379" t="e">
        <f t="shared" si="39"/>
        <v>#DIV/0!</v>
      </c>
    </row>
    <row r="380" spans="16:22" x14ac:dyDescent="0.2">
      <c r="P380">
        <v>361</v>
      </c>
      <c r="R380">
        <f t="shared" si="39"/>
        <v>1.1240464970312023E-4</v>
      </c>
      <c r="S380">
        <f t="shared" si="39"/>
        <v>1.1516379486698485E-7</v>
      </c>
      <c r="T380">
        <f t="shared" si="39"/>
        <v>2.93563630675652E-4</v>
      </c>
      <c r="U380" t="e">
        <f t="shared" si="39"/>
        <v>#DIV/0!</v>
      </c>
    </row>
    <row r="381" spans="16:22" x14ac:dyDescent="0.2">
      <c r="P381">
        <v>362</v>
      </c>
      <c r="R381">
        <f t="shared" si="39"/>
        <v>1.1093264426899662E-4</v>
      </c>
      <c r="S381">
        <f t="shared" si="39"/>
        <v>1.1121220658249205E-7</v>
      </c>
      <c r="T381">
        <f t="shared" si="39"/>
        <v>2.9073374163574977E-4</v>
      </c>
      <c r="U381" t="e">
        <f t="shared" si="39"/>
        <v>#DIV/0!</v>
      </c>
    </row>
    <row r="382" spans="16:22" x14ac:dyDescent="0.2">
      <c r="P382">
        <v>363</v>
      </c>
      <c r="R382">
        <f t="shared" si="39"/>
        <v>1.0947991561749559E-4</v>
      </c>
      <c r="S382">
        <f t="shared" si="39"/>
        <v>1.0739620822005916E-7</v>
      </c>
      <c r="T382">
        <f t="shared" si="39"/>
        <v>2.8793113210577766E-4</v>
      </c>
      <c r="U382" t="e">
        <f t="shared" si="39"/>
        <v>#DIV/0!</v>
      </c>
    </row>
    <row r="383" spans="16:22" x14ac:dyDescent="0.2">
      <c r="P383">
        <v>364</v>
      </c>
      <c r="R383">
        <f t="shared" si="39"/>
        <v>1.0804621130773631E-4</v>
      </c>
      <c r="S383">
        <f t="shared" si="39"/>
        <v>1.0371114731448975E-7</v>
      </c>
      <c r="T383">
        <f t="shared" si="39"/>
        <v>2.8515553911724075E-4</v>
      </c>
      <c r="U383" t="e">
        <f t="shared" si="39"/>
        <v>#DIV/0!</v>
      </c>
    </row>
    <row r="384" spans="16:22" x14ac:dyDescent="0.2">
      <c r="P384">
        <v>365</v>
      </c>
      <c r="R384">
        <f t="shared" si="39"/>
        <v>1.0663128220470085E-4</v>
      </c>
      <c r="S384">
        <f t="shared" si="39"/>
        <v>1.0015253103953463E-7</v>
      </c>
      <c r="T384">
        <f t="shared" si="39"/>
        <v>2.8240670223660238E-4</v>
      </c>
      <c r="U384" t="e">
        <f t="shared" si="39"/>
        <v>#DIV/0!</v>
      </c>
    </row>
    <row r="385" spans="16:21" x14ac:dyDescent="0.2">
      <c r="P385">
        <v>366</v>
      </c>
      <c r="R385">
        <f t="shared" ref="Q385:U416" si="40">R$10 * (R$5^$P385) * 0.5 * R$6 * R$12^-(R$9+$P385)</f>
        <v>1.052348824359418E-4</v>
      </c>
      <c r="S385">
        <f t="shared" si="40"/>
        <v>9.6716020730237887E-8</v>
      </c>
      <c r="T385">
        <f t="shared" si="40"/>
        <v>2.7968436354084845E-4</v>
      </c>
      <c r="U385" t="e">
        <f t="shared" si="40"/>
        <v>#DIV/0!</v>
      </c>
    </row>
    <row r="386" spans="16:21" x14ac:dyDescent="0.2">
      <c r="P386">
        <v>367</v>
      </c>
      <c r="R386">
        <f t="shared" si="40"/>
        <v>1.0385676934885691E-4</v>
      </c>
      <c r="S386">
        <f t="shared" si="40"/>
        <v>9.3397426593236766E-8</v>
      </c>
      <c r="T386">
        <f t="shared" si="40"/>
        <v>2.7698826759328622E-4</v>
      </c>
      <c r="U386" t="e">
        <f t="shared" si="40"/>
        <v>#DIV/0!</v>
      </c>
    </row>
    <row r="387" spans="16:21" x14ac:dyDescent="0.2">
      <c r="P387">
        <v>368</v>
      </c>
      <c r="R387">
        <f t="shared" si="40"/>
        <v>1.0249670346852357E-4</v>
      </c>
      <c r="S387">
        <f t="shared" si="40"/>
        <v>9.0192702598565609E-8</v>
      </c>
      <c r="T387">
        <f t="shared" si="40"/>
        <v>2.7431816141957623E-4</v>
      </c>
      <c r="U387" t="e">
        <f t="shared" si="40"/>
        <v>#DIV/0!</v>
      </c>
    </row>
    <row r="388" spans="16:21" x14ac:dyDescent="0.2">
      <c r="P388">
        <v>369</v>
      </c>
      <c r="R388">
        <f t="shared" si="40"/>
        <v>1.0115444845608497E-4</v>
      </c>
      <c r="S388">
        <f t="shared" si="40"/>
        <v>8.7097941546736038E-8</v>
      </c>
      <c r="T388">
        <f t="shared" si="40"/>
        <v>2.716737944839966E-4</v>
      </c>
      <c r="U388" t="e">
        <f t="shared" si="40"/>
        <v>#DIV/0!</v>
      </c>
    </row>
    <row r="389" spans="16:21" x14ac:dyDescent="0.2">
      <c r="P389">
        <v>370</v>
      </c>
      <c r="R389">
        <f t="shared" si="40"/>
        <v>9.9829771067681556E-5</v>
      </c>
      <c r="S389">
        <f t="shared" si="40"/>
        <v>8.4109370305079319E-8</v>
      </c>
      <c r="T389">
        <f t="shared" si="40"/>
        <v>2.6905491866593468E-4</v>
      </c>
      <c r="U389" t="e">
        <f t="shared" si="40"/>
        <v>#DIV/0!</v>
      </c>
    </row>
    <row r="390" spans="16:21" x14ac:dyDescent="0.2">
      <c r="P390">
        <v>371</v>
      </c>
      <c r="R390">
        <f t="shared" si="40"/>
        <v>9.8522441113920215E-5</v>
      </c>
      <c r="S390">
        <f t="shared" si="40"/>
        <v>8.1223345207543209E-8</v>
      </c>
      <c r="T390">
        <f t="shared" si="40"/>
        <v>2.664612882366062E-4</v>
      </c>
      <c r="U390" t="e">
        <f t="shared" si="40"/>
        <v>#DIV/0!</v>
      </c>
    </row>
    <row r="391" spans="16:21" x14ac:dyDescent="0.2">
      <c r="P391">
        <v>372</v>
      </c>
      <c r="R391">
        <f t="shared" si="40"/>
        <v>9.7232231419874264E-5</v>
      </c>
      <c r="S391">
        <f t="shared" si="40"/>
        <v>7.843634761233407E-8</v>
      </c>
      <c r="T391">
        <f t="shared" si="40"/>
        <v>2.6389265983599829E-4</v>
      </c>
      <c r="U391" t="e">
        <f t="shared" si="40"/>
        <v>#DIV/0!</v>
      </c>
    </row>
    <row r="392" spans="16:21" x14ac:dyDescent="0.2">
      <c r="P392">
        <v>373</v>
      </c>
      <c r="R392">
        <f t="shared" si="40"/>
        <v>9.595891778560704E-5</v>
      </c>
      <c r="S392">
        <f t="shared" si="40"/>
        <v>7.5744979611988991E-8</v>
      </c>
      <c r="T392">
        <f t="shared" si="40"/>
        <v>2.6134879245003572E-4</v>
      </c>
      <c r="U392" t="e">
        <f t="shared" si="40"/>
        <v>#DIV/0!</v>
      </c>
    </row>
    <row r="393" spans="16:21" x14ac:dyDescent="0.2">
      <c r="P393">
        <v>374</v>
      </c>
      <c r="R393">
        <f t="shared" si="40"/>
        <v>9.4702278947212851E-5</v>
      </c>
      <c r="S393">
        <f t="shared" si="40"/>
        <v>7.314595989064696E-8</v>
      </c>
      <c r="T393">
        <f t="shared" si="40"/>
        <v>2.5882944738796568E-4</v>
      </c>
      <c r="U393" t="e">
        <f t="shared" si="40"/>
        <v>#DIV/0!</v>
      </c>
    </row>
    <row r="394" spans="16:21" x14ac:dyDescent="0.2">
      <c r="P394">
        <v>375</v>
      </c>
      <c r="R394">
        <f t="shared" si="40"/>
        <v>9.3462096538367938E-5</v>
      </c>
      <c r="S394">
        <f t="shared" si="40"/>
        <v>7.0636119723468462E-8</v>
      </c>
      <c r="T394">
        <f t="shared" si="40"/>
        <v>2.5633438825996209E-4</v>
      </c>
      <c r="U394" t="e">
        <f t="shared" si="40"/>
        <v>#DIV/0!</v>
      </c>
    </row>
    <row r="395" spans="16:21" x14ac:dyDescent="0.2">
      <c r="P395">
        <v>376</v>
      </c>
      <c r="R395">
        <f t="shared" si="40"/>
        <v>9.2238155052384743E-5</v>
      </c>
      <c r="S395">
        <f t="shared" si="40"/>
        <v>6.8212399113326345E-8</v>
      </c>
      <c r="T395">
        <f t="shared" si="40"/>
        <v>2.5386338095494484E-4</v>
      </c>
      <c r="U395" t="e">
        <f t="shared" si="40"/>
        <v>#DIV/0!</v>
      </c>
    </row>
    <row r="396" spans="16:21" x14ac:dyDescent="0.2">
      <c r="P396">
        <v>377</v>
      </c>
      <c r="R396">
        <f t="shared" si="40"/>
        <v>9.103024180476332E-5</v>
      </c>
      <c r="S396">
        <f t="shared" si="40"/>
        <v>6.5871843060057159E-8</v>
      </c>
      <c r="T396">
        <f t="shared" si="40"/>
        <v>2.5141619361861324E-4</v>
      </c>
      <c r="U396" t="e">
        <f t="shared" si="40"/>
        <v>#DIV/0!</v>
      </c>
    </row>
    <row r="397" spans="16:21" x14ac:dyDescent="0.2">
      <c r="P397">
        <v>378</v>
      </c>
      <c r="R397">
        <f t="shared" si="40"/>
        <v>8.9838146896233272E-5</v>
      </c>
      <c r="S397">
        <f t="shared" si="40"/>
        <v>6.3611597957725166E-8</v>
      </c>
      <c r="T397">
        <f t="shared" si="40"/>
        <v>2.4899259663169171E-4</v>
      </c>
      <c r="U397" t="e">
        <f t="shared" si="40"/>
        <v>#DIV/0!</v>
      </c>
    </row>
    <row r="398" spans="16:21" x14ac:dyDescent="0.2">
      <c r="P398">
        <v>379</v>
      </c>
      <c r="R398">
        <f t="shared" si="40"/>
        <v>8.8661663176279324E-5</v>
      </c>
      <c r="S398">
        <f t="shared" si="40"/>
        <v>6.1428908115505685E-8</v>
      </c>
      <c r="T398">
        <f t="shared" si="40"/>
        <v>2.4659236258838354E-4</v>
      </c>
      <c r="U398" t="e">
        <f t="shared" si="40"/>
        <v>#DIV/0!</v>
      </c>
    </row>
    <row r="399" spans="16:21" x14ac:dyDescent="0.2">
      <c r="P399">
        <v>380</v>
      </c>
      <c r="R399">
        <f t="shared" si="40"/>
        <v>8.7500586207144905E-5</v>
      </c>
      <c r="S399">
        <f t="shared" si="40"/>
        <v>5.9321112397947178E-8</v>
      </c>
      <c r="T399">
        <f t="shared" si="40"/>
        <v>2.4421526627503435E-4</v>
      </c>
      <c r="U399" t="e">
        <f t="shared" si="40"/>
        <v>#DIV/0!</v>
      </c>
    </row>
    <row r="400" spans="16:21" x14ac:dyDescent="0.2">
      <c r="P400">
        <v>381</v>
      </c>
      <c r="R400">
        <f t="shared" si="40"/>
        <v>8.6354714228306821E-5</v>
      </c>
      <c r="S400">
        <f t="shared" si="40"/>
        <v>5.7285640980514645E-8</v>
      </c>
      <c r="T400">
        <f t="shared" si="40"/>
        <v>2.4186108464900006E-4</v>
      </c>
      <c r="U400" t="e">
        <f t="shared" si="40"/>
        <v>#DIV/0!</v>
      </c>
    </row>
    <row r="401" spans="16:21" x14ac:dyDescent="0.2">
      <c r="P401">
        <v>382</v>
      </c>
      <c r="R401">
        <f t="shared" si="40"/>
        <v>8.5223848121415485E-5</v>
      </c>
      <c r="S401">
        <f t="shared" si="40"/>
        <v>5.5320012216459745E-8</v>
      </c>
      <c r="T401">
        <f t="shared" si="40"/>
        <v>2.3952959681771866E-4</v>
      </c>
      <c r="U401" t="e">
        <f t="shared" si="40"/>
        <v>#DIV/0!</v>
      </c>
    </row>
    <row r="402" spans="16:21" x14ac:dyDescent="0.2">
      <c r="P402">
        <v>383</v>
      </c>
      <c r="R402">
        <f t="shared" si="40"/>
        <v>8.4107791375693844E-5</v>
      </c>
      <c r="S402">
        <f t="shared" si="40"/>
        <v>5.3421829611196954E-8</v>
      </c>
      <c r="T402">
        <f t="shared" si="40"/>
        <v>2.372205840179838E-4</v>
      </c>
      <c r="U402" t="e">
        <f t="shared" si="40"/>
        <v>#DIV/0!</v>
      </c>
    </row>
    <row r="403" spans="16:21" x14ac:dyDescent="0.2">
      <c r="P403">
        <v>384</v>
      </c>
      <c r="R403">
        <f t="shared" si="40"/>
        <v>8.3006350053789894E-5</v>
      </c>
      <c r="S403">
        <f t="shared" si="40"/>
        <v>5.158877890049745E-8</v>
      </c>
      <c r="T403">
        <f t="shared" si="40"/>
        <v>2.3493382959541905E-4</v>
      </c>
      <c r="U403" t="e">
        <f t="shared" si="40"/>
        <v>#DIV/0!</v>
      </c>
    </row>
    <row r="404" spans="16:21" x14ac:dyDescent="0.2">
      <c r="P404">
        <v>385</v>
      </c>
      <c r="R404">
        <f t="shared" si="40"/>
        <v>8.1919332758076125E-5</v>
      </c>
      <c r="S404">
        <f t="shared" si="40"/>
        <v>4.981862522893813E-8</v>
      </c>
      <c r="T404">
        <f t="shared" si="40"/>
        <v>2.3266911898414818E-4</v>
      </c>
      <c r="U404" t="e">
        <f t="shared" si="40"/>
        <v>#DIV/0!</v>
      </c>
    </row>
    <row r="405" spans="16:21" x14ac:dyDescent="0.2">
      <c r="P405">
        <v>386</v>
      </c>
      <c r="R405">
        <f t="shared" si="40"/>
        <v>8.0846550597390141E-5</v>
      </c>
      <c r="S405">
        <f t="shared" si="40"/>
        <v>4.810921042516593E-8</v>
      </c>
      <c r="T405">
        <f t="shared" si="40"/>
        <v>2.3042623968666317E-4</v>
      </c>
      <c r="U405" t="e">
        <f t="shared" si="40"/>
        <v>#DIV/0!</v>
      </c>
    </row>
    <row r="406" spans="16:21" x14ac:dyDescent="0.2">
      <c r="P406">
        <v>387</v>
      </c>
      <c r="R406">
        <f t="shared" si="40"/>
        <v>7.9787817154211173E-5</v>
      </c>
      <c r="S406">
        <f t="shared" si="40"/>
        <v>4.6458450370655208E-8</v>
      </c>
      <c r="T406">
        <f t="shared" si="40"/>
        <v>2.2820498125388527E-4</v>
      </c>
      <c r="U406" t="e">
        <f t="shared" si="40"/>
        <v>#DIV/0!</v>
      </c>
    </row>
    <row r="407" spans="16:21" x14ac:dyDescent="0.2">
      <c r="P407">
        <v>388</v>
      </c>
      <c r="R407">
        <f t="shared" si="40"/>
        <v>7.8742948452266404E-5</v>
      </c>
      <c r="S407">
        <f t="shared" si="40"/>
        <v>4.486433245875056E-8</v>
      </c>
      <c r="T407">
        <f t="shared" si="40"/>
        <v>2.2600513526541873E-4</v>
      </c>
      <c r="U407" t="e">
        <f t="shared" si="40"/>
        <v>#DIV/0!</v>
      </c>
    </row>
    <row r="408" spans="16:21" x14ac:dyDescent="0.2">
      <c r="P408">
        <v>389</v>
      </c>
      <c r="R408">
        <f t="shared" si="40"/>
        <v>7.7711762924561066E-5</v>
      </c>
      <c r="S408">
        <f t="shared" si="40"/>
        <v>4.3324913140896745E-8</v>
      </c>
      <c r="T408">
        <f t="shared" si="40"/>
        <v>2.23826495309995E-4</v>
      </c>
      <c r="U408" t="e">
        <f t="shared" si="40"/>
        <v>#DIV/0!</v>
      </c>
    </row>
    <row r="409" spans="16:21" x14ac:dyDescent="0.2">
      <c r="P409">
        <v>390</v>
      </c>
      <c r="R409">
        <f t="shared" si="40"/>
        <v>7.6694081381827676E-5</v>
      </c>
      <c r="S409">
        <f t="shared" si="40"/>
        <v>4.1838315557064292E-8</v>
      </c>
      <c r="T409">
        <f t="shared" si="40"/>
        <v>2.2166885696610445E-4</v>
      </c>
      <c r="U409" t="e">
        <f t="shared" si="40"/>
        <v>#DIV/0!</v>
      </c>
    </row>
    <row r="410" spans="16:21" x14ac:dyDescent="0.2">
      <c r="P410">
        <v>391</v>
      </c>
      <c r="R410">
        <f t="shared" si="40"/>
        <v>7.5689726981388404E-5</v>
      </c>
      <c r="S410">
        <f t="shared" si="40"/>
        <v>4.0402727247481716E-8</v>
      </c>
      <c r="T410">
        <f t="shared" si="40"/>
        <v>2.1953201778281636E-4</v>
      </c>
      <c r="U410" t="e">
        <f t="shared" si="40"/>
        <v>#DIV/0!</v>
      </c>
    </row>
    <row r="411" spans="16:21" x14ac:dyDescent="0.2">
      <c r="P411">
        <v>392</v>
      </c>
      <c r="R411">
        <f t="shared" si="40"/>
        <v>7.4698525196424852E-5</v>
      </c>
      <c r="S411">
        <f t="shared" si="40"/>
        <v>3.9016397942884639E-8</v>
      </c>
      <c r="T411">
        <f t="shared" si="40"/>
        <v>2.1741577726078242E-4</v>
      </c>
      <c r="U411" t="e">
        <f t="shared" si="40"/>
        <v>#DIV/0!</v>
      </c>
    </row>
    <row r="412" spans="16:21" x14ac:dyDescent="0.2">
      <c r="P412">
        <v>393</v>
      </c>
      <c r="R412">
        <f t="shared" si="40"/>
        <v>7.3720303785650802E-5</v>
      </c>
      <c r="S412">
        <f t="shared" si="40"/>
        <v>3.767763743058744E-8</v>
      </c>
      <c r="T412">
        <f t="shared" si="40"/>
        <v>2.1531993683342405E-4</v>
      </c>
      <c r="U412" t="e">
        <f t="shared" si="40"/>
        <v>#DIV/0!</v>
      </c>
    </row>
    <row r="413" spans="16:21" x14ac:dyDescent="0.2">
      <c r="P413">
        <v>394</v>
      </c>
      <c r="R413">
        <f t="shared" si="40"/>
        <v>7.2754892763381439E-5</v>
      </c>
      <c r="S413">
        <f t="shared" si="40"/>
        <v>3.6384813493776025E-8</v>
      </c>
      <c r="T413">
        <f t="shared" si="40"/>
        <v>2.1324429984830108E-4</v>
      </c>
      <c r="U413" t="e">
        <f t="shared" si="40"/>
        <v>#DIV/0!</v>
      </c>
    </row>
    <row r="414" spans="16:21" x14ac:dyDescent="0.2">
      <c r="P414">
        <v>395</v>
      </c>
      <c r="R414">
        <f t="shared" si="40"/>
        <v>7.1802124369995274E-5</v>
      </c>
      <c r="S414">
        <f t="shared" si="40"/>
        <v>3.5136349921509014E-8</v>
      </c>
      <c r="T414">
        <f t="shared" si="40"/>
        <v>2.1118867154865966E-4</v>
      </c>
      <c r="U414" t="e">
        <f t="shared" si="40"/>
        <v>#DIV/0!</v>
      </c>
    </row>
    <row r="415" spans="16:21" x14ac:dyDescent="0.2">
      <c r="P415">
        <v>396</v>
      </c>
      <c r="R415">
        <f t="shared" si="40"/>
        <v>7.0861833042782377E-5</v>
      </c>
      <c r="S415">
        <f t="shared" si="40"/>
        <v>3.3930724587001395E-8</v>
      </c>
      <c r="T415">
        <f t="shared" si="40"/>
        <v>2.0915285905515838E-4</v>
      </c>
      <c r="U415" t="e">
        <f t="shared" si="40"/>
        <v>#DIV/0!</v>
      </c>
    </row>
    <row r="416" spans="16:21" x14ac:dyDescent="0.2">
      <c r="P416">
        <v>397</v>
      </c>
      <c r="R416">
        <f t="shared" si="40"/>
        <v>6.9933855387174459E-5</v>
      </c>
      <c r="S416">
        <f t="shared" si="40"/>
        <v>3.2766467591847567E-8</v>
      </c>
      <c r="T416">
        <f t="shared" si="40"/>
        <v>2.0713667134777047E-4</v>
      </c>
      <c r="U416" t="e">
        <f t="shared" si="40"/>
        <v>#DIV/0!</v>
      </c>
    </row>
    <row r="417" spans="16:21" x14ac:dyDescent="0.2">
      <c r="P417">
        <v>398</v>
      </c>
      <c r="R417">
        <f t="shared" ref="Q417:U448" si="41">R$10 * (R$5^$P417) * 0.5 * R$6 * R$12^-(R$9+$P417)</f>
        <v>6.9018030148351828E-5</v>
      </c>
      <c r="S417">
        <f t="shared" si="41"/>
        <v>3.1642159473921182E-8</v>
      </c>
      <c r="T417">
        <f t="shared" si="41"/>
        <v>2.0513991924786019E-4</v>
      </c>
      <c r="U417" t="e">
        <f t="shared" si="41"/>
        <v>#DIV/0!</v>
      </c>
    </row>
    <row r="418" spans="16:21" x14ac:dyDescent="0.2">
      <c r="P418">
        <v>399</v>
      </c>
      <c r="R418">
        <f t="shared" si="41"/>
        <v>6.8114198183222172E-5</v>
      </c>
      <c r="S418">
        <f t="shared" si="41"/>
        <v>3.0556429476766974E-8</v>
      </c>
      <c r="T418">
        <f t="shared" si="41"/>
        <v>2.0316241540043237E-4</v>
      </c>
      <c r="U418" t="e">
        <f t="shared" si="41"/>
        <v>#DIV/0!</v>
      </c>
    </row>
    <row r="419" spans="16:21" x14ac:dyDescent="0.2">
      <c r="P419">
        <v>400</v>
      </c>
      <c r="R419">
        <f t="shared" si="41"/>
        <v>6.722220243276623E-5</v>
      </c>
      <c r="S419">
        <f t="shared" si="41"/>
        <v>2.9507953878374381E-8</v>
      </c>
      <c r="T419">
        <f t="shared" si="41"/>
        <v>2.012039742565531E-4</v>
      </c>
      <c r="U419" t="e">
        <f t="shared" si="41"/>
        <v>#DIV/0!</v>
      </c>
    </row>
    <row r="420" spans="16:21" x14ac:dyDescent="0.2">
      <c r="P420">
        <v>401</v>
      </c>
      <c r="R420">
        <f t="shared" si="41"/>
        <v>6.6341887894745487E-5</v>
      </c>
      <c r="S420">
        <f t="shared" si="41"/>
        <v>2.8495454377295792E-8</v>
      </c>
      <c r="T420">
        <f t="shared" si="41"/>
        <v>1.9926441205593949E-4</v>
      </c>
      <c r="U420" t="e">
        <f t="shared" si="41"/>
        <v>#DIV/0!</v>
      </c>
    </row>
    <row r="421" spans="16:21" x14ac:dyDescent="0.2">
      <c r="P421">
        <v>402</v>
      </c>
      <c r="R421">
        <f t="shared" si="41"/>
        <v>6.547310159676754E-5</v>
      </c>
      <c r="S421">
        <f t="shared" si="41"/>
        <v>2.7517696534141366E-8</v>
      </c>
      <c r="T421">
        <f t="shared" si="41"/>
        <v>1.9734354680971727E-4</v>
      </c>
      <c r="U421" t="e">
        <f t="shared" si="41"/>
        <v>#DIV/0!</v>
      </c>
    </row>
    <row r="422" spans="16:21" x14ac:dyDescent="0.2">
      <c r="P422">
        <v>403</v>
      </c>
      <c r="R422">
        <f t="shared" si="41"/>
        <v>6.4615692569704023E-5</v>
      </c>
      <c r="S422">
        <f t="shared" si="41"/>
        <v>2.6573488266550531E-8</v>
      </c>
      <c r="T422">
        <f t="shared" si="41"/>
        <v>1.9544119828334518E-4</v>
      </c>
      <c r="U422" t="e">
        <f t="shared" si="41"/>
        <v>#DIV/0!</v>
      </c>
    </row>
    <row r="423" spans="16:21" x14ac:dyDescent="0.2">
      <c r="P423">
        <v>404</v>
      </c>
      <c r="R423">
        <f t="shared" si="41"/>
        <v>6.3769511821456737E-5</v>
      </c>
      <c r="S423">
        <f t="shared" si="41"/>
        <v>2.5661678395805194E-8</v>
      </c>
      <c r="T423">
        <f t="shared" si="41"/>
        <v>1.9355718797970335E-4</v>
      </c>
      <c r="U423" t="e">
        <f t="shared" si="41"/>
        <v>#DIV/0!</v>
      </c>
    </row>
    <row r="424" spans="16:21" x14ac:dyDescent="0.2">
      <c r="P424">
        <v>405</v>
      </c>
      <c r="R424">
        <f t="shared" si="41"/>
        <v>6.2934412311067129E-5</v>
      </c>
      <c r="S424">
        <f t="shared" si="41"/>
        <v>2.4781155243312615E-8</v>
      </c>
      <c r="T424">
        <f t="shared" si="41"/>
        <v>1.9169133912234519E-4</v>
      </c>
      <c r="U424" t="e">
        <f t="shared" si="41"/>
        <v>#DIV/0!</v>
      </c>
    </row>
    <row r="425" spans="16:21" x14ac:dyDescent="0.2">
      <c r="P425">
        <v>406</v>
      </c>
      <c r="R425">
        <f t="shared" si="41"/>
        <v>6.2110248923165121E-5</v>
      </c>
      <c r="S425">
        <f t="shared" si="41"/>
        <v>2.3930845275246894E-8</v>
      </c>
      <c r="T425">
        <f t="shared" si="41"/>
        <v>1.8984347663891015E-4</v>
      </c>
      <c r="U425" t="e">
        <f t="shared" si="41"/>
        <v>#DIV/0!</v>
      </c>
    </row>
    <row r="426" spans="16:21" x14ac:dyDescent="0.2">
      <c r="P426">
        <v>407</v>
      </c>
      <c r="R426">
        <f t="shared" si="41"/>
        <v>6.1296878442752245E-5</v>
      </c>
      <c r="S426">
        <f t="shared" si="41"/>
        <v>2.310971179369656E-8</v>
      </c>
      <c r="T426">
        <f t="shared" si="41"/>
        <v>1.880134271446969E-4</v>
      </c>
      <c r="U426" t="e">
        <f t="shared" si="41"/>
        <v>#DIV/0!</v>
      </c>
    </row>
    <row r="427" spans="16:21" x14ac:dyDescent="0.2">
      <c r="P427">
        <v>408</v>
      </c>
      <c r="R427">
        <f t="shared" si="41"/>
        <v>6.0494159530315303E-5</v>
      </c>
      <c r="S427">
        <f t="shared" si="41"/>
        <v>2.2316753672722409E-8</v>
      </c>
      <c r="T427">
        <f t="shared" si="41"/>
        <v>1.8620101892639446E-4</v>
      </c>
      <c r="U427" t="e">
        <f t="shared" si="41"/>
        <v>#DIV/0!</v>
      </c>
    </row>
    <row r="428" spans="16:21" x14ac:dyDescent="0.2">
      <c r="P428">
        <v>409</v>
      </c>
      <c r="R428">
        <f t="shared" si="41"/>
        <v>5.9701952697265692E-5</v>
      </c>
      <c r="S428">
        <f t="shared" si="41"/>
        <v>2.1551004137784808E-8</v>
      </c>
      <c r="T428">
        <f t="shared" si="41"/>
        <v>1.8440608192597078E-4</v>
      </c>
      <c r="U428" t="e">
        <f t="shared" si="41"/>
        <v>#DIV/0!</v>
      </c>
    </row>
    <row r="429" spans="16:21" x14ac:dyDescent="0.2">
      <c r="P429">
        <v>410</v>
      </c>
      <c r="R429">
        <f t="shared" si="41"/>
        <v>5.8920120281700376E-5</v>
      </c>
      <c r="S429">
        <f t="shared" si="41"/>
        <v>2.0811529587052195E-8</v>
      </c>
      <c r="T429">
        <f t="shared" si="41"/>
        <v>1.826284477247157E-4</v>
      </c>
      <c r="U429" t="e">
        <f t="shared" si="41"/>
        <v>#DIV/0!</v>
      </c>
    </row>
    <row r="430" spans="16:21" x14ac:dyDescent="0.2">
      <c r="P430">
        <v>411</v>
      </c>
      <c r="R430">
        <f t="shared" si="41"/>
        <v>5.8148526424480524E-5</v>
      </c>
      <c r="S430">
        <f t="shared" si="41"/>
        <v>2.0097428453153672E-8</v>
      </c>
      <c r="T430">
        <f t="shared" si="41"/>
        <v>1.8086794952743888E-4</v>
      </c>
      <c r="U430" t="e">
        <f t="shared" si="41"/>
        <v>#DIV/0!</v>
      </c>
    </row>
    <row r="431" spans="16:21" x14ac:dyDescent="0.2">
      <c r="P431">
        <v>412</v>
      </c>
      <c r="R431">
        <f t="shared" si="41"/>
        <v>5.7387037045623098E-5</v>
      </c>
      <c r="S431">
        <f t="shared" si="41"/>
        <v>1.94078301039881E-8</v>
      </c>
      <c r="T431">
        <f t="shared" si="41"/>
        <v>1.7912442214681857E-4</v>
      </c>
      <c r="U431" t="e">
        <f t="shared" si="41"/>
        <v>#DIV/0!</v>
      </c>
    </row>
    <row r="432" spans="16:21" x14ac:dyDescent="0.2">
      <c r="P432">
        <v>413</v>
      </c>
      <c r="R432">
        <f t="shared" si="41"/>
        <v>5.6635519821001892E-5</v>
      </c>
      <c r="S432">
        <f t="shared" si="41"/>
        <v>1.8741893781249469E-8</v>
      </c>
      <c r="T432">
        <f t="shared" si="41"/>
        <v>1.7739770198790293E-4</v>
      </c>
      <c r="U432" t="e">
        <f t="shared" si="41"/>
        <v>#DIV/0!</v>
      </c>
    </row>
    <row r="433" spans="16:21" x14ac:dyDescent="0.2">
      <c r="P433">
        <v>414</v>
      </c>
      <c r="R433">
        <f t="shared" si="41"/>
        <v>5.589384415935341E-5</v>
      </c>
      <c r="S433">
        <f t="shared" si="41"/>
        <v>1.8098807575374307E-8</v>
      </c>
      <c r="T433">
        <f t="shared" si="41"/>
        <v>1.7568762703275946E-4</v>
      </c>
      <c r="U433" t="e">
        <f t="shared" si="41"/>
        <v>#DIV/0!</v>
      </c>
    </row>
    <row r="434" spans="16:21" x14ac:dyDescent="0.2">
      <c r="P434">
        <v>415</v>
      </c>
      <c r="R434">
        <f t="shared" si="41"/>
        <v>5.5161881179584083E-5</v>
      </c>
      <c r="S434">
        <f t="shared" si="41"/>
        <v>1.7477787435661617E-8</v>
      </c>
      <c r="T434">
        <f t="shared" si="41"/>
        <v>1.7399403682527291E-4</v>
      </c>
      <c r="U434" t="e">
        <f t="shared" si="41"/>
        <v>#DIV/0!</v>
      </c>
    </row>
    <row r="435" spans="16:21" x14ac:dyDescent="0.2">
      <c r="P435">
        <v>416</v>
      </c>
      <c r="R435">
        <f t="shared" si="41"/>
        <v>5.4439503688374556E-5</v>
      </c>
      <c r="S435">
        <f t="shared" si="41"/>
        <v>1.6878076214358186E-8</v>
      </c>
      <c r="T435">
        <f t="shared" si="41"/>
        <v>1.7231677245609016E-4</v>
      </c>
      <c r="U435" t="e">
        <f t="shared" si="41"/>
        <v>#DIV/0!</v>
      </c>
    </row>
    <row r="436" spans="16:21" x14ac:dyDescent="0.2">
      <c r="P436">
        <v>417</v>
      </c>
      <c r="R436">
        <f t="shared" si="41"/>
        <v>5.3726586158077283E-5</v>
      </c>
      <c r="S436">
        <f t="shared" si="41"/>
        <v>1.629894274354413E-8</v>
      </c>
      <c r="T436">
        <f t="shared" si="41"/>
        <v>1.7065567654770908E-4</v>
      </c>
      <c r="U436" t="e">
        <f t="shared" si="41"/>
        <v>#DIV/0!</v>
      </c>
    </row>
    <row r="437" spans="16:21" x14ac:dyDescent="0.2">
      <c r="P437">
        <v>418</v>
      </c>
      <c r="R437">
        <f t="shared" si="41"/>
        <v>5.3023004704903632E-5</v>
      </c>
      <c r="S437">
        <f t="shared" si="41"/>
        <v>1.5739680943692891E-8</v>
      </c>
      <c r="T437">
        <f t="shared" si="41"/>
        <v>1.6901059323971222E-4</v>
      </c>
      <c r="U437" t="e">
        <f t="shared" si="41"/>
        <v>#DIV/0!</v>
      </c>
    </row>
    <row r="438" spans="16:21" x14ac:dyDescent="0.2">
      <c r="P438">
        <v>419</v>
      </c>
      <c r="R438">
        <f t="shared" si="41"/>
        <v>5.232863706739646E-5</v>
      </c>
      <c r="S438">
        <f t="shared" si="41"/>
        <v>1.5199608962819133E-8</v>
      </c>
      <c r="T438">
        <f t="shared" si="41"/>
        <v>1.6738136817414246E-4</v>
      </c>
      <c r="U438" t="e">
        <f t="shared" si="41"/>
        <v>#DIV/0!</v>
      </c>
    </row>
    <row r="439" spans="16:21" x14ac:dyDescent="0.2">
      <c r="P439">
        <v>420</v>
      </c>
      <c r="R439">
        <f t="shared" si="41"/>
        <v>5.1643362585184791E-5</v>
      </c>
      <c r="S439">
        <f t="shared" si="41"/>
        <v>1.4678068345164771E-8</v>
      </c>
      <c r="T439">
        <f t="shared" si="41"/>
        <v>1.657678484810194E-4</v>
      </c>
      <c r="U439" t="e">
        <f t="shared" si="41"/>
        <v>#DIV/0!</v>
      </c>
    </row>
    <row r="440" spans="16:21" x14ac:dyDescent="0.2">
      <c r="P440">
        <v>421</v>
      </c>
      <c r="R440">
        <f t="shared" si="41"/>
        <v>5.0967062178016725E-5</v>
      </c>
      <c r="S440">
        <f t="shared" si="41"/>
        <v>1.4174423228409709E-8</v>
      </c>
      <c r="T440">
        <f t="shared" si="41"/>
        <v>1.6416988276399594E-4</v>
      </c>
      <c r="U440" t="e">
        <f t="shared" si="41"/>
        <v>#DIV/0!</v>
      </c>
    </row>
    <row r="441" spans="16:21" x14ac:dyDescent="0.2">
      <c r="P441">
        <v>422</v>
      </c>
      <c r="R441">
        <f t="shared" si="41"/>
        <v>5.0299618325066652E-5</v>
      </c>
      <c r="S441">
        <f t="shared" si="41"/>
        <v>1.368805956842855E-8</v>
      </c>
      <c r="T441">
        <f t="shared" si="41"/>
        <v>1.6258732108615246E-4</v>
      </c>
      <c r="U441" t="e">
        <f t="shared" si="41"/>
        <v>#DIV/0!</v>
      </c>
    </row>
    <row r="442" spans="16:21" x14ac:dyDescent="0.2">
      <c r="P442">
        <v>423</v>
      </c>
      <c r="R442">
        <f t="shared" si="41"/>
        <v>4.9640915044513799E-5</v>
      </c>
      <c r="S442">
        <f t="shared" si="41"/>
        <v>1.3218384390647924E-8</v>
      </c>
      <c r="T442">
        <f t="shared" si="41"/>
        <v>1.610200149559284E-4</v>
      </c>
      <c r="U442" t="e">
        <f t="shared" si="41"/>
        <v>#DIV/0!</v>
      </c>
    </row>
    <row r="443" spans="16:21" x14ac:dyDescent="0.2">
      <c r="P443">
        <v>424</v>
      </c>
      <c r="R443">
        <f t="shared" si="41"/>
        <v>4.8990837873387971E-5</v>
      </c>
      <c r="S443">
        <f t="shared" si="41"/>
        <v>1.276482506709196E-8</v>
      </c>
      <c r="T443">
        <f t="shared" si="41"/>
        <v>1.5946781731318932E-4</v>
      </c>
      <c r="U443" t="e">
        <f t="shared" si="41"/>
        <v>#DIV/0!</v>
      </c>
    </row>
    <row r="444" spans="16:21" x14ac:dyDescent="0.2">
      <c r="P444">
        <v>425</v>
      </c>
      <c r="R444">
        <f t="shared" si="41"/>
        <v>4.8349273847679417E-5</v>
      </c>
      <c r="S444">
        <f t="shared" si="41"/>
        <v>1.2326828618234224E-8</v>
      </c>
      <c r="T444">
        <f t="shared" si="41"/>
        <v>1.5793058251542807E-4</v>
      </c>
      <c r="U444" t="e">
        <f t="shared" si="41"/>
        <v>#DIV/0!</v>
      </c>
    </row>
    <row r="445" spans="16:21" x14ac:dyDescent="0.2">
      <c r="P445">
        <v>426</v>
      </c>
      <c r="R445">
        <f t="shared" si="41"/>
        <v>4.7716111482708903E-5</v>
      </c>
      <c r="S445">
        <f t="shared" si="41"/>
        <v>1.190386103880506E-8</v>
      </c>
      <c r="T445">
        <f t="shared" si="41"/>
        <v>1.5640816632409948E-4</v>
      </c>
      <c r="U445" t="e">
        <f t="shared" si="41"/>
        <v>#DIV/0!</v>
      </c>
    </row>
    <row r="446" spans="16:21" x14ac:dyDescent="0.2">
      <c r="P446">
        <v>427</v>
      </c>
      <c r="R446">
        <f t="shared" si="41"/>
        <v>4.7091240753755013E-5</v>
      </c>
      <c r="S446">
        <f t="shared" si="41"/>
        <v>1.1495406646732416E-8</v>
      </c>
      <c r="T446">
        <f t="shared" si="41"/>
        <v>1.5490042589108653E-4</v>
      </c>
      <c r="U446" t="e">
        <f t="shared" si="41"/>
        <v>#DIV/0!</v>
      </c>
    </row>
    <row r="447" spans="16:21" x14ac:dyDescent="0.2">
      <c r="P447">
        <v>428</v>
      </c>
      <c r="R447">
        <f t="shared" si="41"/>
        <v>4.6474553076935327E-5</v>
      </c>
      <c r="S447">
        <f t="shared" si="41"/>
        <v>1.1100967454422238E-8</v>
      </c>
      <c r="T447">
        <f t="shared" si="41"/>
        <v>1.5340721974529628E-4</v>
      </c>
      <c r="U447" t="e">
        <f t="shared" si="41"/>
        <v>#DIV/0!</v>
      </c>
    </row>
    <row r="448" spans="16:21" x14ac:dyDescent="0.2">
      <c r="P448">
        <v>429</v>
      </c>
      <c r="R448">
        <f t="shared" si="41"/>
        <v>4.5865941290337554E-5</v>
      </c>
      <c r="S448">
        <f t="shared" si="41"/>
        <v>1.0720062561611983E-8</v>
      </c>
      <c r="T448">
        <f t="shared" si="41"/>
        <v>1.5192840777938642E-4</v>
      </c>
      <c r="U448" t="e">
        <f t="shared" si="41"/>
        <v>#DIV/0!</v>
      </c>
    </row>
    <row r="449" spans="16:21" x14ac:dyDescent="0.2">
      <c r="P449">
        <v>430</v>
      </c>
      <c r="R449">
        <f t="shared" ref="Q449:U480" si="42">R$10 * (R$5^$P449) * 0.5 * R$6 * R$12^-(R$9+$P449)</f>
        <v>4.5265299635398126E-5</v>
      </c>
      <c r="S449">
        <f t="shared" si="42"/>
        <v>1.0352227569057045E-8</v>
      </c>
      <c r="T449">
        <f t="shared" si="42"/>
        <v>1.5046385123661864E-4</v>
      </c>
      <c r="U449" t="e">
        <f t="shared" si="42"/>
        <v>#DIV/0!</v>
      </c>
    </row>
    <row r="450" spans="16:21" x14ac:dyDescent="0.2">
      <c r="P450">
        <v>431</v>
      </c>
      <c r="R450">
        <f t="shared" si="42"/>
        <v>4.4672523738524448E-5</v>
      </c>
      <c r="S450">
        <f t="shared" si="42"/>
        <v>9.9970140123351717E-9</v>
      </c>
      <c r="T450">
        <f t="shared" si="42"/>
        <v>1.4901341269783915E-4</v>
      </c>
      <c r="U450" t="e">
        <f t="shared" si="42"/>
        <v>#DIV/0!</v>
      </c>
    </row>
    <row r="451" spans="16:21" x14ac:dyDescent="0.2">
      <c r="P451">
        <v>432</v>
      </c>
      <c r="R451">
        <f t="shared" si="42"/>
        <v>4.4087510592957956E-5</v>
      </c>
      <c r="S451">
        <f t="shared" si="42"/>
        <v>9.6539888150786751E-9</v>
      </c>
      <c r="T451">
        <f t="shared" si="42"/>
        <v>1.4757695606858458E-4</v>
      </c>
      <c r="U451" t="e">
        <f t="shared" si="42"/>
        <v>#DIV/0!</v>
      </c>
    </row>
    <row r="452" spans="16:21" x14ac:dyDescent="0.2">
      <c r="P452">
        <v>433</v>
      </c>
      <c r="R452">
        <f t="shared" si="42"/>
        <v>4.3510158540874556E-5</v>
      </c>
      <c r="S452">
        <f t="shared" si="42"/>
        <v>9.3227337609676858E-9</v>
      </c>
      <c r="T452">
        <f t="shared" si="42"/>
        <v>1.4615434656631266E-4</v>
      </c>
      <c r="U452" t="e">
        <f t="shared" si="42"/>
        <v>#DIV/0!</v>
      </c>
    </row>
    <row r="453" spans="16:21" x14ac:dyDescent="0.2">
      <c r="P453">
        <v>434</v>
      </c>
      <c r="R453">
        <f t="shared" si="42"/>
        <v>4.2940367255719494E-5</v>
      </c>
      <c r="S453">
        <f t="shared" si="42"/>
        <v>9.0028449838408496E-9</v>
      </c>
      <c r="T453">
        <f t="shared" si="42"/>
        <v>1.4474545070775497E-4</v>
      </c>
      <c r="U453" t="e">
        <f t="shared" si="42"/>
        <v>#DIV/0!</v>
      </c>
    </row>
    <row r="454" spans="16:21" x14ac:dyDescent="0.2">
      <c r="P454">
        <v>435</v>
      </c>
      <c r="R454">
        <f t="shared" si="42"/>
        <v>4.2378037724773703E-5</v>
      </c>
      <c r="S454">
        <f t="shared" si="42"/>
        <v>8.6939324753016822E-9</v>
      </c>
      <c r="T454">
        <f t="shared" si="42"/>
        <v>1.4335013629639259E-4</v>
      </c>
      <c r="U454" t="e">
        <f t="shared" si="42"/>
        <v>#DIV/0!</v>
      </c>
    </row>
    <row r="455" spans="16:21" x14ac:dyDescent="0.2">
      <c r="P455">
        <v>436</v>
      </c>
      <c r="R455">
        <f t="shared" si="42"/>
        <v>4.182307223194829E-5</v>
      </c>
      <c r="S455">
        <f t="shared" si="42"/>
        <v>8.3956196092203415E-9</v>
      </c>
      <c r="T455">
        <f t="shared" si="42"/>
        <v>1.4196827241005219E-4</v>
      </c>
      <c r="U455" t="e">
        <f t="shared" si="42"/>
        <v>#DIV/0!</v>
      </c>
    </row>
    <row r="456" spans="16:21" x14ac:dyDescent="0.2">
      <c r="P456">
        <v>437</v>
      </c>
      <c r="R456">
        <f t="shared" si="42"/>
        <v>4.1275374340804354E-5</v>
      </c>
      <c r="S456">
        <f t="shared" si="42"/>
        <v>8.1075426825510538E-9</v>
      </c>
      <c r="T456">
        <f t="shared" si="42"/>
        <v>1.4059972938862127E-4</v>
      </c>
      <c r="U456" t="e">
        <f t="shared" si="42"/>
        <v>#DIV/0!</v>
      </c>
    </row>
    <row r="457" spans="16:21" x14ac:dyDescent="0.2">
      <c r="P457">
        <v>438</v>
      </c>
      <c r="R457">
        <f t="shared" si="42"/>
        <v>4.0734848877795307E-5</v>
      </c>
      <c r="S457">
        <f t="shared" si="42"/>
        <v>7.8293504719053542E-9</v>
      </c>
      <c r="T457">
        <f t="shared" si="42"/>
        <v>1.3924437882188267E-4</v>
      </c>
      <c r="U457" t="e">
        <f t="shared" si="42"/>
        <v>#DIV/0!</v>
      </c>
    </row>
    <row r="458" spans="16:21" x14ac:dyDescent="0.2">
      <c r="P458">
        <v>439</v>
      </c>
      <c r="R458">
        <f t="shared" si="42"/>
        <v>4.0201401915728472E-5</v>
      </c>
      <c r="S458">
        <f t="shared" si="42"/>
        <v>7.5607038053405416E-9</v>
      </c>
      <c r="T458">
        <f t="shared" si="42"/>
        <v>1.3790209353746537E-4</v>
      </c>
      <c r="U458" t="e">
        <f t="shared" si="42"/>
        <v>#DIV/0!</v>
      </c>
    </row>
    <row r="459" spans="16:21" x14ac:dyDescent="0.2">
      <c r="P459">
        <v>440</v>
      </c>
      <c r="R459">
        <f t="shared" si="42"/>
        <v>3.9674940757443348E-5</v>
      </c>
      <c r="S459">
        <f t="shared" si="42"/>
        <v>7.3012751488412303E-9</v>
      </c>
      <c r="T459">
        <f t="shared" si="42"/>
        <v>1.3657274758891214E-4</v>
      </c>
      <c r="U459" t="e">
        <f t="shared" si="42"/>
        <v>#DIV/0!</v>
      </c>
    </row>
    <row r="460" spans="16:21" x14ac:dyDescent="0.2">
      <c r="P460">
        <v>441</v>
      </c>
      <c r="R460">
        <f t="shared" si="42"/>
        <v>3.9155373919703659E-5</v>
      </c>
      <c r="S460">
        <f t="shared" si="42"/>
        <v>7.0507482069898984E-9</v>
      </c>
      <c r="T460">
        <f t="shared" si="42"/>
        <v>1.3525621624386203E-4</v>
      </c>
      <c r="U460" t="e">
        <f t="shared" si="42"/>
        <v>#DIV/0!</v>
      </c>
    </row>
    <row r="461" spans="16:21" x14ac:dyDescent="0.2">
      <c r="P461">
        <v>442</v>
      </c>
      <c r="R461">
        <f t="shared" si="42"/>
        <v>3.8642611117300258E-5</v>
      </c>
      <c r="S461">
        <f t="shared" si="42"/>
        <v>6.8088175373395074E-9</v>
      </c>
      <c r="T461">
        <f t="shared" si="42"/>
        <v>1.3395237597234674E-4</v>
      </c>
      <c r="U461" t="e">
        <f t="shared" si="42"/>
        <v>#DIV/0!</v>
      </c>
    </row>
    <row r="462" spans="16:21" x14ac:dyDescent="0.2">
      <c r="P462">
        <v>443</v>
      </c>
      <c r="R462">
        <f t="shared" si="42"/>
        <v>3.8136563247362273E-5</v>
      </c>
      <c r="S462">
        <f t="shared" si="42"/>
        <v>6.5751881780180613E-9</v>
      </c>
      <c r="T462">
        <f t="shared" si="42"/>
        <v>1.3266110443519965E-4</v>
      </c>
      <c r="U462" t="e">
        <f t="shared" si="42"/>
        <v>#DIV/0!</v>
      </c>
    </row>
    <row r="463" spans="16:21" x14ac:dyDescent="0.2">
      <c r="P463">
        <v>444</v>
      </c>
      <c r="R463">
        <f t="shared" si="42"/>
        <v>3.7637142373873676E-5</v>
      </c>
      <c r="S463">
        <f t="shared" si="42"/>
        <v>6.3495752881111093E-9</v>
      </c>
      <c r="T463">
        <f t="shared" si="42"/>
        <v>1.3138228047257709E-4</v>
      </c>
      <c r="U463" t="e">
        <f t="shared" si="42"/>
        <v>#DIV/0!</v>
      </c>
    </row>
    <row r="464" spans="16:21" x14ac:dyDescent="0.2">
      <c r="P464">
        <v>445</v>
      </c>
      <c r="R464">
        <f t="shared" si="42"/>
        <v>3.7144261712392564E-5</v>
      </c>
      <c r="S464">
        <f t="shared" si="42"/>
        <v>6.1317038003836925E-9</v>
      </c>
      <c r="T464">
        <f t="shared" si="42"/>
        <v>1.3011578409258951E-4</v>
      </c>
      <c r="U464" t="e">
        <f t="shared" si="42"/>
        <v>#DIV/0!</v>
      </c>
    </row>
    <row r="465" spans="15:21" x14ac:dyDescent="0.2">
      <c r="P465">
        <v>446</v>
      </c>
      <c r="R465">
        <f t="shared" si="42"/>
        <v>3.6657835614970811E-5</v>
      </c>
      <c r="S465">
        <f t="shared" si="42"/>
        <v>5.9213080859183762E-9</v>
      </c>
      <c r="T465">
        <f t="shared" si="42"/>
        <v>1.2886149646004308E-4</v>
      </c>
      <c r="U465" t="e">
        <f t="shared" si="42"/>
        <v>#DIV/0!</v>
      </c>
    </row>
    <row r="466" spans="15:21" x14ac:dyDescent="0.2">
      <c r="P466">
        <v>447</v>
      </c>
      <c r="R466">
        <f t="shared" si="42"/>
        <v>3.6177779555270748E-5</v>
      </c>
      <c r="S466">
        <f t="shared" si="42"/>
        <v>5.7181316302604763E-9</v>
      </c>
      <c r="T466">
        <f t="shared" si="42"/>
        <v>1.2761929988528892E-4</v>
      </c>
      <c r="U466" t="e">
        <f t="shared" si="42"/>
        <v>#DIV/0!</v>
      </c>
    </row>
    <row r="467" spans="15:21" x14ac:dyDescent="0.2">
      <c r="P467">
        <v>448</v>
      </c>
      <c r="R467">
        <f t="shared" si="42"/>
        <v>3.5704010113877213E-5</v>
      </c>
      <c r="S467">
        <f t="shared" si="42"/>
        <v>5.521926720675623E-9</v>
      </c>
      <c r="T467">
        <f t="shared" si="42"/>
        <v>1.2638907781318073E-4</v>
      </c>
      <c r="U467" t="e">
        <f t="shared" si="42"/>
        <v>#DIV/0!</v>
      </c>
    </row>
    <row r="468" spans="15:21" x14ac:dyDescent="0.2">
      <c r="P468">
        <v>449</v>
      </c>
      <c r="R468">
        <f t="shared" si="42"/>
        <v>3.5236444963801664E-5</v>
      </c>
      <c r="S468">
        <f t="shared" si="42"/>
        <v>5.3324541441384172E-9</v>
      </c>
      <c r="T468">
        <f t="shared" si="42"/>
        <v>1.251707148121384E-4</v>
      </c>
      <c r="U468" t="e">
        <f t="shared" si="42"/>
        <v>#DIV/0!</v>
      </c>
    </row>
    <row r="469" spans="15:21" x14ac:dyDescent="0.2">
      <c r="P469">
        <v>450</v>
      </c>
      <c r="R469">
        <f t="shared" si="42"/>
        <v>3.477500285617617E-5</v>
      </c>
      <c r="S469">
        <f t="shared" si="42"/>
        <v>5.149482895683896E-9</v>
      </c>
      <c r="T469">
        <f t="shared" si="42"/>
        <v>1.2396409656331665E-4</v>
      </c>
      <c r="U469" t="e">
        <f t="shared" si="42"/>
        <v>#DIV/0!</v>
      </c>
    </row>
    <row r="470" spans="15:21" x14ac:dyDescent="0.2">
      <c r="P470">
        <v>451</v>
      </c>
      <c r="R470">
        <f t="shared" si="42"/>
        <v>3.4319603606134897E-5</v>
      </c>
      <c r="S470">
        <f t="shared" si="42"/>
        <v>4.9727898967662823E-9</v>
      </c>
      <c r="T470">
        <f t="shared" si="42"/>
        <v>1.2276910984987901E-4</v>
      </c>
      <c r="U470" t="e">
        <f t="shared" si="42"/>
        <v>#DIV/0!</v>
      </c>
    </row>
    <row r="471" spans="15:21" x14ac:dyDescent="0.2">
      <c r="P471">
        <v>452</v>
      </c>
      <c r="R471">
        <f t="shared" si="42"/>
        <v>3.3870168078880233E-5</v>
      </c>
      <c r="S471">
        <f t="shared" si="42"/>
        <v>4.8021597232816173E-9</v>
      </c>
      <c r="T471">
        <f t="shared" si="42"/>
        <v>1.2158564254637443E-4</v>
      </c>
      <c r="U471" t="e">
        <f t="shared" si="42"/>
        <v>#DIV/0!</v>
      </c>
    </row>
    <row r="472" spans="15:21" x14ac:dyDescent="0.2">
      <c r="P472">
        <v>453</v>
      </c>
      <c r="R472">
        <f t="shared" si="42"/>
        <v>3.3426618175931642E-5</v>
      </c>
      <c r="S472">
        <f t="shared" si="42"/>
        <v>4.6373843429227077E-9</v>
      </c>
      <c r="T472">
        <f t="shared" si="42"/>
        <v>1.2041358360821658E-4</v>
      </c>
      <c r="U472" t="e">
        <f t="shared" si="42"/>
        <v>#DIV/0!</v>
      </c>
    </row>
    <row r="473" spans="15:21" x14ac:dyDescent="0.2">
      <c r="P473">
        <v>454</v>
      </c>
      <c r="R473">
        <f t="shared" si="42"/>
        <v>3.2988876821554385E-5</v>
      </c>
      <c r="S473">
        <f t="shared" si="42"/>
        <v>4.4782628615461219E-9</v>
      </c>
      <c r="T473">
        <f t="shared" si="42"/>
        <v>1.1925282306126467E-4</v>
      </c>
      <c r="U473" t="e">
        <f t="shared" si="42"/>
        <v>#DIV/0!</v>
      </c>
    </row>
    <row r="474" spans="15:21" x14ac:dyDescent="0.2">
      <c r="P474">
        <v>455</v>
      </c>
      <c r="R474">
        <f t="shared" si="42"/>
        <v>3.2556867949366091E-5</v>
      </c>
      <c r="S474">
        <f t="shared" si="42"/>
        <v>4.3246012782420597E-9</v>
      </c>
      <c r="T474">
        <f t="shared" si="42"/>
        <v>1.181032519915045E-4</v>
      </c>
      <c r="U474" t="e">
        <f t="shared" si="42"/>
        <v>#DIV/0!</v>
      </c>
    </row>
    <row r="475" spans="15:21" x14ac:dyDescent="0.2">
      <c r="O475">
        <f>P475/365</f>
        <v>1.2493150684931507</v>
      </c>
      <c r="P475">
        <v>456</v>
      </c>
      <c r="R475">
        <f t="shared" si="42"/>
        <v>3.2130516489118807E-5</v>
      </c>
      <c r="S475">
        <f t="shared" si="42"/>
        <v>4.1762122488084441E-9</v>
      </c>
      <c r="T475">
        <f t="shared" si="42"/>
        <v>1.1696476253482914E-4</v>
      </c>
      <c r="U475" t="e">
        <f t="shared" si="42"/>
        <v>#DIV/0!</v>
      </c>
    </row>
    <row r="476" spans="15:21" x14ac:dyDescent="0.2">
      <c r="O476">
        <f>P476/365</f>
        <v>1.252054794520548</v>
      </c>
      <c r="P476">
        <v>457</v>
      </c>
      <c r="R476">
        <f t="shared" si="42"/>
        <v>3.1709748353653796E-5</v>
      </c>
      <c r="S476">
        <f t="shared" si="42"/>
        <v>4.0329148573408596E-9</v>
      </c>
      <c r="T476">
        <f t="shared" si="42"/>
        <v>1.1583724786691785E-4</v>
      </c>
      <c r="U476" t="e">
        <f t="shared" si="42"/>
        <v>#DIV/0!</v>
      </c>
    </row>
    <row r="477" spans="15:21" x14ac:dyDescent="0.2">
      <c r="O477">
        <f t="shared" ref="O477:O540" si="43">P477/365</f>
        <v>1.2547945205479452</v>
      </c>
      <c r="P477">
        <v>458</v>
      </c>
      <c r="R477">
        <f t="shared" si="42"/>
        <v>3.129449042602759E-5</v>
      </c>
      <c r="S477">
        <f t="shared" si="42"/>
        <v>3.8945343956598958E-9</v>
      </c>
      <c r="T477">
        <f t="shared" si="42"/>
        <v>1.1472060219321307E-4</v>
      </c>
      <c r="U477" t="e">
        <f t="shared" si="42"/>
        <v>#DIV/0!</v>
      </c>
    </row>
    <row r="478" spans="15:21" x14ac:dyDescent="0.2">
      <c r="O478">
        <f t="shared" si="43"/>
        <v>1.2575342465753425</v>
      </c>
      <c r="P478">
        <v>459</v>
      </c>
      <c r="R478">
        <f t="shared" si="42"/>
        <v>3.0884670546806324E-5</v>
      </c>
      <c r="S478">
        <f t="shared" si="42"/>
        <v>3.7609021503069253E-9</v>
      </c>
      <c r="T478">
        <f t="shared" si="42"/>
        <v>1.1361472073899347E-4</v>
      </c>
      <c r="U478" t="e">
        <f t="shared" si="42"/>
        <v>#DIV/0!</v>
      </c>
    </row>
    <row r="479" spans="15:21" x14ac:dyDescent="0.2">
      <c r="O479">
        <f t="shared" si="43"/>
        <v>1.2602739726027397</v>
      </c>
      <c r="P479">
        <v>460</v>
      </c>
      <c r="R479">
        <f t="shared" si="42"/>
        <v>3.048021750152671E-5</v>
      </c>
      <c r="S479">
        <f t="shared" si="42"/>
        <v>3.6318551968486636E-9</v>
      </c>
      <c r="T479">
        <f t="shared" si="42"/>
        <v>1.1251949973954319E-4</v>
      </c>
      <c r="U479" t="e">
        <f t="shared" si="42"/>
        <v>#DIV/0!</v>
      </c>
    </row>
    <row r="480" spans="15:21" x14ac:dyDescent="0.2">
      <c r="O480">
        <f t="shared" si="43"/>
        <v>1.263013698630137</v>
      </c>
      <c r="P480">
        <v>461</v>
      </c>
      <c r="R480">
        <f t="shared" si="42"/>
        <v>3.0081061008320976E-5</v>
      </c>
      <c r="S480">
        <f t="shared" si="42"/>
        <v>3.507236201239689E-9</v>
      </c>
      <c r="T480">
        <f t="shared" si="42"/>
        <v>1.114348364304154E-4</v>
      </c>
      <c r="U480" t="e">
        <f t="shared" si="42"/>
        <v>#DIV/0!</v>
      </c>
    </row>
    <row r="481" spans="15:21" x14ac:dyDescent="0.2">
      <c r="O481">
        <f t="shared" si="43"/>
        <v>1.2657534246575342</v>
      </c>
      <c r="P481">
        <v>462</v>
      </c>
      <c r="R481">
        <f t="shared" ref="Q481:U512" si="44">R$10 * (R$5^$P481) * 0.5 * R$6 * R$12^-(R$9+$P481)</f>
        <v>2.9687131705704047E-5</v>
      </c>
      <c r="S481">
        <f t="shared" si="44"/>
        <v>3.3868932280007878E-9</v>
      </c>
      <c r="T481">
        <f t="shared" si="44"/>
        <v>1.1036062903779E-4</v>
      </c>
      <c r="U481" t="e">
        <f t="shared" si="44"/>
        <v>#DIV/0!</v>
      </c>
    </row>
    <row r="482" spans="15:21" x14ac:dyDescent="0.2">
      <c r="O482">
        <f t="shared" si="43"/>
        <v>1.2684931506849315</v>
      </c>
      <c r="P482">
        <v>463</v>
      </c>
      <c r="R482">
        <f t="shared" si="44"/>
        <v>2.929836114052052E-5</v>
      </c>
      <c r="S482">
        <f t="shared" si="44"/>
        <v>3.2706795549792083E-9</v>
      </c>
      <c r="T482">
        <f t="shared" si="44"/>
        <v>1.0929677676892424E-4</v>
      </c>
      <c r="U482" t="e">
        <f t="shared" si="44"/>
        <v>#DIV/0!</v>
      </c>
    </row>
    <row r="483" spans="15:21" x14ac:dyDescent="0.2">
      <c r="O483">
        <f t="shared" si="43"/>
        <v>1.2712328767123289</v>
      </c>
      <c r="P483">
        <v>464</v>
      </c>
      <c r="R483">
        <f t="shared" si="44"/>
        <v>2.8914681756049616E-5</v>
      </c>
      <c r="S483">
        <f t="shared" si="44"/>
        <v>3.158453494465018E-9</v>
      </c>
      <c r="T483">
        <f t="shared" si="44"/>
        <v>1.0824317980269526E-4</v>
      </c>
      <c r="U483" t="e">
        <f t="shared" si="44"/>
        <v>#DIV/0!</v>
      </c>
    </row>
    <row r="484" spans="15:21" x14ac:dyDescent="0.2">
      <c r="O484">
        <f t="shared" si="43"/>
        <v>1.273972602739726</v>
      </c>
      <c r="P484">
        <v>465</v>
      </c>
      <c r="R484">
        <f t="shared" si="44"/>
        <v>2.8536026880265797E-5</v>
      </c>
      <c r="S484">
        <f t="shared" si="44"/>
        <v>3.0500782204454448E-9</v>
      </c>
      <c r="T484">
        <f t="shared" si="44"/>
        <v>1.0719973928023398E-4</v>
      </c>
      <c r="U484" t="e">
        <f t="shared" si="44"/>
        <v>#DIV/0!</v>
      </c>
    </row>
    <row r="485" spans="15:21" x14ac:dyDescent="0.2">
      <c r="O485">
        <f t="shared" si="43"/>
        <v>1.2767123287671234</v>
      </c>
      <c r="P485">
        <v>466</v>
      </c>
      <c r="R485">
        <f t="shared" si="44"/>
        <v>2.8162330714253182E-5</v>
      </c>
      <c r="S485">
        <f t="shared" si="44"/>
        <v>2.9454216017866047E-9</v>
      </c>
      <c r="T485">
        <f t="shared" si="44"/>
        <v>1.0616635729564923E-4</v>
      </c>
      <c r="U485" t="e">
        <f t="shared" si="44"/>
        <v>#DIV/0!</v>
      </c>
    </row>
    <row r="486" spans="15:21" x14ac:dyDescent="0.2">
      <c r="O486">
        <f t="shared" si="43"/>
        <v>1.2794520547945205</v>
      </c>
      <c r="P486">
        <v>467</v>
      </c>
      <c r="R486">
        <f t="shared" si="44"/>
        <v>2.7793528320771635E-5</v>
      </c>
      <c r="S486">
        <f t="shared" si="44"/>
        <v>2.8443560411392209E-9</v>
      </c>
      <c r="T486">
        <f t="shared" si="44"/>
        <v>1.0514293688684098E-4</v>
      </c>
      <c r="U486" t="e">
        <f t="shared" si="44"/>
        <v>#DIV/0!</v>
      </c>
    </row>
    <row r="487" spans="15:21" x14ac:dyDescent="0.2">
      <c r="O487">
        <f t="shared" si="43"/>
        <v>1.2821917808219179</v>
      </c>
      <c r="P487">
        <v>468</v>
      </c>
      <c r="R487">
        <f t="shared" si="44"/>
        <v>2.7429555612972641E-5</v>
      </c>
      <c r="S487">
        <f t="shared" si="44"/>
        <v>2.7467583193719409E-9</v>
      </c>
      <c r="T487">
        <f t="shared" si="44"/>
        <v>1.0412938202640271E-4</v>
      </c>
      <c r="U487" t="e">
        <f t="shared" si="44"/>
        <v>#DIV/0!</v>
      </c>
    </row>
    <row r="488" spans="15:21" x14ac:dyDescent="0.2">
      <c r="O488">
        <f t="shared" si="43"/>
        <v>1.284931506849315</v>
      </c>
      <c r="P488">
        <v>469</v>
      </c>
      <c r="R488">
        <f t="shared" si="44"/>
        <v>2.7070349343262878E-5</v>
      </c>
      <c r="S488">
        <f t="shared" si="44"/>
        <v>2.6525094453425647E-9</v>
      </c>
      <c r="T488">
        <f t="shared" si="44"/>
        <v>1.0312559761261104E-4</v>
      </c>
      <c r="U488" t="e">
        <f t="shared" si="44"/>
        <v>#DIV/0!</v>
      </c>
    </row>
    <row r="489" spans="15:21" x14ac:dyDescent="0.2">
      <c r="O489">
        <f t="shared" si="43"/>
        <v>1.2876712328767124</v>
      </c>
      <c r="P489">
        <v>470</v>
      </c>
      <c r="R489">
        <f t="shared" si="44"/>
        <v>2.6715847092313731E-5</v>
      </c>
      <c r="S489">
        <f t="shared" si="44"/>
        <v>2.5614945108240506E-9</v>
      </c>
      <c r="T489">
        <f t="shared" si="44"/>
        <v>1.0213148946050228E-4</v>
      </c>
      <c r="U489" t="e">
        <f t="shared" si="44"/>
        <v>#DIV/0!</v>
      </c>
    </row>
    <row r="490" spans="15:21" x14ac:dyDescent="0.2">
      <c r="O490">
        <f t="shared" si="43"/>
        <v>1.2904109589041095</v>
      </c>
      <c r="P490">
        <v>471</v>
      </c>
      <c r="R490">
        <f t="shared" si="44"/>
        <v>2.6365987258214635E-5</v>
      </c>
      <c r="S490">
        <f t="shared" si="44"/>
        <v>2.4736025504084012E-9</v>
      </c>
      <c r="T490">
        <f t="shared" si="44"/>
        <v>1.0114696429303526E-4</v>
      </c>
      <c r="U490" t="e">
        <f t="shared" si="44"/>
        <v>#DIV/0!</v>
      </c>
    </row>
    <row r="491" spans="15:21" x14ac:dyDescent="0.2">
      <c r="O491">
        <f t="shared" si="43"/>
        <v>1.2931506849315069</v>
      </c>
      <c r="P491">
        <v>472</v>
      </c>
      <c r="R491">
        <f t="shared" si="44"/>
        <v>2.6020709045768529E-5</v>
      </c>
      <c r="S491">
        <f t="shared" si="44"/>
        <v>2.3887264062176404E-9</v>
      </c>
      <c r="T491">
        <f t="shared" si="44"/>
        <v>1.0017192973233896E-4</v>
      </c>
      <c r="U491" t="e">
        <f t="shared" si="44"/>
        <v>#DIV/0!</v>
      </c>
    </row>
    <row r="492" spans="15:21" x14ac:dyDescent="0.2">
      <c r="O492">
        <f t="shared" si="43"/>
        <v>1.295890410958904</v>
      </c>
      <c r="P492">
        <v>473</v>
      </c>
      <c r="R492">
        <f t="shared" si="44"/>
        <v>2.5679952455927417E-5</v>
      </c>
      <c r="S492">
        <f t="shared" si="44"/>
        <v>2.3067625972569268E-9</v>
      </c>
      <c r="T492">
        <f t="shared" si="44"/>
        <v>9.9206294291044793E-5</v>
      </c>
      <c r="U492" t="e">
        <f t="shared" si="44"/>
        <v>#DIV/0!</v>
      </c>
    </row>
    <row r="493" spans="15:21" x14ac:dyDescent="0.2">
      <c r="O493">
        <f t="shared" si="43"/>
        <v>1.2986301369863014</v>
      </c>
      <c r="P493">
        <v>474</v>
      </c>
      <c r="R493">
        <f t="shared" si="44"/>
        <v>2.5343658275366397E-5</v>
      </c>
      <c r="S493">
        <f t="shared" si="44"/>
        <v>2.2276111932505283E-9</v>
      </c>
      <c r="T493">
        <f t="shared" si="44"/>
        <v>9.8249967363702286E-5</v>
      </c>
      <c r="U493" t="e">
        <f t="shared" si="44"/>
        <v>#DIV/0!</v>
      </c>
    </row>
    <row r="494" spans="15:21" x14ac:dyDescent="0.2">
      <c r="O494">
        <f t="shared" si="43"/>
        <v>1.3013698630136987</v>
      </c>
      <c r="P494">
        <v>475</v>
      </c>
      <c r="R494">
        <f t="shared" si="44"/>
        <v>2.5011768066194076E-5</v>
      </c>
      <c r="S494">
        <f t="shared" si="44"/>
        <v>2.1511756928068261E-9</v>
      </c>
      <c r="T494">
        <f t="shared" si="44"/>
        <v>9.7302859218277742E-5</v>
      </c>
      <c r="U494" t="e">
        <f t="shared" si="44"/>
        <v>#DIV/0!</v>
      </c>
    </row>
    <row r="495" spans="15:21" x14ac:dyDescent="0.2">
      <c r="O495">
        <f t="shared" si="43"/>
        <v>1.3041095890410959</v>
      </c>
      <c r="P495">
        <v>476</v>
      </c>
      <c r="R495">
        <f t="shared" si="44"/>
        <v>2.4684224155797866E-5</v>
      </c>
      <c r="S495">
        <f t="shared" si="44"/>
        <v>2.0773629057638198E-9</v>
      </c>
      <c r="T495">
        <f t="shared" si="44"/>
        <v>9.6364880987734628E-5</v>
      </c>
      <c r="U495" t="e">
        <f t="shared" si="44"/>
        <v>#DIV/0!</v>
      </c>
    </row>
    <row r="496" spans="15:21" x14ac:dyDescent="0.2">
      <c r="O496">
        <f t="shared" si="43"/>
        <v>1.3068493150684932</v>
      </c>
      <c r="P496">
        <v>477</v>
      </c>
      <c r="R496">
        <f t="shared" si="44"/>
        <v>2.4360969626822183E-5</v>
      </c>
      <c r="S496">
        <f t="shared" si="44"/>
        <v>2.0060828395716838E-9</v>
      </c>
      <c r="T496">
        <f t="shared" si="44"/>
        <v>9.5435944661695043E-5</v>
      </c>
      <c r="U496" t="e">
        <f t="shared" si="44"/>
        <v>#DIV/0!</v>
      </c>
    </row>
    <row r="497" spans="15:21" x14ac:dyDescent="0.2">
      <c r="O497">
        <f t="shared" si="43"/>
        <v>1.3095890410958904</v>
      </c>
      <c r="P497">
        <v>478</v>
      </c>
      <c r="R497">
        <f t="shared" si="44"/>
        <v>2.4041948307277918E-5</v>
      </c>
      <c r="S497">
        <f t="shared" si="44"/>
        <v>1.9372485895738475E-9</v>
      </c>
      <c r="T497">
        <f t="shared" si="44"/>
        <v>9.4515963078181927E-5</v>
      </c>
      <c r="U497" t="e">
        <f t="shared" si="44"/>
        <v>#DIV/0!</v>
      </c>
    </row>
    <row r="498" spans="15:21" x14ac:dyDescent="0.2">
      <c r="O498">
        <f t="shared" si="43"/>
        <v>1.3123287671232877</v>
      </c>
      <c r="P498">
        <v>479</v>
      </c>
      <c r="R498">
        <f t="shared" si="44"/>
        <v>2.3727104760781377E-5</v>
      </c>
      <c r="S498">
        <f t="shared" si="44"/>
        <v>1.8707762330528411E-9</v>
      </c>
      <c r="T498">
        <f t="shared" si="44"/>
        <v>9.3604849915440483E-5</v>
      </c>
      <c r="U498" t="e">
        <f t="shared" si="44"/>
        <v>#DIV/0!</v>
      </c>
    </row>
    <row r="499" spans="15:21" x14ac:dyDescent="0.2">
      <c r="O499">
        <f t="shared" si="43"/>
        <v>1.3150684931506849</v>
      </c>
      <c r="P499">
        <v>480</v>
      </c>
      <c r="R499">
        <f t="shared" si="44"/>
        <v>2.341638427692116E-5</v>
      </c>
      <c r="S499">
        <f t="shared" si="44"/>
        <v>1.8065847269117168E-9</v>
      </c>
      <c r="T499">
        <f t="shared" si="44"/>
        <v>9.2702519683838763E-5</v>
      </c>
      <c r="U499" t="e">
        <f t="shared" si="44"/>
        <v>#DIV/0!</v>
      </c>
    </row>
    <row r="500" spans="15:21" x14ac:dyDescent="0.2">
      <c r="O500">
        <f t="shared" si="43"/>
        <v>1.3178082191780822</v>
      </c>
      <c r="P500">
        <v>481</v>
      </c>
      <c r="R500">
        <f t="shared" si="44"/>
        <v>2.3109732861751128E-5</v>
      </c>
      <c r="S500">
        <f t="shared" si="44"/>
        <v>1.7445958088663061E-9</v>
      </c>
      <c r="T500">
        <f t="shared" si="44"/>
        <v>9.1808887717846063E-5</v>
      </c>
      <c r="U500" t="e">
        <f t="shared" si="44"/>
        <v>#DIV/0!</v>
      </c>
    </row>
    <row r="501" spans="15:21" x14ac:dyDescent="0.2">
      <c r="O501">
        <f t="shared" si="43"/>
        <v>1.3205479452054794</v>
      </c>
      <c r="P501">
        <v>482</v>
      </c>
      <c r="R501">
        <f t="shared" si="44"/>
        <v>2.2807097228407776E-5</v>
      </c>
      <c r="S501">
        <f t="shared" si="44"/>
        <v>1.6847339020278424E-9</v>
      </c>
      <c r="T501">
        <f t="shared" si="44"/>
        <v>9.0923870168088989E-5</v>
      </c>
      <c r="U501" t="e">
        <f t="shared" si="44"/>
        <v>#DIV/0!</v>
      </c>
    </row>
    <row r="502" spans="15:21" x14ac:dyDescent="0.2">
      <c r="O502">
        <f t="shared" si="43"/>
        <v>1.3232876712328767</v>
      </c>
      <c r="P502">
        <v>483</v>
      </c>
      <c r="R502">
        <f t="shared" si="44"/>
        <v>2.2508424787850645E-5</v>
      </c>
      <c r="S502">
        <f t="shared" si="44"/>
        <v>1.626926022759619E-9</v>
      </c>
      <c r="T502">
        <f t="shared" si="44"/>
        <v>9.0047383993483631E-5</v>
      </c>
      <c r="U502" t="e">
        <f t="shared" si="44"/>
        <v>#DIV/0!</v>
      </c>
    </row>
    <row r="503" spans="15:21" x14ac:dyDescent="0.2">
      <c r="O503">
        <f t="shared" si="43"/>
        <v>1.3260273972602741</v>
      </c>
      <c r="P503">
        <v>484</v>
      </c>
      <c r="R503">
        <f t="shared" si="44"/>
        <v>2.2213663639723886E-5</v>
      </c>
      <c r="S503">
        <f t="shared" si="44"/>
        <v>1.5711016916953391E-9</v>
      </c>
      <c r="T503">
        <f t="shared" si="44"/>
        <v>8.9179346953443793E-5</v>
      </c>
      <c r="U503" t="e">
        <f t="shared" si="44"/>
        <v>#DIV/0!</v>
      </c>
    </row>
    <row r="504" spans="15:21" x14ac:dyDescent="0.2">
      <c r="O504">
        <f t="shared" si="43"/>
        <v>1.3287671232876712</v>
      </c>
      <c r="P504">
        <v>485</v>
      </c>
      <c r="R504">
        <f t="shared" si="44"/>
        <v>2.192276256333755E-5</v>
      </c>
      <c r="S504">
        <f t="shared" si="44"/>
        <v>1.5171928478106714E-9</v>
      </c>
      <c r="T504">
        <f t="shared" si="44"/>
        <v>8.8319677600164745E-5</v>
      </c>
      <c r="U504" t="e">
        <f t="shared" si="44"/>
        <v>#DIV/0!</v>
      </c>
    </row>
    <row r="505" spans="15:21" x14ac:dyDescent="0.2">
      <c r="O505">
        <f t="shared" si="43"/>
        <v>1.3315068493150686</v>
      </c>
      <c r="P505">
        <v>486</v>
      </c>
      <c r="R505">
        <f t="shared" si="44"/>
        <v>2.1635671008766941E-5</v>
      </c>
      <c r="S505">
        <f t="shared" si="44"/>
        <v>1.465133765443252E-9</v>
      </c>
      <c r="T505">
        <f t="shared" si="44"/>
        <v>8.7468295270980487E-5</v>
      </c>
      <c r="U505" t="e">
        <f t="shared" si="44"/>
        <v>#DIV/0!</v>
      </c>
    </row>
    <row r="506" spans="15:21" x14ac:dyDescent="0.2">
      <c r="O506">
        <f t="shared" si="43"/>
        <v>1.3342465753424657</v>
      </c>
      <c r="P506">
        <v>487</v>
      </c>
      <c r="R506">
        <f t="shared" si="44"/>
        <v>2.1352339088068555E-5</v>
      </c>
      <c r="S506">
        <f t="shared" si="44"/>
        <v>1.4148609741599544E-9</v>
      </c>
      <c r="T506">
        <f t="shared" si="44"/>
        <v>8.6625120080795681E-5</v>
      </c>
      <c r="U506" t="e">
        <f t="shared" si="44"/>
        <v>#DIV/0!</v>
      </c>
    </row>
    <row r="507" spans="15:21" x14ac:dyDescent="0.2">
      <c r="O507">
        <f t="shared" si="43"/>
        <v>1.3369863013698631</v>
      </c>
      <c r="P507">
        <v>488</v>
      </c>
      <c r="R507">
        <f t="shared" si="44"/>
        <v>2.1072717566611037E-5</v>
      </c>
      <c r="S507">
        <f t="shared" si="44"/>
        <v>1.3663131813737389E-9</v>
      </c>
      <c r="T507">
        <f t="shared" si="44"/>
        <v>8.5790072914589626E-5</v>
      </c>
      <c r="U507" t="e">
        <f t="shared" si="44"/>
        <v>#DIV/0!</v>
      </c>
    </row>
    <row r="508" spans="15:21" x14ac:dyDescent="0.2">
      <c r="O508">
        <f t="shared" si="43"/>
        <v>1.3397260273972602</v>
      </c>
      <c r="P508">
        <v>489</v>
      </c>
      <c r="R508">
        <f t="shared" si="44"/>
        <v>2.0796757854519681E-5</v>
      </c>
      <c r="S508">
        <f t="shared" si="44"/>
        <v>1.3194311976157309E-9</v>
      </c>
      <c r="T508">
        <f t="shared" si="44"/>
        <v>8.4963075419993133E-5</v>
      </c>
      <c r="U508" t="e">
        <f t="shared" si="44"/>
        <v>#DIV/0!</v>
      </c>
    </row>
    <row r="509" spans="15:21" x14ac:dyDescent="0.2">
      <c r="O509">
        <f t="shared" si="43"/>
        <v>1.3424657534246576</v>
      </c>
      <c r="P509">
        <v>490</v>
      </c>
      <c r="R509">
        <f t="shared" si="44"/>
        <v>2.0524411998232966E-5</v>
      </c>
      <c r="S509">
        <f t="shared" si="44"/>
        <v>1.2741578643714182E-9</v>
      </c>
      <c r="T509">
        <f t="shared" si="44"/>
        <v>8.4144049999936658E-5</v>
      </c>
      <c r="U509" t="e">
        <f t="shared" si="44"/>
        <v>#DIV/0!</v>
      </c>
    </row>
    <row r="510" spans="15:21" x14ac:dyDescent="0.2">
      <c r="O510">
        <f t="shared" si="43"/>
        <v>1.3452054794520547</v>
      </c>
      <c r="P510">
        <v>491</v>
      </c>
      <c r="R510">
        <f t="shared" si="44"/>
        <v>2.025563267216963E-5</v>
      </c>
      <c r="S510">
        <f t="shared" si="44"/>
        <v>1.2304379843929935E-9</v>
      </c>
      <c r="T510">
        <f t="shared" si="44"/>
        <v>8.3332919805369397E-5</v>
      </c>
      <c r="U510" t="e">
        <f t="shared" si="44"/>
        <v>#DIV/0!</v>
      </c>
    </row>
    <row r="511" spans="15:21" x14ac:dyDescent="0.2">
      <c r="O511">
        <f t="shared" si="43"/>
        <v>1.3479452054794521</v>
      </c>
      <c r="P511">
        <v>492</v>
      </c>
      <c r="R511">
        <f t="shared" si="44"/>
        <v>1.9990373170504931E-5</v>
      </c>
      <c r="S511">
        <f t="shared" si="44"/>
        <v>1.1882182544028681E-9</v>
      </c>
      <c r="T511">
        <f t="shared" si="44"/>
        <v>8.2529608728048554E-5</v>
      </c>
      <c r="U511" t="e">
        <f t="shared" si="44"/>
        <v>#DIV/0!</v>
      </c>
    </row>
    <row r="512" spans="15:21" x14ac:dyDescent="0.2">
      <c r="O512">
        <f t="shared" si="43"/>
        <v>1.3506849315068492</v>
      </c>
      <c r="P512">
        <v>493</v>
      </c>
      <c r="R512">
        <f t="shared" si="44"/>
        <v>1.9728587399054552E-5</v>
      </c>
      <c r="S512">
        <f t="shared" si="44"/>
        <v>1.1474472001063156E-9</v>
      </c>
      <c r="T512">
        <f t="shared" si="44"/>
        <v>8.1734041393398109E-5</v>
      </c>
      <c r="U512" t="e">
        <f t="shared" si="44"/>
        <v>#DIV/0!</v>
      </c>
    </row>
    <row r="513" spans="15:21" x14ac:dyDescent="0.2">
      <c r="O513">
        <f t="shared" si="43"/>
        <v>1.3534246575342466</v>
      </c>
      <c r="P513">
        <v>494</v>
      </c>
      <c r="R513">
        <f t="shared" ref="Q513:U544" si="45">R$10 * (R$5^$P513) * 0.5 * R$6 * R$12^-(R$9+$P513)</f>
        <v>1.9470229867264798E-5</v>
      </c>
      <c r="S513">
        <f t="shared" si="45"/>
        <v>1.1080751134340129E-9</v>
      </c>
      <c r="T513">
        <f t="shared" si="45"/>
        <v>8.0946143153436473E-5</v>
      </c>
      <c r="U513" t="e">
        <f t="shared" si="45"/>
        <v>#DIV/0!</v>
      </c>
    </row>
    <row r="514" spans="15:21" x14ac:dyDescent="0.2">
      <c r="O514">
        <f t="shared" si="43"/>
        <v>1.3561643835616439</v>
      </c>
      <c r="P514">
        <v>495</v>
      </c>
      <c r="R514">
        <f t="shared" si="45"/>
        <v>1.9215255680307714E-5</v>
      </c>
      <c r="S514">
        <f t="shared" si="45"/>
        <v>1.0700539919379618E-9</v>
      </c>
      <c r="T514">
        <f t="shared" si="45"/>
        <v>8.0165840079772147E-5</v>
      </c>
      <c r="U514" t="e">
        <f t="shared" si="45"/>
        <v>#DIV/0!</v>
      </c>
    </row>
    <row r="515" spans="15:21" x14ac:dyDescent="0.2">
      <c r="O515">
        <f t="shared" si="43"/>
        <v>1.3589041095890411</v>
      </c>
      <c r="P515">
        <v>496</v>
      </c>
      <c r="R515">
        <f t="shared" si="45"/>
        <v>1.8963620531279702E-5</v>
      </c>
      <c r="S515">
        <f t="shared" si="45"/>
        <v>1.0333374802669051E-9</v>
      </c>
      <c r="T515">
        <f t="shared" si="45"/>
        <v>7.9393058956667175E-5</v>
      </c>
      <c r="U515" t="e">
        <f t="shared" si="45"/>
        <v>#DIV/0!</v>
      </c>
    </row>
    <row r="516" spans="15:21" x14ac:dyDescent="0.2">
      <c r="O516">
        <f t="shared" si="43"/>
        <v>1.3616438356164384</v>
      </c>
      <c r="P516">
        <v>497</v>
      </c>
      <c r="R516">
        <f t="shared" si="45"/>
        <v>1.8715280693502275E-5</v>
      </c>
      <c r="S516">
        <f t="shared" si="45"/>
        <v>9.9788081364988085E-10</v>
      </c>
      <c r="T516">
        <f t="shared" si="45"/>
        <v>7.8627727274167177E-5</v>
      </c>
      <c r="U516" t="e">
        <f t="shared" si="45"/>
        <v>#DIV/0!</v>
      </c>
    </row>
    <row r="517" spans="15:21" x14ac:dyDescent="0.2">
      <c r="O517">
        <f t="shared" si="43"/>
        <v>1.3643835616438356</v>
      </c>
      <c r="P517">
        <v>498</v>
      </c>
      <c r="R517">
        <f t="shared" si="45"/>
        <v>1.8470193012923716E-5</v>
      </c>
      <c r="S517">
        <f t="shared" si="45"/>
        <v>9.6364076331901534E-10</v>
      </c>
      <c r="T517">
        <f t="shared" si="45"/>
        <v>7.7869773221298034E-5</v>
      </c>
      <c r="U517" t="e">
        <f t="shared" si="45"/>
        <v>#DIV/0!</v>
      </c>
    </row>
    <row r="518" spans="15:21" x14ac:dyDescent="0.2">
      <c r="O518">
        <f t="shared" si="43"/>
        <v>1.3671232876712329</v>
      </c>
      <c r="P518">
        <v>499</v>
      </c>
      <c r="R518">
        <f t="shared" si="45"/>
        <v>1.8228314900620146E-5</v>
      </c>
      <c r="S518">
        <f t="shared" si="45"/>
        <v>9.3057558380500845E-10</v>
      </c>
      <c r="T518">
        <f t="shared" si="45"/>
        <v>7.7119125679327491E-5</v>
      </c>
      <c r="U518" t="e">
        <f t="shared" si="45"/>
        <v>#DIV/0!</v>
      </c>
    </row>
    <row r="519" spans="15:21" x14ac:dyDescent="0.2">
      <c r="O519">
        <f t="shared" si="43"/>
        <v>1.3698630136986301</v>
      </c>
      <c r="P519">
        <v>500</v>
      </c>
      <c r="R519">
        <f t="shared" si="45"/>
        <v>1.7989604325394865E-5</v>
      </c>
      <c r="S519">
        <f t="shared" si="45"/>
        <v>8.9864496204105739E-10</v>
      </c>
      <c r="T519">
        <f t="shared" si="45"/>
        <v>7.6375714215092341E-5</v>
      </c>
      <c r="U519" t="e">
        <f t="shared" si="45"/>
        <v>#DIV/0!</v>
      </c>
    </row>
    <row r="520" spans="15:21" x14ac:dyDescent="0.2">
      <c r="O520">
        <f t="shared" si="43"/>
        <v>1.3726027397260274</v>
      </c>
      <c r="P520">
        <v>501</v>
      </c>
      <c r="R520">
        <f t="shared" si="45"/>
        <v>1.7754019806474572E-5</v>
      </c>
      <c r="S520">
        <f t="shared" si="45"/>
        <v>8.6780996821316642E-10</v>
      </c>
      <c r="T520">
        <f t="shared" si="45"/>
        <v>7.56394690743896E-5</v>
      </c>
      <c r="U520" t="e">
        <f t="shared" si="45"/>
        <v>#DIV/0!</v>
      </c>
    </row>
    <row r="521" spans="15:21" x14ac:dyDescent="0.2">
      <c r="O521">
        <f t="shared" si="43"/>
        <v>1.3753424657534246</v>
      </c>
      <c r="P521">
        <v>502</v>
      </c>
      <c r="R521">
        <f t="shared" si="45"/>
        <v>1.752152040630125E-5</v>
      </c>
      <c r="S521">
        <f t="shared" si="45"/>
        <v>8.3803300829691827E-10</v>
      </c>
      <c r="T521">
        <f t="shared" si="45"/>
        <v>7.4910321175431559E-5</v>
      </c>
      <c r="U521" t="e">
        <f t="shared" si="45"/>
        <v>#DIV/0!</v>
      </c>
    </row>
    <row r="522" spans="15:21" x14ac:dyDescent="0.2">
      <c r="O522">
        <f t="shared" si="43"/>
        <v>1.3780821917808219</v>
      </c>
      <c r="P522">
        <v>503</v>
      </c>
      <c r="R522">
        <f t="shared" si="45"/>
        <v>1.7292065723418444E-5</v>
      </c>
      <c r="S522">
        <f t="shared" si="45"/>
        <v>8.0927777822283756E-10</v>
      </c>
      <c r="T522">
        <f t="shared" si="45"/>
        <v>7.4188202102363763E-5</v>
      </c>
      <c r="U522" t="e">
        <f t="shared" si="45"/>
        <v>#DIV/0!</v>
      </c>
    </row>
    <row r="523" spans="15:21" x14ac:dyDescent="0.2">
      <c r="O523">
        <f t="shared" si="43"/>
        <v>1.3808219178082193</v>
      </c>
      <c r="P523">
        <v>504</v>
      </c>
      <c r="R523">
        <f t="shared" si="45"/>
        <v>1.7065615885450681E-5</v>
      </c>
      <c r="S523">
        <f t="shared" si="45"/>
        <v>7.8150921961447134E-10</v>
      </c>
      <c r="T523">
        <f t="shared" si="45"/>
        <v>7.3473044098845634E-5</v>
      </c>
      <c r="U523" t="e">
        <f t="shared" si="45"/>
        <v>#DIV/0!</v>
      </c>
    </row>
    <row r="524" spans="15:21" x14ac:dyDescent="0.2">
      <c r="O524">
        <f t="shared" si="43"/>
        <v>1.3835616438356164</v>
      </c>
      <c r="P524">
        <v>505</v>
      </c>
      <c r="R524">
        <f t="shared" si="45"/>
        <v>1.6842131542174864E-5</v>
      </c>
      <c r="S524">
        <f t="shared" si="45"/>
        <v>7.5469347704521542E-10</v>
      </c>
      <c r="T524">
        <f t="shared" si="45"/>
        <v>7.2764780061692781E-5</v>
      </c>
      <c r="U524" t="e">
        <f t="shared" si="45"/>
        <v>#DIV/0!</v>
      </c>
    </row>
    <row r="525" spans="15:21" x14ac:dyDescent="0.2">
      <c r="O525">
        <f t="shared" si="43"/>
        <v>1.3863013698630138</v>
      </c>
      <c r="P525">
        <v>506</v>
      </c>
      <c r="R525">
        <f t="shared" si="45"/>
        <v>1.6621573858682371E-5</v>
      </c>
      <c r="S525">
        <f t="shared" si="45"/>
        <v>7.2879785676177855E-10</v>
      </c>
      <c r="T525">
        <f t="shared" si="45"/>
        <v>7.20633435345809E-5</v>
      </c>
      <c r="U525" t="e">
        <f t="shared" si="45"/>
        <v>#DIV/0!</v>
      </c>
    </row>
    <row r="526" spans="15:21" x14ac:dyDescent="0.2">
      <c r="O526">
        <f t="shared" si="43"/>
        <v>1.3890410958904109</v>
      </c>
      <c r="P526">
        <v>507</v>
      </c>
      <c r="R526">
        <f t="shared" si="45"/>
        <v>1.6403904508630676E-5</v>
      </c>
      <c r="S526">
        <f t="shared" si="45"/>
        <v>7.0379078682395971E-10</v>
      </c>
      <c r="T526">
        <f t="shared" si="45"/>
        <v>7.1368668701810015E-5</v>
      </c>
      <c r="U526" t="e">
        <f t="shared" si="45"/>
        <v>#DIV/0!</v>
      </c>
    </row>
    <row r="527" spans="15:21" x14ac:dyDescent="0.2">
      <c r="O527">
        <f t="shared" si="43"/>
        <v>1.3917808219178083</v>
      </c>
      <c r="P527">
        <v>508</v>
      </c>
      <c r="R527">
        <f t="shared" si="45"/>
        <v>1.618908566758341E-5</v>
      </c>
      <c r="S527">
        <f t="shared" si="45"/>
        <v>6.7964177861213653E-10</v>
      </c>
      <c r="T527">
        <f t="shared" si="45"/>
        <v>7.068069038212905E-5</v>
      </c>
      <c r="U527" t="e">
        <f t="shared" si="45"/>
        <v>#DIV/0!</v>
      </c>
    </row>
    <row r="528" spans="15:21" x14ac:dyDescent="0.2">
      <c r="O528">
        <f t="shared" si="43"/>
        <v>1.3945205479452054</v>
      </c>
      <c r="P528">
        <v>509</v>
      </c>
      <c r="R528">
        <f t="shared" si="45"/>
        <v>1.5977080006437581E-5</v>
      </c>
      <c r="S528">
        <f t="shared" si="45"/>
        <v>6.5632138965554147E-10</v>
      </c>
      <c r="T528">
        <f t="shared" si="45"/>
        <v>6.9999344022619994E-5</v>
      </c>
      <c r="U528" t="e">
        <f t="shared" si="45"/>
        <v>#DIV/0!</v>
      </c>
    </row>
    <row r="529" spans="15:21" x14ac:dyDescent="0.2">
      <c r="O529">
        <f t="shared" si="43"/>
        <v>1.3972602739726028</v>
      </c>
      <c r="P529">
        <v>510</v>
      </c>
      <c r="R529">
        <f t="shared" si="45"/>
        <v>1.5767850684936928E-5</v>
      </c>
      <c r="S529">
        <f t="shared" si="45"/>
        <v>6.3380118773600237E-10</v>
      </c>
      <c r="T529">
        <f t="shared" si="45"/>
        <v>6.9324565692640763E-5</v>
      </c>
      <c r="U529" t="e">
        <f t="shared" si="45"/>
        <v>#DIV/0!</v>
      </c>
    </row>
    <row r="530" spans="15:21" x14ac:dyDescent="0.2">
      <c r="O530">
        <f t="shared" si="43"/>
        <v>1.4</v>
      </c>
      <c r="P530">
        <v>511</v>
      </c>
      <c r="R530">
        <f t="shared" si="45"/>
        <v>1.5561361345270118E-5</v>
      </c>
      <c r="S530">
        <f t="shared" si="45"/>
        <v>6.1205371622338004E-10</v>
      </c>
      <c r="T530">
        <f t="shared" si="45"/>
        <v>6.865629207782658E-5</v>
      </c>
      <c r="U530" t="e">
        <f t="shared" si="45"/>
        <v>#DIV/0!</v>
      </c>
    </row>
    <row r="531" spans="15:21" x14ac:dyDescent="0.2">
      <c r="O531">
        <f t="shared" si="43"/>
        <v>1.4027397260273973</v>
      </c>
      <c r="P531">
        <v>512</v>
      </c>
      <c r="R531">
        <f t="shared" si="45"/>
        <v>1.5357576105752915E-5</v>
      </c>
      <c r="S531">
        <f t="shared" si="45"/>
        <v>5.9105246060044683E-10</v>
      </c>
      <c r="T531">
        <f t="shared" si="45"/>
        <v>6.7994460474149371E-5</v>
      </c>
      <c r="U531" t="e">
        <f t="shared" si="45"/>
        <v>#DIV/0!</v>
      </c>
    </row>
    <row r="532" spans="15:21" x14ac:dyDescent="0.2">
      <c r="O532">
        <f t="shared" si="43"/>
        <v>1.4054794520547946</v>
      </c>
      <c r="P532">
        <v>513</v>
      </c>
      <c r="R532">
        <f t="shared" si="45"/>
        <v>1.5156459554592958E-5</v>
      </c>
      <c r="S532">
        <f t="shared" si="45"/>
        <v>5.7077181613638549E-10</v>
      </c>
      <c r="T532">
        <f t="shared" si="45"/>
        <v>6.7339008782034047E-5</v>
      </c>
      <c r="U532" t="e">
        <f t="shared" si="45"/>
        <v>#DIV/0!</v>
      </c>
    </row>
    <row r="533" spans="15:21" x14ac:dyDescent="0.2">
      <c r="O533">
        <f t="shared" si="43"/>
        <v>1.4082191780821918</v>
      </c>
      <c r="P533">
        <v>514</v>
      </c>
      <c r="R533">
        <f t="shared" si="45"/>
        <v>1.4957976743736286E-5</v>
      </c>
      <c r="S533">
        <f t="shared" si="45"/>
        <v>5.5118705666950364E-10</v>
      </c>
      <c r="T533">
        <f t="shared" si="45"/>
        <v>6.6689875500531919E-5</v>
      </c>
      <c r="U533" t="e">
        <f t="shared" si="45"/>
        <v>#DIV/0!</v>
      </c>
    </row>
    <row r="534" spans="15:21" x14ac:dyDescent="0.2">
      <c r="O534">
        <f t="shared" si="43"/>
        <v>1.4109589041095891</v>
      </c>
      <c r="P534">
        <v>515</v>
      </c>
      <c r="R534">
        <f t="shared" si="45"/>
        <v>1.476209318279439E-5</v>
      </c>
      <c r="S534">
        <f t="shared" si="45"/>
        <v>5.3227430446109484E-10</v>
      </c>
      <c r="T534">
        <f t="shared" si="45"/>
        <v>6.6046999721549899E-5</v>
      </c>
      <c r="U534" t="e">
        <f t="shared" si="45"/>
        <v>#DIV/0!</v>
      </c>
    </row>
    <row r="535" spans="15:21" x14ac:dyDescent="0.2">
      <c r="O535">
        <f t="shared" si="43"/>
        <v>1.4136986301369863</v>
      </c>
      <c r="P535">
        <v>516</v>
      </c>
      <c r="R535">
        <f t="shared" si="45"/>
        <v>1.4568774833050816E-5</v>
      </c>
      <c r="S535">
        <f t="shared" si="45"/>
        <v>5.1401050108370196E-10</v>
      </c>
      <c r="T535">
        <f t="shared" si="45"/>
        <v>6.5410321124135528E-5</v>
      </c>
      <c r="U535" t="e">
        <f t="shared" si="45"/>
        <v>#DIV/0!</v>
      </c>
    </row>
    <row r="536" spans="15:21" x14ac:dyDescent="0.2">
      <c r="O536">
        <f t="shared" si="43"/>
        <v>1.4164383561643836</v>
      </c>
      <c r="P536">
        <v>517</v>
      </c>
      <c r="R536">
        <f t="shared" si="45"/>
        <v>1.4377988101546256E-5</v>
      </c>
      <c r="S536">
        <f t="shared" si="45"/>
        <v>4.9637337930828063E-10</v>
      </c>
      <c r="T536">
        <f t="shared" si="45"/>
        <v>6.4779779968817151E-5</v>
      </c>
      <c r="U536" t="e">
        <f t="shared" si="45"/>
        <v>#DIV/0!</v>
      </c>
    </row>
    <row r="537" spans="15:21" x14ac:dyDescent="0.2">
      <c r="O537">
        <f t="shared" si="43"/>
        <v>1.4191780821917808</v>
      </c>
      <c r="P537">
        <v>518</v>
      </c>
      <c r="R537">
        <f t="shared" si="45"/>
        <v>1.418969983524109E-5</v>
      </c>
      <c r="S537">
        <f t="shared" si="45"/>
        <v>4.7934143595599528E-10</v>
      </c>
      <c r="T537">
        <f t="shared" si="45"/>
        <v>6.4155317091998531E-5</v>
      </c>
      <c r="U537" t="e">
        <f t="shared" si="45"/>
        <v>#DIV/0!</v>
      </c>
    </row>
    <row r="538" spans="15:21" x14ac:dyDescent="0.2">
      <c r="O538">
        <f t="shared" si="43"/>
        <v>1.4219178082191781</v>
      </c>
      <c r="P538">
        <v>519</v>
      </c>
      <c r="R538">
        <f t="shared" si="45"/>
        <v>1.4003877315254377E-5</v>
      </c>
      <c r="S538">
        <f t="shared" si="45"/>
        <v>4.6289390568154178E-10</v>
      </c>
      <c r="T538">
        <f t="shared" si="45"/>
        <v>6.3536873900407479E-5</v>
      </c>
      <c r="U538" t="e">
        <f t="shared" si="45"/>
        <v>#DIV/0!</v>
      </c>
    </row>
    <row r="539" spans="15:21" x14ac:dyDescent="0.2">
      <c r="O539">
        <f t="shared" si="43"/>
        <v>1.4246575342465753</v>
      </c>
      <c r="P539">
        <v>520</v>
      </c>
      <c r="R539">
        <f t="shared" si="45"/>
        <v>1.3820488251178306E-5</v>
      </c>
      <c r="S539">
        <f t="shared" si="45"/>
        <v>4.4701073565604031E-10</v>
      </c>
      <c r="T539">
        <f t="shared" si="45"/>
        <v>6.2924392365598165E-5</v>
      </c>
      <c r="U539" t="e">
        <f t="shared" si="45"/>
        <v>#DIV/0!</v>
      </c>
    </row>
    <row r="540" spans="15:21" x14ac:dyDescent="0.2">
      <c r="O540">
        <f t="shared" si="43"/>
        <v>1.4273972602739726</v>
      </c>
      <c r="P540">
        <v>521</v>
      </c>
      <c r="R540">
        <f t="shared" si="45"/>
        <v>1.3639500775467053E-5</v>
      </c>
      <c r="S540">
        <f t="shared" si="45"/>
        <v>4.3167256111862467E-10</v>
      </c>
      <c r="T540">
        <f t="shared" si="45"/>
        <v>6.2317815018506209E-5</v>
      </c>
      <c r="U540" t="e">
        <f t="shared" si="45"/>
        <v>#DIV/0!</v>
      </c>
    </row>
    <row r="541" spans="15:21" x14ac:dyDescent="0.2">
      <c r="O541">
        <f t="shared" ref="O541:O566" si="46">P541/365</f>
        <v>1.4301369863013698</v>
      </c>
      <c r="P541">
        <v>522</v>
      </c>
      <c r="R541">
        <f t="shared" si="45"/>
        <v>1.3460883437899185E-5</v>
      </c>
      <c r="S541">
        <f t="shared" si="45"/>
        <v>4.1686068176692761E-10</v>
      </c>
      <c r="T541">
        <f t="shared" si="45"/>
        <v>6.1717084944056447E-5</v>
      </c>
      <c r="U541" t="e">
        <f t="shared" si="45"/>
        <v>#DIV/0!</v>
      </c>
    </row>
    <row r="542" spans="15:21" x14ac:dyDescent="0.2">
      <c r="O542">
        <f t="shared" si="46"/>
        <v>1.4328767123287671</v>
      </c>
      <c r="P542">
        <v>523</v>
      </c>
      <c r="R542">
        <f t="shared" si="45"/>
        <v>1.3284605200112539E-5</v>
      </c>
      <c r="S542">
        <f t="shared" si="45"/>
        <v>4.0255703895767069E-10</v>
      </c>
      <c r="T542">
        <f t="shared" si="45"/>
        <v>6.1122145775822527E-5</v>
      </c>
      <c r="U542" t="e">
        <f t="shared" si="45"/>
        <v>#DIV/0!</v>
      </c>
    </row>
    <row r="543" spans="15:21" x14ac:dyDescent="0.2">
      <c r="O543">
        <f t="shared" si="46"/>
        <v>1.4356164383561645</v>
      </c>
      <c r="P543">
        <v>524</v>
      </c>
      <c r="R543">
        <f t="shared" si="45"/>
        <v>1.3110635430210668E-5</v>
      </c>
      <c r="S543">
        <f t="shared" si="45"/>
        <v>3.8874419368956741E-10</v>
      </c>
      <c r="T543">
        <f t="shared" si="45"/>
        <v>6.0532941690738058E-5</v>
      </c>
      <c r="U543" t="e">
        <f t="shared" si="45"/>
        <v>#DIV/0!</v>
      </c>
    </row>
    <row r="544" spans="15:21" x14ac:dyDescent="0.2">
      <c r="O544">
        <f t="shared" si="46"/>
        <v>1.4383561643835616</v>
      </c>
      <c r="P544">
        <v>525</v>
      </c>
      <c r="R544">
        <f t="shared" si="45"/>
        <v>1.2938943897439966E-5</v>
      </c>
      <c r="S544">
        <f t="shared" si="45"/>
        <v>3.7540530534169231E-10</v>
      </c>
      <c r="T544">
        <f t="shared" si="45"/>
        <v>5.9949417403858918E-5</v>
      </c>
      <c r="U544" t="e">
        <f t="shared" si="45"/>
        <v>#DIV/0!</v>
      </c>
    </row>
    <row r="545" spans="15:21" x14ac:dyDescent="0.2">
      <c r="O545">
        <f t="shared" si="46"/>
        <v>1.441095890410959</v>
      </c>
      <c r="P545">
        <v>526</v>
      </c>
      <c r="R545">
        <f t="shared" ref="Q545:U566" si="47">R$10 * (R$5^$P545) * 0.5 * R$6 * R$12^-(R$9+$P545)</f>
        <v>1.2769500766936414E-5</v>
      </c>
      <c r="S545">
        <f t="shared" si="47"/>
        <v>3.6252411114139624E-10</v>
      </c>
      <c r="T545">
        <f t="shared" si="47"/>
        <v>5.9371518163175573E-5</v>
      </c>
      <c r="U545" t="e">
        <f t="shared" si="47"/>
        <v>#DIV/0!</v>
      </c>
    </row>
    <row r="546" spans="15:21" x14ac:dyDescent="0.2">
      <c r="O546">
        <f t="shared" si="46"/>
        <v>1.4438356164383561</v>
      </c>
      <c r="P546">
        <v>527</v>
      </c>
      <c r="R546">
        <f t="shared" si="47"/>
        <v>1.2602276594541227E-5</v>
      </c>
      <c r="S546">
        <f t="shared" si="47"/>
        <v>3.5008490633673424E-10</v>
      </c>
      <c r="T546">
        <f t="shared" si="47"/>
        <v>5.8799189744475893E-5</v>
      </c>
      <c r="U546" t="e">
        <f t="shared" si="47"/>
        <v>#DIV/0!</v>
      </c>
    </row>
    <row r="547" spans="15:21" x14ac:dyDescent="0.2">
      <c r="O547">
        <f t="shared" si="46"/>
        <v>1.4465753424657535</v>
      </c>
      <c r="P547">
        <v>528</v>
      </c>
      <c r="R547">
        <f t="shared" si="47"/>
        <v>1.2437242321684292E-5</v>
      </c>
      <c r="S547">
        <f t="shared" si="47"/>
        <v>3.3807252504923118E-10</v>
      </c>
      <c r="T547">
        <f t="shared" si="47"/>
        <v>5.8232378446257311E-5</v>
      </c>
      <c r="U547" t="e">
        <f t="shared" si="47"/>
        <v>#DIV/0!</v>
      </c>
    </row>
    <row r="548" spans="15:21" x14ac:dyDescent="0.2">
      <c r="O548">
        <f t="shared" si="46"/>
        <v>1.4493150684931506</v>
      </c>
      <c r="P548">
        <v>529</v>
      </c>
      <c r="R548">
        <f t="shared" si="47"/>
        <v>1.2274369270334684E-5</v>
      </c>
      <c r="S548">
        <f t="shared" si="47"/>
        <v>3.2647232178364367E-10</v>
      </c>
      <c r="T548">
        <f t="shared" si="47"/>
        <v>5.7671031084687928E-5</v>
      </c>
      <c r="U548" t="e">
        <f t="shared" si="47"/>
        <v>#DIV/0!</v>
      </c>
    </row>
    <row r="549" spans="15:21" x14ac:dyDescent="0.2">
      <c r="O549">
        <f t="shared" si="46"/>
        <v>1.452054794520548</v>
      </c>
      <c r="P549">
        <v>530</v>
      </c>
      <c r="R549">
        <f t="shared" si="47"/>
        <v>1.2113629138017263E-5</v>
      </c>
      <c r="S549">
        <f t="shared" si="47"/>
        <v>3.152701535721716E-10</v>
      </c>
      <c r="T549">
        <f t="shared" si="47"/>
        <v>5.7115094988616322E-5</v>
      </c>
      <c r="U549" t="e">
        <f t="shared" si="47"/>
        <v>#DIV/0!</v>
      </c>
    </row>
    <row r="550" spans="15:21" x14ac:dyDescent="0.2">
      <c r="O550">
        <f t="shared" si="46"/>
        <v>1.4547945205479451</v>
      </c>
      <c r="P550">
        <v>531</v>
      </c>
      <c r="R550">
        <f t="shared" si="47"/>
        <v>1.195499399289458E-5</v>
      </c>
      <c r="S550">
        <f t="shared" si="47"/>
        <v>3.0445236273135254E-10</v>
      </c>
      <c r="T550">
        <f t="shared" si="47"/>
        <v>5.6564517994629485E-5</v>
      </c>
      <c r="U550" t="e">
        <f t="shared" si="47"/>
        <v>#DIV/0!</v>
      </c>
    </row>
    <row r="551" spans="15:21" x14ac:dyDescent="0.2">
      <c r="O551">
        <f t="shared" si="46"/>
        <v>1.4575342465753425</v>
      </c>
      <c r="P551">
        <v>532</v>
      </c>
      <c r="R551">
        <f t="shared" si="47"/>
        <v>1.1798436268913103E-5</v>
      </c>
      <c r="S551">
        <f t="shared" si="47"/>
        <v>2.9400576021061299E-10</v>
      </c>
      <c r="T551">
        <f t="shared" si="47"/>
        <v>5.6019248442158204E-5</v>
      </c>
      <c r="U551" t="e">
        <f t="shared" si="47"/>
        <v>#DIV/0!</v>
      </c>
    </row>
    <row r="552" spans="15:21" x14ac:dyDescent="0.2">
      <c r="O552">
        <f t="shared" si="46"/>
        <v>1.4602739726027398</v>
      </c>
      <c r="P552">
        <v>533</v>
      </c>
      <c r="R552">
        <f t="shared" si="47"/>
        <v>1.1643928761013111E-5</v>
      </c>
      <c r="S552">
        <f t="shared" si="47"/>
        <v>2.8391760951217917E-10</v>
      </c>
      <c r="T552">
        <f t="shared" si="47"/>
        <v>5.5479235168629852E-5</v>
      </c>
      <c r="U552" t="e">
        <f t="shared" si="47"/>
        <v>#DIV/0!</v>
      </c>
    </row>
    <row r="553" spans="15:21" x14ac:dyDescent="0.2">
      <c r="O553">
        <f t="shared" si="46"/>
        <v>1.463013698630137</v>
      </c>
      <c r="P553">
        <v>534</v>
      </c>
      <c r="R553">
        <f t="shared" si="47"/>
        <v>1.1491444620401242E-5</v>
      </c>
      <c r="S553">
        <f t="shared" si="47"/>
        <v>2.7417561116273802E-10</v>
      </c>
      <c r="T553">
        <f t="shared" si="47"/>
        <v>5.4944427504667782E-5</v>
      </c>
      <c r="U553" t="e">
        <f t="shared" si="47"/>
        <v>#DIV/0!</v>
      </c>
    </row>
    <row r="554" spans="15:21" x14ac:dyDescent="0.2">
      <c r="O554">
        <f t="shared" si="46"/>
        <v>1.4657534246575343</v>
      </c>
      <c r="P554">
        <v>535</v>
      </c>
      <c r="R554">
        <f t="shared" si="47"/>
        <v>1.1340957349884961E-5</v>
      </c>
      <c r="S554">
        <f t="shared" si="47"/>
        <v>2.6476788771792012E-10</v>
      </c>
      <c r="T554">
        <f t="shared" si="47"/>
        <v>5.441477526933702E-5</v>
      </c>
      <c r="U554" t="e">
        <f t="shared" si="47"/>
        <v>#DIV/0!</v>
      </c>
    </row>
    <row r="555" spans="15:21" x14ac:dyDescent="0.2">
      <c r="O555">
        <f t="shared" si="46"/>
        <v>1.4684931506849315</v>
      </c>
      <c r="P555">
        <v>536</v>
      </c>
      <c r="R555">
        <f t="shared" si="47"/>
        <v>1.1192440799268191E-5</v>
      </c>
      <c r="S555">
        <f t="shared" si="47"/>
        <v>2.5568296928131879E-10</v>
      </c>
      <c r="T555">
        <f t="shared" si="47"/>
        <v>5.3890228765435876E-5</v>
      </c>
      <c r="U555" t="e">
        <f t="shared" si="47"/>
        <v>#DIV/0!</v>
      </c>
    </row>
    <row r="556" spans="15:21" x14ac:dyDescent="0.2">
      <c r="O556">
        <f t="shared" si="46"/>
        <v>1.4712328767123288</v>
      </c>
      <c r="P556">
        <v>537</v>
      </c>
      <c r="R556">
        <f t="shared" si="47"/>
        <v>1.1045869160807117E-5</v>
      </c>
      <c r="S556">
        <f t="shared" si="47"/>
        <v>2.4690977952039285E-10</v>
      </c>
      <c r="T556">
        <f t="shared" si="47"/>
        <v>5.337073877483267E-5</v>
      </c>
      <c r="U556" t="e">
        <f t="shared" si="47"/>
        <v>#DIV/0!</v>
      </c>
    </row>
    <row r="557" spans="15:21" x14ac:dyDescent="0.2">
      <c r="O557">
        <f t="shared" si="46"/>
        <v>1.473972602739726</v>
      </c>
      <c r="P557">
        <v>538</v>
      </c>
      <c r="R557">
        <f t="shared" si="47"/>
        <v>1.0901216964725635E-5</v>
      </c>
      <c r="S557">
        <f t="shared" si="47"/>
        <v>2.3843762216220215E-10</v>
      </c>
      <c r="T557">
        <f t="shared" si="47"/>
        <v>5.2856256553847817E-5</v>
      </c>
      <c r="U557" t="e">
        <f t="shared" si="47"/>
        <v>#DIV/0!</v>
      </c>
    </row>
    <row r="558" spans="15:21" x14ac:dyDescent="0.2">
      <c r="O558">
        <f t="shared" si="46"/>
        <v>1.4767123287671233</v>
      </c>
      <c r="P558">
        <v>539</v>
      </c>
      <c r="R558">
        <f t="shared" si="47"/>
        <v>1.0758459074789428E-5</v>
      </c>
      <c r="S558">
        <f t="shared" si="47"/>
        <v>2.302561679525112E-10</v>
      </c>
      <c r="T558">
        <f t="shared" si="47"/>
        <v>5.2346733828680056E-5</v>
      </c>
      <c r="U558" t="e">
        <f t="shared" si="47"/>
        <v>#DIV/0!</v>
      </c>
    </row>
    <row r="559" spans="15:21" x14ac:dyDescent="0.2">
      <c r="O559">
        <f t="shared" si="46"/>
        <v>1.4794520547945205</v>
      </c>
      <c r="P559">
        <v>540</v>
      </c>
      <c r="R559">
        <f t="shared" si="47"/>
        <v>1.0617570683938045E-5</v>
      </c>
      <c r="S559">
        <f t="shared" si="47"/>
        <v>2.2235544206236245E-10</v>
      </c>
      <c r="T559">
        <f t="shared" si="47"/>
        <v>5.1842122790877044E-5</v>
      </c>
      <c r="U559" t="e">
        <f t="shared" si="47"/>
        <v>#DIV/0!</v>
      </c>
    </row>
    <row r="560" spans="15:21" x14ac:dyDescent="0.2">
      <c r="O560">
        <f t="shared" si="46"/>
        <v>1.4821917808219178</v>
      </c>
      <c r="P560">
        <v>541</v>
      </c>
      <c r="R560">
        <f t="shared" si="47"/>
        <v>1.0478527309974184E-5</v>
      </c>
      <c r="S560">
        <f t="shared" si="47"/>
        <v>2.1472581192676557E-10</v>
      </c>
      <c r="T560">
        <f t="shared" si="47"/>
        <v>5.1342376092849345E-5</v>
      </c>
      <c r="U560" t="e">
        <f t="shared" si="47"/>
        <v>#DIV/0!</v>
      </c>
    </row>
    <row r="561" spans="15:21" x14ac:dyDescent="0.2">
      <c r="O561">
        <f t="shared" si="46"/>
        <v>1.484931506849315</v>
      </c>
      <c r="P561">
        <v>542</v>
      </c>
      <c r="R561">
        <f t="shared" si="47"/>
        <v>1.0341304791309406E-5</v>
      </c>
      <c r="S561">
        <f t="shared" si="47"/>
        <v>2.0735797550067306E-10</v>
      </c>
      <c r="T561">
        <f t="shared" si="47"/>
        <v>5.0847446843428039E-5</v>
      </c>
      <c r="U561" t="e">
        <f t="shared" si="47"/>
        <v>#DIV/0!</v>
      </c>
    </row>
    <row r="562" spans="15:21" x14ac:dyDescent="0.2">
      <c r="O562">
        <f t="shared" si="46"/>
        <v>1.4876712328767123</v>
      </c>
      <c r="P562">
        <v>543</v>
      </c>
      <c r="R562">
        <f t="shared" si="47"/>
        <v>1.0205879282765581E-5</v>
      </c>
      <c r="S562">
        <f t="shared" si="47"/>
        <v>2.0024294991792792E-10</v>
      </c>
      <c r="T562">
        <f t="shared" si="47"/>
        <v>5.0357288603464673E-5</v>
      </c>
      <c r="U562" t="e">
        <f t="shared" si="47"/>
        <v>#DIV/0!</v>
      </c>
    </row>
    <row r="563" spans="15:21" x14ac:dyDescent="0.2">
      <c r="O563">
        <f t="shared" si="46"/>
        <v>1.4904109589041097</v>
      </c>
      <c r="P563">
        <v>544</v>
      </c>
      <c r="R563">
        <f t="shared" si="47"/>
        <v>1.0072227251431306E-5</v>
      </c>
      <c r="S563">
        <f t="shared" si="47"/>
        <v>1.933720605393528E-10</v>
      </c>
      <c r="T563">
        <f t="shared" si="47"/>
        <v>4.9871855381474078E-5</v>
      </c>
      <c r="U563" t="e">
        <f t="shared" si="47"/>
        <v>#DIV/0!</v>
      </c>
    </row>
    <row r="564" spans="15:21" x14ac:dyDescent="0.2">
      <c r="O564">
        <f t="shared" si="46"/>
        <v>1.4931506849315068</v>
      </c>
      <c r="P564">
        <v>545</v>
      </c>
      <c r="R564">
        <f t="shared" si="47"/>
        <v>9.9403254725725684E-6</v>
      </c>
      <c r="S564">
        <f t="shared" si="47"/>
        <v>1.8673693037663003E-10</v>
      </c>
      <c r="T564">
        <f t="shared" si="47"/>
        <v>4.9391101629318874E-5</v>
      </c>
      <c r="U564" t="e">
        <f t="shared" si="47"/>
        <v>#DIV/0!</v>
      </c>
    </row>
    <row r="565" spans="15:21" x14ac:dyDescent="0.2">
      <c r="O565">
        <f t="shared" si="46"/>
        <v>1.4958904109589042</v>
      </c>
      <c r="P565">
        <v>546</v>
      </c>
      <c r="R565">
        <f t="shared" si="47"/>
        <v>9.8101510255970246E-6</v>
      </c>
      <c r="S565">
        <f t="shared" si="47"/>
        <v>1.8032946987907757E-10</v>
      </c>
      <c r="T565">
        <f t="shared" si="47"/>
        <v>4.8914982237935735E-5</v>
      </c>
      <c r="U565" t="e">
        <f t="shared" si="47"/>
        <v>#DIV/0!</v>
      </c>
    </row>
    <row r="566" spans="15:21" x14ac:dyDescent="0.2">
      <c r="O566">
        <f t="shared" si="46"/>
        <v>1.4986301369863013</v>
      </c>
      <c r="P566">
        <v>547</v>
      </c>
      <c r="R566">
        <f t="shared" si="47"/>
        <v>9.6816812900710344E-6</v>
      </c>
      <c r="S566">
        <f t="shared" si="47"/>
        <v>1.7414186707086852E-10</v>
      </c>
      <c r="T566">
        <f t="shared" si="47"/>
        <v>4.8443452533102886E-5</v>
      </c>
      <c r="U566" t="e">
        <f t="shared" si="47"/>
        <v>#DIV/0!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Giulio De Leo</dc:creator>
  <cp:lastModifiedBy>Ibrahim ASLAN</cp:lastModifiedBy>
  <dcterms:created xsi:type="dcterms:W3CDTF">2022-08-10T08:19:51Z</dcterms:created>
  <dcterms:modified xsi:type="dcterms:W3CDTF">2023-02-15T23:28:35Z</dcterms:modified>
</cp:coreProperties>
</file>