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aslan/Downloads/nov_2_ver_R_script/"/>
    </mc:Choice>
  </mc:AlternateContent>
  <xr:revisionPtr revIDLastSave="0" documentId="13_ncr:1_{18085640-B243-A24E-8C20-9A683AB6B81C}" xr6:coauthVersionLast="47" xr6:coauthVersionMax="47" xr10:uidLastSave="{00000000-0000-0000-0000-000000000000}"/>
  <bookViews>
    <workbookView xWindow="1380" yWindow="500" windowWidth="26040" windowHeight="14960" xr2:uid="{6FA46813-19F9-4BB7-B6CA-1E9E4F8BE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7" i="1" l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B7" i="1" l="1"/>
  <c r="B6" i="1"/>
  <c r="B5" i="1"/>
  <c r="K7" i="1" l="1"/>
  <c r="K8" i="1"/>
  <c r="J8" i="1"/>
  <c r="J7" i="1"/>
  <c r="S4" i="1" l="1"/>
  <c r="J6" i="1" l="1"/>
  <c r="J5" i="1"/>
  <c r="J4" i="1"/>
  <c r="K5" i="1" l="1"/>
  <c r="O10" i="1" s="1"/>
  <c r="O13" i="1"/>
  <c r="K6" i="1"/>
  <c r="P13" i="1"/>
  <c r="K4" i="1"/>
  <c r="N10" i="1" s="1"/>
  <c r="N13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75" i="1"/>
  <c r="L476" i="1"/>
  <c r="P14" i="1"/>
  <c r="O14" i="1"/>
  <c r="N14" i="1"/>
  <c r="P15" i="1" l="1"/>
  <c r="P10" i="1"/>
  <c r="O15" i="1"/>
  <c r="O9" i="1"/>
  <c r="P9" i="1"/>
  <c r="N9" i="1"/>
  <c r="N19" i="1" s="1"/>
  <c r="N15" i="1"/>
  <c r="N254" i="1" l="1"/>
  <c r="P19" i="1"/>
  <c r="N246" i="1"/>
  <c r="N341" i="1"/>
  <c r="N190" i="1"/>
  <c r="N211" i="1"/>
  <c r="N181" i="1"/>
  <c r="N418" i="1"/>
  <c r="N517" i="1"/>
  <c r="N248" i="1"/>
  <c r="N319" i="1"/>
  <c r="N482" i="1"/>
  <c r="N38" i="1"/>
  <c r="N392" i="1"/>
  <c r="N66" i="1"/>
  <c r="N374" i="1"/>
  <c r="N174" i="1"/>
  <c r="N437" i="1"/>
  <c r="N115" i="1"/>
  <c r="N88" i="1"/>
  <c r="N510" i="1"/>
  <c r="N47" i="1"/>
  <c r="N538" i="1"/>
  <c r="N318" i="1"/>
  <c r="N126" i="1"/>
  <c r="N355" i="1"/>
  <c r="N552" i="1"/>
  <c r="N475" i="1"/>
  <c r="N290" i="1"/>
  <c r="N236" i="1"/>
  <c r="N94" i="1"/>
  <c r="N565" i="1"/>
  <c r="N501" i="1"/>
  <c r="N421" i="1"/>
  <c r="N339" i="1"/>
  <c r="N267" i="1"/>
  <c r="N179" i="1"/>
  <c r="N75" i="1"/>
  <c r="N488" i="1"/>
  <c r="N336" i="1"/>
  <c r="N184" i="1"/>
  <c r="N40" i="1"/>
  <c r="N427" i="1"/>
  <c r="N285" i="1"/>
  <c r="N117" i="1"/>
  <c r="N454" i="1"/>
  <c r="N282" i="1"/>
  <c r="N513" i="1"/>
  <c r="N231" i="1"/>
  <c r="N532" i="1"/>
  <c r="N369" i="1"/>
  <c r="N506" i="1"/>
  <c r="N450" i="1"/>
  <c r="N402" i="1"/>
  <c r="N342" i="1"/>
  <c r="N286" i="1"/>
  <c r="N230" i="1"/>
  <c r="N142" i="1"/>
  <c r="N78" i="1"/>
  <c r="N557" i="1"/>
  <c r="N469" i="1"/>
  <c r="N397" i="1"/>
  <c r="N331" i="1"/>
  <c r="N243" i="1"/>
  <c r="N171" i="1"/>
  <c r="N51" i="1"/>
  <c r="N472" i="1"/>
  <c r="N312" i="1"/>
  <c r="N168" i="1"/>
  <c r="N563" i="1"/>
  <c r="N411" i="1"/>
  <c r="N253" i="1"/>
  <c r="N53" i="1"/>
  <c r="N438" i="1"/>
  <c r="N186" i="1"/>
  <c r="N441" i="1"/>
  <c r="N223" i="1"/>
  <c r="N388" i="1"/>
  <c r="N225" i="1"/>
  <c r="N546" i="1"/>
  <c r="N498" i="1"/>
  <c r="N442" i="1"/>
  <c r="N382" i="1"/>
  <c r="N326" i="1"/>
  <c r="N278" i="1"/>
  <c r="N206" i="1"/>
  <c r="N134" i="1"/>
  <c r="N62" i="1"/>
  <c r="N525" i="1"/>
  <c r="N461" i="1"/>
  <c r="N389" i="1"/>
  <c r="N299" i="1"/>
  <c r="N227" i="1"/>
  <c r="N131" i="1"/>
  <c r="N560" i="1"/>
  <c r="N424" i="1"/>
  <c r="N264" i="1"/>
  <c r="N104" i="1"/>
  <c r="N507" i="1"/>
  <c r="N349" i="1"/>
  <c r="N205" i="1"/>
  <c r="N29" i="1"/>
  <c r="N346" i="1"/>
  <c r="N106" i="1"/>
  <c r="N425" i="1"/>
  <c r="N111" i="1"/>
  <c r="N300" i="1"/>
  <c r="N84" i="1"/>
  <c r="N530" i="1"/>
  <c r="N466" i="1"/>
  <c r="N410" i="1"/>
  <c r="N358" i="1"/>
  <c r="N294" i="1"/>
  <c r="N125" i="1"/>
  <c r="N518" i="1"/>
  <c r="N378" i="1"/>
  <c r="N194" i="1"/>
  <c r="N537" i="1"/>
  <c r="N351" i="1"/>
  <c r="N143" i="1"/>
  <c r="N436" i="1"/>
  <c r="N140" i="1"/>
  <c r="N423" i="1"/>
  <c r="N148" i="1"/>
  <c r="N308" i="1"/>
  <c r="N468" i="1"/>
  <c r="N63" i="1"/>
  <c r="N159" i="1"/>
  <c r="N271" i="1"/>
  <c r="N367" i="1"/>
  <c r="N449" i="1"/>
  <c r="N26" i="1"/>
  <c r="N122" i="1"/>
  <c r="N226" i="1"/>
  <c r="N322" i="1"/>
  <c r="N390" i="1"/>
  <c r="N470" i="1"/>
  <c r="N550" i="1"/>
  <c r="N77" i="1"/>
  <c r="N141" i="1"/>
  <c r="N221" i="1"/>
  <c r="N301" i="1"/>
  <c r="N373" i="1"/>
  <c r="N459" i="1"/>
  <c r="N523" i="1"/>
  <c r="N48" i="1"/>
  <c r="N136" i="1"/>
  <c r="N208" i="1"/>
  <c r="N272" i="1"/>
  <c r="N360" i="1"/>
  <c r="N432" i="1"/>
  <c r="N504" i="1"/>
  <c r="N35" i="1"/>
  <c r="N83" i="1"/>
  <c r="N139" i="1"/>
  <c r="N203" i="1"/>
  <c r="N259" i="1"/>
  <c r="N307" i="1"/>
  <c r="N371" i="1"/>
  <c r="N429" i="1"/>
  <c r="N485" i="1"/>
  <c r="N549" i="1"/>
  <c r="N46" i="1"/>
  <c r="N102" i="1"/>
  <c r="N166" i="1"/>
  <c r="N222" i="1"/>
  <c r="N262" i="1"/>
  <c r="N310" i="1"/>
  <c r="N350" i="1"/>
  <c r="N386" i="1"/>
  <c r="N434" i="1"/>
  <c r="N474" i="1"/>
  <c r="N514" i="1"/>
  <c r="N161" i="1"/>
  <c r="N68" i="1"/>
  <c r="N212" i="1"/>
  <c r="N364" i="1"/>
  <c r="N524" i="1"/>
  <c r="N95" i="1"/>
  <c r="N199" i="1"/>
  <c r="N287" i="1"/>
  <c r="N385" i="1"/>
  <c r="N489" i="1"/>
  <c r="N58" i="1"/>
  <c r="N138" i="1"/>
  <c r="N250" i="1"/>
  <c r="N338" i="1"/>
  <c r="N414" i="1"/>
  <c r="N502" i="1"/>
  <c r="N566" i="1"/>
  <c r="N85" i="1"/>
  <c r="N173" i="1"/>
  <c r="N245" i="1"/>
  <c r="N309" i="1"/>
  <c r="N395" i="1"/>
  <c r="N467" i="1"/>
  <c r="N539" i="1"/>
  <c r="N80" i="1"/>
  <c r="N144" i="1"/>
  <c r="N216" i="1"/>
  <c r="N304" i="1"/>
  <c r="N376" i="1"/>
  <c r="N440" i="1"/>
  <c r="N528" i="1"/>
  <c r="N43" i="1"/>
  <c r="N99" i="1"/>
  <c r="N163" i="1"/>
  <c r="P499" i="1"/>
  <c r="N137" i="1"/>
  <c r="N73" i="1"/>
  <c r="N511" i="1"/>
  <c r="N281" i="1"/>
  <c r="N33" i="1"/>
  <c r="N407" i="1"/>
  <c r="N169" i="1"/>
  <c r="N479" i="1"/>
  <c r="N305" i="1"/>
  <c r="N57" i="1"/>
  <c r="N377" i="1"/>
  <c r="N36" i="1"/>
  <c r="N76" i="1"/>
  <c r="N116" i="1"/>
  <c r="N164" i="1"/>
  <c r="N204" i="1"/>
  <c r="N244" i="1"/>
  <c r="N292" i="1"/>
  <c r="N332" i="1"/>
  <c r="N372" i="1"/>
  <c r="N420" i="1"/>
  <c r="N460" i="1"/>
  <c r="N500" i="1"/>
  <c r="N548" i="1"/>
  <c r="N39" i="1"/>
  <c r="N79" i="1"/>
  <c r="N127" i="1"/>
  <c r="N167" i="1"/>
  <c r="N207" i="1"/>
  <c r="N255" i="1"/>
  <c r="N295" i="1"/>
  <c r="N335" i="1"/>
  <c r="N383" i="1"/>
  <c r="N417" i="1"/>
  <c r="N457" i="1"/>
  <c r="N505" i="1"/>
  <c r="N545" i="1"/>
  <c r="N42" i="1"/>
  <c r="N90" i="1"/>
  <c r="N130" i="1"/>
  <c r="N170" i="1"/>
  <c r="N218" i="1"/>
  <c r="N258" i="1"/>
  <c r="N298" i="1"/>
  <c r="N330" i="1"/>
  <c r="N362" i="1"/>
  <c r="N398" i="1"/>
  <c r="N430" i="1"/>
  <c r="N462" i="1"/>
  <c r="N494" i="1"/>
  <c r="N526" i="1"/>
  <c r="N558" i="1"/>
  <c r="N37" i="1"/>
  <c r="N69" i="1"/>
  <c r="N101" i="1"/>
  <c r="N133" i="1"/>
  <c r="N165" i="1"/>
  <c r="N197" i="1"/>
  <c r="N229" i="1"/>
  <c r="N261" i="1"/>
  <c r="N293" i="1"/>
  <c r="N325" i="1"/>
  <c r="N357" i="1"/>
  <c r="N387" i="1"/>
  <c r="N419" i="1"/>
  <c r="N451" i="1"/>
  <c r="N483" i="1"/>
  <c r="N515" i="1"/>
  <c r="N547" i="1"/>
  <c r="N32" i="1"/>
  <c r="N64" i="1"/>
  <c r="N96" i="1"/>
  <c r="N128" i="1"/>
  <c r="N160" i="1"/>
  <c r="N192" i="1"/>
  <c r="N224" i="1"/>
  <c r="N256" i="1"/>
  <c r="N288" i="1"/>
  <c r="N320" i="1"/>
  <c r="N352" i="1"/>
  <c r="N384" i="1"/>
  <c r="N416" i="1"/>
  <c r="N448" i="1"/>
  <c r="N480" i="1"/>
  <c r="N512" i="1"/>
  <c r="N544" i="1"/>
  <c r="N329" i="1"/>
  <c r="N217" i="1"/>
  <c r="N527" i="1"/>
  <c r="N289" i="1"/>
  <c r="N105" i="1"/>
  <c r="N415" i="1"/>
  <c r="N177" i="1"/>
  <c r="N551" i="1"/>
  <c r="N313" i="1"/>
  <c r="N20" i="1"/>
  <c r="N201" i="1"/>
  <c r="N345" i="1"/>
  <c r="N471" i="1"/>
  <c r="N49" i="1"/>
  <c r="N121" i="1"/>
  <c r="N44" i="1"/>
  <c r="N265" i="1"/>
  <c r="N463" i="1"/>
  <c r="N535" i="1"/>
  <c r="N113" i="1"/>
  <c r="N249" i="1"/>
  <c r="N52" i="1"/>
  <c r="N108" i="1"/>
  <c r="N172" i="1"/>
  <c r="N228" i="1"/>
  <c r="N276" i="1"/>
  <c r="N340" i="1"/>
  <c r="N396" i="1"/>
  <c r="N452" i="1"/>
  <c r="N516" i="1"/>
  <c r="N564" i="1"/>
  <c r="N71" i="1"/>
  <c r="N135" i="1"/>
  <c r="N191" i="1"/>
  <c r="N239" i="1"/>
  <c r="N303" i="1"/>
  <c r="N359" i="1"/>
  <c r="N409" i="1"/>
  <c r="N473" i="1"/>
  <c r="N521" i="1"/>
  <c r="N34" i="1"/>
  <c r="N98" i="1"/>
  <c r="N154" i="1"/>
  <c r="N202" i="1"/>
  <c r="N266" i="1"/>
  <c r="N314" i="1"/>
  <c r="N354" i="1"/>
  <c r="N406" i="1"/>
  <c r="N446" i="1"/>
  <c r="N486" i="1"/>
  <c r="N534" i="1"/>
  <c r="N21" i="1"/>
  <c r="N61" i="1"/>
  <c r="N109" i="1"/>
  <c r="N149" i="1"/>
  <c r="N189" i="1"/>
  <c r="N237" i="1"/>
  <c r="N277" i="1"/>
  <c r="N317" i="1"/>
  <c r="N365" i="1"/>
  <c r="N403" i="1"/>
  <c r="N443" i="1"/>
  <c r="N491" i="1"/>
  <c r="N531" i="1"/>
  <c r="N24" i="1"/>
  <c r="N72" i="1"/>
  <c r="N112" i="1"/>
  <c r="N152" i="1"/>
  <c r="N200" i="1"/>
  <c r="N240" i="1"/>
  <c r="N280" i="1"/>
  <c r="N328" i="1"/>
  <c r="N368" i="1"/>
  <c r="N408" i="1"/>
  <c r="N456" i="1"/>
  <c r="N496" i="1"/>
  <c r="N536" i="1"/>
  <c r="N27" i="1"/>
  <c r="N59" i="1"/>
  <c r="N91" i="1"/>
  <c r="N123" i="1"/>
  <c r="N155" i="1"/>
  <c r="N187" i="1"/>
  <c r="N219" i="1"/>
  <c r="N251" i="1"/>
  <c r="N283" i="1"/>
  <c r="N315" i="1"/>
  <c r="N347" i="1"/>
  <c r="N379" i="1"/>
  <c r="N413" i="1"/>
  <c r="N445" i="1"/>
  <c r="N477" i="1"/>
  <c r="N509" i="1"/>
  <c r="N541" i="1"/>
  <c r="N22" i="1"/>
  <c r="N54" i="1"/>
  <c r="N86" i="1"/>
  <c r="N118" i="1"/>
  <c r="N150" i="1"/>
  <c r="N182" i="1"/>
  <c r="N214" i="1"/>
  <c r="N554" i="1"/>
  <c r="N522" i="1"/>
  <c r="N490" i="1"/>
  <c r="N458" i="1"/>
  <c r="N426" i="1"/>
  <c r="N394" i="1"/>
  <c r="N366" i="1"/>
  <c r="N334" i="1"/>
  <c r="N302" i="1"/>
  <c r="N270" i="1"/>
  <c r="N238" i="1"/>
  <c r="N198" i="1"/>
  <c r="N158" i="1"/>
  <c r="N110" i="1"/>
  <c r="N70" i="1"/>
  <c r="N30" i="1"/>
  <c r="N533" i="1"/>
  <c r="N493" i="1"/>
  <c r="N453" i="1"/>
  <c r="N405" i="1"/>
  <c r="N363" i="1"/>
  <c r="N323" i="1"/>
  <c r="N275" i="1"/>
  <c r="N235" i="1"/>
  <c r="N195" i="1"/>
  <c r="N147" i="1"/>
  <c r="N107" i="1"/>
  <c r="N67" i="1"/>
  <c r="N520" i="1"/>
  <c r="N464" i="1"/>
  <c r="N400" i="1"/>
  <c r="N344" i="1"/>
  <c r="N296" i="1"/>
  <c r="N232" i="1"/>
  <c r="N176" i="1"/>
  <c r="N120" i="1"/>
  <c r="N56" i="1"/>
  <c r="N555" i="1"/>
  <c r="N499" i="1"/>
  <c r="N435" i="1"/>
  <c r="N381" i="1"/>
  <c r="N333" i="1"/>
  <c r="N269" i="1"/>
  <c r="N213" i="1"/>
  <c r="N157" i="1"/>
  <c r="N93" i="1"/>
  <c r="N45" i="1"/>
  <c r="N542" i="1"/>
  <c r="N478" i="1"/>
  <c r="N422" i="1"/>
  <c r="N370" i="1"/>
  <c r="N306" i="1"/>
  <c r="N234" i="1"/>
  <c r="N162" i="1"/>
  <c r="N74" i="1"/>
  <c r="N553" i="1"/>
  <c r="N481" i="1"/>
  <c r="N393" i="1"/>
  <c r="N327" i="1"/>
  <c r="N263" i="1"/>
  <c r="N175" i="1"/>
  <c r="N103" i="1"/>
  <c r="N31" i="1"/>
  <c r="N492" i="1"/>
  <c r="N428" i="1"/>
  <c r="N356" i="1"/>
  <c r="N268" i="1"/>
  <c r="N196" i="1"/>
  <c r="N132" i="1"/>
  <c r="N559" i="1"/>
  <c r="N361" i="1"/>
  <c r="N89" i="1"/>
  <c r="N556" i="1"/>
  <c r="N484" i="1"/>
  <c r="N404" i="1"/>
  <c r="N324" i="1"/>
  <c r="N260" i="1"/>
  <c r="N180" i="1"/>
  <c r="N100" i="1"/>
  <c r="N495" i="1"/>
  <c r="N233" i="1"/>
  <c r="N25" i="1"/>
  <c r="P474" i="1"/>
  <c r="P384" i="1"/>
  <c r="P317" i="1"/>
  <c r="P283" i="1"/>
  <c r="P213" i="1"/>
  <c r="P256" i="1"/>
  <c r="P94" i="1"/>
  <c r="P452" i="1"/>
  <c r="P417" i="1"/>
  <c r="P432" i="1"/>
  <c r="P340" i="1"/>
  <c r="P287" i="1"/>
  <c r="P154" i="1"/>
  <c r="P91" i="1"/>
  <c r="P205" i="1"/>
  <c r="P212" i="1"/>
  <c r="P145" i="1"/>
  <c r="N274" i="1"/>
  <c r="N242" i="1"/>
  <c r="N210" i="1"/>
  <c r="N178" i="1"/>
  <c r="N146" i="1"/>
  <c r="N114" i="1"/>
  <c r="N82" i="1"/>
  <c r="N50" i="1"/>
  <c r="N561" i="1"/>
  <c r="N529" i="1"/>
  <c r="N497" i="1"/>
  <c r="N465" i="1"/>
  <c r="N433" i="1"/>
  <c r="N401" i="1"/>
  <c r="N375" i="1"/>
  <c r="N343" i="1"/>
  <c r="N311" i="1"/>
  <c r="N279" i="1"/>
  <c r="N247" i="1"/>
  <c r="N215" i="1"/>
  <c r="N183" i="1"/>
  <c r="N151" i="1"/>
  <c r="N119" i="1"/>
  <c r="N87" i="1"/>
  <c r="N55" i="1"/>
  <c r="N23" i="1"/>
  <c r="N540" i="1"/>
  <c r="N508" i="1"/>
  <c r="N476" i="1"/>
  <c r="N444" i="1"/>
  <c r="N412" i="1"/>
  <c r="N380" i="1"/>
  <c r="N348" i="1"/>
  <c r="N316" i="1"/>
  <c r="N284" i="1"/>
  <c r="N252" i="1"/>
  <c r="N220" i="1"/>
  <c r="N188" i="1"/>
  <c r="N156" i="1"/>
  <c r="N124" i="1"/>
  <c r="N92" i="1"/>
  <c r="N60" i="1"/>
  <c r="N28" i="1"/>
  <c r="N431" i="1"/>
  <c r="N185" i="1"/>
  <c r="N487" i="1"/>
  <c r="N241" i="1"/>
  <c r="N543" i="1"/>
  <c r="N297" i="1"/>
  <c r="N41" i="1"/>
  <c r="N353" i="1"/>
  <c r="N97" i="1"/>
  <c r="N399" i="1"/>
  <c r="N153" i="1"/>
  <c r="N447" i="1"/>
  <c r="O500" i="1"/>
  <c r="N562" i="1"/>
  <c r="N519" i="1"/>
  <c r="N503" i="1"/>
  <c r="N455" i="1"/>
  <c r="N337" i="1"/>
  <c r="N321" i="1"/>
  <c r="N273" i="1"/>
  <c r="N391" i="1"/>
  <c r="N257" i="1"/>
  <c r="N209" i="1"/>
  <c r="N193" i="1"/>
  <c r="N145" i="1"/>
  <c r="N81" i="1"/>
  <c r="N65" i="1"/>
  <c r="N439" i="1"/>
  <c r="N129" i="1"/>
  <c r="N291" i="1" l="1"/>
  <c r="N17" i="1" s="1"/>
  <c r="P382" i="1"/>
  <c r="P561" i="1"/>
  <c r="P516" i="1"/>
  <c r="P201" i="1"/>
  <c r="P346" i="1"/>
  <c r="P522" i="1"/>
  <c r="P523" i="1"/>
  <c r="P337" i="1"/>
  <c r="P491" i="1"/>
  <c r="P413" i="1"/>
  <c r="P324" i="1"/>
  <c r="P442" i="1"/>
  <c r="O398" i="1"/>
  <c r="O559" i="1"/>
  <c r="O460" i="1"/>
  <c r="O519" i="1"/>
  <c r="O524" i="1"/>
  <c r="P552" i="1"/>
  <c r="P249" i="1"/>
  <c r="P273" i="1"/>
  <c r="P558" i="1"/>
  <c r="P492" i="1"/>
  <c r="P189" i="1"/>
  <c r="P150" i="1"/>
  <c r="P519" i="1"/>
  <c r="P557" i="1"/>
  <c r="P495" i="1"/>
  <c r="O415" i="1"/>
  <c r="P114" i="1"/>
  <c r="P405" i="1"/>
  <c r="P564" i="1"/>
  <c r="P233" i="1"/>
  <c r="P366" i="1"/>
  <c r="P505" i="1"/>
  <c r="P416" i="1"/>
  <c r="P542" i="1"/>
  <c r="P401" i="1"/>
  <c r="P484" i="1"/>
  <c r="P483" i="1"/>
  <c r="P173" i="1"/>
  <c r="P138" i="1"/>
  <c r="P119" i="1"/>
  <c r="P421" i="1"/>
  <c r="P423" i="1"/>
  <c r="P301" i="1"/>
  <c r="P541" i="1"/>
  <c r="P381" i="1"/>
  <c r="P473" i="1"/>
  <c r="O403" i="1"/>
  <c r="P228" i="1"/>
  <c r="P272" i="1"/>
  <c r="P170" i="1"/>
  <c r="P303" i="1"/>
  <c r="P539" i="1"/>
  <c r="P356" i="1"/>
  <c r="P329" i="1"/>
  <c r="P353" i="1"/>
  <c r="P460" i="1"/>
  <c r="P459" i="1"/>
  <c r="P110" i="1"/>
  <c r="P371" i="1"/>
  <c r="P532" i="1"/>
  <c r="P229" i="1"/>
  <c r="P362" i="1"/>
  <c r="P445" i="1"/>
  <c r="P411" i="1"/>
  <c r="P302" i="1"/>
  <c r="P506" i="1"/>
  <c r="P82" i="1"/>
  <c r="P161" i="1"/>
  <c r="P244" i="1"/>
  <c r="P79" i="1"/>
  <c r="P351" i="1"/>
  <c r="P107" i="1"/>
  <c r="P186" i="1"/>
  <c r="P322" i="1"/>
  <c r="P319" i="1"/>
  <c r="P412" i="1"/>
  <c r="P555" i="1"/>
  <c r="P289" i="1"/>
  <c r="P372" i="1"/>
  <c r="P529" i="1"/>
  <c r="P390" i="1"/>
  <c r="P290" i="1"/>
  <c r="P369" i="1"/>
  <c r="P433" i="1"/>
  <c r="P468" i="1"/>
  <c r="P500" i="1"/>
  <c r="P467" i="1"/>
  <c r="P501" i="1"/>
  <c r="P126" i="1"/>
  <c r="P224" i="1"/>
  <c r="P520" i="1"/>
  <c r="P268" i="1"/>
  <c r="P87" i="1"/>
  <c r="P166" i="1"/>
  <c r="P245" i="1"/>
  <c r="P299" i="1"/>
  <c r="P378" i="1"/>
  <c r="P535" i="1"/>
  <c r="P517" i="1"/>
  <c r="P352" i="1"/>
  <c r="P427" i="1"/>
  <c r="P325" i="1"/>
  <c r="P554" i="1"/>
  <c r="P349" i="1"/>
  <c r="P414" i="1"/>
  <c r="P458" i="1"/>
  <c r="P490" i="1"/>
  <c r="P457" i="1"/>
  <c r="P489" i="1"/>
  <c r="P538" i="1"/>
  <c r="P318" i="1"/>
  <c r="P398" i="1"/>
  <c r="P450" i="1"/>
  <c r="P482" i="1"/>
  <c r="P514" i="1"/>
  <c r="P481" i="1"/>
  <c r="P98" i="1"/>
  <c r="P177" i="1"/>
  <c r="P308" i="1"/>
  <c r="P142" i="1"/>
  <c r="P434" i="1"/>
  <c r="P123" i="1"/>
  <c r="P217" i="1"/>
  <c r="P544" i="1"/>
  <c r="P350" i="1"/>
  <c r="P428" i="1"/>
  <c r="P328" i="1"/>
  <c r="P305" i="1"/>
  <c r="P400" i="1"/>
  <c r="P545" i="1"/>
  <c r="P526" i="1"/>
  <c r="P306" i="1"/>
  <c r="P392" i="1"/>
  <c r="P444" i="1"/>
  <c r="P476" i="1"/>
  <c r="P508" i="1"/>
  <c r="P475" i="1"/>
  <c r="P540" i="1"/>
  <c r="P157" i="1"/>
  <c r="P240" i="1"/>
  <c r="P75" i="1"/>
  <c r="P331" i="1"/>
  <c r="P103" i="1"/>
  <c r="P182" i="1"/>
  <c r="P300" i="1"/>
  <c r="P315" i="1"/>
  <c r="P407" i="1"/>
  <c r="P551" i="1"/>
  <c r="P285" i="1"/>
  <c r="P368" i="1"/>
  <c r="P525" i="1"/>
  <c r="P388" i="1"/>
  <c r="P286" i="1"/>
  <c r="P365" i="1"/>
  <c r="P430" i="1"/>
  <c r="P466" i="1"/>
  <c r="P498" i="1"/>
  <c r="P465" i="1"/>
  <c r="O527" i="1"/>
  <c r="O549" i="1"/>
  <c r="O437" i="1"/>
  <c r="O399" i="1"/>
  <c r="O442" i="1"/>
  <c r="O561" i="1"/>
  <c r="O468" i="1"/>
  <c r="O481" i="1"/>
  <c r="O461" i="1"/>
  <c r="O405" i="1"/>
  <c r="O531" i="1"/>
  <c r="O385" i="1"/>
  <c r="O435" i="1"/>
  <c r="O440" i="1"/>
  <c r="O446" i="1"/>
  <c r="O492" i="1"/>
  <c r="O564" i="1"/>
  <c r="O404" i="1"/>
  <c r="O416" i="1"/>
  <c r="O409" i="1"/>
  <c r="O532" i="1"/>
  <c r="O395" i="1"/>
  <c r="O547" i="1"/>
  <c r="O412" i="1"/>
  <c r="O421" i="1"/>
  <c r="O439" i="1"/>
  <c r="O529" i="1"/>
  <c r="O451" i="1"/>
  <c r="O463" i="1"/>
  <c r="P485" i="1"/>
  <c r="P497" i="1"/>
  <c r="P477" i="1"/>
  <c r="P461" i="1"/>
  <c r="P510" i="1"/>
  <c r="P494" i="1"/>
  <c r="P478" i="1"/>
  <c r="P462" i="1"/>
  <c r="P446" i="1"/>
  <c r="P422" i="1"/>
  <c r="P394" i="1"/>
  <c r="P357" i="1"/>
  <c r="P310" i="1"/>
  <c r="P562" i="1"/>
  <c r="P493" i="1"/>
  <c r="P471" i="1"/>
  <c r="P455" i="1"/>
  <c r="P504" i="1"/>
  <c r="P488" i="1"/>
  <c r="P472" i="1"/>
  <c r="P456" i="1"/>
  <c r="P440" i="1"/>
  <c r="P409" i="1"/>
  <c r="P377" i="1"/>
  <c r="P345" i="1"/>
  <c r="P298" i="1"/>
  <c r="P550" i="1"/>
  <c r="P451" i="1"/>
  <c r="P321" i="1"/>
  <c r="P537" i="1"/>
  <c r="P424" i="1"/>
  <c r="P380" i="1"/>
  <c r="P348" i="1"/>
  <c r="P297" i="1"/>
  <c r="P513" i="1"/>
  <c r="P563" i="1"/>
  <c r="P531" i="1"/>
  <c r="P420" i="1"/>
  <c r="P374" i="1"/>
  <c r="P342" i="1"/>
  <c r="P295" i="1"/>
  <c r="P389" i="1"/>
  <c r="P241" i="1"/>
  <c r="P209" i="1"/>
  <c r="P162" i="1"/>
  <c r="P115" i="1"/>
  <c r="P83" i="1"/>
  <c r="P393" i="1"/>
  <c r="P264" i="1"/>
  <c r="P134" i="1"/>
  <c r="P441" i="1"/>
  <c r="P252" i="1"/>
  <c r="P220" i="1"/>
  <c r="P169" i="1"/>
  <c r="P122" i="1"/>
  <c r="P90" i="1"/>
  <c r="P397" i="1"/>
  <c r="P278" i="1"/>
  <c r="P259" i="1"/>
  <c r="P196" i="1"/>
  <c r="P129" i="1"/>
  <c r="P66" i="1"/>
  <c r="P453" i="1"/>
  <c r="P379" i="1"/>
  <c r="P284" i="1"/>
  <c r="P247" i="1"/>
  <c r="P231" i="1"/>
  <c r="P215" i="1"/>
  <c r="P184" i="1"/>
  <c r="P429" i="1"/>
  <c r="P261" i="1"/>
  <c r="P198" i="1"/>
  <c r="P73" i="1"/>
  <c r="P53" i="1"/>
  <c r="P37" i="1"/>
  <c r="P21" i="1"/>
  <c r="P238" i="1"/>
  <c r="P159" i="1"/>
  <c r="P112" i="1"/>
  <c r="P548" i="1"/>
  <c r="P343" i="1"/>
  <c r="P143" i="1"/>
  <c r="P60" i="1"/>
  <c r="P44" i="1"/>
  <c r="P28" i="1"/>
  <c r="P132" i="1"/>
  <c r="P31" i="1"/>
  <c r="P222" i="1"/>
  <c r="P116" i="1"/>
  <c r="P266" i="1"/>
  <c r="P203" i="1"/>
  <c r="P164" i="1"/>
  <c r="P117" i="1"/>
  <c r="P85" i="1"/>
  <c r="P335" i="1"/>
  <c r="P69" i="1"/>
  <c r="P47" i="1"/>
  <c r="P155" i="1"/>
  <c r="P487" i="1"/>
  <c r="P518" i="1"/>
  <c r="P486" i="1"/>
  <c r="P454" i="1"/>
  <c r="P406" i="1"/>
  <c r="P341" i="1"/>
  <c r="P546" i="1"/>
  <c r="P386" i="1"/>
  <c r="P549" i="1"/>
  <c r="P419" i="1"/>
  <c r="P364" i="1"/>
  <c r="P309" i="1"/>
  <c r="P509" i="1"/>
  <c r="P547" i="1"/>
  <c r="P431" i="1"/>
  <c r="P370" i="1"/>
  <c r="P311" i="1"/>
  <c r="P275" i="1"/>
  <c r="P237" i="1"/>
  <c r="P178" i="1"/>
  <c r="P127" i="1"/>
  <c r="P64" i="1"/>
  <c r="P320" i="1"/>
  <c r="P193" i="1"/>
  <c r="P426" i="1"/>
  <c r="P236" i="1"/>
  <c r="P181" i="1"/>
  <c r="P118" i="1"/>
  <c r="P447" i="1"/>
  <c r="P296" i="1"/>
  <c r="P208" i="1"/>
  <c r="P137" i="1"/>
  <c r="P70" i="1"/>
  <c r="P439" i="1"/>
  <c r="P327" i="1"/>
  <c r="P251" i="1"/>
  <c r="P227" i="1"/>
  <c r="P192" i="1"/>
  <c r="P503" i="1"/>
  <c r="P250" i="1"/>
  <c r="P144" i="1"/>
  <c r="P57" i="1"/>
  <c r="P33" i="1"/>
  <c r="P375" i="1"/>
  <c r="P167" i="1"/>
  <c r="P104" i="1"/>
  <c r="P402" i="1"/>
  <c r="P206" i="1"/>
  <c r="P56" i="1"/>
  <c r="P36" i="1"/>
  <c r="P304" i="1"/>
  <c r="P23" i="1"/>
  <c r="P163" i="1"/>
  <c r="P312" i="1"/>
  <c r="P194" i="1"/>
  <c r="P148" i="1"/>
  <c r="P93" i="1"/>
  <c r="P282" i="1"/>
  <c r="P55" i="1"/>
  <c r="P27" i="1"/>
  <c r="P124" i="1"/>
  <c r="P30" i="1"/>
  <c r="P131" i="1"/>
  <c r="P168" i="1"/>
  <c r="P97" i="1"/>
  <c r="P34" i="1"/>
  <c r="P76" i="1"/>
  <c r="P179" i="1"/>
  <c r="P395" i="1"/>
  <c r="P38" i="1"/>
  <c r="P230" i="1"/>
  <c r="P530" i="1"/>
  <c r="P344" i="1"/>
  <c r="P332" i="1"/>
  <c r="P404" i="1"/>
  <c r="P291" i="1"/>
  <c r="P221" i="1"/>
  <c r="P99" i="1"/>
  <c r="P71" i="1"/>
  <c r="P216" i="1"/>
  <c r="P102" i="1"/>
  <c r="P267" i="1"/>
  <c r="P78" i="1"/>
  <c r="P391" i="1"/>
  <c r="P239" i="1"/>
  <c r="P479" i="1"/>
  <c r="P512" i="1"/>
  <c r="P480" i="1"/>
  <c r="P448" i="1"/>
  <c r="P396" i="1"/>
  <c r="P314" i="1"/>
  <c r="P534" i="1"/>
  <c r="P333" i="1"/>
  <c r="P533" i="1"/>
  <c r="P408" i="1"/>
  <c r="P360" i="1"/>
  <c r="P293" i="1"/>
  <c r="P336" i="1"/>
  <c r="P543" i="1"/>
  <c r="P415" i="1"/>
  <c r="P358" i="1"/>
  <c r="P307" i="1"/>
  <c r="P363" i="1"/>
  <c r="P225" i="1"/>
  <c r="P174" i="1"/>
  <c r="P111" i="1"/>
  <c r="P511" i="1"/>
  <c r="P288" i="1"/>
  <c r="P130" i="1"/>
  <c r="P339" i="1"/>
  <c r="P232" i="1"/>
  <c r="P165" i="1"/>
  <c r="P106" i="1"/>
  <c r="P418" i="1"/>
  <c r="P271" i="1"/>
  <c r="P204" i="1"/>
  <c r="P133" i="1"/>
  <c r="P560" i="1"/>
  <c r="P410" i="1"/>
  <c r="P316" i="1"/>
  <c r="P243" i="1"/>
  <c r="P223" i="1"/>
  <c r="P188" i="1"/>
  <c r="P323" i="1"/>
  <c r="P218" i="1"/>
  <c r="P136" i="1"/>
  <c r="P49" i="1"/>
  <c r="P29" i="1"/>
  <c r="P258" i="1"/>
  <c r="P151" i="1"/>
  <c r="P96" i="1"/>
  <c r="P367" i="1"/>
  <c r="P135" i="1"/>
  <c r="P52" i="1"/>
  <c r="P32" i="1"/>
  <c r="P77" i="1"/>
  <c r="P334" i="1"/>
  <c r="P147" i="1"/>
  <c r="P257" i="1"/>
  <c r="P183" i="1"/>
  <c r="P125" i="1"/>
  <c r="P515" i="1"/>
  <c r="P234" i="1"/>
  <c r="P51" i="1"/>
  <c r="P254" i="1"/>
  <c r="P108" i="1"/>
  <c r="P160" i="1"/>
  <c r="P242" i="1"/>
  <c r="P210" i="1"/>
  <c r="P199" i="1"/>
  <c r="P46" i="1"/>
  <c r="P113" i="1"/>
  <c r="P262" i="1"/>
  <c r="P139" i="1"/>
  <c r="P89" i="1"/>
  <c r="P274" i="1"/>
  <c r="P469" i="1"/>
  <c r="P502" i="1"/>
  <c r="P470" i="1"/>
  <c r="P438" i="1"/>
  <c r="P373" i="1"/>
  <c r="P294" i="1"/>
  <c r="P565" i="1"/>
  <c r="P521" i="1"/>
  <c r="P403" i="1"/>
  <c r="P281" i="1"/>
  <c r="P527" i="1"/>
  <c r="P354" i="1"/>
  <c r="P280" i="1"/>
  <c r="P158" i="1"/>
  <c r="P449" i="1"/>
  <c r="P260" i="1"/>
  <c r="P330" i="1"/>
  <c r="P153" i="1"/>
  <c r="P387" i="1"/>
  <c r="P200" i="1"/>
  <c r="P528" i="1"/>
  <c r="P276" i="1"/>
  <c r="P219" i="1"/>
  <c r="P463" i="1"/>
  <c r="P361" i="1"/>
  <c r="P435" i="1"/>
  <c r="P559" i="1"/>
  <c r="P279" i="1"/>
  <c r="P95" i="1"/>
  <c r="P248" i="1"/>
  <c r="P359" i="1"/>
  <c r="P507" i="1"/>
  <c r="P211" i="1"/>
  <c r="P270" i="1"/>
  <c r="P61" i="1"/>
  <c r="P556" i="1"/>
  <c r="P120" i="1"/>
  <c r="P226" i="1"/>
  <c r="P40" i="1"/>
  <c r="P43" i="1"/>
  <c r="P84" i="1"/>
  <c r="P156" i="1"/>
  <c r="P385" i="1"/>
  <c r="P35" i="1"/>
  <c r="P50" i="1"/>
  <c r="P105" i="1"/>
  <c r="P58" i="1"/>
  <c r="P496" i="1"/>
  <c r="P202" i="1"/>
  <c r="P464" i="1"/>
  <c r="P443" i="1"/>
  <c r="P313" i="1"/>
  <c r="P399" i="1"/>
  <c r="P190" i="1"/>
  <c r="P197" i="1"/>
  <c r="P149" i="1"/>
  <c r="P141" i="1"/>
  <c r="P255" i="1"/>
  <c r="P176" i="1"/>
  <c r="P187" i="1"/>
  <c r="P41" i="1"/>
  <c r="P175" i="1"/>
  <c r="P524" i="1"/>
  <c r="P72" i="1"/>
  <c r="P20" i="1"/>
  <c r="P191" i="1"/>
  <c r="P214" i="1"/>
  <c r="P101" i="1"/>
  <c r="P63" i="1"/>
  <c r="P171" i="1"/>
  <c r="P68" i="1"/>
  <c r="P62" i="1"/>
  <c r="P54" i="1"/>
  <c r="P536" i="1"/>
  <c r="P152" i="1"/>
  <c r="P425" i="1"/>
  <c r="P553" i="1"/>
  <c r="P277" i="1"/>
  <c r="P338" i="1"/>
  <c r="P146" i="1"/>
  <c r="P67" i="1"/>
  <c r="P86" i="1"/>
  <c r="P74" i="1"/>
  <c r="P235" i="1"/>
  <c r="P292" i="1"/>
  <c r="P65" i="1"/>
  <c r="P25" i="1"/>
  <c r="P128" i="1"/>
  <c r="P269" i="1"/>
  <c r="P48" i="1"/>
  <c r="P59" i="1"/>
  <c r="P100" i="1"/>
  <c r="P172" i="1"/>
  <c r="P437" i="1"/>
  <c r="P39" i="1"/>
  <c r="P92" i="1"/>
  <c r="P22" i="1"/>
  <c r="P26" i="1"/>
  <c r="P566" i="1"/>
  <c r="P376" i="1"/>
  <c r="P436" i="1"/>
  <c r="P253" i="1"/>
  <c r="P383" i="1"/>
  <c r="P185" i="1"/>
  <c r="P263" i="1"/>
  <c r="P347" i="1"/>
  <c r="P180" i="1"/>
  <c r="P207" i="1"/>
  <c r="P45" i="1"/>
  <c r="P195" i="1"/>
  <c r="P88" i="1"/>
  <c r="P80" i="1"/>
  <c r="P24" i="1"/>
  <c r="P265" i="1"/>
  <c r="P246" i="1"/>
  <c r="P109" i="1"/>
  <c r="P140" i="1"/>
  <c r="P42" i="1"/>
  <c r="P326" i="1"/>
  <c r="P81" i="1"/>
  <c r="P355" i="1"/>
  <c r="P121" i="1"/>
  <c r="O513" i="1"/>
  <c r="O505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91" i="1"/>
  <c r="O475" i="1"/>
  <c r="O459" i="1"/>
  <c r="O441" i="1"/>
  <c r="O425" i="1"/>
  <c r="O333" i="1"/>
  <c r="O511" i="1"/>
  <c r="O503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87" i="1"/>
  <c r="O471" i="1"/>
  <c r="O455" i="1"/>
  <c r="O438" i="1"/>
  <c r="O422" i="1"/>
  <c r="O406" i="1"/>
  <c r="O394" i="1"/>
  <c r="O448" i="1"/>
  <c r="O388" i="1"/>
  <c r="O557" i="1"/>
  <c r="O541" i="1"/>
  <c r="O525" i="1"/>
  <c r="O427" i="1"/>
  <c r="O411" i="1"/>
  <c r="O452" i="1"/>
  <c r="O389" i="1"/>
  <c r="O523" i="1"/>
  <c r="O436" i="1"/>
  <c r="O489" i="1"/>
  <c r="O407" i="1"/>
  <c r="O434" i="1"/>
  <c r="O393" i="1"/>
  <c r="O465" i="1"/>
  <c r="O539" i="1"/>
  <c r="O397" i="1"/>
  <c r="O493" i="1"/>
  <c r="O402" i="1"/>
  <c r="O450" i="1"/>
  <c r="O410" i="1"/>
  <c r="O517" i="1"/>
  <c r="O509" i="1"/>
  <c r="O566" i="1"/>
  <c r="O558" i="1"/>
  <c r="O550" i="1"/>
  <c r="O542" i="1"/>
  <c r="O534" i="1"/>
  <c r="O526" i="1"/>
  <c r="O518" i="1"/>
  <c r="O510" i="1"/>
  <c r="O502" i="1"/>
  <c r="O494" i="1"/>
  <c r="O486" i="1"/>
  <c r="O478" i="1"/>
  <c r="O470" i="1"/>
  <c r="O462" i="1"/>
  <c r="O499" i="1"/>
  <c r="O483" i="1"/>
  <c r="O467" i="1"/>
  <c r="O449" i="1"/>
  <c r="O433" i="1"/>
  <c r="O417" i="1"/>
  <c r="O401" i="1"/>
  <c r="O392" i="1"/>
  <c r="O443" i="1"/>
  <c r="O386" i="1"/>
  <c r="O553" i="1"/>
  <c r="O537" i="1"/>
  <c r="O521" i="1"/>
  <c r="O424" i="1"/>
  <c r="O408" i="1"/>
  <c r="O447" i="1"/>
  <c r="O387" i="1"/>
  <c r="O501" i="1"/>
  <c r="O429" i="1"/>
  <c r="O457" i="1"/>
  <c r="O563" i="1"/>
  <c r="O420" i="1"/>
  <c r="O551" i="1"/>
  <c r="O431" i="1"/>
  <c r="O453" i="1"/>
  <c r="O391" i="1"/>
  <c r="O418" i="1"/>
  <c r="O426" i="1"/>
  <c r="O413" i="1"/>
  <c r="O428" i="1"/>
  <c r="O469" i="1"/>
  <c r="O444" i="1"/>
  <c r="O419" i="1"/>
  <c r="O533" i="1"/>
  <c r="O565" i="1"/>
  <c r="O454" i="1"/>
  <c r="O414" i="1"/>
  <c r="O479" i="1"/>
  <c r="O476" i="1"/>
  <c r="O508" i="1"/>
  <c r="O540" i="1"/>
  <c r="O507" i="1"/>
  <c r="O473" i="1"/>
  <c r="O535" i="1"/>
  <c r="O423" i="1"/>
  <c r="O445" i="1"/>
  <c r="O485" i="1"/>
  <c r="O497" i="1"/>
  <c r="O477" i="1"/>
  <c r="O543" i="1"/>
  <c r="O555" i="1"/>
  <c r="O400" i="1"/>
  <c r="O432" i="1"/>
  <c r="O545" i="1"/>
  <c r="O390" i="1"/>
  <c r="O396" i="1"/>
  <c r="O430" i="1"/>
  <c r="O495" i="1"/>
  <c r="O484" i="1"/>
  <c r="O516" i="1"/>
  <c r="O548" i="1"/>
  <c r="O515" i="1"/>
  <c r="O556" i="1"/>
  <c r="O24" i="1"/>
  <c r="O46" i="1"/>
  <c r="O64" i="1"/>
  <c r="O88" i="1"/>
  <c r="O110" i="1"/>
  <c r="O132" i="1"/>
  <c r="O154" i="1"/>
  <c r="O178" i="1"/>
  <c r="O200" i="1"/>
  <c r="O220" i="1"/>
  <c r="O238" i="1"/>
  <c r="O258" i="1"/>
  <c r="O280" i="1"/>
  <c r="O304" i="1"/>
  <c r="O324" i="1"/>
  <c r="O346" i="1"/>
  <c r="O364" i="1"/>
  <c r="O22" i="1"/>
  <c r="O48" i="1"/>
  <c r="O72" i="1"/>
  <c r="O106" i="1"/>
  <c r="O136" i="1"/>
  <c r="O160" i="1"/>
  <c r="O186" i="1"/>
  <c r="O210" i="1"/>
  <c r="O236" i="1"/>
  <c r="O260" i="1"/>
  <c r="O288" i="1"/>
  <c r="O314" i="1"/>
  <c r="O340" i="1"/>
  <c r="O368" i="1"/>
  <c r="O34" i="1"/>
  <c r="O56" i="1"/>
  <c r="O84" i="1"/>
  <c r="O102" i="1"/>
  <c r="O124" i="1"/>
  <c r="O146" i="1"/>
  <c r="O174" i="1"/>
  <c r="O196" i="1"/>
  <c r="O226" i="1"/>
  <c r="O256" i="1"/>
  <c r="O278" i="1"/>
  <c r="O298" i="1"/>
  <c r="O326" i="1"/>
  <c r="O352" i="1"/>
  <c r="O378" i="1"/>
  <c r="O27" i="1"/>
  <c r="O61" i="1"/>
  <c r="O95" i="1"/>
  <c r="O123" i="1"/>
  <c r="O153" i="1"/>
  <c r="O189" i="1"/>
  <c r="O235" i="1"/>
  <c r="O263" i="1"/>
  <c r="O287" i="1"/>
  <c r="O319" i="1"/>
  <c r="O357" i="1"/>
  <c r="O381" i="1"/>
  <c r="O49" i="1"/>
  <c r="O83" i="1"/>
  <c r="O121" i="1"/>
  <c r="O159" i="1"/>
  <c r="O193" i="1"/>
  <c r="O211" i="1"/>
  <c r="O245" i="1"/>
  <c r="O273" i="1"/>
  <c r="O299" i="1"/>
  <c r="O321" i="1"/>
  <c r="O341" i="1"/>
  <c r="O359" i="1"/>
  <c r="O379" i="1"/>
  <c r="O47" i="1"/>
  <c r="O81" i="1"/>
  <c r="O111" i="1"/>
  <c r="O149" i="1"/>
  <c r="O179" i="1"/>
  <c r="O207" i="1"/>
  <c r="O233" i="1"/>
  <c r="O261" i="1"/>
  <c r="O285" i="1"/>
  <c r="O307" i="1"/>
  <c r="O329" i="1"/>
  <c r="O355" i="1"/>
  <c r="O383" i="1"/>
  <c r="O45" i="1"/>
  <c r="O32" i="1"/>
  <c r="O58" i="1"/>
  <c r="O74" i="1"/>
  <c r="O100" i="1"/>
  <c r="O120" i="1"/>
  <c r="O144" i="1"/>
  <c r="O164" i="1"/>
  <c r="O188" i="1"/>
  <c r="O208" i="1"/>
  <c r="O228" i="1"/>
  <c r="O246" i="1"/>
  <c r="O270" i="1"/>
  <c r="O296" i="1"/>
  <c r="O316" i="1"/>
  <c r="O336" i="1"/>
  <c r="O356" i="1"/>
  <c r="O376" i="1"/>
  <c r="O36" i="1"/>
  <c r="O60" i="1"/>
  <c r="O90" i="1"/>
  <c r="O122" i="1"/>
  <c r="O150" i="1"/>
  <c r="O172" i="1"/>
  <c r="O198" i="1"/>
  <c r="O222" i="1"/>
  <c r="O248" i="1"/>
  <c r="O272" i="1"/>
  <c r="O302" i="1"/>
  <c r="O328" i="1"/>
  <c r="O354" i="1"/>
  <c r="O382" i="1"/>
  <c r="O44" i="1"/>
  <c r="O76" i="1"/>
  <c r="O92" i="1"/>
  <c r="O114" i="1"/>
  <c r="O134" i="1"/>
  <c r="O162" i="1"/>
  <c r="O182" i="1"/>
  <c r="O212" i="1"/>
  <c r="O244" i="1"/>
  <c r="O268" i="1"/>
  <c r="O286" i="1"/>
  <c r="O310" i="1"/>
  <c r="O338" i="1"/>
  <c r="O366" i="1"/>
  <c r="O20" i="1"/>
  <c r="O43" i="1"/>
  <c r="O77" i="1"/>
  <c r="O109" i="1"/>
  <c r="O141" i="1"/>
  <c r="O165" i="1"/>
  <c r="O217" i="1"/>
  <c r="O249" i="1"/>
  <c r="O277" i="1"/>
  <c r="O305" i="1"/>
  <c r="O335" i="1"/>
  <c r="O371" i="1"/>
  <c r="O33" i="1"/>
  <c r="O67" i="1"/>
  <c r="O103" i="1"/>
  <c r="O135" i="1"/>
  <c r="O177" i="1"/>
  <c r="O205" i="1"/>
  <c r="O229" i="1"/>
  <c r="O259" i="1"/>
  <c r="O289" i="1"/>
  <c r="O311" i="1"/>
  <c r="O331" i="1"/>
  <c r="O349" i="1"/>
  <c r="O367" i="1"/>
  <c r="O29" i="1"/>
  <c r="O65" i="1"/>
  <c r="O97" i="1"/>
  <c r="O127" i="1"/>
  <c r="O167" i="1"/>
  <c r="O191" i="1"/>
  <c r="O219" i="1"/>
  <c r="O247" i="1"/>
  <c r="O275" i="1"/>
  <c r="O297" i="1"/>
  <c r="O317" i="1"/>
  <c r="O343" i="1"/>
  <c r="O369" i="1"/>
  <c r="O31" i="1"/>
  <c r="O40" i="1"/>
  <c r="O78" i="1"/>
  <c r="O126" i="1"/>
  <c r="O170" i="1"/>
  <c r="O214" i="1"/>
  <c r="O252" i="1"/>
  <c r="O300" i="1"/>
  <c r="O342" i="1"/>
  <c r="O384" i="1"/>
  <c r="O68" i="1"/>
  <c r="O128" i="1"/>
  <c r="O180" i="1"/>
  <c r="O230" i="1"/>
  <c r="O282" i="1"/>
  <c r="O334" i="1"/>
  <c r="O26" i="1"/>
  <c r="O82" i="1"/>
  <c r="O118" i="1"/>
  <c r="O168" i="1"/>
  <c r="O218" i="1"/>
  <c r="O274" i="1"/>
  <c r="O318" i="1"/>
  <c r="O372" i="1"/>
  <c r="O51" i="1"/>
  <c r="O117" i="1"/>
  <c r="O175" i="1"/>
  <c r="O257" i="1"/>
  <c r="O313" i="1"/>
  <c r="O377" i="1"/>
  <c r="O75" i="1"/>
  <c r="O145" i="1"/>
  <c r="O209" i="1"/>
  <c r="O265" i="1"/>
  <c r="O315" i="1"/>
  <c r="O353" i="1"/>
  <c r="O37" i="1"/>
  <c r="O105" i="1"/>
  <c r="O173" i="1"/>
  <c r="O225" i="1"/>
  <c r="O283" i="1"/>
  <c r="O323" i="1"/>
  <c r="O375" i="1"/>
  <c r="O59" i="1"/>
  <c r="O89" i="1"/>
  <c r="O115" i="1"/>
  <c r="O143" i="1"/>
  <c r="O171" i="1"/>
  <c r="O203" i="1"/>
  <c r="O243" i="1"/>
  <c r="O52" i="1"/>
  <c r="O94" i="1"/>
  <c r="O138" i="1"/>
  <c r="O184" i="1"/>
  <c r="O224" i="1"/>
  <c r="O262" i="1"/>
  <c r="O312" i="1"/>
  <c r="O350" i="1"/>
  <c r="O28" i="1"/>
  <c r="O80" i="1"/>
  <c r="O142" i="1"/>
  <c r="O190" i="1"/>
  <c r="O242" i="1"/>
  <c r="O294" i="1"/>
  <c r="O348" i="1"/>
  <c r="O38" i="1"/>
  <c r="O86" i="1"/>
  <c r="O130" i="1"/>
  <c r="O176" i="1"/>
  <c r="O234" i="1"/>
  <c r="O284" i="1"/>
  <c r="O332" i="1"/>
  <c r="O380" i="1"/>
  <c r="O69" i="1"/>
  <c r="O133" i="1"/>
  <c r="O201" i="1"/>
  <c r="O271" i="1"/>
  <c r="O327" i="1"/>
  <c r="O25" i="1"/>
  <c r="O91" i="1"/>
  <c r="O169" i="1"/>
  <c r="O221" i="1"/>
  <c r="O281" i="1"/>
  <c r="O325" i="1"/>
  <c r="O361" i="1"/>
  <c r="O119" i="1"/>
  <c r="O62" i="1"/>
  <c r="O148" i="1"/>
  <c r="O232" i="1"/>
  <c r="O320" i="1"/>
  <c r="O42" i="1"/>
  <c r="O156" i="1"/>
  <c r="O254" i="1"/>
  <c r="O360" i="1"/>
  <c r="O96" i="1"/>
  <c r="O192" i="1"/>
  <c r="O292" i="1"/>
  <c r="O21" i="1"/>
  <c r="O147" i="1"/>
  <c r="O279" i="1"/>
  <c r="O41" i="1"/>
  <c r="O185" i="1"/>
  <c r="O293" i="1"/>
  <c r="O373" i="1"/>
  <c r="O85" i="1"/>
  <c r="O199" i="1"/>
  <c r="O269" i="1"/>
  <c r="O339" i="1"/>
  <c r="O39" i="1"/>
  <c r="O79" i="1"/>
  <c r="O125" i="1"/>
  <c r="O157" i="1"/>
  <c r="O195" i="1"/>
  <c r="O251" i="1"/>
  <c r="O70" i="1"/>
  <c r="O158" i="1"/>
  <c r="O240" i="1"/>
  <c r="O330" i="1"/>
  <c r="O54" i="1"/>
  <c r="O166" i="1"/>
  <c r="O266" i="1"/>
  <c r="O374" i="1"/>
  <c r="O108" i="1"/>
  <c r="O206" i="1"/>
  <c r="O306" i="1"/>
  <c r="O35" i="1"/>
  <c r="O155" i="1"/>
  <c r="O295" i="1"/>
  <c r="O57" i="1"/>
  <c r="O197" i="1"/>
  <c r="O303" i="1"/>
  <c r="O19" i="1"/>
  <c r="O137" i="1"/>
  <c r="O213" i="1"/>
  <c r="O291" i="1"/>
  <c r="O351" i="1"/>
  <c r="O53" i="1"/>
  <c r="O93" i="1"/>
  <c r="O131" i="1"/>
  <c r="O163" i="1"/>
  <c r="O215" i="1"/>
  <c r="O267" i="1"/>
  <c r="O30" i="1"/>
  <c r="O202" i="1"/>
  <c r="O290" i="1"/>
  <c r="O370" i="1"/>
  <c r="O216" i="1"/>
  <c r="O322" i="1"/>
  <c r="O152" i="1"/>
  <c r="O358" i="1"/>
  <c r="O241" i="1"/>
  <c r="O129" i="1"/>
  <c r="O255" i="1"/>
  <c r="O73" i="1"/>
  <c r="O253" i="1"/>
  <c r="O23" i="1"/>
  <c r="O107" i="1"/>
  <c r="O187" i="1"/>
  <c r="O104" i="1"/>
  <c r="O194" i="1"/>
  <c r="O276" i="1"/>
  <c r="O362" i="1"/>
  <c r="O98" i="1"/>
  <c r="O204" i="1"/>
  <c r="O308" i="1"/>
  <c r="O50" i="1"/>
  <c r="O140" i="1"/>
  <c r="O250" i="1"/>
  <c r="O344" i="1"/>
  <c r="O87" i="1"/>
  <c r="O227" i="1"/>
  <c r="O347" i="1"/>
  <c r="O113" i="1"/>
  <c r="O237" i="1"/>
  <c r="O337" i="1"/>
  <c r="O55" i="1"/>
  <c r="O161" i="1"/>
  <c r="O239" i="1"/>
  <c r="O301" i="1"/>
  <c r="O363" i="1"/>
  <c r="O63" i="1"/>
  <c r="O99" i="1"/>
  <c r="O139" i="1"/>
  <c r="O181" i="1"/>
  <c r="O223" i="1"/>
  <c r="O116" i="1"/>
  <c r="O112" i="1"/>
  <c r="O66" i="1"/>
  <c r="O264" i="1"/>
  <c r="O101" i="1"/>
  <c r="O365" i="1"/>
  <c r="O345" i="1"/>
  <c r="O183" i="1"/>
  <c r="O309" i="1"/>
  <c r="O71" i="1"/>
  <c r="O151" i="1"/>
  <c r="O231" i="1"/>
  <c r="P17" i="1" l="1"/>
  <c r="O17" i="1"/>
</calcChain>
</file>

<file path=xl/sharedStrings.xml><?xml version="1.0" encoding="utf-8"?>
<sst xmlns="http://schemas.openxmlformats.org/spreadsheetml/2006/main" count="32" uniqueCount="25">
  <si>
    <t>Temp</t>
  </si>
  <si>
    <t>hatchin_rate</t>
  </si>
  <si>
    <t>daily_surv</t>
  </si>
  <si>
    <t>age_at_maturity</t>
  </si>
  <si>
    <t>Egg_snail_day</t>
  </si>
  <si>
    <t>temperatures</t>
  </si>
  <si>
    <t>incubation_time</t>
  </si>
  <si>
    <t>hatching rate</t>
  </si>
  <si>
    <t>daily survival</t>
  </si>
  <si>
    <t>tempeartures</t>
  </si>
  <si>
    <t>age at maturity since hatching</t>
  </si>
  <si>
    <t>egg/snail/day</t>
  </si>
  <si>
    <t>age at maturity since laying eggs</t>
  </si>
  <si>
    <t>surv prob till age at maturity</t>
  </si>
  <si>
    <t>.</t>
  </si>
  <si>
    <t>sum (LHS)</t>
  </si>
  <si>
    <t>finite growth rate</t>
  </si>
  <si>
    <t>intrinsic growth rate</t>
  </si>
  <si>
    <t>fecunity rate (continous model)</t>
  </si>
  <si>
    <r>
      <t>mortality rate [day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</si>
  <si>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 xml:space="preserve">mortality </t>
  </si>
  <si>
    <t>incubation_period</t>
  </si>
  <si>
    <t>mortality_rate_per_day</t>
  </si>
  <si>
    <t xml:space="preserve">chester_kalinda_2017_bulinus_globosus_thermal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</si>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</sst>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6" fontId="2" fillId="0" borderId="0" xfId="0" applyNumberFormat="1" applyFont="1"/>
    <xf numFmtId="166" fontId="3" fillId="0" borderId="1" xfId="0" applyNumberFormat="1" applyFont="1" applyBorder="1" applyAlignment="1">
      <alignment vertical="center" wrapText="1"/>
    </xf>
    <xf numFmtId="166" fontId="0" fillId="2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3189172639561633"/>
          <c:y val="0.142222222222222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08318352030524"/>
          <c:y val="0.18706666666666666"/>
          <c:w val="0.8395957795903628"/>
          <c:h val="0.732052143482064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Sheet1!$M$15</c:f>
              <c:strCache>
                <c:ptCount val="1"/>
                <c:pt idx="0">
                  <c:v>fecunity rate (continous model)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Sheet1!$N$2:$P$2</c:f>
              <c:numCache>
                <c:formatCode>0.000</c:formatCode>
                <c:ptCount val="3"/>
                <c:pt idx="0">
                  <c:v>21.2</c:v>
                </c:pt>
                <c:pt idx="1">
                  <c:v>25.8</c:v>
                </c:pt>
                <c:pt idx="2">
                  <c:v>31</c:v>
                </c:pt>
              </c:numCache>
            </c:numRef>
          </c:xVal>
          <c:yVal>
            <c:numRef>
              <c:f>Sheet1!$N$15:$P$15</c:f>
              <c:numCache>
                <c:formatCode>0.000</c:formatCode>
                <c:ptCount val="3"/>
                <c:pt idx="0">
                  <c:v>2.7306845620382752E-2</c:v>
                </c:pt>
                <c:pt idx="1">
                  <c:v>3.7348024652584431E-2</c:v>
                </c:pt>
                <c:pt idx="2">
                  <c:v>1.9060894210263118E-2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AD-46BE-AF7A-B2743765A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453344"/>
        <c:axId val="318462912"/>
      </c:scatterChart>
      <c:valAx>
        <c:axId val="31845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62912"/>
        <c:crosses val="autoZero"/>
        <c:crossBetween val="midCat"/>
      </c:valAx>
      <c:valAx>
        <c:axId val="3184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5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129540</xdr:rowOff>
    </xdr:from>
    <xdr:to>
      <xdr:col>8</xdr:col>
      <xdr:colOff>121920</xdr:colOff>
      <xdr:row>23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4B6ECF-F4D0-46C8-8648-B251C3801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5D5-0E8F-4211-B7BA-75F3DEC738A2}">
  <dimension ref="A1:S566"/>
  <sheetViews>
    <sheetView tabSelected="1" topLeftCell="A4" zoomScaleNormal="100" workbookViewId="0">
      <selection activeCell="P15" sqref="P15"/>
    </sheetView>
  </sheetViews>
  <sheetFormatPr baseColWidth="10" defaultColWidth="8.83203125" defaultRowHeight="15" x14ac:dyDescent="0.2"/>
  <cols>
    <col min="1" max="2" width="9" style="1" bestFit="1" customWidth="1"/>
    <col min="3" max="3" width="9.6640625" style="1" bestFit="1" customWidth="1"/>
    <col min="4" max="4" width="9" style="1" bestFit="1" customWidth="1"/>
    <col min="5" max="5" width="9.6640625" style="1" bestFit="1" customWidth="1"/>
    <col min="6" max="6" width="9" style="1" bestFit="1" customWidth="1"/>
    <col min="7" max="9" width="8.83203125" style="1"/>
    <col min="10" max="10" width="9" style="1" bestFit="1" customWidth="1"/>
    <col min="11" max="11" width="11.33203125" style="1" customWidth="1"/>
    <col min="12" max="12" width="9" style="1" bestFit="1" customWidth="1"/>
    <col min="13" max="13" width="14.5" style="1" customWidth="1"/>
    <col min="14" max="15" width="9.6640625" style="1" bestFit="1" customWidth="1"/>
    <col min="16" max="16" width="9" style="1" bestFit="1" customWidth="1"/>
    <col min="17" max="16384" width="8.83203125" style="1"/>
  </cols>
  <sheetData>
    <row r="1" spans="1:19" x14ac:dyDescent="0.2">
      <c r="A1" s="1" t="s">
        <v>23</v>
      </c>
      <c r="O1" s="1" t="s">
        <v>5</v>
      </c>
    </row>
    <row r="2" spans="1:19" ht="17" x14ac:dyDescent="0.2">
      <c r="A2" s="1" t="s">
        <v>0</v>
      </c>
      <c r="B2" s="1" t="s">
        <v>21</v>
      </c>
      <c r="C2" s="1" t="s">
        <v>1</v>
      </c>
      <c r="D2" s="1" t="s">
        <v>22</v>
      </c>
      <c r="E2" s="1" t="s">
        <v>3</v>
      </c>
      <c r="F2" s="1" t="s">
        <v>4</v>
      </c>
      <c r="J2" s="1" t="s">
        <v>19</v>
      </c>
      <c r="K2" s="1" t="s">
        <v>2</v>
      </c>
      <c r="M2" s="1" t="s">
        <v>9</v>
      </c>
      <c r="N2" s="1">
        <v>21.2</v>
      </c>
      <c r="O2" s="1">
        <v>25.8</v>
      </c>
      <c r="P2" s="1">
        <v>31</v>
      </c>
    </row>
    <row r="3" spans="1:19" ht="16" thickBot="1" x14ac:dyDescent="0.25">
      <c r="M3" s="1" t="s">
        <v>6</v>
      </c>
      <c r="N3" s="1">
        <f>B5</f>
        <v>12</v>
      </c>
      <c r="O3" s="1">
        <f>B6</f>
        <v>10</v>
      </c>
      <c r="P3" s="1">
        <f>B7</f>
        <v>8</v>
      </c>
    </row>
    <row r="4" spans="1:19" ht="17" thickBot="1" x14ac:dyDescent="0.25">
      <c r="A4" s="1">
        <v>15.5</v>
      </c>
      <c r="B4" s="1" t="s">
        <v>24</v>
      </c>
      <c r="C4" s="1" t="s">
        <v>24</v>
      </c>
      <c r="D4" s="2">
        <v>2.44925E-3</v>
      </c>
      <c r="E4" s="1" t="s">
        <v>24</v>
      </c>
      <c r="F4" s="3" t="s">
        <v>24</v>
      </c>
      <c r="J4" s="1">
        <f>D4</f>
        <v>2.44925E-3</v>
      </c>
      <c r="K4" s="1">
        <f>EXP(-J4)</f>
        <v>0.99755374696550936</v>
      </c>
      <c r="M4" s="1" t="s">
        <v>7</v>
      </c>
      <c r="N4" s="1">
        <f>C5</f>
        <v>100</v>
      </c>
      <c r="O4" s="4">
        <f>C6</f>
        <v>93.7</v>
      </c>
      <c r="P4" s="1">
        <f>C7</f>
        <v>97.5</v>
      </c>
      <c r="S4" s="1">
        <f>N4/100</f>
        <v>1</v>
      </c>
    </row>
    <row r="5" spans="1:19" x14ac:dyDescent="0.2">
      <c r="A5" s="1">
        <v>21.2</v>
      </c>
      <c r="B5" s="1">
        <f>SUM(11,13)/2</f>
        <v>12</v>
      </c>
      <c r="C5" s="1">
        <v>100</v>
      </c>
      <c r="D5" s="2">
        <v>6.9010870000000002E-3</v>
      </c>
      <c r="E5" s="1">
        <v>108</v>
      </c>
      <c r="F5" s="2">
        <v>2.5990899999999999</v>
      </c>
      <c r="J5" s="1">
        <f>D5</f>
        <v>6.9010870000000002E-3</v>
      </c>
      <c r="K5" s="1">
        <f t="shared" ref="K5:K8" si="0">EXP(-J5)</f>
        <v>0.9931226708178863</v>
      </c>
      <c r="M5" s="1" t="s">
        <v>8</v>
      </c>
      <c r="N5" s="1">
        <f>K5</f>
        <v>0.9931226708178863</v>
      </c>
      <c r="O5" s="5">
        <f>K6</f>
        <v>0.98855300120404699</v>
      </c>
      <c r="P5" s="1">
        <f>K7</f>
        <v>0.97947637630967599</v>
      </c>
    </row>
    <row r="6" spans="1:19" x14ac:dyDescent="0.2">
      <c r="A6" s="1">
        <v>25.8</v>
      </c>
      <c r="B6" s="1">
        <f>SUM(12,8)/2</f>
        <v>10</v>
      </c>
      <c r="C6" s="1">
        <v>93.7</v>
      </c>
      <c r="D6" s="2">
        <v>1.1513020000000001E-2</v>
      </c>
      <c r="E6" s="1">
        <v>75</v>
      </c>
      <c r="F6" s="2">
        <v>2.7667670000000002</v>
      </c>
      <c r="J6" s="1">
        <f>D6</f>
        <v>1.1513020000000001E-2</v>
      </c>
      <c r="K6" s="1">
        <f t="shared" si="0"/>
        <v>0.98855300120404699</v>
      </c>
      <c r="M6" s="1" t="s">
        <v>11</v>
      </c>
      <c r="N6" s="1">
        <f>F5</f>
        <v>2.5990899999999999</v>
      </c>
      <c r="O6" s="1">
        <f>F6</f>
        <v>2.7667670000000002</v>
      </c>
      <c r="P6" s="1">
        <f>F6</f>
        <v>2.7667670000000002</v>
      </c>
    </row>
    <row r="7" spans="1:19" x14ac:dyDescent="0.2">
      <c r="A7" s="1">
        <v>31</v>
      </c>
      <c r="B7" s="1">
        <f>SUM(10,6)/2</f>
        <v>8</v>
      </c>
      <c r="C7" s="1">
        <v>97.5</v>
      </c>
      <c r="D7" s="1">
        <v>2.0737160000000001E-2</v>
      </c>
      <c r="E7" s="1">
        <v>135</v>
      </c>
      <c r="F7" s="1">
        <v>2.0822500000000002</v>
      </c>
      <c r="J7" s="1">
        <f>D7</f>
        <v>2.0737160000000001E-2</v>
      </c>
      <c r="K7" s="1">
        <f t="shared" si="0"/>
        <v>0.97947637630967599</v>
      </c>
      <c r="M7" s="1" t="s">
        <v>10</v>
      </c>
      <c r="N7" s="1">
        <f>E5</f>
        <v>108</v>
      </c>
      <c r="O7" s="1">
        <f>E6</f>
        <v>75</v>
      </c>
      <c r="P7" s="1">
        <f>E7</f>
        <v>135</v>
      </c>
    </row>
    <row r="8" spans="1:19" x14ac:dyDescent="0.2">
      <c r="A8" s="1">
        <v>35.5</v>
      </c>
      <c r="B8" s="1" t="s">
        <v>24</v>
      </c>
      <c r="C8" s="1" t="s">
        <v>24</v>
      </c>
      <c r="D8" s="1">
        <v>4.6427019999999999E-2</v>
      </c>
      <c r="E8" s="1" t="s">
        <v>24</v>
      </c>
      <c r="F8" s="1" t="s">
        <v>24</v>
      </c>
      <c r="J8" s="1">
        <f>D8</f>
        <v>4.6427019999999999E-2</v>
      </c>
      <c r="K8" s="1">
        <f t="shared" si="0"/>
        <v>0.95463422723370639</v>
      </c>
    </row>
    <row r="9" spans="1:19" x14ac:dyDescent="0.2">
      <c r="M9" s="1" t="s">
        <v>12</v>
      </c>
      <c r="N9" s="1">
        <f>N3+N7</f>
        <v>120</v>
      </c>
      <c r="O9" s="1">
        <f>O3+O7</f>
        <v>85</v>
      </c>
      <c r="P9" s="1">
        <f>P3+P7</f>
        <v>143</v>
      </c>
    </row>
    <row r="10" spans="1:19" x14ac:dyDescent="0.2">
      <c r="M10" s="1" t="s">
        <v>13</v>
      </c>
      <c r="N10" s="1">
        <f>(N4/100) * N5^N7</f>
        <v>0.47458364508193929</v>
      </c>
      <c r="O10" s="1">
        <f>(O4/100) * O5^O7</f>
        <v>0.39512682220320611</v>
      </c>
      <c r="P10" s="1">
        <f>(P4/100) * P5^P7</f>
        <v>5.9318478682659798E-2</v>
      </c>
    </row>
    <row r="12" spans="1:19" x14ac:dyDescent="0.2">
      <c r="M12" s="1" t="s">
        <v>16</v>
      </c>
      <c r="N12" s="1">
        <v>1.0251691215564713</v>
      </c>
      <c r="O12" s="1">
        <v>1.0309151858176804</v>
      </c>
      <c r="P12" s="1">
        <v>1.0075764312158242</v>
      </c>
    </row>
    <row r="13" spans="1:19" x14ac:dyDescent="0.2">
      <c r="M13" s="1" t="s">
        <v>20</v>
      </c>
      <c r="N13" s="1">
        <f>J4</f>
        <v>2.44925E-3</v>
      </c>
      <c r="O13" s="1">
        <f>J5</f>
        <v>6.9010870000000002E-3</v>
      </c>
      <c r="P13" s="1">
        <f>J6</f>
        <v>1.1513020000000001E-2</v>
      </c>
    </row>
    <row r="14" spans="1:19" x14ac:dyDescent="0.2">
      <c r="M14" s="1" t="s">
        <v>17</v>
      </c>
      <c r="N14" s="1">
        <f t="shared" ref="N14:P14" si="1">LN(N12)</f>
        <v>2.4857595620382752E-2</v>
      </c>
      <c r="O14" s="1">
        <f t="shared" si="1"/>
        <v>3.0446937652584431E-2</v>
      </c>
      <c r="P14" s="1">
        <f t="shared" si="1"/>
        <v>7.5478742102631181E-3</v>
      </c>
    </row>
    <row r="15" spans="1:19" x14ac:dyDescent="0.2">
      <c r="M15" s="1" t="s">
        <v>18</v>
      </c>
      <c r="N15" s="1">
        <f>N14+N13</f>
        <v>2.7306845620382752E-2</v>
      </c>
      <c r="O15" s="1">
        <f>O14+O13</f>
        <v>3.7348024652584431E-2</v>
      </c>
      <c r="P15" s="1">
        <f>P14+P13</f>
        <v>1.9060894210263118E-2</v>
      </c>
    </row>
    <row r="17" spans="13:16" x14ac:dyDescent="0.2">
      <c r="M17" s="1" t="s">
        <v>15</v>
      </c>
      <c r="N17" s="1">
        <f>SUM(N19:N566)</f>
        <v>0.99921205445669503</v>
      </c>
      <c r="O17" s="1">
        <f t="shared" ref="O17:P17" si="2">SUM(O19:O566)</f>
        <v>0.99994023911783658</v>
      </c>
      <c r="P17" s="1">
        <f t="shared" si="2"/>
        <v>0.99988333412811981</v>
      </c>
    </row>
    <row r="19" spans="13:16" x14ac:dyDescent="0.2">
      <c r="M19" s="1">
        <v>0</v>
      </c>
      <c r="N19" s="1">
        <f>N$10 * (N$5^$M19) * 0.5 * N$6 * N$12^-(N$9+$M19)</f>
        <v>3.1235042192074836E-2</v>
      </c>
      <c r="O19" s="1">
        <f t="shared" ref="N19:P28" si="3">O$10 * (O$5^$M19) * 0.5 * O$6 * O$12^-(O$9+$M19)</f>
        <v>4.1089367582538151E-2</v>
      </c>
      <c r="P19" s="1">
        <f>P$10 * (P$5^$M19) * 0.5 * P$6 * P$12^-(P$9+$M19)</f>
        <v>2.7885509158700274E-2</v>
      </c>
    </row>
    <row r="20" spans="13:16" x14ac:dyDescent="0.2">
      <c r="M20" s="1">
        <v>1</v>
      </c>
      <c r="N20" s="1">
        <f t="shared" si="3"/>
        <v>3.0258645010499345E-2</v>
      </c>
      <c r="O20" s="1">
        <f t="shared" si="3"/>
        <v>3.9400930551893094E-2</v>
      </c>
      <c r="P20" s="1">
        <f t="shared" si="3"/>
        <v>2.7107816951767807E-2</v>
      </c>
    </row>
    <row r="21" spans="13:16" x14ac:dyDescent="0.2">
      <c r="M21" s="1">
        <v>2</v>
      </c>
      <c r="N21" s="1">
        <f t="shared" si="3"/>
        <v>2.9312769684803747E-2</v>
      </c>
      <c r="O21" s="1">
        <f t="shared" si="3"/>
        <v>3.7781874477300116E-2</v>
      </c>
      <c r="P21" s="1">
        <f t="shared" si="3"/>
        <v>2.6351813614322407E-2</v>
      </c>
    </row>
    <row r="22" spans="13:16" x14ac:dyDescent="0.2">
      <c r="M22" s="1">
        <v>3</v>
      </c>
      <c r="N22" s="1">
        <f t="shared" si="3"/>
        <v>2.8396462111776821E-2</v>
      </c>
      <c r="O22" s="1">
        <f t="shared" si="3"/>
        <v>3.6229348368775456E-2</v>
      </c>
      <c r="P22" s="1">
        <f t="shared" si="3"/>
        <v>2.56168942707392E-2</v>
      </c>
    </row>
    <row r="23" spans="13:16" x14ac:dyDescent="0.2">
      <c r="M23" s="1">
        <v>4</v>
      </c>
      <c r="N23" s="1">
        <f t="shared" si="3"/>
        <v>2.7508798013161046E-2</v>
      </c>
      <c r="O23" s="1">
        <f t="shared" si="3"/>
        <v>3.4740618388711779E-2</v>
      </c>
      <c r="P23" s="1">
        <f t="shared" si="3"/>
        <v>2.4902470914623023E-2</v>
      </c>
    </row>
    <row r="24" spans="13:16" x14ac:dyDescent="0.2">
      <c r="M24" s="1">
        <v>5</v>
      </c>
      <c r="N24" s="1">
        <f t="shared" si="3"/>
        <v>2.6648882003334273E-2</v>
      </c>
      <c r="O24" s="1">
        <f t="shared" si="3"/>
        <v>3.3313063037873562E-2</v>
      </c>
      <c r="P24" s="1">
        <f t="shared" si="3"/>
        <v>2.4207971938346576E-2</v>
      </c>
    </row>
    <row r="25" spans="13:16" x14ac:dyDescent="0.2">
      <c r="M25" s="1">
        <v>6</v>
      </c>
      <c r="N25" s="1">
        <f t="shared" si="3"/>
        <v>2.5815846686135461E-2</v>
      </c>
      <c r="O25" s="1">
        <f t="shared" si="3"/>
        <v>3.1944168539208589E-2</v>
      </c>
      <c r="P25" s="1">
        <f t="shared" si="3"/>
        <v>2.3532841675709137E-2</v>
      </c>
    </row>
    <row r="26" spans="13:16" x14ac:dyDescent="0.2">
      <c r="M26" s="1">
        <v>7</v>
      </c>
      <c r="N26" s="1">
        <f t="shared" si="3"/>
        <v>2.5008851779923263E-2</v>
      </c>
      <c r="O26" s="1">
        <f t="shared" si="3"/>
        <v>3.0631524411346946E-2</v>
      </c>
      <c r="P26" s="1">
        <f t="shared" si="3"/>
        <v>2.2876539957349985E-2</v>
      </c>
    </row>
    <row r="27" spans="13:16" x14ac:dyDescent="0.2">
      <c r="M27" s="1">
        <v>8</v>
      </c>
      <c r="N27" s="1">
        <f t="shared" si="3"/>
        <v>2.4227083269985031E-2</v>
      </c>
      <c r="O27" s="1">
        <f t="shared" si="3"/>
        <v>2.9372819223993169E-2</v>
      </c>
      <c r="P27" s="1">
        <f t="shared" si="3"/>
        <v>2.2238541678560819E-2</v>
      </c>
    </row>
    <row r="28" spans="13:16" x14ac:dyDescent="0.2">
      <c r="M28" s="1">
        <v>9</v>
      </c>
      <c r="N28" s="1">
        <f t="shared" si="3"/>
        <v>2.3469752587441248E-2</v>
      </c>
      <c r="O28" s="1">
        <f t="shared" si="3"/>
        <v>2.8165836527736979E-2</v>
      </c>
      <c r="P28" s="1">
        <f t="shared" si="3"/>
        <v>2.1618336379151264E-2</v>
      </c>
    </row>
    <row r="29" spans="13:16" x14ac:dyDescent="0.2">
      <c r="M29" s="1">
        <v>10</v>
      </c>
      <c r="N29" s="1">
        <f t="shared" ref="N29:P38" si="4">N$10 * (N$5^$M29) * 0.5 * N$6 * N$12^-(N$9+$M29)</f>
        <v>2.2736095813817102E-2</v>
      </c>
      <c r="O29" s="1">
        <f t="shared" si="4"/>
        <v>2.7008450951115516E-2</v>
      </c>
      <c r="P29" s="1">
        <f t="shared" si="4"/>
        <v>2.1015427835031488E-2</v>
      </c>
    </row>
    <row r="30" spans="13:16" x14ac:dyDescent="0.2">
      <c r="M30" s="1">
        <v>11</v>
      </c>
      <c r="N30" s="1">
        <f t="shared" si="4"/>
        <v>2.2025372910478951E-2</v>
      </c>
      <c r="O30" s="1">
        <f t="shared" si="4"/>
        <v>2.5898624458054475E-2</v>
      </c>
      <c r="P30" s="1">
        <f t="shared" si="4"/>
        <v>2.0429333661185049E-2</v>
      </c>
    </row>
    <row r="31" spans="13:16" x14ac:dyDescent="0.2">
      <c r="M31" s="1">
        <v>12</v>
      </c>
      <c r="N31" s="1">
        <f t="shared" si="4"/>
        <v>2.1336866972158263E-2</v>
      </c>
      <c r="O31" s="1">
        <f t="shared" si="4"/>
        <v>2.4834402759097669E-2</v>
      </c>
      <c r="P31" s="1">
        <f t="shared" si="4"/>
        <v>1.9859584925714317E-2</v>
      </c>
    </row>
    <row r="32" spans="13:16" x14ac:dyDescent="0.2">
      <c r="M32" s="1">
        <v>13</v>
      </c>
      <c r="N32" s="1">
        <f t="shared" si="4"/>
        <v>2.0669883503810261E-2</v>
      </c>
      <c r="O32" s="1">
        <f t="shared" si="4"/>
        <v>2.3813911870105876E-2</v>
      </c>
      <c r="P32" s="1">
        <f t="shared" si="4"/>
        <v>1.9305725774649733E-2</v>
      </c>
    </row>
    <row r="33" spans="13:16" x14ac:dyDescent="0.2">
      <c r="M33" s="1">
        <v>14</v>
      </c>
      <c r="N33" s="1">
        <f t="shared" si="4"/>
        <v>2.0023749720077619E-2</v>
      </c>
      <c r="O33" s="1">
        <f t="shared" si="4"/>
        <v>2.2835354812364917E-2</v>
      </c>
      <c r="P33" s="1">
        <f t="shared" si="4"/>
        <v>1.8767313067222579E-2</v>
      </c>
    </row>
    <row r="34" spans="13:16" x14ac:dyDescent="0.2">
      <c r="M34" s="1">
        <v>15</v>
      </c>
      <c r="N34" s="1">
        <f t="shared" si="4"/>
        <v>1.9397813866652801E-2</v>
      </c>
      <c r="O34" s="1">
        <f t="shared" si="4"/>
        <v>2.1897008448292347E-2</v>
      </c>
      <c r="P34" s="1">
        <f t="shared" si="4"/>
        <v>1.8243916021309672E-2</v>
      </c>
    </row>
    <row r="35" spans="13:16" x14ac:dyDescent="0.2">
      <c r="M35" s="1">
        <v>16</v>
      </c>
      <c r="N35" s="1">
        <f t="shared" si="4"/>
        <v>1.8791444562854278E-2</v>
      </c>
      <c r="O35" s="1">
        <f t="shared" si="4"/>
        <v>2.099722044717069E-2</v>
      </c>
      <c r="P35" s="1">
        <f t="shared" si="4"/>
        <v>1.7735115868766065E-2</v>
      </c>
    </row>
    <row r="36" spans="13:16" x14ac:dyDescent="0.2">
      <c r="M36" s="1">
        <v>17</v>
      </c>
      <c r="N36" s="1">
        <f t="shared" si="4"/>
        <v>1.8204030164753738E-2</v>
      </c>
      <c r="O36" s="1">
        <f t="shared" si="4"/>
        <v>2.0134406375564313E-2</v>
      </c>
      <c r="P36" s="1">
        <f t="shared" si="4"/>
        <v>1.7240505520370097E-2</v>
      </c>
    </row>
    <row r="37" spans="13:16" x14ac:dyDescent="0.2">
      <c r="M37" s="1">
        <v>18</v>
      </c>
      <c r="N37" s="1">
        <f t="shared" si="4"/>
        <v>1.7634978148211543E-2</v>
      </c>
      <c r="O37" s="1">
        <f t="shared" si="4"/>
        <v>1.9307046907296257E-2</v>
      </c>
      <c r="P37" s="1">
        <f t="shared" si="4"/>
        <v>1.6759689240112761E-2</v>
      </c>
    </row>
    <row r="38" spans="13:16" x14ac:dyDescent="0.2">
      <c r="M38" s="1">
        <v>19</v>
      </c>
      <c r="N38" s="1">
        <f t="shared" si="4"/>
        <v>1.70837145111985E-2</v>
      </c>
      <c r="O38" s="1">
        <f t="shared" si="4"/>
        <v>1.8513685148072341E-2</v>
      </c>
      <c r="P38" s="1">
        <f t="shared" si="4"/>
        <v>1.6292282328570707E-2</v>
      </c>
    </row>
    <row r="39" spans="13:16" x14ac:dyDescent="0.2">
      <c r="M39" s="1">
        <v>20</v>
      </c>
      <c r="N39" s="1">
        <f t="shared" ref="N39:P48" si="5">N$10 * (N$5^$M39) * 0.5 * N$6 * N$12^-(N$9+$M39)</f>
        <v>1.6549683194800702E-2</v>
      </c>
      <c r="O39" s="1">
        <f t="shared" si="5"/>
        <v>1.7752924070041216E-2</v>
      </c>
      <c r="P39" s="1">
        <f t="shared" si="5"/>
        <v>1.5837910815109577E-2</v>
      </c>
    </row>
    <row r="40" spans="13:16" x14ac:dyDescent="0.2">
      <c r="M40" s="1">
        <v>21</v>
      </c>
      <c r="N40" s="1">
        <f t="shared" si="5"/>
        <v>1.6032345522323653E-2</v>
      </c>
      <c r="O40" s="1">
        <f t="shared" si="5"/>
        <v>1.7023424051773074E-2</v>
      </c>
      <c r="P40" s="1">
        <f t="shared" si="5"/>
        <v>1.5396211158671373E-2</v>
      </c>
    </row>
    <row r="41" spans="13:16" x14ac:dyDescent="0.2">
      <c r="M41" s="1">
        <v>22</v>
      </c>
      <c r="N41" s="1">
        <f t="shared" si="5"/>
        <v>1.5531179655929747E-2</v>
      </c>
      <c r="O41" s="1">
        <f t="shared" si="5"/>
        <v>1.6323900519325162E-2</v>
      </c>
      <c r="P41" s="1">
        <f t="shared" si="5"/>
        <v>1.4966829956906597E-2</v>
      </c>
    </row>
    <row r="42" spans="13:16" x14ac:dyDescent="0.2">
      <c r="M42" s="1">
        <v>23</v>
      </c>
      <c r="N42" s="1">
        <f t="shared" si="5"/>
        <v>1.5045680070261193E-2</v>
      </c>
      <c r="O42" s="1">
        <f t="shared" si="5"/>
        <v>1.565312168424015E-2</v>
      </c>
      <c r="P42" s="1">
        <f t="shared" si="5"/>
        <v>1.4549423663418201E-2</v>
      </c>
    </row>
    <row r="43" spans="13:16" x14ac:dyDescent="0.2">
      <c r="M43" s="1">
        <v>24</v>
      </c>
      <c r="N43" s="1">
        <f t="shared" si="5"/>
        <v>1.4575357042517154E-2</v>
      </c>
      <c r="O43" s="1">
        <f t="shared" si="5"/>
        <v>1.5009906374494265E-2</v>
      </c>
      <c r="P43" s="1">
        <f t="shared" si="5"/>
        <v>1.4143658312891364E-2</v>
      </c>
    </row>
    <row r="44" spans="13:16" x14ac:dyDescent="0.2">
      <c r="M44" s="1">
        <v>25</v>
      </c>
      <c r="N44" s="1">
        <f t="shared" si="5"/>
        <v>1.411973615847106E-2</v>
      </c>
      <c r="O44" s="1">
        <f t="shared" si="5"/>
        <v>1.4393121954575819E-2</v>
      </c>
      <c r="P44" s="1">
        <f t="shared" si="5"/>
        <v>1.3749209253889002E-2</v>
      </c>
    </row>
    <row r="45" spans="13:16" x14ac:dyDescent="0.2">
      <c r="M45" s="1">
        <v>26</v>
      </c>
      <c r="N45" s="1">
        <f t="shared" si="5"/>
        <v>1.3678357833929572E-2</v>
      </c>
      <c r="O45" s="1">
        <f t="shared" si="5"/>
        <v>1.3801682331031353E-2</v>
      </c>
      <c r="P45" s="1">
        <f t="shared" si="5"/>
        <v>1.3365760889099245E-2</v>
      </c>
    </row>
    <row r="46" spans="13:16" x14ac:dyDescent="0.2">
      <c r="M46" s="1">
        <v>27</v>
      </c>
      <c r="N46" s="1">
        <f t="shared" si="5"/>
        <v>1.3250776851150605E-2</v>
      </c>
      <c r="O46" s="1">
        <f t="shared" si="5"/>
        <v>1.323454603996767E-2</v>
      </c>
      <c r="P46" s="1">
        <f t="shared" si="5"/>
        <v>1.2993006422827209E-2</v>
      </c>
    </row>
    <row r="47" spans="13:16" x14ac:dyDescent="0.2">
      <c r="M47" s="1">
        <v>28</v>
      </c>
      <c r="N47" s="1">
        <f t="shared" si="5"/>
        <v>1.2836561909752778E-2</v>
      </c>
      <c r="O47" s="1">
        <f t="shared" si="5"/>
        <v>1.2690714413141778E-2</v>
      </c>
      <c r="P47" s="1">
        <f t="shared" si="5"/>
        <v>1.2630647615528767E-2</v>
      </c>
    </row>
    <row r="48" spans="13:16" x14ac:dyDescent="0.2">
      <c r="M48" s="1">
        <v>29</v>
      </c>
      <c r="N48" s="1">
        <f t="shared" si="5"/>
        <v>1.2435295191663247E-2</v>
      </c>
      <c r="O48" s="1">
        <f t="shared" si="5"/>
        <v>1.2169229819409657E-2</v>
      </c>
      <c r="P48" s="1">
        <f t="shared" si="5"/>
        <v>1.2278394545190186E-2</v>
      </c>
    </row>
    <row r="49" spans="13:16" x14ac:dyDescent="0.2">
      <c r="M49" s="1">
        <v>30</v>
      </c>
      <c r="N49" s="1">
        <f t="shared" ref="N49:P58" si="6">N$10 * (N$5^$M49) * 0.5 * N$6 * N$12^-(N$9+$M49)</f>
        <v>1.2046571939665213E-2</v>
      </c>
      <c r="O49" s="1">
        <f t="shared" si="6"/>
        <v>1.1669173978436979E-2</v>
      </c>
      <c r="P49" s="1">
        <f t="shared" si="6"/>
        <v>1.1935965375362484E-2</v>
      </c>
    </row>
    <row r="50" spans="13:16" x14ac:dyDescent="0.2">
      <c r="M50" s="1">
        <v>31</v>
      </c>
      <c r="N50" s="1">
        <f t="shared" si="6"/>
        <v>1.1670000049119797E-2</v>
      </c>
      <c r="O50" s="1">
        <f t="shared" si="6"/>
        <v>1.1189666343702635E-2</v>
      </c>
      <c r="P50" s="1">
        <f t="shared" si="6"/>
        <v>1.1603086129665109E-2</v>
      </c>
    </row>
    <row r="51" spans="13:16" x14ac:dyDescent="0.2">
      <c r="M51" s="1">
        <v>32</v>
      </c>
      <c r="N51" s="1">
        <f t="shared" si="6"/>
        <v>1.1305199672450625E-2</v>
      </c>
      <c r="O51" s="1">
        <f t="shared" si="6"/>
        <v>1.0729862551947524E-2</v>
      </c>
      <c r="P51" s="1">
        <f t="shared" si="6"/>
        <v>1.1279490472578414E-2</v>
      </c>
    </row>
    <row r="52" spans="13:16" x14ac:dyDescent="0.2">
      <c r="M52" s="1">
        <v>33</v>
      </c>
      <c r="N52" s="1">
        <f t="shared" si="6"/>
        <v>1.0951802835992066E-2</v>
      </c>
      <c r="O52" s="1">
        <f t="shared" si="6"/>
        <v>1.0288952936338374E-2</v>
      </c>
      <c r="P52" s="1">
        <f t="shared" si="6"/>
        <v>1.0964919496349479E-2</v>
      </c>
    </row>
    <row r="53" spans="13:16" x14ac:dyDescent="0.2">
      <c r="M53" s="1">
        <v>34</v>
      </c>
      <c r="N53" s="1">
        <f t="shared" si="6"/>
        <v>1.0609453068814667E-2</v>
      </c>
      <c r="O53" s="1">
        <f t="shared" si="6"/>
        <v>9.8661611007283042E-3</v>
      </c>
      <c r="P53" s="1">
        <f t="shared" si="6"/>
        <v>1.0659121513840974E-2</v>
      </c>
    </row>
    <row r="54" spans="13:16" x14ac:dyDescent="0.2">
      <c r="M54" s="1">
        <v>35</v>
      </c>
      <c r="N54" s="1">
        <f t="shared" si="6"/>
        <v>1.02778050431534E-2</v>
      </c>
      <c r="O54" s="1">
        <f t="shared" si="6"/>
        <v>9.4607425525037019E-3</v>
      </c>
      <c r="P54" s="1">
        <f t="shared" si="6"/>
        <v>1.0361851857157154E-2</v>
      </c>
    </row>
    <row r="55" spans="13:16" x14ac:dyDescent="0.2">
      <c r="M55" s="1">
        <v>36</v>
      </c>
      <c r="N55" s="1">
        <f t="shared" si="6"/>
        <v>9.9565242260759856E-3</v>
      </c>
      <c r="O55" s="1">
        <f t="shared" si="6"/>
        <v>9.071983391609844E-3</v>
      </c>
      <c r="P55" s="1">
        <f t="shared" si="6"/>
        <v>1.0072872681885914E-2</v>
      </c>
    </row>
    <row r="56" spans="13:16" x14ac:dyDescent="0.2">
      <c r="M56" s="1">
        <v>37</v>
      </c>
      <c r="N56" s="1">
        <f t="shared" si="6"/>
        <v>9.6452865420399714E-3</v>
      </c>
      <c r="O56" s="1">
        <f t="shared" si="6"/>
        <v>8.6991990534468801E-3</v>
      </c>
      <c r="P56" s="1">
        <f t="shared" si="6"/>
        <v>9.7919527768003129E-3</v>
      </c>
    </row>
    <row r="57" spans="13:16" x14ac:dyDescent="0.2">
      <c r="M57" s="1">
        <v>38</v>
      </c>
      <c r="N57" s="1">
        <f t="shared" si="6"/>
        <v>9.3437780459981329E-3</v>
      </c>
      <c r="O57" s="1">
        <f t="shared" si="6"/>
        <v>8.3417331034225141E-3</v>
      </c>
      <c r="P57" s="1">
        <f t="shared" si="6"/>
        <v>9.5188673788673007E-3</v>
      </c>
    </row>
    <row r="58" spans="13:16" x14ac:dyDescent="0.2">
      <c r="M58" s="1">
        <v>39</v>
      </c>
      <c r="N58" s="1">
        <f t="shared" si="6"/>
        <v>9.051694606722541E-3</v>
      </c>
      <c r="O58" s="1">
        <f t="shared" si="6"/>
        <v>7.9989560810387033E-3</v>
      </c>
      <c r="P58" s="1">
        <f t="shared" si="6"/>
        <v>9.2533979934155668E-3</v>
      </c>
    </row>
    <row r="59" spans="13:16" x14ac:dyDescent="0.2">
      <c r="M59" s="1">
        <v>40</v>
      </c>
      <c r="N59" s="1">
        <f t="shared" ref="N59:P68" si="7">N$10 * (N$5^$M59) * 0.5 * N$6 * N$12^-(N$9+$M59)</f>
        <v>8.7687416000277584E-3</v>
      </c>
      <c r="O59" s="1">
        <f t="shared" si="7"/>
        <v>7.6702643914769233E-3</v>
      </c>
      <c r="P59" s="1">
        <f t="shared" si="7"/>
        <v>8.9953322193187506E-3</v>
      </c>
    </row>
    <row r="60" spans="13:16" x14ac:dyDescent="0.2">
      <c r="M60" s="1">
        <v>41</v>
      </c>
      <c r="N60" s="1">
        <f t="shared" si="7"/>
        <v>8.4946336115838336E-3</v>
      </c>
      <c r="O60" s="1">
        <f t="shared" si="7"/>
        <v>7.3550792427302765E-3</v>
      </c>
      <c r="P60" s="1">
        <f t="shared" si="7"/>
        <v>8.7444635790540244E-3</v>
      </c>
    </row>
    <row r="61" spans="13:16" x14ac:dyDescent="0.2">
      <c r="M61" s="1">
        <v>42</v>
      </c>
      <c r="N61" s="1">
        <f t="shared" si="7"/>
        <v>8.2290941490192112E-3</v>
      </c>
      <c r="O61" s="1">
        <f t="shared" si="7"/>
        <v>7.0528456264107014E-3</v>
      </c>
      <c r="P61" s="1">
        <f t="shared" si="7"/>
        <v>8.5005913535001493E-3</v>
      </c>
    </row>
    <row r="62" spans="13:16" x14ac:dyDescent="0.2">
      <c r="M62" s="1">
        <v>43</v>
      </c>
      <c r="N62" s="1">
        <f t="shared" si="7"/>
        <v>7.9718553630232589E-3</v>
      </c>
      <c r="O62" s="1">
        <f t="shared" si="7"/>
        <v>6.7630313404367396E-3</v>
      </c>
      <c r="P62" s="1">
        <f t="shared" si="7"/>
        <v>8.2635204213428286E-3</v>
      </c>
    </row>
    <row r="63" spans="13:16" x14ac:dyDescent="0.2">
      <c r="M63" s="1">
        <v>44</v>
      </c>
      <c r="N63" s="1">
        <f t="shared" si="7"/>
        <v>7.7226577771670026E-3</v>
      </c>
      <c r="O63" s="1">
        <f t="shared" si="7"/>
        <v>6.485126051880793E-3</v>
      </c>
      <c r="P63" s="1">
        <f t="shared" si="7"/>
        <v>8.0330611029588005E-3</v>
      </c>
    </row>
    <row r="64" spans="13:16" x14ac:dyDescent="0.2">
      <c r="M64" s="1">
        <v>45</v>
      </c>
      <c r="N64" s="1">
        <f t="shared" si="7"/>
        <v>7.4812500261695995E-3</v>
      </c>
      <c r="O64" s="1">
        <f t="shared" si="7"/>
        <v>6.2186403983257371E-3</v>
      </c>
      <c r="P64" s="1">
        <f t="shared" si="7"/>
        <v>7.8090290086538514E-3</v>
      </c>
    </row>
    <row r="65" spans="13:16" x14ac:dyDescent="0.2">
      <c r="M65" s="1">
        <v>46</v>
      </c>
      <c r="N65" s="1">
        <f t="shared" si="7"/>
        <v>7.2473886023464891E-3</v>
      </c>
      <c r="O65" s="1">
        <f t="shared" si="7"/>
        <v>5.9631051261483962E-3</v>
      </c>
      <c r="P65" s="1">
        <f t="shared" si="7"/>
        <v>7.5912448911332683E-3</v>
      </c>
    </row>
    <row r="66" spans="13:16" x14ac:dyDescent="0.2">
      <c r="M66" s="1">
        <v>47</v>
      </c>
      <c r="N66" s="1">
        <f t="shared" si="7"/>
        <v>7.0208376099835327E-3</v>
      </c>
      <c r="O66" s="1">
        <f t="shared" si="7"/>
        <v>5.7180702642125533E-3</v>
      </c>
      <c r="P66" s="1">
        <f t="shared" si="7"/>
        <v>7.3795345020866918E-3</v>
      </c>
    </row>
    <row r="67" spans="13:16" x14ac:dyDescent="0.2">
      <c r="M67" s="1">
        <v>48</v>
      </c>
      <c r="N67" s="1">
        <f t="shared" si="7"/>
        <v>6.8013685273892906E-3</v>
      </c>
      <c r="O67" s="1">
        <f t="shared" si="7"/>
        <v>5.4831043315163785E-3</v>
      </c>
      <c r="P67" s="1">
        <f t="shared" si="7"/>
        <v>7.1737284527726691E-3</v>
      </c>
    </row>
    <row r="68" spans="13:16" x14ac:dyDescent="0.2">
      <c r="M68" s="1">
        <v>49</v>
      </c>
      <c r="N68" s="1">
        <f t="shared" si="7"/>
        <v>6.5887599763855059E-3</v>
      </c>
      <c r="O68" s="1">
        <f t="shared" si="7"/>
        <v>5.257793577399127E-3</v>
      </c>
      <c r="P68" s="1">
        <f t="shared" si="7"/>
        <v>6.9736620784913023E-3</v>
      </c>
    </row>
    <row r="69" spans="13:16" x14ac:dyDescent="0.2">
      <c r="M69" s="1">
        <v>50</v>
      </c>
      <c r="N69" s="1">
        <f t="shared" ref="N69:P78" si="8">N$10 * (N$5^$M69) * 0.5 * N$6 * N$12^-(N$9+$M69)</f>
        <v>6.3827974990032146E-3</v>
      </c>
      <c r="O69" s="1">
        <f t="shared" si="8"/>
        <v>5.0417412529690639E-3</v>
      </c>
      <c r="P69" s="1">
        <f t="shared" si="8"/>
        <v>6.7791753068366031E-3</v>
      </c>
    </row>
    <row r="70" spans="13:16" x14ac:dyDescent="0.2">
      <c r="M70" s="1">
        <v>51</v>
      </c>
      <c r="N70" s="1">
        <f t="shared" si="8"/>
        <v>6.1832733411592688E-3</v>
      </c>
      <c r="O70" s="1">
        <f t="shared" si="8"/>
        <v>4.8345669124698083E-3</v>
      </c>
      <c r="P70" s="1">
        <f t="shared" si="8"/>
        <v>6.5901125296231201E-3</v>
      </c>
    </row>
    <row r="71" spans="13:16" x14ac:dyDescent="0.2">
      <c r="M71" s="1">
        <v>52</v>
      </c>
      <c r="N71" s="1">
        <f t="shared" si="8"/>
        <v>5.9899862430950771E-3</v>
      </c>
      <c r="O71" s="1">
        <f t="shared" si="8"/>
        <v>4.6359057433547485E-3</v>
      </c>
      <c r="P71" s="1">
        <f t="shared" si="8"/>
        <v>6.406322478384378E-3</v>
      </c>
    </row>
    <row r="72" spans="13:16" x14ac:dyDescent="0.2">
      <c r="M72" s="1">
        <v>53</v>
      </c>
      <c r="N72" s="1">
        <f t="shared" si="8"/>
        <v>5.8027412363661308E-3</v>
      </c>
      <c r="O72" s="1">
        <f t="shared" si="8"/>
        <v>4.445407923889969E-3</v>
      </c>
      <c r="P72" s="1">
        <f t="shared" si="8"/>
        <v>6.2276581033435009E-3</v>
      </c>
    </row>
    <row r="73" spans="13:16" x14ac:dyDescent="0.2">
      <c r="M73" s="1">
        <v>54</v>
      </c>
      <c r="N73" s="1">
        <f t="shared" si="8"/>
        <v>5.6213494471775999E-3</v>
      </c>
      <c r="O73" s="1">
        <f t="shared" si="8"/>
        <v>4.2627380071544119E-3</v>
      </c>
      <c r="P73" s="1">
        <f t="shared" si="8"/>
        <v>6.0539764557592038E-3</v>
      </c>
    </row>
    <row r="74" spans="13:16" x14ac:dyDescent="0.2">
      <c r="M74" s="1">
        <v>55</v>
      </c>
      <c r="N74" s="1">
        <f t="shared" si="8"/>
        <v>5.4456279058675734E-3</v>
      </c>
      <c r="O74" s="1">
        <f t="shared" si="8"/>
        <v>4.0875743303526221E-3</v>
      </c>
      <c r="P74" s="1">
        <f t="shared" si="8"/>
        <v>5.8851385735530009E-3</v>
      </c>
    </row>
    <row r="75" spans="13:16" x14ac:dyDescent="0.2">
      <c r="M75" s="1">
        <v>56</v>
      </c>
      <c r="N75" s="1">
        <f t="shared" si="8"/>
        <v>5.2753993623458036E-3</v>
      </c>
      <c r="O75" s="1">
        <f t="shared" si="8"/>
        <v>3.9196084483998743E-3</v>
      </c>
      <c r="P75" s="1">
        <f t="shared" si="8"/>
        <v>5.7210093701261424E-3</v>
      </c>
    </row>
    <row r="76" spans="13:16" x14ac:dyDescent="0.2">
      <c r="M76" s="1">
        <v>57</v>
      </c>
      <c r="N76" s="1">
        <f t="shared" si="8"/>
        <v>5.1104921073017728E-3</v>
      </c>
      <c r="O76" s="1">
        <f t="shared" si="8"/>
        <v>3.75854459078236E-3</v>
      </c>
      <c r="P76" s="1">
        <f t="shared" si="8"/>
        <v>5.5614575262772879E-3</v>
      </c>
    </row>
    <row r="77" spans="13:16" x14ac:dyDescent="0.2">
      <c r="M77" s="1">
        <v>58</v>
      </c>
      <c r="N77" s="1">
        <f t="shared" si="8"/>
        <v>4.9507397990017285E-3</v>
      </c>
      <c r="O77" s="1">
        <f t="shared" si="8"/>
        <v>3.6040991407359441E-3</v>
      </c>
      <c r="P77" s="1">
        <f t="shared" si="8"/>
        <v>5.4063553851344806E-3</v>
      </c>
    </row>
    <row r="78" spans="13:16" x14ac:dyDescent="0.2">
      <c r="M78" s="1">
        <v>59</v>
      </c>
      <c r="N78" s="1">
        <f t="shared" si="8"/>
        <v>4.795981295499999E-3</v>
      </c>
      <c r="O78" s="1">
        <f t="shared" si="8"/>
        <v>3.4560001358264428E-3</v>
      </c>
      <c r="P78" s="1">
        <f t="shared" si="8"/>
        <v>5.2555788500173268E-3</v>
      </c>
    </row>
    <row r="79" spans="13:16" x14ac:dyDescent="0.2">
      <c r="M79" s="1">
        <v>60</v>
      </c>
      <c r="N79" s="1">
        <f t="shared" ref="N79:P88" si="9">N$10 * (N$5^$M79) * 0.5 * N$6 * N$12^-(N$9+$M79)</f>
        <v>4.646060492095319E-3</v>
      </c>
      <c r="O79" s="1">
        <f t="shared" si="9"/>
        <v>3.3139867890519445E-3</v>
      </c>
      <c r="P79" s="1">
        <f t="shared" si="9"/>
        <v>5.1090072851476777E-3</v>
      </c>
    </row>
    <row r="80" spans="13:16" x14ac:dyDescent="0.2">
      <c r="M80" s="1">
        <v>61</v>
      </c>
      <c r="N80" s="1">
        <f t="shared" si="9"/>
        <v>4.5008261638682205E-3</v>
      </c>
      <c r="O80" s="1">
        <f t="shared" si="9"/>
        <v>3.1778090296239363E-3</v>
      </c>
      <c r="P80" s="1">
        <f t="shared" si="9"/>
        <v>4.9665234191293697E-3</v>
      </c>
    </row>
    <row r="81" spans="13:16" x14ac:dyDescent="0.2">
      <c r="M81" s="1">
        <v>62</v>
      </c>
      <c r="N81" s="1">
        <f t="shared" si="9"/>
        <v>4.3601318131406535E-3</v>
      </c>
      <c r="O81" s="1">
        <f t="shared" si="9"/>
        <v>3.0472270626185458E-3</v>
      </c>
      <c r="P81" s="1">
        <f t="shared" si="9"/>
        <v>4.8280132511197811E-3</v>
      </c>
    </row>
    <row r="82" spans="13:16" x14ac:dyDescent="0.2">
      <c r="M82" s="1">
        <v>63</v>
      </c>
      <c r="N82" s="1">
        <f t="shared" si="9"/>
        <v>4.2238355217039704E-3</v>
      </c>
      <c r="O82" s="1">
        <f t="shared" si="9"/>
        <v>2.9220109467225329E-3</v>
      </c>
      <c r="P82" s="1">
        <f t="shared" si="9"/>
        <v>4.6933659596181615E-3</v>
      </c>
    </row>
    <row r="83" spans="13:16" x14ac:dyDescent="0.2">
      <c r="M83" s="1">
        <v>64</v>
      </c>
      <c r="N83" s="1">
        <f t="shared" si="9"/>
        <v>4.0917998076662092E-3</v>
      </c>
      <c r="O83" s="1">
        <f t="shared" si="9"/>
        <v>2.8019401893304612E-3</v>
      </c>
      <c r="P83" s="1">
        <f t="shared" si="9"/>
        <v>4.5624738137977437E-3</v>
      </c>
    </row>
    <row r="84" spans="13:16" x14ac:dyDescent="0.2">
      <c r="M84" s="1">
        <v>65</v>
      </c>
      <c r="N84" s="1">
        <f t="shared" si="9"/>
        <v>3.9638914867742951E-3</v>
      </c>
      <c r="O84" s="1">
        <f t="shared" si="9"/>
        <v>2.6868033582800673E-3</v>
      </c>
      <c r="P84" s="1">
        <f t="shared" si="9"/>
        <v>4.4352320873106759E-3</v>
      </c>
    </row>
    <row r="85" spans="13:16" x14ac:dyDescent="0.2">
      <c r="M85" s="1">
        <v>66</v>
      </c>
      <c r="N85" s="1">
        <f t="shared" si="9"/>
        <v>3.8399815380712491E-3</v>
      </c>
      <c r="O85" s="1">
        <f t="shared" si="9"/>
        <v>2.5763977095421306E-3</v>
      </c>
      <c r="P85" s="1">
        <f t="shared" si="9"/>
        <v>4.311538974496841E-3</v>
      </c>
    </row>
    <row r="86" spans="13:16" x14ac:dyDescent="0.2">
      <c r="M86" s="1">
        <v>67</v>
      </c>
      <c r="N86" s="1">
        <f t="shared" si="9"/>
        <v>3.7199449737529218E-3</v>
      </c>
      <c r="O86" s="1">
        <f t="shared" si="9"/>
        <v>2.4705288302092517E-3</v>
      </c>
      <c r="P86" s="1">
        <f t="shared" si="9"/>
        <v>4.1912955089295047E-3</v>
      </c>
    </row>
    <row r="87" spans="13:16" x14ac:dyDescent="0.2">
      <c r="M87" s="1">
        <v>68</v>
      </c>
      <c r="N87" s="1">
        <f t="shared" si="9"/>
        <v>3.6036607130929561E-3</v>
      </c>
      <c r="O87" s="1">
        <f t="shared" si="9"/>
        <v>2.3690102961548532E-3</v>
      </c>
      <c r="P87" s="1">
        <f t="shared" si="9"/>
        <v>4.074405484232625E-3</v>
      </c>
    </row>
    <row r="88" spans="13:16" x14ac:dyDescent="0.2">
      <c r="M88" s="1">
        <v>69</v>
      </c>
      <c r="N88" s="1">
        <f t="shared" si="9"/>
        <v>3.4910114603088184E-3</v>
      </c>
      <c r="O88" s="1">
        <f t="shared" si="9"/>
        <v>2.2716633437596268E-3</v>
      </c>
      <c r="P88" s="1">
        <f t="shared" si="9"/>
        <v>3.9607753771064656E-3</v>
      </c>
    </row>
    <row r="89" spans="13:16" x14ac:dyDescent="0.2">
      <c r="M89" s="1">
        <v>70</v>
      </c>
      <c r="N89" s="1">
        <f t="shared" ref="N89:P98" si="10">N$10 * (N$5^$M89) * 0.5 * N$6 * N$12^-(N$9+$M89)</f>
        <v>3.3818835862456883E-3</v>
      </c>
      <c r="O89" s="1">
        <f t="shared" si="10"/>
        <v>2.1783165551273096E-3</v>
      </c>
      <c r="P89" s="1">
        <f t="shared" si="10"/>
        <v>3.8503142724999285E-3</v>
      </c>
    </row>
    <row r="90" spans="13:16" x14ac:dyDescent="0.2">
      <c r="M90" s="1">
        <v>71</v>
      </c>
      <c r="N90" s="1">
        <f t="shared" si="10"/>
        <v>3.2761670137588907E-3</v>
      </c>
      <c r="O90" s="1">
        <f t="shared" si="10"/>
        <v>2.0888055562355381E-3</v>
      </c>
      <c r="P90" s="1">
        <f t="shared" si="10"/>
        <v>3.7429337908697472E-3</v>
      </c>
    </row>
    <row r="91" spans="13:16" x14ac:dyDescent="0.2">
      <c r="M91" s="1">
        <v>72</v>
      </c>
      <c r="N91" s="1">
        <f t="shared" si="10"/>
        <v>3.1737551066792075E-3</v>
      </c>
      <c r="O91" s="1">
        <f t="shared" si="10"/>
        <v>2.002972727490223E-3</v>
      </c>
      <c r="P91" s="1">
        <f t="shared" si="10"/>
        <v>3.6385480174683156E-3</v>
      </c>
    </row>
    <row r="92" spans="13:16" x14ac:dyDescent="0.2">
      <c r="M92" s="1">
        <v>73</v>
      </c>
      <c r="N92" s="1">
        <f t="shared" si="10"/>
        <v>3.0745445622491242E-3</v>
      </c>
      <c r="O92" s="1">
        <f t="shared" si="10"/>
        <v>1.9206669261737808E-3</v>
      </c>
      <c r="P92" s="1">
        <f t="shared" si="10"/>
        <v>3.5370734336036052E-3</v>
      </c>
    </row>
    <row r="93" spans="13:16" x14ac:dyDescent="0.2">
      <c r="M93" s="1">
        <v>74</v>
      </c>
      <c r="N93" s="1">
        <f t="shared" si="10"/>
        <v>2.9784353069214663E-3</v>
      </c>
      <c r="O93" s="1">
        <f t="shared" si="10"/>
        <v>1.8417432202984627E-3</v>
      </c>
      <c r="P93" s="1">
        <f t="shared" si="10"/>
        <v>3.4384288498161453E-3</v>
      </c>
    </row>
    <row r="94" spans="13:16" x14ac:dyDescent="0.2">
      <c r="M94" s="1">
        <v>75</v>
      </c>
      <c r="N94" s="1">
        <f t="shared" si="10"/>
        <v>2.8853303954153469E-3</v>
      </c>
      <c r="O94" s="1">
        <f t="shared" si="10"/>
        <v>1.7660626333961481E-3</v>
      </c>
      <c r="P94" s="1">
        <f t="shared" si="10"/>
        <v>3.3425353409196256E-3</v>
      </c>
    </row>
    <row r="95" spans="13:16" x14ac:dyDescent="0.2">
      <c r="M95" s="1">
        <v>76</v>
      </c>
      <c r="N95" s="1">
        <f t="shared" si="10"/>
        <v>2.7951359129275853E-3</v>
      </c>
      <c r="O95" s="1">
        <f t="shared" si="10"/>
        <v>1.6934918997951803E-3</v>
      </c>
      <c r="P95" s="1">
        <f t="shared" si="10"/>
        <v>3.2493161828531306E-3</v>
      </c>
    </row>
    <row r="96" spans="13:16" x14ac:dyDescent="0.2">
      <c r="M96" s="1">
        <v>77</v>
      </c>
      <c r="N96" s="1">
        <f t="shared" si="10"/>
        <v>2.7077608804009635E-3</v>
      </c>
      <c r="O96" s="1">
        <f t="shared" si="10"/>
        <v>1.6239032299533297E-3</v>
      </c>
      <c r="P96" s="1">
        <f t="shared" si="10"/>
        <v>3.1586967912944864E-3</v>
      </c>
    </row>
    <row r="97" spans="13:16" x14ac:dyDescent="0.2">
      <c r="M97" s="1">
        <v>78</v>
      </c>
      <c r="N97" s="1">
        <f t="shared" si="10"/>
        <v>2.6231171627537795E-3</v>
      </c>
      <c r="O97" s="1">
        <f t="shared" si="10"/>
        <v>1.5571740854336521E-3</v>
      </c>
      <c r="P97" s="1">
        <f t="shared" si="10"/>
        <v>3.0706046619856007E-3</v>
      </c>
    </row>
    <row r="98" spans="13:16" x14ac:dyDescent="0.2">
      <c r="M98" s="1">
        <v>79</v>
      </c>
      <c r="N98" s="1">
        <f t="shared" si="10"/>
        <v>2.5411193799780964E-3</v>
      </c>
      <c r="O98" s="1">
        <f t="shared" si="10"/>
        <v>1.4931869631269953E-3</v>
      </c>
      <c r="P98" s="1">
        <f t="shared" si="10"/>
        <v>2.9849693127220684E-3</v>
      </c>
    </row>
    <row r="99" spans="13:16" x14ac:dyDescent="0.2">
      <c r="M99" s="1">
        <v>80</v>
      </c>
      <c r="N99" s="1">
        <f t="shared" ref="N99:P108" si="11">N$10 * (N$5^$M99) * 0.5 * N$6 * N$12^-(N$9+$M99)</f>
        <v>2.4616848210170387E-3</v>
      </c>
      <c r="O99" s="1">
        <f t="shared" si="11"/>
        <v>1.4318291883412006E-3</v>
      </c>
      <c r="P99" s="1">
        <f t="shared" si="11"/>
        <v>2.9017222269606012E-3</v>
      </c>
    </row>
    <row r="100" spans="13:16" x14ac:dyDescent="0.2">
      <c r="M100" s="1">
        <v>81</v>
      </c>
      <c r="N100" s="1">
        <f t="shared" si="11"/>
        <v>2.3847333603342663E-3</v>
      </c>
      <c r="O100" s="1">
        <f t="shared" si="11"/>
        <v>1.3729927163926487E-3</v>
      </c>
      <c r="P100" s="1">
        <f t="shared" si="11"/>
        <v>2.820796798999178E-3</v>
      </c>
    </row>
    <row r="101" spans="13:16" x14ac:dyDescent="0.2">
      <c r="M101" s="1">
        <v>82</v>
      </c>
      <c r="N101" s="1">
        <f t="shared" si="11"/>
        <v>2.3101873770914392E-3</v>
      </c>
      <c r="O101" s="1">
        <f t="shared" si="11"/>
        <v>1.3165739423507594E-3</v>
      </c>
      <c r="P101" s="1">
        <f t="shared" si="11"/>
        <v>2.7421282806860646E-3</v>
      </c>
    </row>
    <row r="102" spans="13:16" x14ac:dyDescent="0.2">
      <c r="M102" s="1">
        <v>83</v>
      </c>
      <c r="N102" s="1">
        <f t="shared" si="11"/>
        <v>2.2379716768521855E-3</v>
      </c>
      <c r="O102" s="1">
        <f t="shared" si="11"/>
        <v>1.2624735186004539E-3</v>
      </c>
      <c r="P102" s="1">
        <f t="shared" si="11"/>
        <v>2.6656537296150342E-3</v>
      </c>
    </row>
    <row r="103" spans="13:16" x14ac:dyDescent="0.2">
      <c r="M103" s="1">
        <v>84</v>
      </c>
      <c r="N103" s="1">
        <f t="shared" si="11"/>
        <v>2.1680134157335668E-3</v>
      </c>
      <c r="O103" s="1">
        <f t="shared" si="11"/>
        <v>1.2105961799012896E-3</v>
      </c>
      <c r="P103" s="1">
        <f t="shared" si="11"/>
        <v>2.5913119587653789E-3</v>
      </c>
    </row>
    <row r="104" spans="13:16" x14ac:dyDescent="0.2">
      <c r="M104" s="1">
        <v>85</v>
      </c>
      <c r="N104" s="1">
        <f t="shared" si="11"/>
        <v>2.1002420269285536E-3</v>
      </c>
      <c r="O104" s="1">
        <f t="shared" si="11"/>
        <v>1.1608505756352493E-3</v>
      </c>
      <c r="P104" s="1">
        <f t="shared" si="11"/>
        <v>2.5190434875463756E-3</v>
      </c>
    </row>
    <row r="105" spans="13:16" x14ac:dyDescent="0.2">
      <c r="M105" s="1">
        <v>86</v>
      </c>
      <c r="N105" s="1">
        <f t="shared" si="11"/>
        <v>2.0345891495253733E-3</v>
      </c>
      <c r="O105" s="1">
        <f t="shared" si="11"/>
        <v>1.1131491089477656E-3</v>
      </c>
      <c r="P105" s="1">
        <f t="shared" si="11"/>
        <v>2.4487904942070895E-3</v>
      </c>
    </row>
    <row r="106" spans="13:16" x14ac:dyDescent="0.2">
      <c r="M106" s="1">
        <v>87</v>
      </c>
      <c r="N106" s="1">
        <f t="shared" si="11"/>
        <v>1.9709885595519533E-3</v>
      </c>
      <c r="O106" s="1">
        <f t="shared" si="11"/>
        <v>1.0674077824987379E-3</v>
      </c>
      <c r="P106" s="1">
        <f t="shared" si="11"/>
        <v>2.3804967695733757E-3</v>
      </c>
    </row>
    <row r="107" spans="13:16" x14ac:dyDescent="0.2">
      <c r="M107" s="1">
        <v>88</v>
      </c>
      <c r="N107" s="1">
        <f t="shared" si="11"/>
        <v>1.909376103175879E-3</v>
      </c>
      <c r="O107" s="1">
        <f t="shared" si="11"/>
        <v>1.0235460505519181E-3</v>
      </c>
      <c r="P107" s="1">
        <f t="shared" si="11"/>
        <v>2.3141076720751314E-3</v>
      </c>
    </row>
    <row r="108" spans="13:16" x14ac:dyDescent="0.2">
      <c r="M108" s="1">
        <v>89</v>
      </c>
      <c r="N108" s="1">
        <f t="shared" si="11"/>
        <v>1.8496896319925131E-3</v>
      </c>
      <c r="O108" s="1">
        <f t="shared" si="11"/>
        <v>9.8148667714221898E-4</v>
      </c>
      <c r="P108" s="1">
        <f t="shared" si="11"/>
        <v>2.2495700840277572E-3</v>
      </c>
    </row>
    <row r="109" spans="13:16" x14ac:dyDescent="0.2">
      <c r="M109" s="1">
        <v>90</v>
      </c>
      <c r="N109" s="1">
        <f t="shared" ref="N109:P118" si="12">N$10 * (N$5^$M109) * 0.5 * N$6 * N$12^-(N$9+$M109)</f>
        <v>1.791868940335976E-3</v>
      </c>
      <c r="O109" s="1">
        <f t="shared" si="12"/>
        <v>9.4115560007117683E-4</v>
      </c>
      <c r="P109" s="1">
        <f t="shared" si="12"/>
        <v>2.186832369132888E-3</v>
      </c>
    </row>
    <row r="110" spans="13:16" x14ac:dyDescent="0.2">
      <c r="M110" s="1">
        <v>91</v>
      </c>
      <c r="N110" s="1">
        <f t="shared" si="12"/>
        <v>1.7358557045497726E-3</v>
      </c>
      <c r="O110" s="1">
        <f t="shared" si="12"/>
        <v>9.0248180049110104E-4</v>
      </c>
      <c r="P110" s="1">
        <f t="shared" si="12"/>
        <v>2.1258443311643672E-3</v>
      </c>
    </row>
    <row r="111" spans="13:16" x14ac:dyDescent="0.2">
      <c r="M111" s="1">
        <v>92</v>
      </c>
      <c r="N111" s="1">
        <f t="shared" si="12"/>
        <v>1.6815934241557935E-3</v>
      </c>
      <c r="O111" s="1">
        <f t="shared" si="12"/>
        <v>8.6539717784823533E-4</v>
      </c>
      <c r="P111" s="1">
        <f t="shared" si="12"/>
        <v>2.0665571738064281E-3</v>
      </c>
    </row>
    <row r="112" spans="13:16" x14ac:dyDescent="0.2">
      <c r="M112" s="1">
        <v>93</v>
      </c>
      <c r="N112" s="1">
        <f t="shared" si="12"/>
        <v>1.6290273648623577E-3</v>
      </c>
      <c r="O112" s="1">
        <f t="shared" si="12"/>
        <v>8.2983642996474483E-4</v>
      </c>
      <c r="P112" s="1">
        <f t="shared" si="12"/>
        <v>2.0089234616119281E-3</v>
      </c>
    </row>
    <row r="113" spans="13:16" x14ac:dyDescent="0.2">
      <c r="M113" s="1">
        <v>94</v>
      </c>
      <c r="N113" s="1">
        <f t="shared" si="12"/>
        <v>1.5781045033538008E-3</v>
      </c>
      <c r="O113" s="1">
        <f t="shared" si="12"/>
        <v>7.9573693804834388E-4</v>
      </c>
      <c r="P113" s="1">
        <f t="shared" si="12"/>
        <v>1.9528970820494112E-3</v>
      </c>
    </row>
    <row r="114" spans="13:16" x14ac:dyDescent="0.2">
      <c r="M114" s="1">
        <v>95</v>
      </c>
      <c r="N114" s="1">
        <f t="shared" si="12"/>
        <v>1.5287734738059302E-3</v>
      </c>
      <c r="O114" s="1">
        <f t="shared" si="12"/>
        <v>7.6303865642709254E-4</v>
      </c>
      <c r="P114" s="1">
        <f t="shared" si="12"/>
        <v>1.8984332086086366E-3</v>
      </c>
    </row>
    <row r="115" spans="13:16" x14ac:dyDescent="0.2">
      <c r="M115" s="1">
        <v>96</v>
      </c>
      <c r="N115" s="1">
        <f t="shared" si="12"/>
        <v>1.4809845160733809E-3</v>
      </c>
      <c r="O115" s="1">
        <f t="shared" si="12"/>
        <v>7.3168400681518928E-4</v>
      </c>
      <c r="P115" s="1">
        <f t="shared" si="12"/>
        <v>1.8454882649350476E-3</v>
      </c>
    </row>
    <row r="116" spans="13:16" x14ac:dyDescent="0.2">
      <c r="M116" s="1">
        <v>97</v>
      </c>
      <c r="N116" s="1">
        <f t="shared" si="12"/>
        <v>1.4346894254966217E-3</v>
      </c>
      <c r="O116" s="1">
        <f t="shared" si="12"/>
        <v>7.0161777692357786E-4</v>
      </c>
      <c r="P116" s="1">
        <f t="shared" si="12"/>
        <v>1.7940198899644749E-3</v>
      </c>
    </row>
    <row r="117" spans="13:16" x14ac:dyDescent="0.2">
      <c r="M117" s="1">
        <v>98</v>
      </c>
      <c r="N117" s="1">
        <f t="shared" si="12"/>
        <v>1.3898415042779826E-3</v>
      </c>
      <c r="O117" s="1">
        <f t="shared" si="12"/>
        <v>6.727870232368237E-4</v>
      </c>
      <c r="P117" s="1">
        <f t="shared" si="12"/>
        <v>1.7439869040302045E-3</v>
      </c>
    </row>
    <row r="118" spans="13:16" x14ac:dyDescent="0.2">
      <c r="M118" s="1">
        <v>99</v>
      </c>
      <c r="N118" s="1">
        <f t="shared" si="12"/>
        <v>1.3463955143776401E-3</v>
      </c>
      <c r="O118" s="1">
        <f t="shared" si="12"/>
        <v>6.451409777850736E-4</v>
      </c>
      <c r="P118" s="1">
        <f t="shared" si="12"/>
        <v>1.6953492759152658E-3</v>
      </c>
    </row>
    <row r="119" spans="13:16" x14ac:dyDescent="0.2">
      <c r="M119" s="1">
        <v>100</v>
      </c>
      <c r="N119" s="1">
        <f t="shared" ref="N119:P128" si="13">N$10 * (N$5^$M119) * 0.5 * N$6 * N$12^-(N$9+$M119)</f>
        <v>1.3043076318820707E-3</v>
      </c>
      <c r="O119" s="1">
        <f t="shared" si="13"/>
        <v>6.1863095874691704E-4</v>
      </c>
      <c r="P119" s="1">
        <f t="shared" si="13"/>
        <v>1.6480680908235984E-3</v>
      </c>
    </row>
    <row r="120" spans="13:16" x14ac:dyDescent="0.2">
      <c r="M120" s="1">
        <v>101</v>
      </c>
      <c r="N120" s="1">
        <f t="shared" si="13"/>
        <v>1.2635354027989232E-3</v>
      </c>
      <c r="O120" s="1">
        <f t="shared" si="13"/>
        <v>5.9321028472574639E-4</v>
      </c>
      <c r="P120" s="1">
        <f t="shared" si="13"/>
        <v>1.602105519244456E-3</v>
      </c>
    </row>
    <row r="121" spans="13:16" x14ac:dyDescent="0.2">
      <c r="M121" s="1">
        <v>102</v>
      </c>
      <c r="N121" s="1">
        <f t="shared" si="13"/>
        <v>1.2240377002337337E-3</v>
      </c>
      <c r="O121" s="1">
        <f t="shared" si="13"/>
        <v>5.6883419254865199E-4</v>
      </c>
      <c r="P121" s="1">
        <f t="shared" si="13"/>
        <v>1.5574247866851523E-3</v>
      </c>
    </row>
    <row r="122" spans="13:16" x14ac:dyDescent="0.2">
      <c r="M122" s="1">
        <v>103</v>
      </c>
      <c r="N122" s="1">
        <f t="shared" si="13"/>
        <v>1.1857746829052793E-3</v>
      </c>
      <c r="O122" s="1">
        <f t="shared" si="13"/>
        <v>5.4545975844311504E-4</v>
      </c>
      <c r="P122" s="1">
        <f t="shared" si="13"/>
        <v>1.5139901442479124E-3</v>
      </c>
    </row>
    <row r="123" spans="13:16" x14ac:dyDescent="0.2">
      <c r="M123" s="1">
        <v>104</v>
      </c>
      <c r="N123" s="1">
        <f t="shared" si="13"/>
        <v>1.1487077549577308E-3</v>
      </c>
      <c r="O123" s="1">
        <f t="shared" si="13"/>
        <v>5.2304582245268937E-4</v>
      </c>
      <c r="P123" s="1">
        <f t="shared" si="13"/>
        <v>1.4717668400273112E-3</v>
      </c>
    </row>
    <row r="124" spans="13:16" x14ac:dyDescent="0.2">
      <c r="M124" s="1">
        <v>105</v>
      </c>
      <c r="N124" s="1">
        <f t="shared" si="13"/>
        <v>1.1127995270290615E-3</v>
      </c>
      <c r="O124" s="1">
        <f t="shared" si="13"/>
        <v>5.0155291595858616E-4</v>
      </c>
      <c r="P124" s="1">
        <f t="shared" si="13"/>
        <v>1.4307210913053891E-3</v>
      </c>
    </row>
    <row r="125" spans="13:16" x14ac:dyDescent="0.2">
      <c r="M125" s="1">
        <v>106</v>
      </c>
      <c r="N125" s="1">
        <f t="shared" si="13"/>
        <v>1.0780137785364472E-3</v>
      </c>
      <c r="O125" s="1">
        <f t="shared" si="13"/>
        <v>4.8094319217952301E-4</v>
      </c>
      <c r="P125" s="1">
        <f t="shared" si="13"/>
        <v>1.3908200575222219E-3</v>
      </c>
    </row>
    <row r="126" spans="13:16" x14ac:dyDescent="0.2">
      <c r="M126" s="1">
        <v>107</v>
      </c>
      <c r="N126" s="1">
        <f t="shared" si="13"/>
        <v>1.0443154211406121E-3</v>
      </c>
      <c r="O126" s="1">
        <f t="shared" si="13"/>
        <v>4.6118035952746607E-4</v>
      </c>
      <c r="P126" s="1">
        <f t="shared" si="13"/>
        <v>1.3520318140003015E-3</v>
      </c>
    </row>
    <row r="127" spans="13:16" x14ac:dyDescent="0.2">
      <c r="M127" s="1">
        <v>108</v>
      </c>
      <c r="N127" s="1">
        <f t="shared" si="13"/>
        <v>1.0116704633522655E-3</v>
      </c>
      <c r="O127" s="1">
        <f t="shared" si="13"/>
        <v>4.4222961770190204E-4</v>
      </c>
      <c r="P127" s="1">
        <f t="shared" si="13"/>
        <v>1.3143253264017148E-3</v>
      </c>
    </row>
    <row r="128" spans="13:16" x14ac:dyDescent="0.2">
      <c r="M128" s="1">
        <v>109</v>
      </c>
      <c r="N128" s="1">
        <f t="shared" si="13"/>
        <v>9.8004597624493095E-4</v>
      </c>
      <c r="O128" s="1">
        <f t="shared" si="13"/>
        <v>4.2405759641011599E-4</v>
      </c>
      <c r="P128" s="1">
        <f t="shared" si="13"/>
        <v>1.277670425897677E-3</v>
      </c>
    </row>
    <row r="129" spans="13:16" x14ac:dyDescent="0.2">
      <c r="M129" s="1">
        <v>110</v>
      </c>
      <c r="N129" s="1">
        <f t="shared" ref="N129:P138" si="14">N$10 * (N$5^$M129) * 0.5 * N$6 * N$12^-(N$9+$M129)</f>
        <v>9.4941006023958191E-4</v>
      </c>
      <c r="O129" s="1">
        <f t="shared" si="14"/>
        <v>4.0663229660556349E-4</v>
      </c>
      <c r="P129" s="1">
        <f t="shared" si="14"/>
        <v>1.2420377850305584E-3</v>
      </c>
    </row>
    <row r="130" spans="13:16" x14ac:dyDescent="0.2">
      <c r="M130" s="1">
        <v>111</v>
      </c>
      <c r="N130" s="1">
        <f t="shared" si="14"/>
        <v>9.1973181292757597E-4</v>
      </c>
      <c r="O130" s="1">
        <f t="shared" si="14"/>
        <v>3.8992303414086551E-4</v>
      </c>
      <c r="P130" s="1">
        <f t="shared" si="14"/>
        <v>1.207398894249087E-3</v>
      </c>
    </row>
    <row r="131" spans="13:16" x14ac:dyDescent="0.2">
      <c r="M131" s="1">
        <v>112</v>
      </c>
      <c r="N131" s="1">
        <f t="shared" si="14"/>
        <v>8.9098129789943711E-4</v>
      </c>
      <c r="O131" s="1">
        <f t="shared" si="14"/>
        <v>3.7390038573620348E-4</v>
      </c>
      <c r="P131" s="1">
        <f t="shared" si="14"/>
        <v>1.1737260390979581E-3</v>
      </c>
    </row>
    <row r="132" spans="13:16" x14ac:dyDescent="0.2">
      <c r="M132" s="1">
        <v>113</v>
      </c>
      <c r="N132" s="1">
        <f t="shared" si="14"/>
        <v>8.6312951454803799E-4</v>
      </c>
      <c r="O132" s="1">
        <f t="shared" si="14"/>
        <v>3.5853613716797366E-4</v>
      </c>
      <c r="P132" s="1">
        <f t="shared" si="14"/>
        <v>1.1409922780435935E-3</v>
      </c>
    </row>
    <row r="133" spans="13:16" x14ac:dyDescent="0.2">
      <c r="M133" s="1">
        <v>114</v>
      </c>
      <c r="N133" s="1">
        <f t="shared" si="14"/>
        <v>8.3614836881572491E-4</v>
      </c>
      <c r="O133" s="1">
        <f t="shared" si="14"/>
        <v>3.4380323358646126E-4</v>
      </c>
      <c r="P133" s="1">
        <f t="shared" si="14"/>
        <v>1.1091714209183158E-3</v>
      </c>
    </row>
    <row r="134" spans="13:16" x14ac:dyDescent="0.2">
      <c r="M134" s="1">
        <v>115</v>
      </c>
      <c r="N134" s="1">
        <f t="shared" si="14"/>
        <v>8.1001064485587823E-4</v>
      </c>
      <c r="O134" s="1">
        <f t="shared" si="14"/>
        <v>3.2967573187505522E-4</v>
      </c>
      <c r="P134" s="1">
        <f t="shared" si="14"/>
        <v>1.0782380079656865E-3</v>
      </c>
    </row>
    <row r="135" spans="13:16" x14ac:dyDescent="0.2">
      <c r="M135" s="1">
        <v>116</v>
      </c>
      <c r="N135" s="1">
        <f t="shared" si="14"/>
        <v>7.8468997758032429E-4</v>
      </c>
      <c r="O135" s="1">
        <f t="shared" si="14"/>
        <v>3.1612875496710656E-4</v>
      </c>
      <c r="P135" s="1">
        <f t="shared" si="14"/>
        <v>1.0481672894702462E-3</v>
      </c>
    </row>
    <row r="136" spans="13:16" x14ac:dyDescent="0.2">
      <c r="M136" s="1">
        <v>117</v>
      </c>
      <c r="N136" s="1">
        <f t="shared" si="14"/>
        <v>7.6016082606490361E-4</v>
      </c>
      <c r="O136" s="1">
        <f t="shared" si="14"/>
        <v>3.0313844803999231E-4</v>
      </c>
      <c r="P136" s="1">
        <f t="shared" si="14"/>
        <v>1.0189352059553497E-3</v>
      </c>
    </row>
    <row r="137" spans="13:16" x14ac:dyDescent="0.2">
      <c r="M137" s="1">
        <v>118</v>
      </c>
      <c r="N137" s="1">
        <f t="shared" si="14"/>
        <v>7.3639844778637545E-4</v>
      </c>
      <c r="O137" s="1">
        <f t="shared" si="14"/>
        <v>2.9068193650924493E-4</v>
      </c>
      <c r="P137" s="1">
        <f t="shared" si="14"/>
        <v>9.9051836893326601E-4</v>
      </c>
    </row>
    <row r="138" spans="13:16" x14ac:dyDescent="0.2">
      <c r="M138" s="1">
        <v>119</v>
      </c>
      <c r="N138" s="1">
        <f t="shared" si="14"/>
        <v>7.1337887366466652E-4</v>
      </c>
      <c r="O138" s="1">
        <f t="shared" si="14"/>
        <v>2.7873728574877895E-4</v>
      </c>
      <c r="P138" s="1">
        <f t="shared" si="14"/>
        <v>9.6289404219213027E-4</v>
      </c>
    </row>
    <row r="139" spans="13:16" x14ac:dyDescent="0.2">
      <c r="M139" s="1">
        <v>120</v>
      </c>
      <c r="N139" s="1">
        <f t="shared" ref="N139:P148" si="15">N$10 * (N$5^$M139) * 0.5 * N$6 * N$12^-(N$9+$M139)</f>
        <v>6.9107888388528964E-4</v>
      </c>
      <c r="O139" s="1">
        <f t="shared" si="15"/>
        <v>2.6728346246628727E-4</v>
      </c>
      <c r="P139" s="1">
        <f t="shared" si="15"/>
        <v>9.3604012360478067E-4</v>
      </c>
    </row>
    <row r="140" spans="13:16" x14ac:dyDescent="0.2">
      <c r="M140" s="1">
        <v>121</v>
      </c>
      <c r="N140" s="1">
        <f t="shared" si="15"/>
        <v>6.6947598447754896E-4</v>
      </c>
      <c r="O140" s="1">
        <f t="shared" si="15"/>
        <v>2.5630029766579278E-4</v>
      </c>
      <c r="P140" s="1">
        <f t="shared" si="15"/>
        <v>9.0993512744492295E-4</v>
      </c>
    </row>
    <row r="141" spans="13:16" x14ac:dyDescent="0.2">
      <c r="M141" s="1">
        <v>122</v>
      </c>
      <c r="N141" s="1">
        <f t="shared" si="15"/>
        <v>6.4854838462489984E-4</v>
      </c>
      <c r="O141" s="1">
        <f t="shared" si="15"/>
        <v>2.4576845113213653E-4</v>
      </c>
      <c r="P141" s="1">
        <f t="shared" si="15"/>
        <v>8.8455816719647696E-4</v>
      </c>
    </row>
    <row r="142" spans="13:16" x14ac:dyDescent="0.2">
      <c r="M142" s="1">
        <v>123</v>
      </c>
      <c r="N142" s="1">
        <f t="shared" si="15"/>
        <v>6.2827497468458105E-4</v>
      </c>
      <c r="O142" s="1">
        <f t="shared" si="15"/>
        <v>2.3566937737486287E-4</v>
      </c>
      <c r="P142" s="1">
        <f t="shared" si="15"/>
        <v>8.5988893884234659E-4</v>
      </c>
    </row>
    <row r="143" spans="13:16" x14ac:dyDescent="0.2">
      <c r="M143" s="1">
        <v>124</v>
      </c>
      <c r="N143" s="1">
        <f t="shared" si="15"/>
        <v>6.086353048943454E-4</v>
      </c>
      <c r="O143" s="1">
        <f t="shared" si="15"/>
        <v>2.2598529297153188E-4</v>
      </c>
      <c r="P143" s="1">
        <f t="shared" si="15"/>
        <v>8.3590770461924868E-4</v>
      </c>
    </row>
    <row r="144" spans="13:16" x14ac:dyDescent="0.2">
      <c r="M144" s="1">
        <v>125</v>
      </c>
      <c r="N144" s="1">
        <f t="shared" si="15"/>
        <v>5.8960956474481043E-4</v>
      </c>
      <c r="O144" s="1">
        <f t="shared" si="15"/>
        <v>2.1669914525295611E-4</v>
      </c>
      <c r="P144" s="1">
        <f t="shared" si="15"/>
        <v>8.1259527722559767E-4</v>
      </c>
    </row>
    <row r="145" spans="13:16" x14ac:dyDescent="0.2">
      <c r="M145" s="1">
        <v>126</v>
      </c>
      <c r="N145" s="1">
        <f t="shared" si="15"/>
        <v>5.7117856299662478E-4</v>
      </c>
      <c r="O145" s="1">
        <f t="shared" si="15"/>
        <v>2.0779458227521589E-4</v>
      </c>
      <c r="P145" s="1">
        <f t="shared" si="15"/>
        <v>7.8993300446980987E-4</v>
      </c>
    </row>
    <row r="146" spans="13:16" x14ac:dyDescent="0.2">
      <c r="M146" s="1">
        <v>127</v>
      </c>
      <c r="N146" s="1">
        <f t="shared" si="15"/>
        <v>5.5332370832228926E-4</v>
      </c>
      <c r="O146" s="1">
        <f t="shared" si="15"/>
        <v>1.9925592402558149E-4</v>
      </c>
      <c r="P146" s="1">
        <f t="shared" si="15"/>
        <v>7.6790275434675422E-4</v>
      </c>
    </row>
    <row r="147" spans="13:16" x14ac:dyDescent="0.2">
      <c r="M147" s="1">
        <v>128</v>
      </c>
      <c r="N147" s="1">
        <f t="shared" si="15"/>
        <v>5.3602699055310828E-4</v>
      </c>
      <c r="O147" s="1">
        <f t="shared" si="15"/>
        <v>1.9106813481163478E-4</v>
      </c>
      <c r="P147" s="1">
        <f t="shared" si="15"/>
        <v>7.4648690053039589E-4</v>
      </c>
    </row>
    <row r="148" spans="13:16" x14ac:dyDescent="0.2">
      <c r="M148" s="1">
        <v>129</v>
      </c>
      <c r="N148" s="1">
        <f t="shared" si="15"/>
        <v>5.192709625123572E-4</v>
      </c>
      <c r="O148" s="1">
        <f t="shared" si="15"/>
        <v>1.8321679678497349E-4</v>
      </c>
      <c r="P148" s="1">
        <f t="shared" si="15"/>
        <v>7.2566830827103474E-4</v>
      </c>
    </row>
    <row r="149" spans="13:16" x14ac:dyDescent="0.2">
      <c r="M149" s="1">
        <v>130</v>
      </c>
      <c r="N149" s="1">
        <f t="shared" ref="N149:P158" si="16">N$10 * (N$5^$M149) * 0.5 * N$6 * N$12^-(N$9+$M149)</f>
        <v>5.0303872241633783E-4</v>
      </c>
      <c r="O149" s="1">
        <f t="shared" si="16"/>
        <v>1.7568808455287305E-4</v>
      </c>
      <c r="P149" s="1">
        <f t="shared" si="16"/>
        <v>7.0543032068585282E-4</v>
      </c>
    </row>
    <row r="150" spans="13:16" x14ac:dyDescent="0.2">
      <c r="M150" s="1">
        <v>131</v>
      </c>
      <c r="N150" s="1">
        <f t="shared" si="16"/>
        <v>4.8731389682557026E-4</v>
      </c>
      <c r="O150" s="1">
        <f t="shared" si="16"/>
        <v>1.6846874083320393E-4</v>
      </c>
      <c r="P150" s="1">
        <f t="shared" si="16"/>
        <v>6.8575674543180009E-4</v>
      </c>
    </row>
    <row r="151" spans="13:16" x14ac:dyDescent="0.2">
      <c r="M151" s="1">
        <v>132</v>
      </c>
      <c r="N151" s="1">
        <f t="shared" si="16"/>
        <v>4.7208062412892643E-4</v>
      </c>
      <c r="O151" s="1">
        <f t="shared" si="16"/>
        <v>1.6154605310973031E-4</v>
      </c>
      <c r="P151" s="1">
        <f t="shared" si="16"/>
        <v>6.6663184175015818E-4</v>
      </c>
    </row>
    <row r="152" spans="13:16" x14ac:dyDescent="0.2">
      <c r="M152" s="1">
        <v>133</v>
      </c>
      <c r="N152" s="1">
        <f t="shared" si="16"/>
        <v>4.5732353854404338E-4</v>
      </c>
      <c r="O152" s="1">
        <f t="shared" si="16"/>
        <v>1.549078312466871E-4</v>
      </c>
      <c r="P152" s="1">
        <f t="shared" si="16"/>
        <v>6.4804030787241344E-4</v>
      </c>
    </row>
    <row r="153" spans="13:16" x14ac:dyDescent="0.2">
      <c r="M153" s="1">
        <v>134</v>
      </c>
      <c r="N153" s="1">
        <f t="shared" si="16"/>
        <v>4.430277546178789E-4</v>
      </c>
      <c r="O153" s="1">
        <f t="shared" si="16"/>
        <v>1.485423860232133E-4</v>
      </c>
      <c r="P153" s="1">
        <f t="shared" si="16"/>
        <v>6.2996726877736608E-4</v>
      </c>
    </row>
    <row r="154" spans="13:16" x14ac:dyDescent="0.2">
      <c r="M154" s="1">
        <v>135</v>
      </c>
      <c r="N154" s="1">
        <f t="shared" si="16"/>
        <v>4.2917885221177403E-4</v>
      </c>
      <c r="O154" s="1">
        <f t="shared" si="16"/>
        <v>1.4243850854984586E-4</v>
      </c>
      <c r="P154" s="1">
        <f t="shared" si="16"/>
        <v>6.1239826428967717E-4</v>
      </c>
    </row>
    <row r="155" spans="13:16" x14ac:dyDescent="0.2">
      <c r="M155" s="1">
        <v>136</v>
      </c>
      <c r="N155" s="1">
        <f t="shared" si="16"/>
        <v>4.1576286195587801E-4</v>
      </c>
      <c r="O155" s="1">
        <f t="shared" si="16"/>
        <v>1.3658545053082637E-4</v>
      </c>
      <c r="P155" s="1">
        <f t="shared" si="16"/>
        <v>5.9531923751033429E-4</v>
      </c>
    </row>
    <row r="156" spans="13:16" x14ac:dyDescent="0.2">
      <c r="M156" s="1">
        <v>137</v>
      </c>
      <c r="N156" s="1">
        <f t="shared" si="16"/>
        <v>4.0276625115826317E-4</v>
      </c>
      <c r="O156" s="1">
        <f t="shared" si="16"/>
        <v>1.3097290533746605E-4</v>
      </c>
      <c r="P156" s="1">
        <f t="shared" si="16"/>
        <v>5.7871652356977429E-4</v>
      </c>
    </row>
    <row r="157" spans="13:16" x14ac:dyDescent="0.2">
      <c r="M157" s="1">
        <v>138</v>
      </c>
      <c r="N157" s="1">
        <f t="shared" si="16"/>
        <v>3.9017591015451592E-4</v>
      </c>
      <c r="O157" s="1">
        <f t="shared" si="16"/>
        <v>1.2559098985924077E-4</v>
      </c>
      <c r="P157" s="1">
        <f t="shared" si="16"/>
        <v>5.6257683869466966E-4</v>
      </c>
    </row>
    <row r="158" spans="13:16" x14ac:dyDescent="0.2">
      <c r="M158" s="1">
        <v>139</v>
      </c>
      <c r="N158" s="1">
        <f t="shared" si="16"/>
        <v>3.7797913908403598E-4</v>
      </c>
      <c r="O158" s="1">
        <f t="shared" si="16"/>
        <v>1.2043022710065727E-4</v>
      </c>
      <c r="P158" s="1">
        <f t="shared" si="16"/>
        <v>5.4688726957962818E-4</v>
      </c>
    </row>
    <row r="159" spans="13:16" x14ac:dyDescent="0.2">
      <c r="M159" s="1">
        <v>140</v>
      </c>
      <c r="N159" s="1">
        <f t="shared" ref="N159:P168" si="17">N$10 * (N$5^$M159) * 0.5 * N$6 * N$12^-(N$9+$M159)</f>
        <v>3.6616363507970272E-4</v>
      </c>
      <c r="O159" s="1">
        <f t="shared" si="17"/>
        <v>1.1548152949324607E-4</v>
      </c>
      <c r="P159" s="1">
        <f t="shared" si="17"/>
        <v>5.3163526305530196E-4</v>
      </c>
    </row>
    <row r="160" spans="13:16" x14ac:dyDescent="0.2">
      <c r="M160" s="1">
        <v>141</v>
      </c>
      <c r="N160" s="1">
        <f t="shared" si="17"/>
        <v>3.5471747985798923E-4</v>
      </c>
      <c r="O160" s="1">
        <f t="shared" si="17"/>
        <v>1.1073618289329519E-4</v>
      </c>
      <c r="P160" s="1">
        <f t="shared" si="17"/>
        <v>5.1680861604464108E-4</v>
      </c>
    </row>
    <row r="161" spans="13:16" x14ac:dyDescent="0.2">
      <c r="M161" s="1">
        <v>142</v>
      </c>
      <c r="N161" s="1">
        <f t="shared" si="17"/>
        <v>3.4362912769700594E-4</v>
      </c>
      <c r="O161" s="1">
        <f t="shared" si="17"/>
        <v>1.06185831237146E-4</v>
      </c>
      <c r="P161" s="1">
        <f t="shared" si="17"/>
        <v>5.0239546579925354E-4</v>
      </c>
    </row>
    <row r="162" spans="13:16" x14ac:dyDescent="0.2">
      <c r="M162" s="1">
        <v>143</v>
      </c>
      <c r="N162" s="1">
        <f t="shared" si="17"/>
        <v>3.3288739379034487E-4</v>
      </c>
      <c r="O162" s="1">
        <f t="shared" si="17"/>
        <v>1.018224618270308E-4</v>
      </c>
      <c r="P162" s="1">
        <f t="shared" si="17"/>
        <v>4.8838428040806311E-4</v>
      </c>
    </row>
    <row r="163" spans="13:16" x14ac:dyDescent="0.2">
      <c r="M163" s="1">
        <v>144</v>
      </c>
      <c r="N163" s="1">
        <f t="shared" si="17"/>
        <v>3.2248144296498084E-4</v>
      </c>
      <c r="O163" s="1">
        <f t="shared" si="17"/>
        <v>9.7638391221542442E-5</v>
      </c>
      <c r="P163" s="1">
        <f t="shared" si="17"/>
        <v>4.7476384957066643E-4</v>
      </c>
    </row>
    <row r="164" spans="13:16" x14ac:dyDescent="0.2">
      <c r="M164" s="1">
        <v>145</v>
      </c>
      <c r="N164" s="1">
        <f t="shared" si="17"/>
        <v>3.1240077875184605E-4</v>
      </c>
      <c r="O164" s="1">
        <f t="shared" si="17"/>
        <v>9.3626251705890154E-5</v>
      </c>
      <c r="P164" s="1">
        <f t="shared" si="17"/>
        <v>4.6152327562801095E-4</v>
      </c>
    </row>
    <row r="165" spans="13:16" x14ac:dyDescent="0.2">
      <c r="M165" s="1">
        <v>146</v>
      </c>
      <c r="N165" s="1">
        <f t="shared" si="17"/>
        <v>3.0263523279805567E-4</v>
      </c>
      <c r="O165" s="1">
        <f t="shared" si="17"/>
        <v>8.9778978318117117E-5</v>
      </c>
      <c r="P165" s="1">
        <f t="shared" si="17"/>
        <v>4.4865196484321693E-4</v>
      </c>
    </row>
    <row r="166" spans="13:16" x14ac:dyDescent="0.2">
      <c r="M166" s="1">
        <v>147</v>
      </c>
      <c r="N166" s="1">
        <f t="shared" si="17"/>
        <v>2.9317495461010315E-4</v>
      </c>
      <c r="O166" s="1">
        <f t="shared" si="17"/>
        <v>8.6089796408434746E-5</v>
      </c>
      <c r="P166" s="1">
        <f t="shared" si="17"/>
        <v>4.3613961892556482E-4</v>
      </c>
    </row>
    <row r="167" spans="13:16" x14ac:dyDescent="0.2">
      <c r="M167" s="1">
        <v>148</v>
      </c>
      <c r="N167" s="1">
        <f t="shared" si="17"/>
        <v>2.8401040161768059E-4</v>
      </c>
      <c r="O167" s="1">
        <f t="shared" si="17"/>
        <v>8.2552209709766024E-5</v>
      </c>
      <c r="P167" s="1">
        <f t="shared" si="17"/>
        <v>4.2397622679086962E-4</v>
      </c>
    </row>
    <row r="168" spans="13:16" x14ac:dyDescent="0.2">
      <c r="M168" s="1">
        <v>149</v>
      </c>
      <c r="N168" s="1">
        <f t="shared" si="17"/>
        <v>2.7513232954810022E-4</v>
      </c>
      <c r="O168" s="1">
        <f t="shared" si="17"/>
        <v>7.9159988898492667E-5</v>
      </c>
      <c r="P168" s="1">
        <f t="shared" si="17"/>
        <v>4.1215205655164628E-4</v>
      </c>
    </row>
    <row r="169" spans="13:16" x14ac:dyDescent="0.2">
      <c r="M169" s="1">
        <v>150</v>
      </c>
      <c r="N169" s="1">
        <f t="shared" ref="N169:P178" si="18">N$10 * (N$5^$M169) * 0.5 * N$6 * N$12^-(N$9+$M169)</f>
        <v>2.6653178310160865E-4</v>
      </c>
      <c r="O169" s="1">
        <f t="shared" si="18"/>
        <v>7.5907160625261468E-5</v>
      </c>
      <c r="P169" s="1">
        <f t="shared" si="18"/>
        <v>4.0065764773066192E-4</v>
      </c>
    </row>
    <row r="170" spans="13:16" x14ac:dyDescent="0.2">
      <c r="M170" s="1">
        <v>151</v>
      </c>
      <c r="N170" s="1">
        <f t="shared" si="18"/>
        <v>2.582000869181878E-4</v>
      </c>
      <c r="O170" s="1">
        <f t="shared" si="18"/>
        <v>7.2787996996535236E-5</v>
      </c>
      <c r="P170" s="1">
        <f t="shared" si="18"/>
        <v>3.8948380369163997E-4</v>
      </c>
    </row>
    <row r="171" spans="13:16" x14ac:dyDescent="0.2">
      <c r="M171" s="1">
        <v>152</v>
      </c>
      <c r="N171" s="1">
        <f t="shared" si="18"/>
        <v>2.5012883682673027E-4</v>
      </c>
      <c r="O171" s="1">
        <f t="shared" si="18"/>
        <v>6.9797005488365604E-5</v>
      </c>
      <c r="P171" s="1">
        <f t="shared" si="18"/>
        <v>3.7862158428106487E-4</v>
      </c>
    </row>
    <row r="172" spans="13:16" x14ac:dyDescent="0.2">
      <c r="M172" s="1">
        <v>153</v>
      </c>
      <c r="N172" s="1">
        <f t="shared" si="18"/>
        <v>2.4230989136776303E-4</v>
      </c>
      <c r="O172" s="1">
        <f t="shared" si="18"/>
        <v>6.6928919274627537E-5</v>
      </c>
      <c r="P172" s="1">
        <f t="shared" si="18"/>
        <v>3.6806229867519531E-4</v>
      </c>
    </row>
    <row r="173" spans="13:16" x14ac:dyDescent="0.2">
      <c r="M173" s="1">
        <v>154</v>
      </c>
      <c r="N173" s="1">
        <f t="shared" si="18"/>
        <v>2.3473536358116774E-4</v>
      </c>
      <c r="O173" s="1">
        <f t="shared" si="18"/>
        <v>6.4178687952684262E-5</v>
      </c>
      <c r="P173" s="1">
        <f t="shared" si="18"/>
        <v>3.5779749842656703E-4</v>
      </c>
    </row>
    <row r="174" spans="13:16" x14ac:dyDescent="0.2">
      <c r="M174" s="1">
        <v>155</v>
      </c>
      <c r="N174" s="1">
        <f t="shared" si="18"/>
        <v>2.2739761305061456E-4</v>
      </c>
      <c r="O174" s="1">
        <f t="shared" si="18"/>
        <v>6.1541468650151658E-5</v>
      </c>
      <c r="P174" s="1">
        <f t="shared" si="18"/>
        <v>3.4781897070442007E-4</v>
      </c>
    </row>
    <row r="175" spans="13:16" x14ac:dyDescent="0.2">
      <c r="M175" s="1">
        <v>156</v>
      </c>
      <c r="N175" s="1">
        <f t="shared" si="18"/>
        <v>2.2028923819668376E-4</v>
      </c>
      <c r="O175" s="1">
        <f t="shared" si="18"/>
        <v>5.9012617497101598E-5</v>
      </c>
      <c r="P175" s="1">
        <f t="shared" si="18"/>
        <v>3.3811873172364076E-4</v>
      </c>
    </row>
    <row r="176" spans="13:16" x14ac:dyDescent="0.2">
      <c r="M176" s="1">
        <v>157</v>
      </c>
      <c r="N176" s="1">
        <f t="shared" si="18"/>
        <v>2.1340306881090251E-4</v>
      </c>
      <c r="O176" s="1">
        <f t="shared" si="18"/>
        <v>5.6587681448688357E-5</v>
      </c>
      <c r="P176" s="1">
        <f t="shared" si="18"/>
        <v>3.2868902035696395E-4</v>
      </c>
    </row>
    <row r="177" spans="13:16" x14ac:dyDescent="0.2">
      <c r="M177" s="1">
        <v>158</v>
      </c>
      <c r="N177" s="1">
        <f t="shared" si="18"/>
        <v>2.0673215882316463E-4</v>
      </c>
      <c r="O177" s="1">
        <f t="shared" si="18"/>
        <v>5.4262390443797908E-5</v>
      </c>
      <c r="P177" s="1">
        <f t="shared" si="18"/>
        <v>3.1952229192532173E-4</v>
      </c>
    </row>
    <row r="178" spans="13:16" x14ac:dyDescent="0.2">
      <c r="M178" s="1">
        <v>159</v>
      </c>
      <c r="N178" s="1">
        <f t="shared" si="18"/>
        <v>2.0026977929523914E-4</v>
      </c>
      <c r="O178" s="1">
        <f t="shared" si="18"/>
        <v>5.2032649885912926E-5</v>
      </c>
      <c r="P178" s="1">
        <f t="shared" si="18"/>
        <v>3.1061121216137205E-4</v>
      </c>
    </row>
    <row r="179" spans="13:16" x14ac:dyDescent="0.2">
      <c r="M179" s="1">
        <v>160</v>
      </c>
      <c r="N179" s="1">
        <f t="shared" ref="N179:P188" si="19">N$10 * (N$5^$M179) * 0.5 * N$6 * N$12^-(N$9+$M179)</f>
        <v>1.9400941163329852E-4</v>
      </c>
      <c r="O179" s="1">
        <f t="shared" si="19"/>
        <v>4.9894533432952426E-5</v>
      </c>
      <c r="P179" s="1">
        <f t="shared" si="19"/>
        <v>3.0194865134137788E-4</v>
      </c>
    </row>
    <row r="180" spans="13:16" x14ac:dyDescent="0.2">
      <c r="M180" s="1">
        <v>161</v>
      </c>
      <c r="N180" s="1">
        <f t="shared" si="19"/>
        <v>1.879447410126219E-4</v>
      </c>
      <c r="O180" s="1">
        <f t="shared" si="19"/>
        <v>4.784427608339038E-5</v>
      </c>
      <c r="P180" s="1">
        <f t="shared" si="19"/>
        <v>2.935276785807391E-4</v>
      </c>
    </row>
    <row r="181" spans="13:16" x14ac:dyDescent="0.2">
      <c r="M181" s="1">
        <v>162</v>
      </c>
      <c r="N181" s="1">
        <f t="shared" si="19"/>
        <v>1.8206965000783953E-4</v>
      </c>
      <c r="O181" s="1">
        <f t="shared" si="19"/>
        <v>4.5878267546477936E-5</v>
      </c>
      <c r="P181" s="1">
        <f t="shared" si="19"/>
        <v>2.8534155628861667E-4</v>
      </c>
    </row>
    <row r="182" spans="13:16" x14ac:dyDescent="0.2">
      <c r="M182" s="1">
        <v>163</v>
      </c>
      <c r="N182" s="1">
        <f t="shared" si="19"/>
        <v>1.7637821242229352E-4</v>
      </c>
      <c r="O182" s="1">
        <f t="shared" si="19"/>
        <v>4.399304588489572E-5</v>
      </c>
      <c r="P182" s="1">
        <f t="shared" si="19"/>
        <v>2.773837347772097E-4</v>
      </c>
    </row>
    <row r="183" spans="13:16" x14ac:dyDescent="0.2">
      <c r="M183" s="1">
        <v>164</v>
      </c>
      <c r="N183" s="1">
        <f t="shared" si="19"/>
        <v>1.7086468731029143E-4</v>
      </c>
      <c r="O183" s="1">
        <f t="shared" si="19"/>
        <v>4.2185291418640721E-5</v>
      </c>
      <c r="P183" s="1">
        <f t="shared" si="19"/>
        <v>2.6964784702137315E-4</v>
      </c>
    </row>
    <row r="184" spans="13:16" x14ac:dyDescent="0.2">
      <c r="M184" s="1">
        <v>165</v>
      </c>
      <c r="N184" s="1">
        <f t="shared" si="19"/>
        <v>1.6552351318622143E-4</v>
      </c>
      <c r="O184" s="1">
        <f t="shared" si="19"/>
        <v>4.045182087941402E-5</v>
      </c>
      <c r="P184" s="1">
        <f t="shared" si="19"/>
        <v>2.6212770356438283E-4</v>
      </c>
    </row>
    <row r="185" spans="13:16" x14ac:dyDescent="0.2">
      <c r="M185" s="1">
        <v>166</v>
      </c>
      <c r="N185" s="1">
        <f t="shared" si="19"/>
        <v>1.6034930241468908E-4</v>
      </c>
      <c r="O185" s="1">
        <f t="shared" si="19"/>
        <v>3.8789581805214917E-5</v>
      </c>
      <c r="P185" s="1">
        <f t="shared" si="19"/>
        <v>2.5481728756577372E-4</v>
      </c>
    </row>
    <row r="186" spans="13:16" x14ac:dyDescent="0.2">
      <c r="M186" s="1">
        <v>167</v>
      </c>
      <c r="N186" s="1">
        <f t="shared" si="19"/>
        <v>1.5533683577601679E-4</v>
      </c>
      <c r="O186" s="1">
        <f t="shared" si="19"/>
        <v>3.7195647165271865E-5</v>
      </c>
      <c r="P186" s="1">
        <f t="shared" si="19"/>
        <v>2.4771074998728576E-4</v>
      </c>
    </row>
    <row r="187" spans="13:16" x14ac:dyDescent="0.2">
      <c r="M187" s="1">
        <v>168</v>
      </c>
      <c r="N187" s="1">
        <f t="shared" si="19"/>
        <v>1.5048105720162318E-4</v>
      </c>
      <c r="O187" s="1">
        <f t="shared" si="19"/>
        <v>3.5667210205844345E-5</v>
      </c>
      <c r="P187" s="1">
        <f t="shared" si="19"/>
        <v>2.4080240491306987E-4</v>
      </c>
    </row>
    <row r="188" spans="13:16" x14ac:dyDescent="0.2">
      <c r="M188" s="1">
        <v>169</v>
      </c>
      <c r="N188" s="1">
        <f t="shared" si="19"/>
        <v>1.4577706867397383E-4</v>
      </c>
      <c r="O188" s="1">
        <f t="shared" si="19"/>
        <v>3.4201579507820616E-5</v>
      </c>
      <c r="P188" s="1">
        <f t="shared" si="19"/>
        <v>2.3408672500040584E-4</v>
      </c>
    </row>
    <row r="189" spans="13:16" x14ac:dyDescent="0.2">
      <c r="M189" s="1">
        <v>170</v>
      </c>
      <c r="N189" s="1">
        <f t="shared" ref="N189:P198" si="20">N$10 * (N$5^$M189) * 0.5 * N$6 * N$12^-(N$9+$M189)</f>
        <v>1.4122012528595694E-4</v>
      </c>
      <c r="O189" s="1">
        <f t="shared" si="20"/>
        <v>3.2796174247407263E-5</v>
      </c>
      <c r="P189" s="1">
        <f t="shared" si="20"/>
        <v>2.2755833705729521E-4</v>
      </c>
    </row>
    <row r="190" spans="13:16" x14ac:dyDescent="0.2">
      <c r="M190" s="1">
        <v>171</v>
      </c>
      <c r="N190" s="1">
        <f t="shared" si="20"/>
        <v>1.36805630454702E-4</v>
      </c>
      <c r="O190" s="1">
        <f t="shared" si="20"/>
        <v>3.1448519651566204E-5</v>
      </c>
      <c r="P190" s="1">
        <f t="shared" si="20"/>
        <v>2.2121201774338888E-4</v>
      </c>
    </row>
    <row r="191" spans="13:16" x14ac:dyDescent="0.2">
      <c r="M191" s="1">
        <v>172</v>
      </c>
      <c r="N191" s="1">
        <f t="shared" si="20"/>
        <v>1.3252913128501234E-4</v>
      </c>
      <c r="O191" s="1">
        <f t="shared" si="20"/>
        <v>3.0156242640195524E-5</v>
      </c>
      <c r="P191" s="1">
        <f t="shared" si="20"/>
        <v>2.1504268939081094E-4</v>
      </c>
    </row>
    <row r="192" spans="13:16" x14ac:dyDescent="0.2">
      <c r="M192" s="1">
        <v>173</v>
      </c>
      <c r="N192" s="1">
        <f t="shared" si="20"/>
        <v>1.2838631407773591E-4</v>
      </c>
      <c r="O192" s="1">
        <f t="shared" si="20"/>
        <v>2.8917067647381499E-5</v>
      </c>
      <c r="P192" s="1">
        <f t="shared" si="20"/>
        <v>2.090454159415343E-4</v>
      </c>
    </row>
    <row r="193" spans="13:16" x14ac:dyDescent="0.2">
      <c r="M193" s="1">
        <v>174</v>
      </c>
      <c r="N193" s="1">
        <f t="shared" si="20"/>
        <v>1.2437299997854214E-4</v>
      </c>
      <c r="O193" s="1">
        <f t="shared" si="20"/>
        <v>2.7728812614362765E-5</v>
      </c>
      <c r="P193" s="1">
        <f t="shared" si="20"/>
        <v>2.0321539899805795E-4</v>
      </c>
    </row>
    <row r="194" spans="13:16" x14ac:dyDescent="0.2">
      <c r="M194" s="1">
        <v>175</v>
      </c>
      <c r="N194" s="1">
        <f t="shared" si="20"/>
        <v>1.204851407627173E-4</v>
      </c>
      <c r="O194" s="1">
        <f t="shared" si="20"/>
        <v>2.6589385147150916E-5</v>
      </c>
      <c r="P194" s="1">
        <f t="shared" si="20"/>
        <v>1.9754797398422578E-4</v>
      </c>
    </row>
    <row r="195" spans="13:16" x14ac:dyDescent="0.2">
      <c r="M195" s="1">
        <v>176</v>
      </c>
      <c r="N195" s="1">
        <f t="shared" si="20"/>
        <v>1.1671881475172529E-4</v>
      </c>
      <c r="O195" s="1">
        <f t="shared" si="20"/>
        <v>2.5496778832041487E-5</v>
      </c>
      <c r="P195" s="1">
        <f t="shared" si="20"/>
        <v>1.9203860641311591E-4</v>
      </c>
    </row>
    <row r="196" spans="13:16" x14ac:dyDescent="0.2">
      <c r="M196" s="1">
        <v>177</v>
      </c>
      <c r="N196" s="1">
        <f t="shared" si="20"/>
        <v>1.1307022285741594E-4</v>
      </c>
      <c r="O196" s="1">
        <f t="shared" si="20"/>
        <v>2.4449069702527383E-5</v>
      </c>
      <c r="P196" s="1">
        <f t="shared" si="20"/>
        <v>1.8668288825901311E-4</v>
      </c>
    </row>
    <row r="197" spans="13:16" x14ac:dyDescent="0.2">
      <c r="M197" s="1">
        <v>178</v>
      </c>
      <c r="N197" s="1">
        <f t="shared" si="20"/>
        <v>1.0953568474988926E-4</v>
      </c>
      <c r="O197" s="1">
        <f t="shared" si="20"/>
        <v>2.3444412851393129E-5</v>
      </c>
      <c r="P197" s="1">
        <f t="shared" si="20"/>
        <v>1.81476534430563E-4</v>
      </c>
    </row>
    <row r="198" spans="13:16" x14ac:dyDescent="0.2">
      <c r="M198" s="1">
        <v>179</v>
      </c>
      <c r="N198" s="1">
        <f t="shared" si="20"/>
        <v>1.0611163514515174E-4</v>
      </c>
      <c r="O198" s="1">
        <f t="shared" si="20"/>
        <v>2.2481039182024572E-5</v>
      </c>
      <c r="P198" s="1">
        <f t="shared" si="20"/>
        <v>1.7641537934228561E-4</v>
      </c>
    </row>
    <row r="199" spans="13:16" x14ac:dyDescent="0.2">
      <c r="M199" s="1">
        <v>180</v>
      </c>
      <c r="N199" s="1">
        <f t="shared" ref="N199:P208" si="21">N$10 * (N$5^$M199) * 0.5 * N$6 * N$12^-(N$9+$M199)</f>
        <v>1.0279462020881912E-4</v>
      </c>
      <c r="O199" s="1">
        <f t="shared" si="21"/>
        <v>2.1557252293212872E-5</v>
      </c>
      <c r="P199" s="1">
        <f t="shared" si="21"/>
        <v>1.7149537358170493E-4</v>
      </c>
    </row>
    <row r="200" spans="13:16" x14ac:dyDescent="0.2">
      <c r="M200" s="1">
        <v>181</v>
      </c>
      <c r="N200" s="1">
        <f t="shared" si="21"/>
        <v>9.9581294072237841E-5</v>
      </c>
      <c r="O200" s="1">
        <f t="shared" si="21"/>
        <v>2.0671425491967884E-5</v>
      </c>
      <c r="P200" s="1">
        <f t="shared" si="21"/>
        <v>1.66712580669428E-4</v>
      </c>
    </row>
    <row r="201" spans="13:16" x14ac:dyDescent="0.2">
      <c r="M201" s="1">
        <v>182</v>
      </c>
      <c r="N201" s="1">
        <f t="shared" si="21"/>
        <v>9.6468415457511857E-5</v>
      </c>
      <c r="O201" s="1">
        <f t="shared" si="21"/>
        <v>1.9821998929080315E-5</v>
      </c>
      <c r="P201" s="1">
        <f t="shared" si="21"/>
        <v>1.6206317390958175E-4</v>
      </c>
    </row>
    <row r="202" spans="13:16" x14ac:dyDescent="0.2">
      <c r="M202" s="1">
        <v>183</v>
      </c>
      <c r="N202" s="1">
        <f t="shared" si="21"/>
        <v>9.3452844408029961E-5</v>
      </c>
      <c r="O202" s="1">
        <f t="shared" si="21"/>
        <v>1.9007476852388894E-5</v>
      </c>
      <c r="P202" s="1">
        <f t="shared" si="21"/>
        <v>1.5754343332808693E-4</v>
      </c>
    </row>
    <row r="203" spans="13:16" x14ac:dyDescent="0.2">
      <c r="M203" s="1">
        <v>184</v>
      </c>
      <c r="N203" s="1">
        <f t="shared" si="21"/>
        <v>9.0531539121195269E-5</v>
      </c>
      <c r="O203" s="1">
        <f t="shared" si="21"/>
        <v>1.8226424972915793E-5</v>
      </c>
      <c r="P203" s="1">
        <f t="shared" si="21"/>
        <v>1.5314974269631978E-4</v>
      </c>
    </row>
    <row r="204" spans="13:16" x14ac:dyDescent="0.2">
      <c r="M204" s="1">
        <v>185</v>
      </c>
      <c r="N204" s="1">
        <f t="shared" si="21"/>
        <v>8.7701552880163261E-5</v>
      </c>
      <c r="O204" s="1">
        <f t="shared" si="21"/>
        <v>1.7477467939232378E-5</v>
      </c>
      <c r="P204" s="1">
        <f t="shared" si="21"/>
        <v>1.4887858663778028E-4</v>
      </c>
    </row>
    <row r="205" spans="13:16" x14ac:dyDescent="0.2">
      <c r="M205" s="1">
        <v>186</v>
      </c>
      <c r="N205" s="1">
        <f t="shared" si="21"/>
        <v>8.4960031081492157E-5</v>
      </c>
      <c r="O205" s="1">
        <f t="shared" si="21"/>
        <v>1.6759286915607836E-5</v>
      </c>
      <c r="P205" s="1">
        <f t="shared" si="21"/>
        <v>1.4472654781545174E-4</v>
      </c>
    </row>
    <row r="206" spans="13:16" x14ac:dyDescent="0.2">
      <c r="M206" s="1">
        <v>187</v>
      </c>
      <c r="N206" s="1">
        <f t="shared" si="21"/>
        <v>8.2304208355708138E-5</v>
      </c>
      <c r="O206" s="1">
        <f t="shared" si="21"/>
        <v>1.6070617259676139E-5</v>
      </c>
      <c r="P206" s="1">
        <f t="shared" si="21"/>
        <v>1.4069030419760117E-4</v>
      </c>
    </row>
    <row r="207" spans="13:16" x14ac:dyDescent="0.2">
      <c r="M207" s="1">
        <v>188</v>
      </c>
      <c r="N207" s="1">
        <f t="shared" si="21"/>
        <v>7.9731405777880846E-5</v>
      </c>
      <c r="O207" s="1">
        <f t="shared" si="21"/>
        <v>1.5410246295531817E-5</v>
      </c>
      <c r="P207" s="1">
        <f t="shared" si="21"/>
        <v>1.3676662639983369E-4</v>
      </c>
    </row>
    <row r="208" spans="13:16" x14ac:dyDescent="0.2">
      <c r="M208" s="1">
        <v>189</v>
      </c>
      <c r="N208" s="1">
        <f t="shared" si="21"/>
        <v>7.723902816539513E-5</v>
      </c>
      <c r="O208" s="1">
        <f t="shared" si="21"/>
        <v>1.4777011178333413E-5</v>
      </c>
      <c r="P208" s="1">
        <f t="shared" si="21"/>
        <v>1.3295237510127319E-4</v>
      </c>
    </row>
    <row r="209" spans="13:16" x14ac:dyDescent="0.2">
      <c r="M209" s="1">
        <v>190</v>
      </c>
      <c r="N209" s="1">
        <f t="shared" ref="N209:P218" si="22">N$10 * (N$5^$M209) * 0.5 * N$6 * N$12^-(N$9+$M209)</f>
        <v>7.4824561460193876E-5</v>
      </c>
      <c r="O209" s="1">
        <f t="shared" si="22"/>
        <v>1.4169796846654149E-5</v>
      </c>
      <c r="P209" s="1">
        <f t="shared" si="22"/>
        <v>1.2924449853280237E-4</v>
      </c>
    </row>
    <row r="210" spans="13:16" x14ac:dyDescent="0.2">
      <c r="M210" s="1">
        <v>191</v>
      </c>
      <c r="N210" s="1">
        <f t="shared" si="22"/>
        <v>7.2485570192850815E-5</v>
      </c>
      <c r="O210" s="1">
        <f t="shared" si="22"/>
        <v>1.3587534058974348E-5</v>
      </c>
      <c r="P210" s="1">
        <f t="shared" si="22"/>
        <v>1.2564003003535351E-4</v>
      </c>
    </row>
    <row r="211" spans="13:16" x14ac:dyDescent="0.2">
      <c r="M211" s="1">
        <v>192</v>
      </c>
      <c r="N211" s="1">
        <f t="shared" si="22"/>
        <v>7.021969502591574E-5</v>
      </c>
      <c r="O211" s="1">
        <f t="shared" si="22"/>
        <v>1.3029197510857867E-5</v>
      </c>
      <c r="P211" s="1">
        <f t="shared" si="22"/>
        <v>1.2213608568629471E-4</v>
      </c>
    </row>
    <row r="212" spans="13:16" x14ac:dyDescent="0.2">
      <c r="M212" s="1">
        <v>193</v>
      </c>
      <c r="N212" s="1">
        <f t="shared" si="22"/>
        <v>6.8024650374053845E-5</v>
      </c>
      <c r="O212" s="1">
        <f t="shared" si="22"/>
        <v>1.2493804029497255E-5</v>
      </c>
      <c r="P212" s="1">
        <f t="shared" si="22"/>
        <v>1.1872986199201323E-4</v>
      </c>
    </row>
    <row r="213" spans="13:16" x14ac:dyDescent="0.2">
      <c r="M213" s="1">
        <v>194</v>
      </c>
      <c r="N213" s="1">
        <f t="shared" si="22"/>
        <v>6.5898222098578811E-5</v>
      </c>
      <c r="O213" s="1">
        <f t="shared" si="22"/>
        <v>1.1980410842448282E-5</v>
      </c>
      <c r="P213" s="1">
        <f t="shared" si="22"/>
        <v>1.1541863364485039E-4</v>
      </c>
    </row>
    <row r="214" spans="13:16" x14ac:dyDescent="0.2">
      <c r="M214" s="1">
        <v>195</v>
      </c>
      <c r="N214" s="1">
        <f t="shared" si="22"/>
        <v>6.3838265274053911E-5</v>
      </c>
      <c r="O214" s="1">
        <f t="shared" si="22"/>
        <v>1.1488113917505399E-5</v>
      </c>
      <c r="P214" s="1">
        <f t="shared" si="22"/>
        <v>1.1219975134259239E-4</v>
      </c>
    </row>
    <row r="215" spans="13:16" x14ac:dyDescent="0.2">
      <c r="M215" s="1">
        <v>196</v>
      </c>
      <c r="N215" s="1">
        <f t="shared" si="22"/>
        <v>6.1842702024708624E-5</v>
      </c>
      <c r="O215" s="1">
        <f t="shared" si="22"/>
        <v>1.1016046370794644E-5</v>
      </c>
      <c r="P215" s="1">
        <f t="shared" si="22"/>
        <v>1.0907063966877269E-4</v>
      </c>
    </row>
    <row r="216" spans="13:16" x14ac:dyDescent="0.2">
      <c r="M216" s="1">
        <v>197</v>
      </c>
      <c r="N216" s="1">
        <f t="shared" si="22"/>
        <v>5.9909519428487945E-5</v>
      </c>
      <c r="O216" s="1">
        <f t="shared" si="22"/>
        <v>1.0563376940281006E-5</v>
      </c>
      <c r="P216" s="1">
        <f t="shared" si="22"/>
        <v>1.0602879503209053E-4</v>
      </c>
    </row>
    <row r="217" spans="13:16" x14ac:dyDescent="0.2">
      <c r="M217" s="1">
        <v>198</v>
      </c>
      <c r="N217" s="1">
        <f t="shared" si="22"/>
        <v>5.8036767486620553E-5</v>
      </c>
      <c r="O217" s="1">
        <f t="shared" si="22"/>
        <v>1.0129308522002101E-5</v>
      </c>
      <c r="P217" s="1">
        <f t="shared" si="22"/>
        <v>1.0307178366329611E-4</v>
      </c>
    </row>
    <row r="218" spans="13:16" x14ac:dyDescent="0.2">
      <c r="M218" s="1">
        <v>199</v>
      </c>
      <c r="N218" s="1">
        <f t="shared" si="22"/>
        <v>5.6222557156657709E-5</v>
      </c>
      <c r="O218" s="1">
        <f t="shared" si="22"/>
        <v>9.7130767664506927E-6</v>
      </c>
      <c r="P218" s="1">
        <f t="shared" si="22"/>
        <v>1.0019723966794054E-4</v>
      </c>
    </row>
    <row r="219" spans="13:16" x14ac:dyDescent="0.2">
      <c r="M219" s="1">
        <v>200</v>
      </c>
      <c r="N219" s="1">
        <f t="shared" ref="N219:P228" si="23">N$10 * (N$5^$M219) * 0.5 * N$6 * N$12^-(N$9+$M219)</f>
        <v>5.4465058446998334E-5</v>
      </c>
      <c r="O219" s="1">
        <f t="shared" si="23"/>
        <v>9.3139487326343905E-6</v>
      </c>
      <c r="P219" s="1">
        <f t="shared" si="23"/>
        <v>9.7402863133431739E-5</v>
      </c>
    </row>
    <row r="220" spans="13:16" x14ac:dyDescent="0.2">
      <c r="M220" s="1">
        <v>201</v>
      </c>
      <c r="N220" s="1">
        <f t="shared" si="23"/>
        <v>5.2762498570979146E-5</v>
      </c>
      <c r="O220" s="1">
        <f t="shared" si="23"/>
        <v>8.9312215974425421E-6</v>
      </c>
      <c r="P220" s="1">
        <f t="shared" si="23"/>
        <v>9.4686418288882556E-5</v>
      </c>
    </row>
    <row r="221" spans="13:16" x14ac:dyDescent="0.2">
      <c r="M221" s="1">
        <v>202</v>
      </c>
      <c r="N221" s="1">
        <f t="shared" si="23"/>
        <v>5.1113160158666836E-5</v>
      </c>
      <c r="O221" s="1">
        <f t="shared" si="23"/>
        <v>8.5642214180475301E-6</v>
      </c>
      <c r="P221" s="1">
        <f t="shared" si="23"/>
        <v>9.2045731716278365E-5</v>
      </c>
    </row>
    <row r="222" spans="13:16" x14ac:dyDescent="0.2">
      <c r="M222" s="1">
        <v>203</v>
      </c>
      <c r="N222" s="1">
        <f t="shared" si="23"/>
        <v>4.9515379524549384E-5</v>
      </c>
      <c r="O222" s="1">
        <f t="shared" si="23"/>
        <v>8.2123019451613063E-6</v>
      </c>
      <c r="P222" s="1">
        <f t="shared" si="23"/>
        <v>8.9478690611532614E-5</v>
      </c>
    </row>
    <row r="223" spans="13:16" x14ac:dyDescent="0.2">
      <c r="M223" s="1">
        <v>204</v>
      </c>
      <c r="N223" s="1">
        <f t="shared" si="23"/>
        <v>4.7967544989378587E-5</v>
      </c>
      <c r="O223" s="1">
        <f t="shared" si="23"/>
        <v>7.8748434850573463E-6</v>
      </c>
      <c r="P223" s="1">
        <f t="shared" si="23"/>
        <v>8.6983241094040135E-5</v>
      </c>
    </row>
    <row r="224" spans="13:16" x14ac:dyDescent="0.2">
      <c r="M224" s="1">
        <v>205</v>
      </c>
      <c r="N224" s="1">
        <f t="shared" si="23"/>
        <v>4.6468095254471299E-5</v>
      </c>
      <c r="O224" s="1">
        <f t="shared" si="23"/>
        <v>7.5512518083542094E-6</v>
      </c>
      <c r="P224" s="1">
        <f t="shared" si="23"/>
        <v>8.4557386563374081E-5</v>
      </c>
    </row>
    <row r="225" spans="13:16" x14ac:dyDescent="0.2">
      <c r="M225" s="1">
        <v>206</v>
      </c>
      <c r="N225" s="1">
        <f t="shared" si="23"/>
        <v>4.50155178268295E-5</v>
      </c>
      <c r="O225" s="1">
        <f t="shared" si="23"/>
        <v>7.2409571036391818E-6</v>
      </c>
      <c r="P225" s="1">
        <f t="shared" si="23"/>
        <v>8.2199186101813E-5</v>
      </c>
    </row>
    <row r="226" spans="13:16" x14ac:dyDescent="0.2">
      <c r="M226" s="1">
        <v>207</v>
      </c>
      <c r="N226" s="1">
        <f t="shared" si="23"/>
        <v>4.3608347493490586E-5</v>
      </c>
      <c r="O226" s="1">
        <f t="shared" si="23"/>
        <v>6.9434129740894121E-6</v>
      </c>
      <c r="P226" s="1">
        <f t="shared" si="23"/>
        <v>7.9906752921419456E-5</v>
      </c>
    </row>
    <row r="227" spans="13:16" x14ac:dyDescent="0.2">
      <c r="M227" s="1">
        <v>208</v>
      </c>
      <c r="N227" s="1">
        <f t="shared" si="23"/>
        <v>4.2245164843568882E-5</v>
      </c>
      <c r="O227" s="1">
        <f t="shared" si="23"/>
        <v>6.6580954753237153E-6</v>
      </c>
      <c r="P227" s="1">
        <f t="shared" si="23"/>
        <v>7.7678252854427592E-5</v>
      </c>
    </row>
    <row r="228" spans="13:16" x14ac:dyDescent="0.2">
      <c r="M228" s="1">
        <v>209</v>
      </c>
      <c r="N228" s="1">
        <f t="shared" si="23"/>
        <v>4.0924594836497837E-5</v>
      </c>
      <c r="O228" s="1">
        <f t="shared" si="23"/>
        <v>6.3845021927908297E-6</v>
      </c>
      <c r="P228" s="1">
        <f t="shared" si="23"/>
        <v>7.5511902885731745E-5</v>
      </c>
    </row>
    <row r="229" spans="13:16" x14ac:dyDescent="0.2">
      <c r="M229" s="1">
        <v>210</v>
      </c>
      <c r="N229" s="1">
        <f t="shared" ref="N229:P238" si="24">N$10 * (N$5^$M229) * 0.5 * N$6 * N$12^-(N$9+$M229)</f>
        <v>3.9645305415028341E-5</v>
      </c>
      <c r="O229" s="1">
        <f t="shared" si="24"/>
        <v>6.1221513570694263E-6</v>
      </c>
      <c r="P229" s="1">
        <f t="shared" si="24"/>
        <v>7.3405969726302506E-5</v>
      </c>
    </row>
    <row r="230" spans="13:16" x14ac:dyDescent="0.2">
      <c r="M230" s="1">
        <v>211</v>
      </c>
      <c r="N230" s="1">
        <f t="shared" si="24"/>
        <v>3.8406006161584248E-5</v>
      </c>
      <c r="O230" s="1">
        <f t="shared" si="24"/>
        <v>5.8705809955221026E-6</v>
      </c>
      <c r="P230" s="1">
        <f t="shared" si="24"/>
        <v>7.1358768426388062E-5</v>
      </c>
    </row>
    <row r="231" spans="13:16" x14ac:dyDescent="0.2">
      <c r="M231" s="1">
        <v>212</v>
      </c>
      <c r="N231" s="1">
        <f t="shared" si="24"/>
        <v>3.7205446996619955E-5</v>
      </c>
      <c r="O231" s="1">
        <f t="shared" si="24"/>
        <v>5.6293481188094144E-6</v>
      </c>
      <c r="P231" s="1">
        <f t="shared" si="24"/>
        <v>6.9368661027392075E-5</v>
      </c>
    </row>
    <row r="232" spans="13:16" x14ac:dyDescent="0.2">
      <c r="M232" s="1">
        <v>213</v>
      </c>
      <c r="N232" s="1">
        <f t="shared" si="24"/>
        <v>3.6042416917666757E-5</v>
      </c>
      <c r="O232" s="1">
        <f t="shared" si="24"/>
        <v>5.3980279408315652E-6</v>
      </c>
      <c r="P232" s="1">
        <f t="shared" si="24"/>
        <v>6.7434055251348261E-5</v>
      </c>
    </row>
    <row r="233" spans="13:16" x14ac:dyDescent="0.2">
      <c r="M233" s="1">
        <v>214</v>
      </c>
      <c r="N233" s="1">
        <f t="shared" si="24"/>
        <v>3.4915742777796132E-5</v>
      </c>
      <c r="O233" s="1">
        <f t="shared" si="24"/>
        <v>5.1762131307240909E-6</v>
      </c>
      <c r="P233" s="1">
        <f t="shared" si="24"/>
        <v>6.5553403226944971E-5</v>
      </c>
    </row>
    <row r="234" spans="13:16" x14ac:dyDescent="0.2">
      <c r="M234" s="1">
        <v>215</v>
      </c>
      <c r="N234" s="1">
        <f t="shared" si="24"/>
        <v>3.3824288102268117E-5</v>
      </c>
      <c r="O234" s="1">
        <f t="shared" si="24"/>
        <v>4.96351309559043E-6</v>
      </c>
      <c r="P234" s="1">
        <f t="shared" si="24"/>
        <v>6.3725200251078134E-5</v>
      </c>
    </row>
    <row r="235" spans="13:16" x14ac:dyDescent="0.2">
      <c r="M235" s="1">
        <v>216</v>
      </c>
      <c r="N235" s="1">
        <f t="shared" si="24"/>
        <v>3.2766951942170616E-5</v>
      </c>
      <c r="O235" s="1">
        <f t="shared" si="24"/>
        <v>4.7595532927082802E-6</v>
      </c>
      <c r="P235" s="1">
        <f t="shared" si="24"/>
        <v>6.1947983584944146E-5</v>
      </c>
    </row>
    <row r="236" spans="13:16" x14ac:dyDescent="0.2">
      <c r="M236" s="1">
        <v>217</v>
      </c>
      <c r="N236" s="1">
        <f t="shared" si="24"/>
        <v>3.1742667763893682E-5</v>
      </c>
      <c r="O236" s="1">
        <f t="shared" si="24"/>
        <v>4.5639745699986978E-6</v>
      </c>
      <c r="P236" s="1">
        <f t="shared" si="24"/>
        <v>6.0220331283707223E-5</v>
      </c>
    </row>
    <row r="237" spans="13:16" x14ac:dyDescent="0.2">
      <c r="M237" s="1">
        <v>218</v>
      </c>
      <c r="N237" s="1">
        <f t="shared" si="24"/>
        <v>3.075040237331847E-5</v>
      </c>
      <c r="O237" s="1">
        <f t="shared" si="24"/>
        <v>4.3764325335964835E-6</v>
      </c>
      <c r="P237" s="1">
        <f t="shared" si="24"/>
        <v>5.8540861058806591E-5</v>
      </c>
    </row>
    <row r="238" spans="13:16" x14ac:dyDescent="0.2">
      <c r="M238" s="1">
        <v>219</v>
      </c>
      <c r="N238" s="1">
        <f t="shared" si="24"/>
        <v>2.978915487363561E-5</v>
      </c>
      <c r="O238" s="1">
        <f t="shared" si="24"/>
        <v>4.1965969414082906E-6</v>
      </c>
      <c r="P238" s="1">
        <f t="shared" si="24"/>
        <v>5.6908229171992138E-5</v>
      </c>
    </row>
    <row r="239" spans="13:16" x14ac:dyDescent="0.2">
      <c r="M239" s="1">
        <v>220</v>
      </c>
      <c r="N239" s="1">
        <f t="shared" ref="N239:P248" si="25">N$10 * (N$5^$M239) * 0.5 * N$6 * N$12^-(N$9+$M239)</f>
        <v>2.8857955655742026E-5</v>
      </c>
      <c r="O239" s="1">
        <f t="shared" si="25"/>
        <v>4.0241511215904933E-6</v>
      </c>
      <c r="P239" s="1">
        <f t="shared" si="25"/>
        <v>5.5321129360204143E-5</v>
      </c>
    </row>
    <row r="240" spans="13:16" x14ac:dyDescent="0.2">
      <c r="M240" s="1">
        <v>221</v>
      </c>
      <c r="N240" s="1">
        <f t="shared" si="25"/>
        <v>2.7955865420197343E-5</v>
      </c>
      <c r="O240" s="1">
        <f t="shared" si="25"/>
        <v>3.8587914149229023E-6</v>
      </c>
      <c r="P240" s="1">
        <f t="shared" si="25"/>
        <v>5.3778291790436823E-5</v>
      </c>
    </row>
    <row r="241" spans="13:16" x14ac:dyDescent="0.2">
      <c r="M241" s="1">
        <v>222</v>
      </c>
      <c r="N241" s="1">
        <f t="shared" si="25"/>
        <v>2.7081974229753873E-5</v>
      </c>
      <c r="O241" s="1">
        <f t="shared" si="25"/>
        <v>3.7002266400963367E-6</v>
      </c>
      <c r="P241" s="1">
        <f t="shared" si="25"/>
        <v>5.2278482043749308E-5</v>
      </c>
    </row>
    <row r="242" spans="13:16" x14ac:dyDescent="0.2">
      <c r="M242" s="1">
        <v>223</v>
      </c>
      <c r="N242" s="1">
        <f t="shared" si="25"/>
        <v>2.6235400591504042E-5</v>
      </c>
      <c r="O242" s="1">
        <f t="shared" si="25"/>
        <v>3.5481775809725083E-6</v>
      </c>
      <c r="P242" s="1">
        <f t="shared" si="25"/>
        <v>5.0820500127611367E-5</v>
      </c>
    </row>
    <row r="243" spans="13:16" x14ac:dyDescent="0.2">
      <c r="M243" s="1">
        <v>224</v>
      </c>
      <c r="N243" s="1">
        <f t="shared" si="25"/>
        <v>2.5415290567719675E-5</v>
      </c>
      <c r="O243" s="1">
        <f t="shared" si="25"/>
        <v>3.4023764949133339E-6</v>
      </c>
      <c r="P243" s="1">
        <f t="shared" si="25"/>
        <v>4.9403179515793785E-5</v>
      </c>
    </row>
    <row r="244" spans="13:16" x14ac:dyDescent="0.2">
      <c r="M244" s="1">
        <v>225</v>
      </c>
      <c r="N244" s="1">
        <f t="shared" si="25"/>
        <v>2.4620816914486074E-5</v>
      </c>
      <c r="O244" s="1">
        <f t="shared" si="25"/>
        <v>3.2625666413138985E-6</v>
      </c>
      <c r="P244" s="1">
        <f t="shared" si="25"/>
        <v>4.8025386215034504E-5</v>
      </c>
    </row>
    <row r="245" spans="13:16" x14ac:dyDescent="0.2">
      <c r="M245" s="1">
        <v>226</v>
      </c>
      <c r="N245" s="1">
        <f t="shared" si="25"/>
        <v>2.3851178247262185E-5</v>
      </c>
      <c r="O245" s="1">
        <f t="shared" si="25"/>
        <v>3.1285018295088423E-6</v>
      </c>
      <c r="P245" s="1">
        <f t="shared" si="25"/>
        <v>4.6686017857734802E-5</v>
      </c>
    </row>
    <row r="246" spans="13:16" x14ac:dyDescent="0.2">
      <c r="M246" s="1">
        <v>227</v>
      </c>
      <c r="N246" s="1">
        <f t="shared" si="25"/>
        <v>2.3105598232525081E-5</v>
      </c>
      <c r="O246" s="1">
        <f t="shared" si="25"/>
        <v>2.9999459852561217E-6</v>
      </c>
      <c r="P246" s="1">
        <f t="shared" si="25"/>
        <v>4.5384002819958701E-5</v>
      </c>
    </row>
    <row r="247" spans="13:16" x14ac:dyDescent="0.2">
      <c r="M247" s="1">
        <v>228</v>
      </c>
      <c r="N247" s="1">
        <f t="shared" si="25"/>
        <v>2.2383324804683287E-5</v>
      </c>
      <c r="O247" s="1">
        <f t="shared" si="25"/>
        <v>2.8766727350347163E-6</v>
      </c>
      <c r="P247" s="1">
        <f t="shared" si="25"/>
        <v>4.4118299364030567E-5</v>
      </c>
    </row>
    <row r="248" spans="13:16" x14ac:dyDescent="0.2">
      <c r="M248" s="1">
        <v>229</v>
      </c>
      <c r="N248" s="1">
        <f t="shared" si="25"/>
        <v>2.1683629407469241E-5</v>
      </c>
      <c r="O248" s="1">
        <f t="shared" si="25"/>
        <v>2.7584650074243319E-6</v>
      </c>
      <c r="P248" s="1">
        <f t="shared" si="25"/>
        <v>4.2887894805044199E-5</v>
      </c>
    </row>
    <row r="249" spans="13:16" x14ac:dyDescent="0.2">
      <c r="M249" s="1">
        <v>230</v>
      </c>
      <c r="N249" s="1">
        <f t="shared" ref="N249:P258" si="26">N$10 * (N$5^$M249) * 0.5 * N$6 * N$12^-(N$9+$M249)</f>
        <v>2.1005806259045502E-5</v>
      </c>
      <c r="O249" s="1">
        <f t="shared" si="26"/>
        <v>2.645114650865103E-6</v>
      </c>
      <c r="P249" s="1">
        <f t="shared" si="26"/>
        <v>4.1691804700617485E-5</v>
      </c>
    </row>
    <row r="250" spans="13:16" x14ac:dyDescent="0.2">
      <c r="M250" s="1">
        <v>231</v>
      </c>
      <c r="N250" s="1">
        <f t="shared" si="26"/>
        <v>2.0349171640083583E-5</v>
      </c>
      <c r="O250" s="1">
        <f t="shared" si="26"/>
        <v>2.536422067124281E-6</v>
      </c>
      <c r="P250" s="1">
        <f t="shared" si="26"/>
        <v>4.0529072063243181E-5</v>
      </c>
    </row>
    <row r="251" spans="13:16" x14ac:dyDescent="0.2">
      <c r="M251" s="1">
        <v>232</v>
      </c>
      <c r="N251" s="1">
        <f t="shared" si="26"/>
        <v>1.9713063204097066E-5</v>
      </c>
      <c r="O251" s="1">
        <f t="shared" si="26"/>
        <v>2.4321958598244152E-6</v>
      </c>
      <c r="P251" s="1">
        <f t="shared" si="26"/>
        <v>3.9398766594606795E-5</v>
      </c>
    </row>
    <row r="252" spans="13:16" x14ac:dyDescent="0.2">
      <c r="M252" s="1">
        <v>233</v>
      </c>
      <c r="N252" s="1">
        <f t="shared" si="26"/>
        <v>1.9096839309333657E-5</v>
      </c>
      <c r="O252" s="1">
        <f t="shared" si="26"/>
        <v>2.3322524974141754E-6</v>
      </c>
      <c r="P252" s="1">
        <f t="shared" si="26"/>
        <v>3.8299983941258074E-5</v>
      </c>
    </row>
    <row r="253" spans="13:16" x14ac:dyDescent="0.2">
      <c r="M253" s="1">
        <v>234</v>
      </c>
      <c r="N253" s="1">
        <f t="shared" si="26"/>
        <v>1.8499878371551916E-5</v>
      </c>
      <c r="O253" s="1">
        <f t="shared" si="26"/>
        <v>2.236415989988297E-6</v>
      </c>
      <c r="P253" s="1">
        <f t="shared" si="26"/>
        <v>3.7231844971040907E-5</v>
      </c>
    </row>
    <row r="254" spans="13:16" x14ac:dyDescent="0.2">
      <c r="M254" s="1">
        <v>235</v>
      </c>
      <c r="N254" s="1">
        <f t="shared" si="26"/>
        <v>1.7921578237030066E-5</v>
      </c>
      <c r="O254" s="1">
        <f t="shared" si="26"/>
        <v>2.1445175793876017E-6</v>
      </c>
      <c r="P254" s="1">
        <f t="shared" si="26"/>
        <v>3.6193495069702902E-5</v>
      </c>
    </row>
    <row r="255" spans="13:16" x14ac:dyDescent="0.2">
      <c r="M255" s="1">
        <v>236</v>
      </c>
      <c r="N255" s="1">
        <f t="shared" si="26"/>
        <v>1.7361355575174321E-5</v>
      </c>
      <c r="O255" s="1">
        <f t="shared" si="26"/>
        <v>2.0563954420333592E-6</v>
      </c>
      <c r="P255" s="1">
        <f t="shared" si="26"/>
        <v>3.5184103457121397E-5</v>
      </c>
    </row>
    <row r="256" spans="13:16" x14ac:dyDescent="0.2">
      <c r="M256" s="1">
        <v>237</v>
      </c>
      <c r="N256" s="1">
        <f t="shared" si="26"/>
        <v>1.6818645290114065E-5</v>
      </c>
      <c r="O256" s="1">
        <f t="shared" si="26"/>
        <v>1.9718944039727392E-6</v>
      </c>
      <c r="P256" s="1">
        <f t="shared" si="26"/>
        <v>3.4202862522599244E-5</v>
      </c>
    </row>
    <row r="257" spans="13:16" x14ac:dyDescent="0.2">
      <c r="M257" s="1">
        <v>238</v>
      </c>
      <c r="N257" s="1">
        <f t="shared" si="26"/>
        <v>1.6292899950690388E-5</v>
      </c>
      <c r="O257" s="1">
        <f t="shared" si="26"/>
        <v>1.8908656676335527E-6</v>
      </c>
      <c r="P257" s="1">
        <f t="shared" si="26"/>
        <v>3.3248987178698308E-5</v>
      </c>
    </row>
    <row r="258" spans="13:16" x14ac:dyDescent="0.2">
      <c r="M258" s="1">
        <v>239</v>
      </c>
      <c r="N258" s="1">
        <f t="shared" si="26"/>
        <v>1.5783589238262995E-5</v>
      </c>
      <c r="O258" s="1">
        <f t="shared" si="26"/>
        <v>1.8131665498071527E-6</v>
      </c>
      <c r="P258" s="1">
        <f t="shared" si="26"/>
        <v>3.232171423309372E-5</v>
      </c>
    </row>
    <row r="259" spans="13:16" x14ac:dyDescent="0.2">
      <c r="M259" s="1">
        <v>240</v>
      </c>
      <c r="N259" s="1">
        <f t="shared" ref="N259:P268" si="27">N$10 * (N$5^$M259) * 0.5 * N$6 * N$12^-(N$9+$M259)</f>
        <v>1.5290199411778446E-5</v>
      </c>
      <c r="O259" s="1">
        <f t="shared" si="27"/>
        <v>1.7386602303980804E-6</v>
      </c>
      <c r="P259" s="1">
        <f t="shared" si="27"/>
        <v>3.1420301777946478E-5</v>
      </c>
    </row>
    <row r="260" spans="13:16" x14ac:dyDescent="0.2">
      <c r="M260" s="1">
        <v>241</v>
      </c>
      <c r="N260" s="1">
        <f t="shared" si="27"/>
        <v>1.4812232789560298E-5</v>
      </c>
      <c r="O260" s="1">
        <f t="shared" si="27"/>
        <v>1.6672155114980604E-6</v>
      </c>
      <c r="P260" s="1">
        <f t="shared" si="27"/>
        <v>3.0544028596305409E-5</v>
      </c>
    </row>
    <row r="261" spans="13:16" x14ac:dyDescent="0.2">
      <c r="M261" s="1">
        <v>242</v>
      </c>
      <c r="N261" s="1">
        <f t="shared" si="27"/>
        <v>1.4349207247298144E-5</v>
      </c>
      <c r="O261" s="1">
        <f t="shared" si="27"/>
        <v>1.5987065863600765E-6</v>
      </c>
      <c r="P261" s="1">
        <f t="shared" si="27"/>
        <v>2.9692193585064157E-5</v>
      </c>
    </row>
    <row r="262" spans="13:16" x14ac:dyDescent="0.2">
      <c r="M262" s="1">
        <v>243</v>
      </c>
      <c r="N262" s="1">
        <f t="shared" si="27"/>
        <v>1.390065573172954E-5</v>
      </c>
      <c r="O262" s="1">
        <f t="shared" si="27"/>
        <v>1.5330128178657259E-6</v>
      </c>
      <c r="P262" s="1">
        <f t="shared" si="27"/>
        <v>2.8864115194010997E-5</v>
      </c>
    </row>
    <row r="263" spans="13:16" x14ac:dyDescent="0.2">
      <c r="M263" s="1">
        <v>244</v>
      </c>
      <c r="N263" s="1">
        <f t="shared" si="27"/>
        <v>1.3466125789523938E-5</v>
      </c>
      <c r="O263" s="1">
        <f t="shared" si="27"/>
        <v>1.4700185260957537E-6</v>
      </c>
      <c r="P263" s="1">
        <f t="shared" si="27"/>
        <v>2.8059130880522861E-5</v>
      </c>
    </row>
    <row r="264" spans="13:16" x14ac:dyDescent="0.2">
      <c r="M264" s="1">
        <v>245</v>
      </c>
      <c r="N264" s="1">
        <f t="shared" si="27"/>
        <v>1.3045179110893605E-5</v>
      </c>
      <c r="O264" s="1">
        <f t="shared" si="27"/>
        <v>1.4096127846297017E-6</v>
      </c>
      <c r="P264" s="1">
        <f t="shared" si="27"/>
        <v>2.7276596579467346E-5</v>
      </c>
    </row>
    <row r="265" spans="13:16" x14ac:dyDescent="0.2">
      <c r="M265" s="1">
        <v>246</v>
      </c>
      <c r="N265" s="1">
        <f t="shared" si="27"/>
        <v>1.2637391087471125E-5</v>
      </c>
      <c r="O265" s="1">
        <f t="shared" si="27"/>
        <v>1.351689225215977E-6</v>
      </c>
      <c r="P265" s="1">
        <f t="shared" si="27"/>
        <v>2.6515886187888418E-5</v>
      </c>
    </row>
    <row r="266" spans="13:16" x14ac:dyDescent="0.2">
      <c r="M266" s="1">
        <v>247</v>
      </c>
      <c r="N266" s="1">
        <f t="shared" si="27"/>
        <v>1.2242350384007482E-5</v>
      </c>
      <c r="O266" s="1">
        <f t="shared" si="27"/>
        <v>1.2961458504683817E-6</v>
      </c>
      <c r="P266" s="1">
        <f t="shared" si="27"/>
        <v>2.5776391064063665E-5</v>
      </c>
    </row>
    <row r="267" spans="13:16" x14ac:dyDescent="0.2">
      <c r="M267" s="1">
        <v>248</v>
      </c>
      <c r="N267" s="1">
        <f t="shared" si="27"/>
        <v>1.1859658523458714E-5</v>
      </c>
      <c r="O267" s="1">
        <f t="shared" si="27"/>
        <v>1.2428848542592845E-6</v>
      </c>
      <c r="P267" s="1">
        <f t="shared" si="27"/>
        <v>2.5057519540532182E-5</v>
      </c>
    </row>
    <row r="268" spans="13:16" x14ac:dyDescent="0.2">
      <c r="M268" s="1">
        <v>249</v>
      </c>
      <c r="N268" s="1">
        <f t="shared" si="27"/>
        <v>1.1488929485042657E-5</v>
      </c>
      <c r="O268" s="1">
        <f t="shared" si="27"/>
        <v>1.1918124494931645E-6</v>
      </c>
      <c r="P268" s="1">
        <f t="shared" si="27"/>
        <v>2.4358696450703463E-5</v>
      </c>
    </row>
    <row r="269" spans="13:16" x14ac:dyDescent="0.2">
      <c r="M269" s="1">
        <v>250</v>
      </c>
      <c r="N269" s="1">
        <f t="shared" ref="N269:P278" si="28">N$10 * (N$5^$M269) * 0.5 * N$6 * N$12^-(N$9+$M269)</f>
        <v>1.1129789314860293E-5</v>
      </c>
      <c r="O269" s="1">
        <f t="shared" si="28"/>
        <v>1.142838702957254E-6</v>
      </c>
      <c r="P269" s="1">
        <f t="shared" si="28"/>
        <v>2.3679362668668678E-5</v>
      </c>
    </row>
    <row r="270" spans="13:16" x14ac:dyDescent="0.2">
      <c r="M270" s="1">
        <v>251</v>
      </c>
      <c r="N270" s="1">
        <f t="shared" si="28"/>
        <v>1.0781875748688901E-5</v>
      </c>
      <c r="O270" s="1">
        <f t="shared" si="28"/>
        <v>1.095877376958471E-6</v>
      </c>
      <c r="P270" s="1">
        <f t="shared" si="28"/>
        <v>2.3018974661845931E-5</v>
      </c>
    </row>
    <row r="271" spans="13:16" x14ac:dyDescent="0.2">
      <c r="M271" s="1">
        <v>252</v>
      </c>
      <c r="N271" s="1">
        <f t="shared" si="28"/>
        <v>1.0444837846566654E-5</v>
      </c>
      <c r="O271" s="1">
        <f t="shared" si="28"/>
        <v>1.0508457774677738E-6</v>
      </c>
      <c r="P271" s="1">
        <f t="shared" si="28"/>
        <v>2.2377004056101822E-5</v>
      </c>
    </row>
    <row r="272" spans="13:16" x14ac:dyDescent="0.2">
      <c r="M272" s="1">
        <v>253</v>
      </c>
      <c r="N272" s="1">
        <f t="shared" si="28"/>
        <v>1.011833563879988E-5</v>
      </c>
      <c r="O272" s="1">
        <f t="shared" si="28"/>
        <v>1.0076646085045498E-6</v>
      </c>
      <c r="P272" s="1">
        <f t="shared" si="28"/>
        <v>2.1752937213001093E-5</v>
      </c>
    </row>
    <row r="273" spans="13:16" x14ac:dyDescent="0.2">
      <c r="M273" s="1">
        <v>254</v>
      </c>
      <c r="N273" s="1">
        <f t="shared" si="28"/>
        <v>9.8020397830361373E-6</v>
      </c>
      <c r="O273" s="1">
        <f t="shared" si="28"/>
        <v>9.6625783250460452E-7</v>
      </c>
      <c r="P273" s="1">
        <f t="shared" si="28"/>
        <v>2.1146274818846303E-5</v>
      </c>
    </row>
    <row r="274" spans="13:16" x14ac:dyDescent="0.2">
      <c r="M274" s="1">
        <v>255</v>
      </c>
      <c r="N274" s="1">
        <f t="shared" si="28"/>
        <v>9.495631232056957E-6</v>
      </c>
      <c r="O274" s="1">
        <f t="shared" si="28"/>
        <v>9.2655253642589498E-7</v>
      </c>
      <c r="P274" s="1">
        <f t="shared" si="28"/>
        <v>2.0556531485178741E-5</v>
      </c>
    </row>
    <row r="275" spans="13:16" x14ac:dyDescent="0.2">
      <c r="M275" s="1">
        <v>256</v>
      </c>
      <c r="N275" s="1">
        <f t="shared" si="28"/>
        <v>9.198800911955357E-6</v>
      </c>
      <c r="O275" s="1">
        <f t="shared" si="28"/>
        <v>8.8847880335621253E-7</v>
      </c>
      <c r="P275" s="1">
        <f t="shared" si="28"/>
        <v>1.9983235360420784E-5</v>
      </c>
    </row>
    <row r="276" spans="13:16" x14ac:dyDescent="0.2">
      <c r="M276" s="1">
        <v>257</v>
      </c>
      <c r="N276" s="1">
        <f t="shared" si="28"/>
        <v>8.911249410373388E-6</v>
      </c>
      <c r="O276" s="1">
        <f t="shared" si="28"/>
        <v>8.5196958939675125E-7</v>
      </c>
      <c r="P276" s="1">
        <f t="shared" si="28"/>
        <v>1.9425927752349091E-5</v>
      </c>
    </row>
    <row r="277" spans="13:16" x14ac:dyDescent="0.2">
      <c r="M277" s="1">
        <v>258</v>
      </c>
      <c r="N277" s="1">
        <f t="shared" si="28"/>
        <v>8.6326866744852814E-6</v>
      </c>
      <c r="O277" s="1">
        <f t="shared" si="28"/>
        <v>8.1696060560474235E-7</v>
      </c>
      <c r="P277" s="1">
        <f t="shared" si="28"/>
        <v>1.888416276109658E-5</v>
      </c>
    </row>
    <row r="278" spans="13:16" x14ac:dyDescent="0.2">
      <c r="M278" s="1">
        <v>259</v>
      </c>
      <c r="N278" s="1">
        <f t="shared" si="28"/>
        <v>8.3628317184215334E-6</v>
      </c>
      <c r="O278" s="1">
        <f t="shared" si="28"/>
        <v>7.8339020478729439E-7</v>
      </c>
      <c r="P278" s="1">
        <f t="shared" si="28"/>
        <v>1.8357506922389503E-5</v>
      </c>
    </row>
    <row r="279" spans="13:16" x14ac:dyDescent="0.2">
      <c r="M279" s="1">
        <v>260</v>
      </c>
      <c r="N279" s="1">
        <f t="shared" ref="N279:P288" si="29">N$10 * (N$5^$M279) * 0.5 * N$6 * N$12^-(N$9+$M279)</f>
        <v>8.1014123398388286E-6</v>
      </c>
      <c r="O279" s="1">
        <f t="shared" si="29"/>
        <v>7.5119927294706776E-7</v>
      </c>
      <c r="P279" s="1">
        <f t="shared" si="29"/>
        <v>1.7845538860734191E-5</v>
      </c>
    </row>
    <row r="280" spans="13:16" x14ac:dyDescent="0.2">
      <c r="M280" s="1">
        <v>261</v>
      </c>
      <c r="N280" s="1">
        <f t="shared" si="29"/>
        <v>7.8481648453498813E-6</v>
      </c>
      <c r="O280" s="1">
        <f t="shared" si="29"/>
        <v>7.2033112518865578E-7</v>
      </c>
      <c r="P280" s="1">
        <f t="shared" si="29"/>
        <v>1.7347848952276003E-5</v>
      </c>
    </row>
    <row r="281" spans="13:16" x14ac:dyDescent="0.2">
      <c r="M281" s="1">
        <v>262</v>
      </c>
      <c r="N281" s="1">
        <f t="shared" si="29"/>
        <v>7.6028337845362769E-6</v>
      </c>
      <c r="O281" s="1">
        <f t="shared" si="29"/>
        <v>6.9073140590235479E-7</v>
      </c>
      <c r="P281" s="1">
        <f t="shared" si="29"/>
        <v>1.6864038997060701E-5</v>
      </c>
    </row>
    <row r="282" spans="13:16" x14ac:dyDescent="0.2">
      <c r="M282" s="1">
        <v>263</v>
      </c>
      <c r="N282" s="1">
        <f t="shared" si="29"/>
        <v>7.3651716922759494E-6</v>
      </c>
      <c r="O282" s="1">
        <f t="shared" si="29"/>
        <v>6.623479930495686E-7</v>
      </c>
      <c r="P282" s="1">
        <f t="shared" si="29"/>
        <v>1.639372190043607E-5</v>
      </c>
    </row>
    <row r="283" spans="13:16" x14ac:dyDescent="0.2">
      <c r="M283" s="1">
        <v>264</v>
      </c>
      <c r="N283" s="1">
        <f t="shared" si="29"/>
        <v>7.1349388391254439E-6</v>
      </c>
      <c r="O283" s="1">
        <f t="shared" si="29"/>
        <v>6.3513090638129871E-7</v>
      </c>
      <c r="P283" s="1">
        <f t="shared" si="29"/>
        <v>1.5936521363338845E-5</v>
      </c>
    </row>
    <row r="284" spans="13:16" x14ac:dyDescent="0.2">
      <c r="M284" s="1">
        <v>265</v>
      </c>
      <c r="N284" s="1">
        <f t="shared" si="29"/>
        <v>6.9119029895051378E-6</v>
      </c>
      <c r="O284" s="1">
        <f t="shared" si="29"/>
        <v>6.0903221942810538E-7</v>
      </c>
      <c r="P284" s="1">
        <f t="shared" si="29"/>
        <v>1.5492071581219139E-5</v>
      </c>
    </row>
    <row r="285" spans="13:16" x14ac:dyDescent="0.2">
      <c r="M285" s="1">
        <v>266</v>
      </c>
      <c r="N285" s="1">
        <f t="shared" si="29"/>
        <v>6.6958391674435054E-6</v>
      </c>
      <c r="O285" s="1">
        <f t="shared" si="29"/>
        <v>5.8400597510656014E-7</v>
      </c>
      <c r="P285" s="1">
        <f t="shared" si="29"/>
        <v>1.5060016951361499E-5</v>
      </c>
    </row>
    <row r="286" spans="13:16" x14ac:dyDescent="0.2">
      <c r="M286" s="1">
        <v>267</v>
      </c>
      <c r="N286" s="1">
        <f t="shared" si="29"/>
        <v>6.4865294296441639E-6</v>
      </c>
      <c r="O286" s="1">
        <f t="shared" si="29"/>
        <v>5.6000810479358549E-7</v>
      </c>
      <c r="P286" s="1">
        <f t="shared" si="29"/>
        <v>1.4640011788368423E-5</v>
      </c>
    </row>
    <row r="287" spans="13:16" x14ac:dyDescent="0.2">
      <c r="M287" s="1">
        <v>268</v>
      </c>
      <c r="N287" s="1">
        <f t="shared" si="29"/>
        <v>6.2837626456467357E-6</v>
      </c>
      <c r="O287" s="1">
        <f t="shared" si="29"/>
        <v>5.3699635072617341E-7</v>
      </c>
      <c r="P287" s="1">
        <f t="shared" si="29"/>
        <v>1.4231720047578694E-5</v>
      </c>
    </row>
    <row r="288" spans="13:16" x14ac:dyDescent="0.2">
      <c r="M288" s="1">
        <v>269</v>
      </c>
      <c r="N288" s="1">
        <f t="shared" si="29"/>
        <v>6.0873342848598405E-6</v>
      </c>
      <c r="O288" s="1">
        <f t="shared" si="29"/>
        <v>5.1493019158984597E-7</v>
      </c>
      <c r="P288" s="1">
        <f t="shared" si="29"/>
        <v>1.3834815056199209E-5</v>
      </c>
    </row>
    <row r="289" spans="13:16" x14ac:dyDescent="0.2">
      <c r="M289" s="1">
        <v>270</v>
      </c>
      <c r="N289" s="1">
        <f t="shared" ref="N289:P298" si="30">N$10 * (N$5^$M289) * 0.5 * N$6 * N$12^-(N$9+$M289)</f>
        <v>5.8970462102513462E-6</v>
      </c>
      <c r="O289" s="1">
        <f t="shared" si="30"/>
        <v>4.9377077116481736E-7</v>
      </c>
      <c r="P289" s="1">
        <f t="shared" si="30"/>
        <v>1.344897925193521E-5</v>
      </c>
    </row>
    <row r="290" spans="13:16" x14ac:dyDescent="0.2">
      <c r="M290" s="1">
        <v>271</v>
      </c>
      <c r="N290" s="1">
        <f t="shared" si="30"/>
        <v>5.7127064784878109E-6</v>
      </c>
      <c r="O290" s="1">
        <f t="shared" si="30"/>
        <v>4.7348082990421859E-7</v>
      </c>
      <c r="P290" s="1">
        <f t="shared" si="30"/>
        <v>1.3073903928909837E-5</v>
      </c>
    </row>
    <row r="291" spans="13:16" x14ac:dyDescent="0.2">
      <c r="M291" s="1">
        <v>272</v>
      </c>
      <c r="N291" s="1">
        <f t="shared" si="30"/>
        <v>5.5341291463214809E-6</v>
      </c>
      <c r="O291" s="1">
        <f t="shared" si="30"/>
        <v>4.5402463932389463E-7</v>
      </c>
      <c r="P291" s="1">
        <f t="shared" si="30"/>
        <v>1.2709288990669604E-5</v>
      </c>
    </row>
    <row r="292" spans="13:16" x14ac:dyDescent="0.2">
      <c r="M292" s="1">
        <v>273</v>
      </c>
      <c r="N292" s="1">
        <f t="shared" si="30"/>
        <v>5.3611340830295855E-6</v>
      </c>
      <c r="O292" s="1">
        <f t="shared" si="30"/>
        <v>4.3536793908824739E-7</v>
      </c>
      <c r="P292" s="1">
        <f t="shared" si="30"/>
        <v>1.235484271007829E-5</v>
      </c>
    </row>
    <row r="293" spans="13:16" x14ac:dyDescent="0.2">
      <c r="M293" s="1">
        <v>274</v>
      </c>
      <c r="N293" s="1">
        <f t="shared" si="30"/>
        <v>5.193546788716707E-6</v>
      </c>
      <c r="O293" s="1">
        <f t="shared" si="30"/>
        <v>4.1747787668133348E-7</v>
      </c>
      <c r="P293" s="1">
        <f t="shared" si="30"/>
        <v>1.2010281495907074E-5</v>
      </c>
    </row>
    <row r="294" spans="13:16" x14ac:dyDescent="0.2">
      <c r="M294" s="1">
        <v>275</v>
      </c>
      <c r="N294" s="1">
        <f t="shared" si="30"/>
        <v>5.0311982182969743E-6</v>
      </c>
      <c r="O294" s="1">
        <f t="shared" si="30"/>
        <v>4.003229495569891E-7</v>
      </c>
      <c r="P294" s="1">
        <f t="shared" si="30"/>
        <v>1.1675329665934192E-5</v>
      </c>
    </row>
    <row r="295" spans="13:16" x14ac:dyDescent="0.2">
      <c r="M295" s="1">
        <v>276</v>
      </c>
      <c r="N295" s="1">
        <f t="shared" si="30"/>
        <v>4.8739246109784867E-6</v>
      </c>
      <c r="O295" s="1">
        <f t="shared" si="30"/>
        <v>3.838729496661091E-7</v>
      </c>
      <c r="P295" s="1">
        <f t="shared" si="30"/>
        <v>1.1349719226372553E-5</v>
      </c>
    </row>
    <row r="296" spans="13:16" x14ac:dyDescent="0.2">
      <c r="M296" s="1">
        <v>277</v>
      </c>
      <c r="N296" s="1">
        <f t="shared" si="30"/>
        <v>4.7215673250780318E-6</v>
      </c>
      <c r="O296" s="1">
        <f t="shared" si="30"/>
        <v>3.6809891026340351E-7</v>
      </c>
      <c r="P296" s="1">
        <f t="shared" si="30"/>
        <v>1.103318965744884E-5</v>
      </c>
    </row>
    <row r="297" spans="13:16" x14ac:dyDescent="0.2">
      <c r="M297" s="1">
        <v>278</v>
      </c>
      <c r="N297" s="1">
        <f t="shared" si="30"/>
        <v>4.5739726779994096E-6</v>
      </c>
      <c r="O297" s="1">
        <f t="shared" si="30"/>
        <v>3.5297305489996004E-7</v>
      </c>
      <c r="P297" s="1">
        <f t="shared" si="30"/>
        <v>1.0725487704962573E-5</v>
      </c>
    </row>
    <row r="298" spans="13:16" x14ac:dyDescent="0.2">
      <c r="M298" s="1">
        <v>279</v>
      </c>
      <c r="N298" s="1">
        <f t="shared" si="30"/>
        <v>4.4309917912140223E-6</v>
      </c>
      <c r="O298" s="1">
        <f t="shared" si="30"/>
        <v>3.3846874851179642E-7</v>
      </c>
      <c r="P298" s="1">
        <f t="shared" si="30"/>
        <v>1.0426367177658265E-5</v>
      </c>
    </row>
    <row r="299" spans="13:16" x14ac:dyDescent="0.2">
      <c r="M299" s="1">
        <v>280</v>
      </c>
      <c r="N299" s="1">
        <f t="shared" ref="N299:P308" si="31">N$10 * (N$5^$M299) * 0.5 * N$6 * N$12^-(N$9+$M299)</f>
        <v>4.2924804400872657E-6</v>
      </c>
      <c r="O299" s="1">
        <f t="shared" si="31"/>
        <v>3.245604505182717E-7</v>
      </c>
      <c r="P299" s="1">
        <f t="shared" si="31"/>
        <v>1.013558875024872E-5</v>
      </c>
    </row>
    <row r="300" spans="13:16" x14ac:dyDescent="0.2">
      <c r="M300" s="1">
        <v>281</v>
      </c>
      <c r="N300" s="1">
        <f t="shared" si="31"/>
        <v>4.1582989083993569E-6</v>
      </c>
      <c r="O300" s="1">
        <f t="shared" si="31"/>
        <v>3.112236698477709E-7</v>
      </c>
      <c r="P300" s="1">
        <f t="shared" si="31"/>
        <v>9.8529197719316608E-6</v>
      </c>
    </row>
    <row r="301" spans="13:16" x14ac:dyDescent="0.2">
      <c r="M301" s="1">
        <v>282</v>
      </c>
      <c r="N301" s="1">
        <f t="shared" si="31"/>
        <v>4.0283118474137395E-6</v>
      </c>
      <c r="O301" s="1">
        <f t="shared" si="31"/>
        <v>2.9843492181146499E-7</v>
      </c>
      <c r="P301" s="1">
        <f t="shared" si="31"/>
        <v>9.5781340802466498E-6</v>
      </c>
    </row>
    <row r="302" spans="13:16" x14ac:dyDescent="0.2">
      <c r="M302" s="1">
        <v>283</v>
      </c>
      <c r="N302" s="1">
        <f t="shared" si="31"/>
        <v>3.9023881393510075E-6</v>
      </c>
      <c r="O302" s="1">
        <f t="shared" si="31"/>
        <v>2.8617168674920811E-7</v>
      </c>
      <c r="P302" s="1">
        <f t="shared" si="31"/>
        <v>9.3110118201233098E-6</v>
      </c>
    </row>
    <row r="303" spans="13:16" x14ac:dyDescent="0.2">
      <c r="M303" s="1">
        <v>284</v>
      </c>
      <c r="N303" s="1">
        <f t="shared" si="31"/>
        <v>3.7804007651305663E-6</v>
      </c>
      <c r="O303" s="1">
        <f t="shared" si="31"/>
        <v>2.7441237037474861E-7</v>
      </c>
      <c r="P303" s="1">
        <f t="shared" si="31"/>
        <v>9.0513392679760279E-6</v>
      </c>
    </row>
    <row r="304" spans="13:16" x14ac:dyDescent="0.2">
      <c r="M304" s="1">
        <v>285</v>
      </c>
      <c r="N304" s="1">
        <f t="shared" si="31"/>
        <v>3.662226676246645E-6</v>
      </c>
      <c r="O304" s="1">
        <f t="shared" si="31"/>
        <v>2.6313626575042928E-7</v>
      </c>
      <c r="P304" s="1">
        <f t="shared" si="31"/>
        <v>8.7989086607044877E-6</v>
      </c>
    </row>
    <row r="305" spans="13:16" x14ac:dyDescent="0.2">
      <c r="M305" s="1">
        <v>286</v>
      </c>
      <c r="N305" s="1">
        <f t="shared" si="31"/>
        <v>3.5477466706494367E-6</v>
      </c>
      <c r="O305" s="1">
        <f t="shared" si="31"/>
        <v>2.5232351682441512E-7</v>
      </c>
      <c r="P305" s="1">
        <f t="shared" si="31"/>
        <v>8.5535180294631174E-6</v>
      </c>
    </row>
    <row r="306" spans="13:16" x14ac:dyDescent="0.2">
      <c r="M306" s="1">
        <v>287</v>
      </c>
      <c r="N306" s="1">
        <f t="shared" si="31"/>
        <v>3.4368452725061405E-6</v>
      </c>
      <c r="O306" s="1">
        <f t="shared" si="31"/>
        <v>2.4195508346624413E-7</v>
      </c>
      <c r="P306" s="1">
        <f t="shared" si="31"/>
        <v>8.3149710380665329E-6</v>
      </c>
    </row>
    <row r="307" spans="13:16" x14ac:dyDescent="0.2">
      <c r="M307" s="1">
        <v>288</v>
      </c>
      <c r="N307" s="1">
        <f t="shared" si="31"/>
        <v>3.329410615720645E-6</v>
      </c>
      <c r="O307" s="1">
        <f t="shared" si="31"/>
        <v>2.3201270793912986E-7</v>
      </c>
      <c r="P307" s="1">
        <f t="shared" si="31"/>
        <v>8.0830768259016469E-6</v>
      </c>
    </row>
    <row r="308" spans="13:16" x14ac:dyDescent="0.2">
      <c r="M308" s="1">
        <v>289</v>
      </c>
      <c r="N308" s="1">
        <f t="shared" si="31"/>
        <v>3.225334331094337E-6</v>
      </c>
      <c r="O308" s="1">
        <f t="shared" si="31"/>
        <v>2.2247888274997934E-7</v>
      </c>
      <c r="P308" s="1">
        <f t="shared" si="31"/>
        <v>7.8576498552207504E-6</v>
      </c>
    </row>
    <row r="309" spans="13:16" x14ac:dyDescent="0.2">
      <c r="M309" s="1">
        <v>290</v>
      </c>
      <c r="N309" s="1">
        <f t="shared" ref="N309:P318" si="32">N$10 * (N$5^$M309) * 0.5 * N$6 * N$12^-(N$9+$M309)</f>
        <v>3.1245114370142329E-6</v>
      </c>
      <c r="O309" s="1">
        <f t="shared" si="32"/>
        <v>2.1333681982051127E-7</v>
      </c>
      <c r="P309" s="1">
        <f t="shared" si="32"/>
        <v>7.6385097626934238E-6</v>
      </c>
    </row>
    <row r="310" spans="13:16" x14ac:dyDescent="0.2">
      <c r="M310" s="1">
        <v>291</v>
      </c>
      <c r="N310" s="1">
        <f t="shared" si="32"/>
        <v>3.0268402335581626E-6</v>
      </c>
      <c r="O310" s="1">
        <f t="shared" si="32"/>
        <v>2.0457042092519013E-7</v>
      </c>
      <c r="P310" s="1">
        <f t="shared" si="32"/>
        <v>7.4254812150984477E-6</v>
      </c>
    </row>
    <row r="311" spans="13:16" x14ac:dyDescent="0.2">
      <c r="M311" s="1">
        <v>292</v>
      </c>
      <c r="N311" s="1">
        <f t="shared" si="32"/>
        <v>2.9322221999101935E-6</v>
      </c>
      <c r="O311" s="1">
        <f t="shared" si="32"/>
        <v>1.9616424934391873E-7</v>
      </c>
      <c r="P311" s="1">
        <f t="shared" si="32"/>
        <v>7.2183937690403314E-6</v>
      </c>
    </row>
    <row r="312" spans="13:16" x14ac:dyDescent="0.2">
      <c r="M312" s="1">
        <v>293</v>
      </c>
      <c r="N312" s="1">
        <f t="shared" si="32"/>
        <v>2.8405618949828064E-6</v>
      </c>
      <c r="O312" s="1">
        <f t="shared" si="32"/>
        <v>1.8810350267957434E-7</v>
      </c>
      <c r="P312" s="1">
        <f t="shared" si="32"/>
        <v>7.0170817345781171E-6</v>
      </c>
    </row>
    <row r="313" spans="13:16" x14ac:dyDescent="0.2">
      <c r="M313" s="1">
        <v>294</v>
      </c>
      <c r="N313" s="1">
        <f t="shared" si="32"/>
        <v>2.7517668611455974E-6</v>
      </c>
      <c r="O313" s="1">
        <f t="shared" si="32"/>
        <v>1.803739867925201E-7</v>
      </c>
      <c r="P313" s="1">
        <f t="shared" si="32"/>
        <v>6.8213840426574754E-6</v>
      </c>
    </row>
    <row r="314" spans="13:16" x14ac:dyDescent="0.2">
      <c r="M314" s="1">
        <v>295</v>
      </c>
      <c r="N314" s="1">
        <f t="shared" si="32"/>
        <v>2.6657475309633865E-6</v>
      </c>
      <c r="O314" s="1">
        <f t="shared" si="32"/>
        <v>1.729620908061969E-7</v>
      </c>
      <c r="P314" s="1">
        <f t="shared" si="32"/>
        <v>6.6311441162398843E-6</v>
      </c>
    </row>
    <row r="315" spans="13:16" x14ac:dyDescent="0.2">
      <c r="M315" s="1">
        <v>296</v>
      </c>
      <c r="N315" s="1">
        <f t="shared" si="32"/>
        <v>2.58241713684966E-6</v>
      </c>
      <c r="O315" s="1">
        <f t="shared" si="32"/>
        <v>1.6585476313977914E-7</v>
      </c>
      <c r="P315" s="1">
        <f t="shared" si="32"/>
        <v>6.4462097450259051E-6</v>
      </c>
    </row>
    <row r="316" spans="13:16" x14ac:dyDescent="0.2">
      <c r="M316" s="1">
        <v>297</v>
      </c>
      <c r="N316" s="1">
        <f t="shared" si="32"/>
        <v>2.5016916235442228E-6</v>
      </c>
      <c r="O316" s="1">
        <f t="shared" si="32"/>
        <v>1.590394885256944E-7</v>
      </c>
      <c r="P316" s="1">
        <f t="shared" si="32"/>
        <v>6.2664329636722571E-6</v>
      </c>
    </row>
    <row r="317" spans="13:16" x14ac:dyDescent="0.2">
      <c r="M317" s="1">
        <v>298</v>
      </c>
      <c r="N317" s="1">
        <f t="shared" si="32"/>
        <v>2.4234895633267617E-6</v>
      </c>
      <c r="O317" s="1">
        <f t="shared" si="32"/>
        <v>1.5250426597153285E-7</v>
      </c>
      <c r="P317" s="1">
        <f t="shared" si="32"/>
        <v>6.0916699334052576E-6</v>
      </c>
    </row>
    <row r="318" spans="13:16" x14ac:dyDescent="0.2">
      <c r="M318" s="1">
        <v>299</v>
      </c>
      <c r="N318" s="1">
        <f t="shared" si="32"/>
        <v>2.3477320738808132E-6</v>
      </c>
      <c r="O318" s="1">
        <f t="shared" si="32"/>
        <v>1.4623758762754421E-7</v>
      </c>
      <c r="P318" s="1">
        <f t="shared" si="32"/>
        <v>5.9217808269359201E-6</v>
      </c>
    </row>
    <row r="319" spans="13:16" x14ac:dyDescent="0.2">
      <c r="M319" s="1">
        <v>300</v>
      </c>
      <c r="N319" s="1">
        <f t="shared" ref="N319:P328" si="33">N$10 * (N$5^$M319) * 0.5 * N$6 * N$12^-(N$9+$M319)</f>
        <v>2.2743427387252739E-6</v>
      </c>
      <c r="O319" s="1">
        <f t="shared" si="33"/>
        <v>1.4022841852250589E-7</v>
      </c>
      <c r="P319" s="1">
        <f t="shared" si="33"/>
        <v>5.7566297165846381E-6</v>
      </c>
    </row>
    <row r="320" spans="13:16" x14ac:dyDescent="0.2">
      <c r="M320" s="1">
        <v>301</v>
      </c>
      <c r="N320" s="1">
        <f t="shared" si="33"/>
        <v>2.2032475301331927E-6</v>
      </c>
      <c r="O320" s="1">
        <f t="shared" si="33"/>
        <v>1.3446617713228276E-7</v>
      </c>
      <c r="P320" s="1">
        <f t="shared" si="33"/>
        <v>5.5960844655259181E-6</v>
      </c>
    </row>
    <row r="321" spans="13:16" x14ac:dyDescent="0.2">
      <c r="M321" s="1">
        <v>302</v>
      </c>
      <c r="N321" s="1">
        <f t="shared" si="33"/>
        <v>2.1343747344600993E-6</v>
      </c>
      <c r="O321" s="1">
        <f t="shared" si="33"/>
        <v>1.2894071674685904E-7</v>
      </c>
      <c r="P321" s="1">
        <f t="shared" si="33"/>
        <v>5.4400166220661719E-6</v>
      </c>
    </row>
    <row r="322" spans="13:16" x14ac:dyDescent="0.2">
      <c r="M322" s="1">
        <v>303</v>
      </c>
      <c r="N322" s="1">
        <f t="shared" si="33"/>
        <v>2.067654879806549E-6</v>
      </c>
      <c r="O322" s="1">
        <f t="shared" si="33"/>
        <v>1.236423076030339E-7</v>
      </c>
      <c r="P322" s="1">
        <f t="shared" si="33"/>
        <v>5.2883013168699595E-6</v>
      </c>
    </row>
    <row r="323" spans="13:16" x14ac:dyDescent="0.2">
      <c r="M323" s="1">
        <v>304</v>
      </c>
      <c r="N323" s="1">
        <f t="shared" si="33"/>
        <v>2.0030206659418998E-6</v>
      </c>
      <c r="O323" s="1">
        <f t="shared" si="33"/>
        <v>1.1856161975131598E-7</v>
      </c>
      <c r="P323" s="1">
        <f t="shared" si="33"/>
        <v>5.1408171630524801E-6</v>
      </c>
    </row>
    <row r="324" spans="13:16" x14ac:dyDescent="0.2">
      <c r="M324" s="1">
        <v>305</v>
      </c>
      <c r="N324" s="1">
        <f t="shared" si="33"/>
        <v>1.9404068964186635E-6</v>
      </c>
      <c r="O324" s="1">
        <f t="shared" si="33"/>
        <v>1.1368970662684986E-7</v>
      </c>
      <c r="P324" s="1">
        <f t="shared" si="33"/>
        <v>4.997446159058342E-6</v>
      </c>
    </row>
    <row r="325" spans="13:16" x14ac:dyDescent="0.2">
      <c r="M325" s="1">
        <v>306</v>
      </c>
      <c r="N325" s="1">
        <f t="shared" si="33"/>
        <v>1.8797504128089335E-6</v>
      </c>
      <c r="O325" s="1">
        <f t="shared" si="33"/>
        <v>1.0901798929544151E-7</v>
      </c>
      <c r="P325" s="1">
        <f t="shared" si="33"/>
        <v>4.8580735942489344E-6</v>
      </c>
    </row>
    <row r="326" spans="13:16" x14ac:dyDescent="0.2">
      <c r="M326" s="1">
        <v>307</v>
      </c>
      <c r="N326" s="1">
        <f t="shared" si="33"/>
        <v>1.8209900309965574E-6</v>
      </c>
      <c r="O326" s="1">
        <f t="shared" si="33"/>
        <v>1.0453824134694507E-7</v>
      </c>
      <c r="P326" s="1">
        <f t="shared" si="33"/>
        <v>4.7225879571228492E-6</v>
      </c>
    </row>
    <row r="327" spans="13:16" x14ac:dyDescent="0.2">
      <c r="M327" s="1">
        <v>308</v>
      </c>
      <c r="N327" s="1">
        <f t="shared" si="33"/>
        <v>1.7640664794608016E-6</v>
      </c>
      <c r="O327" s="1">
        <f t="shared" si="33"/>
        <v>1.0024257440940615E-7</v>
      </c>
      <c r="P327" s="1">
        <f t="shared" si="33"/>
        <v>4.5908808460959118E-6</v>
      </c>
    </row>
    <row r="328" spans="13:16" x14ac:dyDescent="0.2">
      <c r="M328" s="1">
        <v>309</v>
      </c>
      <c r="N328" s="1">
        <f t="shared" si="33"/>
        <v>1.7089223394892423E-6</v>
      </c>
      <c r="O328" s="1">
        <f t="shared" si="33"/>
        <v>9.6123424258456536E-8</v>
      </c>
      <c r="P328" s="1">
        <f t="shared" si="33"/>
        <v>4.4628468827694637E-6</v>
      </c>
    </row>
    <row r="329" spans="13:16" x14ac:dyDescent="0.2">
      <c r="M329" s="1">
        <v>310</v>
      </c>
      <c r="N329" s="1">
        <f t="shared" ref="N329:P338" si="34">N$10 * (N$5^$M329) * 0.5 * N$6 * N$12^-(N$9+$M329)</f>
        <v>1.6555019872595904E-6</v>
      </c>
      <c r="O329" s="1">
        <f t="shared" si="34"/>
        <v>9.2173537497498968E-8</v>
      </c>
      <c r="P329" s="1">
        <f t="shared" si="34"/>
        <v>4.3383836276174674E-6</v>
      </c>
    </row>
    <row r="330" spans="13:16" x14ac:dyDescent="0.2">
      <c r="M330" s="1">
        <v>311</v>
      </c>
      <c r="N330" s="1">
        <f t="shared" si="34"/>
        <v>1.6037515377320078E-6</v>
      </c>
      <c r="O330" s="1">
        <f t="shared" si="34"/>
        <v>8.8385958785227244E-8</v>
      </c>
      <c r="P330" s="1">
        <f t="shared" si="34"/>
        <v>4.217391498024995E-6</v>
      </c>
    </row>
    <row r="331" spans="13:16" x14ac:dyDescent="0.2">
      <c r="M331" s="1">
        <v>312</v>
      </c>
      <c r="N331" s="1">
        <f t="shared" si="34"/>
        <v>1.5536187902953422E-6</v>
      </c>
      <c r="O331" s="1">
        <f t="shared" si="34"/>
        <v>8.4754018587990729E-8</v>
      </c>
      <c r="P331" s="1">
        <f t="shared" si="34"/>
        <v>4.099773688612539E-6</v>
      </c>
    </row>
    <row r="332" spans="13:16" x14ac:dyDescent="0.2">
      <c r="M332" s="1">
        <v>313</v>
      </c>
      <c r="N332" s="1">
        <f t="shared" si="34"/>
        <v>1.505053176112437E-6</v>
      </c>
      <c r="O332" s="1">
        <f t="shared" si="34"/>
        <v>8.1271321435436874E-8</v>
      </c>
      <c r="P332" s="1">
        <f t="shared" si="34"/>
        <v>3.985436093782359E-6</v>
      </c>
    </row>
    <row r="333" spans="13:16" x14ac:dyDescent="0.2">
      <c r="M333" s="1">
        <v>314</v>
      </c>
      <c r="N333" s="1">
        <f t="shared" si="34"/>
        <v>1.4580057071114097E-6</v>
      </c>
      <c r="O333" s="1">
        <f t="shared" si="34"/>
        <v>7.7931734658750454E-8</v>
      </c>
      <c r="P333" s="1">
        <f t="shared" si="34"/>
        <v>3.8742872324249206E-6</v>
      </c>
    </row>
    <row r="334" spans="13:16" x14ac:dyDescent="0.2">
      <c r="M334" s="1">
        <v>315</v>
      </c>
      <c r="N334" s="1">
        <f t="shared" si="34"/>
        <v>1.4124289265714509E-6</v>
      </c>
      <c r="O334" s="1">
        <f t="shared" si="34"/>
        <v>7.4729377591659473E-8</v>
      </c>
      <c r="P334" s="1">
        <f t="shared" si="34"/>
        <v>3.7662381747251883E-6</v>
      </c>
    </row>
    <row r="335" spans="13:16" x14ac:dyDescent="0.2">
      <c r="M335" s="1">
        <v>316</v>
      </c>
      <c r="N335" s="1">
        <f t="shared" si="34"/>
        <v>1.368276861253288E-6</v>
      </c>
      <c r="O335" s="1">
        <f t="shared" si="34"/>
        <v>7.1658611215190902E-8</v>
      </c>
      <c r="P335" s="1">
        <f t="shared" si="34"/>
        <v>3.6612024710101804E-6</v>
      </c>
    </row>
    <row r="336" spans="13:16" x14ac:dyDescent="0.2">
      <c r="M336" s="1">
        <v>317</v>
      </c>
      <c r="N336" s="1">
        <f t="shared" si="34"/>
        <v>1.3255049750260418E-6</v>
      </c>
      <c r="O336" s="1">
        <f t="shared" si="34"/>
        <v>6.8714028227942758E-8</v>
      </c>
      <c r="P336" s="1">
        <f t="shared" si="34"/>
        <v>3.5590960825809002E-6</v>
      </c>
    </row>
    <row r="337" spans="13:16" x14ac:dyDescent="0.2">
      <c r="M337" s="1">
        <v>318</v>
      </c>
      <c r="N337" s="1">
        <f t="shared" si="34"/>
        <v>1.2840701239436865E-6</v>
      </c>
      <c r="O337" s="1">
        <f t="shared" si="34"/>
        <v>6.5890443524386618E-8</v>
      </c>
      <c r="P337" s="1">
        <f t="shared" si="34"/>
        <v>3.4598373144732559E-6</v>
      </c>
    </row>
    <row r="338" spans="13:16" x14ac:dyDescent="0.2">
      <c r="M338" s="1">
        <v>319</v>
      </c>
      <c r="N338" s="1">
        <f t="shared" si="34"/>
        <v>1.2439305127258088E-6</v>
      </c>
      <c r="O338" s="1">
        <f t="shared" si="34"/>
        <v>6.3182885064434032E-8</v>
      </c>
      <c r="P338" s="1">
        <f t="shared" si="34"/>
        <v>3.3633467500942091E-6</v>
      </c>
    </row>
    <row r="339" spans="13:16" x14ac:dyDescent="0.2">
      <c r="M339" s="1">
        <v>320</v>
      </c>
      <c r="N339" s="1">
        <f t="shared" ref="N339:P348" si="35">N$10 * (N$5^$M339) * 0.5 * N$6 * N$12^-(N$9+$M339)</f>
        <v>1.205045652598762E-6</v>
      </c>
      <c r="O339" s="1">
        <f t="shared" si="35"/>
        <v>6.0586585118189103E-8</v>
      </c>
      <c r="P339" s="1">
        <f t="shared" si="35"/>
        <v>3.2695471876808455E-6</v>
      </c>
    </row>
    <row r="340" spans="13:16" x14ac:dyDescent="0.2">
      <c r="M340" s="1">
        <v>321</v>
      </c>
      <c r="N340" s="1">
        <f t="shared" si="35"/>
        <v>1.1673763204546948E-6</v>
      </c>
      <c r="O340" s="1">
        <f t="shared" si="35"/>
        <v>5.8096971870470158E-8</v>
      </c>
      <c r="P340" s="1">
        <f t="shared" si="35"/>
        <v>3.1783635785315023E-6</v>
      </c>
    </row>
    <row r="341" spans="13:16" x14ac:dyDescent="0.2">
      <c r="M341" s="1">
        <v>322</v>
      </c>
      <c r="N341" s="1">
        <f t="shared" si="35"/>
        <v>1.1308845192872504E-6</v>
      </c>
      <c r="O341" s="1">
        <f t="shared" si="35"/>
        <v>5.570966137031695E-8</v>
      </c>
      <c r="P341" s="1">
        <f t="shared" si="35"/>
        <v>3.0897229669595697E-6</v>
      </c>
    </row>
    <row r="342" spans="13:16" x14ac:dyDescent="0.2">
      <c r="M342" s="1">
        <v>323</v>
      </c>
      <c r="N342" s="1">
        <f t="shared" si="35"/>
        <v>1.0955334398640384E-6</v>
      </c>
      <c r="O342" s="1">
        <f t="shared" si="35"/>
        <v>5.3420449811307379E-8</v>
      </c>
      <c r="P342" s="1">
        <f t="shared" si="35"/>
        <v>3.0035544319218983E-6</v>
      </c>
    </row>
    <row r="343" spans="13:16" x14ac:dyDescent="0.2">
      <c r="M343" s="1">
        <v>324</v>
      </c>
      <c r="N343" s="1">
        <f t="shared" si="35"/>
        <v>1.0612874235972077E-6</v>
      </c>
      <c r="O343" s="1">
        <f t="shared" si="35"/>
        <v>5.1225306129089703E-8</v>
      </c>
      <c r="P343" s="1">
        <f t="shared" si="35"/>
        <v>2.9197890302751309E-6</v>
      </c>
    </row>
    <row r="344" spans="13:16" x14ac:dyDescent="0.2">
      <c r="M344" s="1">
        <v>325</v>
      </c>
      <c r="N344" s="1">
        <f t="shared" si="35"/>
        <v>1.0281119265746765E-6</v>
      </c>
      <c r="O344" s="1">
        <f t="shared" si="35"/>
        <v>4.9120364903096208E-8</v>
      </c>
      <c r="P344" s="1">
        <f t="shared" si="35"/>
        <v>2.8383597416145217E-6</v>
      </c>
    </row>
    <row r="345" spans="13:16" x14ac:dyDescent="0.2">
      <c r="M345" s="1">
        <v>326</v>
      </c>
      <c r="N345" s="1">
        <f t="shared" si="35"/>
        <v>9.9597348471573186E-7</v>
      </c>
      <c r="O345" s="1">
        <f t="shared" si="35"/>
        <v>4.7101919549937919E-8</v>
      </c>
      <c r="P345" s="1">
        <f t="shared" si="35"/>
        <v>2.7592014146511503E-6</v>
      </c>
    </row>
    <row r="346" spans="13:16" x14ac:dyDescent="0.2">
      <c r="M346" s="1">
        <v>327</v>
      </c>
      <c r="N346" s="1">
        <f t="shared" si="35"/>
        <v>9.64839680015859E-7</v>
      </c>
      <c r="O346" s="1">
        <f t="shared" si="35"/>
        <v>4.5166415796495453E-8</v>
      </c>
      <c r="P346" s="1">
        <f t="shared" si="35"/>
        <v>2.6822507150846065E-6</v>
      </c>
    </row>
    <row r="347" spans="13:16" x14ac:dyDescent="0.2">
      <c r="M347" s="1">
        <v>328</v>
      </c>
      <c r="N347" s="1">
        <f t="shared" si="35"/>
        <v>9.3467910784673611E-7</v>
      </c>
      <c r="O347" s="1">
        <f t="shared" si="35"/>
        <v>4.3310445421212162E-8</v>
      </c>
      <c r="P347" s="1">
        <f t="shared" si="35"/>
        <v>2.6074460749294334E-6</v>
      </c>
    </row>
    <row r="348" spans="13:16" x14ac:dyDescent="0.2">
      <c r="M348" s="1">
        <v>329</v>
      </c>
      <c r="N348" s="1">
        <f t="shared" si="35"/>
        <v>9.0546134527843087E-7</v>
      </c>
      <c r="O348" s="1">
        <f t="shared" si="35"/>
        <v>4.1530740252569362E-8</v>
      </c>
      <c r="P348" s="1">
        <f t="shared" si="35"/>
        <v>2.5347276432548016E-6</v>
      </c>
    </row>
    <row r="349" spans="13:16" x14ac:dyDescent="0.2">
      <c r="M349" s="1">
        <v>330</v>
      </c>
      <c r="N349" s="1">
        <f t="shared" ref="N349:P358" si="36">N$10 * (N$5^$M349) * 0.5 * N$6 * N$12^-(N$9+$M349)</f>
        <v>8.7715692039182934E-7</v>
      </c>
      <c r="O349" s="1">
        <f t="shared" si="36"/>
        <v>3.9824166414174712E-8</v>
      </c>
      <c r="P349" s="1">
        <f t="shared" si="36"/>
        <v>2.4640372382979839E-6</v>
      </c>
    </row>
    <row r="350" spans="13:16" x14ac:dyDescent="0.2">
      <c r="M350" s="1">
        <v>331</v>
      </c>
      <c r="N350" s="1">
        <f t="shared" si="36"/>
        <v>8.4973728255035015E-7</v>
      </c>
      <c r="O350" s="1">
        <f t="shared" si="36"/>
        <v>3.8187718806330804E-8</v>
      </c>
      <c r="P350" s="1">
        <f t="shared" si="36"/>
        <v>2.3953183009133354E-6</v>
      </c>
    </row>
    <row r="351" spans="13:16" x14ac:dyDescent="0.2">
      <c r="M351" s="1">
        <v>332</v>
      </c>
      <c r="N351" s="1">
        <f t="shared" si="36"/>
        <v>8.2317477360095366E-7</v>
      </c>
      <c r="O351" s="1">
        <f t="shared" si="36"/>
        <v>3.6618515814365751E-8</v>
      </c>
      <c r="P351" s="1">
        <f t="shared" si="36"/>
        <v>2.3285158493195182E-6</v>
      </c>
    </row>
    <row r="352" spans="13:16" x14ac:dyDescent="0.2">
      <c r="M352" s="1">
        <v>333</v>
      </c>
      <c r="N352" s="1">
        <f t="shared" si="36"/>
        <v>7.9744259997539839E-7</v>
      </c>
      <c r="O352" s="1">
        <f t="shared" si="36"/>
        <v>3.5113794234408586E-8</v>
      </c>
      <c r="P352" s="1">
        <f t="shared" si="36"/>
        <v>2.2635764351087675E-6</v>
      </c>
    </row>
    <row r="353" spans="13:16" x14ac:dyDescent="0.2">
      <c r="M353" s="1">
        <v>334</v>
      </c>
      <c r="N353" s="1">
        <f t="shared" si="36"/>
        <v>7.7251480566360567E-7</v>
      </c>
      <c r="O353" s="1">
        <f t="shared" si="36"/>
        <v>3.3670904407673391E-8</v>
      </c>
      <c r="P353" s="1">
        <f t="shared" si="36"/>
        <v>2.2004481004830088E-6</v>
      </c>
    </row>
    <row r="354" spans="13:16" x14ac:dyDescent="0.2">
      <c r="M354" s="1">
        <v>335</v>
      </c>
      <c r="N354" s="1">
        <f t="shared" si="36"/>
        <v>7.4836624603186439E-7</v>
      </c>
      <c r="O354" s="1">
        <f t="shared" si="36"/>
        <v>3.2287305554684811E-8</v>
      </c>
      <c r="P354" s="1">
        <f t="shared" si="36"/>
        <v>2.1390803366826093E-6</v>
      </c>
    </row>
    <row r="355" spans="13:16" x14ac:dyDescent="0.2">
      <c r="M355" s="1">
        <v>336</v>
      </c>
      <c r="N355" s="1">
        <f t="shared" si="36"/>
        <v>7.2497256245947148E-7</v>
      </c>
      <c r="O355" s="1">
        <f t="shared" si="36"/>
        <v>3.0960561301228591E-8</v>
      </c>
      <c r="P355" s="1">
        <f t="shared" si="36"/>
        <v>2.0794240435744908E-6</v>
      </c>
    </row>
    <row r="356" spans="13:16" x14ac:dyDescent="0.2">
      <c r="M356" s="1">
        <v>337</v>
      </c>
      <c r="N356" s="1">
        <f t="shared" si="36"/>
        <v>7.0231015776822398E-7</v>
      </c>
      <c r="O356" s="1">
        <f t="shared" si="36"/>
        <v>2.9688335388149154E-8</v>
      </c>
      <c r="P356" s="1">
        <f t="shared" si="36"/>
        <v>2.0214314903672874E-6</v>
      </c>
    </row>
    <row r="357" spans="13:16" x14ac:dyDescent="0.2">
      <c r="M357" s="1">
        <v>338</v>
      </c>
      <c r="N357" s="1">
        <f t="shared" si="36"/>
        <v>6.8035617241997579E-7</v>
      </c>
      <c r="O357" s="1">
        <f t="shared" si="36"/>
        <v>2.846838755743918E-8</v>
      </c>
      <c r="P357" s="1">
        <f t="shared" si="36"/>
        <v>1.9650562774221063E-6</v>
      </c>
    </row>
    <row r="358" spans="13:16" x14ac:dyDescent="0.2">
      <c r="M358" s="1">
        <v>339</v>
      </c>
      <c r="N358" s="1">
        <f t="shared" si="36"/>
        <v>6.5908846145825037E-7</v>
      </c>
      <c r="O358" s="1">
        <f t="shared" si="36"/>
        <v>2.7298569607377502E-8</v>
      </c>
      <c r="P358" s="1">
        <f t="shared" si="36"/>
        <v>1.9102532991283385E-6</v>
      </c>
    </row>
    <row r="359" spans="13:16" x14ac:dyDescent="0.2">
      <c r="M359" s="1">
        <v>340</v>
      </c>
      <c r="N359" s="1">
        <f t="shared" ref="N359:P368" si="37">N$10 * (N$5^$M359) * 0.5 * N$6 * N$12^-(N$9+$M359)</f>
        <v>6.3848557217065265E-7</v>
      </c>
      <c r="O359" s="1">
        <f t="shared" si="37"/>
        <v>2.6176821609768351E-8</v>
      </c>
      <c r="P359" s="1">
        <f t="shared" si="37"/>
        <v>1.8569787078148193E-6</v>
      </c>
    </row>
    <row r="360" spans="13:16" x14ac:dyDescent="0.2">
      <c r="M360" s="1">
        <v>341</v>
      </c>
      <c r="N360" s="1">
        <f t="shared" si="37"/>
        <v>6.1852672244954647E-7</v>
      </c>
      <c r="O360" s="1">
        <f t="shared" si="37"/>
        <v>2.5101168282621355E-8</v>
      </c>
      <c r="P360" s="1">
        <f t="shared" si="37"/>
        <v>1.805189878667458E-6</v>
      </c>
    </row>
    <row r="361" spans="13:16" x14ac:dyDescent="0.2">
      <c r="M361" s="1">
        <v>342</v>
      </c>
      <c r="N361" s="1">
        <f t="shared" si="37"/>
        <v>5.9919177982916823E-7</v>
      </c>
      <c r="O361" s="1">
        <f t="shared" si="37"/>
        <v>2.4069715511884554E-8</v>
      </c>
      <c r="P361" s="1">
        <f t="shared" si="37"/>
        <v>1.7548453756252739E-6</v>
      </c>
    </row>
    <row r="362" spans="13:16" x14ac:dyDescent="0.2">
      <c r="M362" s="1">
        <v>343</v>
      </c>
      <c r="N362" s="1">
        <f t="shared" si="37"/>
        <v>5.8046124117803616E-7</v>
      </c>
      <c r="O362" s="1">
        <f t="shared" si="37"/>
        <v>2.3080647016105881E-8</v>
      </c>
      <c r="P362" s="1">
        <f t="shared" si="37"/>
        <v>1.7059049182275477E-6</v>
      </c>
    </row>
    <row r="363" spans="13:16" x14ac:dyDescent="0.2">
      <c r="M363" s="1">
        <v>344</v>
      </c>
      <c r="N363" s="1">
        <f t="shared" si="37"/>
        <v>5.6231621302616617E-7</v>
      </c>
      <c r="O363" s="1">
        <f t="shared" si="37"/>
        <v>2.2132221148149659E-8</v>
      </c>
      <c r="P363" s="1">
        <f t="shared" si="37"/>
        <v>1.6583293493855704E-6</v>
      </c>
    </row>
    <row r="364" spans="13:16" x14ac:dyDescent="0.2">
      <c r="M364" s="1">
        <v>345</v>
      </c>
      <c r="N364" s="1">
        <f t="shared" si="37"/>
        <v>5.4473839250725382E-7</v>
      </c>
      <c r="O364" s="1">
        <f t="shared" si="37"/>
        <v>2.1222767828336517E-8</v>
      </c>
      <c r="P364" s="1">
        <f t="shared" si="37"/>
        <v>1.6120806040531877E-6</v>
      </c>
    </row>
    <row r="365" spans="13:16" x14ac:dyDescent="0.2">
      <c r="M365" s="1">
        <v>346</v>
      </c>
      <c r="N365" s="1">
        <f t="shared" si="37"/>
        <v>5.2771004889659609E-7</v>
      </c>
      <c r="O365" s="1">
        <f t="shared" si="37"/>
        <v>2.0350685603606081E-8</v>
      </c>
      <c r="P365" s="1">
        <f t="shared" si="37"/>
        <v>1.5671216787710933E-6</v>
      </c>
    </row>
    <row r="366" spans="13:16" x14ac:dyDescent="0.2">
      <c r="M366" s="1">
        <v>347</v>
      </c>
      <c r="N366" s="1">
        <f t="shared" si="37"/>
        <v>5.1121400572613313E-7</v>
      </c>
      <c r="O366" s="1">
        <f t="shared" si="37"/>
        <v>1.9514438827524127E-8</v>
      </c>
      <c r="P366" s="1">
        <f t="shared" si="37"/>
        <v>1.5234166020604906E-6</v>
      </c>
    </row>
    <row r="367" spans="13:16" x14ac:dyDescent="0.2">
      <c r="M367" s="1">
        <v>348</v>
      </c>
      <c r="N367" s="1">
        <f t="shared" si="37"/>
        <v>4.9523362345856716E-7</v>
      </c>
      <c r="O367" s="1">
        <f t="shared" si="37"/>
        <v>1.8712554956168259E-8</v>
      </c>
      <c r="P367" s="1">
        <f t="shared" si="37"/>
        <v>1.4809304056424361E-6</v>
      </c>
    </row>
    <row r="368" spans="13:16" x14ac:dyDescent="0.2">
      <c r="M368" s="1">
        <v>349</v>
      </c>
      <c r="N368" s="1">
        <f t="shared" si="37"/>
        <v>4.7975278270308242E-7</v>
      </c>
      <c r="O368" s="1">
        <f t="shared" si="37"/>
        <v>1.794362195513072E-8</v>
      </c>
      <c r="P368" s="1">
        <f t="shared" si="37"/>
        <v>1.4396290964598449E-6</v>
      </c>
    </row>
    <row r="369" spans="13:17" x14ac:dyDescent="0.2">
      <c r="M369" s="1">
        <v>350</v>
      </c>
      <c r="N369" s="1">
        <f t="shared" ref="N369:P378" si="38">N$10 * (N$5^$M369) * 0.5 * N$6 * N$12^-(N$9+$M369)</f>
        <v>4.6475586795573674E-7</v>
      </c>
      <c r="O369" s="1">
        <f t="shared" si="38"/>
        <v>1.7206285813072061E-8</v>
      </c>
      <c r="P369" s="1">
        <f t="shared" si="38"/>
        <v>1.3994796294797622E-6</v>
      </c>
    </row>
    <row r="370" spans="13:17" x14ac:dyDescent="0.2">
      <c r="M370" s="1">
        <v>351</v>
      </c>
      <c r="N370" s="1">
        <f t="shared" si="38"/>
        <v>4.50227751848124E-7</v>
      </c>
      <c r="O370" s="1">
        <f t="shared" si="38"/>
        <v>1.6499248157447497E-8</v>
      </c>
      <c r="P370" s="1">
        <f t="shared" si="38"/>
        <v>1.360449881254146E-6</v>
      </c>
    </row>
    <row r="371" spans="13:17" x14ac:dyDescent="0.2">
      <c r="M371" s="1">
        <v>352</v>
      </c>
      <c r="N371" s="1">
        <f t="shared" si="38"/>
        <v>4.3615377988841542E-7</v>
      </c>
      <c r="O371" s="1">
        <f t="shared" si="38"/>
        <v>1.5821263968207361E-8</v>
      </c>
      <c r="P371" s="1">
        <f t="shared" si="38"/>
        <v>1.3225086242180178E-6</v>
      </c>
    </row>
    <row r="372" spans="13:17" x14ac:dyDescent="0.2">
      <c r="M372" s="1">
        <v>353</v>
      </c>
      <c r="N372" s="1">
        <f t="shared" si="38"/>
        <v>4.2251975567939434E-7</v>
      </c>
      <c r="O372" s="1">
        <f t="shared" si="38"/>
        <v>1.5171139385445849E-8</v>
      </c>
      <c r="P372" s="1">
        <f t="shared" si="38"/>
        <v>1.2856255017043866E-6</v>
      </c>
    </row>
    <row r="373" spans="13:17" x14ac:dyDescent="0.2">
      <c r="M373" s="1">
        <v>354</v>
      </c>
      <c r="N373" s="1">
        <f t="shared" si="38"/>
        <v>4.0931192659856806E-7</v>
      </c>
      <c r="O373" s="1">
        <f t="shared" si="38"/>
        <v>1.4547729607137393E-8</v>
      </c>
      <c r="P373" s="1">
        <f t="shared" si="38"/>
        <v>1.2497710036559906E-6</v>
      </c>
    </row>
    <row r="374" spans="13:17" x14ac:dyDescent="0.2">
      <c r="M374" s="1">
        <v>355</v>
      </c>
      <c r="N374" s="1">
        <f t="shared" si="38"/>
        <v>3.9651696992591545E-7</v>
      </c>
      <c r="O374" s="1">
        <f t="shared" si="38"/>
        <v>1.3949936873258932E-8</v>
      </c>
      <c r="P374" s="1">
        <f t="shared" si="38"/>
        <v>1.2149164430144038E-6</v>
      </c>
    </row>
    <row r="375" spans="13:17" x14ac:dyDescent="0.2">
      <c r="M375" s="1">
        <v>356</v>
      </c>
      <c r="N375" s="1">
        <f t="shared" si="38"/>
        <v>3.841219794052769E-7</v>
      </c>
      <c r="O375" s="1">
        <f t="shared" si="38"/>
        <v>1.3376708532748252E-8</v>
      </c>
      <c r="P375" s="1">
        <f t="shared" si="38"/>
        <v>1.1810339327676213E-6</v>
      </c>
    </row>
    <row r="376" spans="13:17" x14ac:dyDescent="0.2">
      <c r="M376" s="1">
        <v>357</v>
      </c>
      <c r="N376" s="1">
        <f t="shared" si="38"/>
        <v>3.7211445222583001E-7</v>
      </c>
      <c r="O376" s="1">
        <f t="shared" si="38"/>
        <v>1.2827035189894554E-8</v>
      </c>
      <c r="P376" s="1">
        <f t="shared" si="38"/>
        <v>1.1480963636377556E-6</v>
      </c>
    </row>
    <row r="377" spans="13:17" x14ac:dyDescent="0.2">
      <c r="M377" s="1">
        <v>358</v>
      </c>
      <c r="N377" s="1">
        <f t="shared" si="38"/>
        <v>3.6048227641052093E-7</v>
      </c>
      <c r="O377" s="1">
        <f t="shared" si="38"/>
        <v>1.229994892689718E-8</v>
      </c>
      <c r="P377" s="1">
        <f t="shared" si="38"/>
        <v>1.1160773823910026E-6</v>
      </c>
    </row>
    <row r="378" spans="13:17" x14ac:dyDescent="0.2">
      <c r="M378" s="1">
        <v>359</v>
      </c>
      <c r="N378" s="1">
        <f t="shared" si="38"/>
        <v>3.4921371859872929E-7</v>
      </c>
      <c r="O378" s="1">
        <f t="shared" si="38"/>
        <v>1.1794521599462674E-8</v>
      </c>
      <c r="P378" s="1">
        <f t="shared" si="38"/>
        <v>1.084951370752507E-6</v>
      </c>
      <c r="Q378" s="1" t="s">
        <v>14</v>
      </c>
    </row>
    <row r="379" spans="13:17" x14ac:dyDescent="0.2">
      <c r="M379" s="1">
        <v>360</v>
      </c>
      <c r="N379" s="1">
        <f t="shared" ref="N379:P384" si="39">N$10 * (N$5^$M379) * 0.5 * N$6 * N$12^-(N$9+$M379)</f>
        <v>3.3829741221084147E-7</v>
      </c>
      <c r="O379" s="1">
        <f t="shared" si="39"/>
        <v>1.1309863202438839E-8</v>
      </c>
      <c r="P379" s="1">
        <f t="shared" si="39"/>
        <v>1.0546934249092743E-6</v>
      </c>
    </row>
    <row r="380" spans="13:17" x14ac:dyDescent="0.2">
      <c r="M380" s="1">
        <v>361</v>
      </c>
      <c r="N380" s="1">
        <f t="shared" si="39"/>
        <v>3.277223459827973E-7</v>
      </c>
      <c r="O380" s="1">
        <f t="shared" si="39"/>
        <v>1.0845120302607908E-8</v>
      </c>
      <c r="P380" s="1">
        <f t="shared" si="39"/>
        <v>1.0252793355847137E-6</v>
      </c>
    </row>
    <row r="381" spans="13:17" x14ac:dyDescent="0.2">
      <c r="M381" s="1">
        <v>362</v>
      </c>
      <c r="N381" s="1">
        <f t="shared" si="39"/>
        <v>3.1747785285904223E-7</v>
      </c>
      <c r="O381" s="1">
        <f t="shared" si="39"/>
        <v>1.039947453587905E-8</v>
      </c>
      <c r="P381" s="1">
        <f t="shared" si="39"/>
        <v>9.9668556866888273E-7</v>
      </c>
    </row>
    <row r="382" spans="13:17" x14ac:dyDescent="0.2">
      <c r="M382" s="1">
        <v>363</v>
      </c>
      <c r="N382" s="1">
        <f t="shared" si="39"/>
        <v>3.0755359923268223E-7</v>
      </c>
      <c r="O382" s="1">
        <f t="shared" si="39"/>
        <v>9.9721411662340376E-9</v>
      </c>
      <c r="P382" s="1">
        <f t="shared" si="39"/>
        <v>9.6888924638892884E-7</v>
      </c>
    </row>
    <row r="383" spans="13:17" x14ac:dyDescent="0.2">
      <c r="M383" s="1">
        <v>364</v>
      </c>
      <c r="N383" s="1">
        <f t="shared" si="39"/>
        <v>2.9793957452198794E-7</v>
      </c>
      <c r="O383" s="1">
        <f t="shared" si="39"/>
        <v>9.5623677038883854E-9</v>
      </c>
      <c r="P383" s="1">
        <f t="shared" si="39"/>
        <v>9.4186812900465989E-7</v>
      </c>
    </row>
    <row r="384" spans="13:17" x14ac:dyDescent="0.2">
      <c r="M384" s="1">
        <v>365</v>
      </c>
      <c r="N384" s="1">
        <f t="shared" si="39"/>
        <v>2.8862608107273375E-7</v>
      </c>
      <c r="O384" s="1">
        <f t="shared" si="39"/>
        <v>9.1694325802348649E-9</v>
      </c>
      <c r="P384" s="1">
        <f t="shared" si="39"/>
        <v>9.1560059701460985E-7</v>
      </c>
    </row>
    <row r="385" spans="13:16" x14ac:dyDescent="0.2">
      <c r="M385" s="1">
        <v>366</v>
      </c>
      <c r="N385" s="1">
        <f t="shared" ref="N385:P416" si="40">N$10 * (N$5^$M385) * 0.5 * N$6 * N$12^-(N$9+$M385)</f>
        <v>2.7960372437618676E-7</v>
      </c>
      <c r="O385" s="1">
        <f t="shared" si="40"/>
        <v>8.7926438772359055E-9</v>
      </c>
      <c r="P385" s="1">
        <f t="shared" si="40"/>
        <v>8.9006563385834932E-7</v>
      </c>
    </row>
    <row r="386" spans="13:16" x14ac:dyDescent="0.2">
      <c r="M386" s="1">
        <v>367</v>
      </c>
      <c r="N386" s="1">
        <f t="shared" si="40"/>
        <v>2.70863403592878E-7</v>
      </c>
      <c r="O386" s="1">
        <f t="shared" si="40"/>
        <v>8.431338109027662E-9</v>
      </c>
      <c r="P386" s="1">
        <f t="shared" si="40"/>
        <v>8.6524280910120885E-7</v>
      </c>
    </row>
    <row r="387" spans="13:16" x14ac:dyDescent="0.2">
      <c r="M387" s="1">
        <v>368</v>
      </c>
      <c r="N387" s="1">
        <f t="shared" si="40"/>
        <v>2.6239630237259746E-7</v>
      </c>
      <c r="O387" s="1">
        <f t="shared" si="40"/>
        <v>8.0848790535901405E-9</v>
      </c>
      <c r="P387" s="1">
        <f t="shared" si="40"/>
        <v>8.4111226208796119E-7</v>
      </c>
    </row>
    <row r="388" spans="13:16" x14ac:dyDescent="0.2">
      <c r="M388" s="1">
        <v>369</v>
      </c>
      <c r="N388" s="1">
        <f t="shared" si="40"/>
        <v>2.541938799613534E-7</v>
      </c>
      <c r="O388" s="1">
        <f t="shared" si="40"/>
        <v>7.7526566324261431E-9</v>
      </c>
      <c r="P388" s="1">
        <f t="shared" si="40"/>
        <v>8.1765468605237858E-7</v>
      </c>
    </row>
    <row r="389" spans="13:16" x14ac:dyDescent="0.2">
      <c r="M389" s="1">
        <v>370</v>
      </c>
      <c r="N389" s="1">
        <f t="shared" si="40"/>
        <v>2.4624786258632399E-7</v>
      </c>
      <c r="O389" s="1">
        <f t="shared" si="40"/>
        <v>7.4340858362762529E-9</v>
      </c>
      <c r="P389" s="1">
        <f t="shared" si="40"/>
        <v>7.9485131266995816E-7</v>
      </c>
    </row>
    <row r="390" spans="13:16" x14ac:dyDescent="0.2">
      <c r="M390" s="1">
        <v>371</v>
      </c>
      <c r="N390" s="1">
        <f t="shared" si="40"/>
        <v>2.3855023511011458E-7</v>
      </c>
      <c r="O390" s="1">
        <f t="shared" si="40"/>
        <v>7.1286056949781639E-9</v>
      </c>
      <c r="P390" s="1">
        <f t="shared" si="40"/>
        <v>7.7268389704145004E-7</v>
      </c>
    </row>
    <row r="391" spans="13:16" x14ac:dyDescent="0.2">
      <c r="M391" s="1">
        <v>372</v>
      </c>
      <c r="N391" s="1">
        <f t="shared" si="40"/>
        <v>2.3109323294589841E-7</v>
      </c>
      <c r="O391" s="1">
        <f t="shared" si="40"/>
        <v>6.835678289656319E-9</v>
      </c>
      <c r="P391" s="1">
        <f t="shared" si="40"/>
        <v>7.5113470309517907E-7</v>
      </c>
    </row>
    <row r="392" spans="13:16" x14ac:dyDescent="0.2">
      <c r="M392" s="1">
        <v>373</v>
      </c>
      <c r="N392" s="1">
        <f t="shared" si="40"/>
        <v>2.2386933422528797E-7</v>
      </c>
      <c r="O392" s="1">
        <f t="shared" si="40"/>
        <v>6.5547878055025237E-9</v>
      </c>
      <c r="P392" s="1">
        <f t="shared" si="40"/>
        <v>7.3018648939647402E-7</v>
      </c>
    </row>
    <row r="393" spans="13:16" x14ac:dyDescent="0.2">
      <c r="M393" s="1">
        <v>374</v>
      </c>
      <c r="N393" s="1">
        <f t="shared" si="40"/>
        <v>2.168712522110363E-7</v>
      </c>
      <c r="O393" s="1">
        <f t="shared" si="40"/>
        <v>6.2854396234795283E-9</v>
      </c>
      <c r="P393" s="1">
        <f t="shared" si="40"/>
        <v>7.0982249535285628E-7</v>
      </c>
    </row>
    <row r="394" spans="13:16" x14ac:dyDescent="0.2">
      <c r="M394" s="1">
        <v>375</v>
      </c>
      <c r="N394" s="1">
        <f t="shared" si="40"/>
        <v>2.1009192794691446E-7</v>
      </c>
      <c r="O394" s="1">
        <f t="shared" si="40"/>
        <v>6.0271594493481382E-9</v>
      </c>
      <c r="P394" s="1">
        <f t="shared" si="40"/>
        <v>6.9002642780394999E-7</v>
      </c>
    </row>
    <row r="395" spans="13:16" x14ac:dyDescent="0.2">
      <c r="M395" s="1">
        <v>376</v>
      </c>
      <c r="N395" s="1">
        <f t="shared" si="40"/>
        <v>2.0352452313735177E-7</v>
      </c>
      <c r="O395" s="1">
        <f t="shared" si="40"/>
        <v>5.7794924784842074E-9</v>
      </c>
      <c r="P395" s="1">
        <f t="shared" si="40"/>
        <v>6.7078244798537975E-7</v>
      </c>
    </row>
    <row r="396" spans="13:16" x14ac:dyDescent="0.2">
      <c r="M396" s="1">
        <v>377</v>
      </c>
      <c r="N396" s="1">
        <f t="shared" si="40"/>
        <v>1.9716241324965562E-7</v>
      </c>
      <c r="O396" s="1">
        <f t="shared" si="40"/>
        <v>5.5420025950148307E-9</v>
      </c>
      <c r="P396" s="1">
        <f t="shared" si="40"/>
        <v>6.5207515885623158E-7</v>
      </c>
    </row>
    <row r="397" spans="13:16" x14ac:dyDescent="0.2">
      <c r="M397" s="1">
        <v>378</v>
      </c>
      <c r="N397" s="1">
        <f t="shared" si="40"/>
        <v>1.909991808318544E-7</v>
      </c>
      <c r="O397" s="1">
        <f t="shared" si="40"/>
        <v>5.3142716038634639E-9</v>
      </c>
      <c r="P397" s="1">
        <f t="shared" si="40"/>
        <v>6.3388959277993409E-7</v>
      </c>
    </row>
    <row r="398" spans="13:16" x14ac:dyDescent="0.2">
      <c r="M398" s="1">
        <v>379</v>
      </c>
      <c r="N398" s="1">
        <f t="shared" si="40"/>
        <v>1.8502860903942162E-7</v>
      </c>
      <c r="O398" s="1">
        <f t="shared" si="40"/>
        <v>5.0958984943517515E-9</v>
      </c>
      <c r="P398" s="1">
        <f t="shared" si="40"/>
        <v>6.1621119954870465E-7</v>
      </c>
    </row>
    <row r="399" spans="13:16" x14ac:dyDescent="0.2">
      <c r="M399" s="1">
        <v>380</v>
      </c>
      <c r="N399" s="1">
        <f t="shared" si="40"/>
        <v>1.7924467536435323E-7</v>
      </c>
      <c r="O399" s="1">
        <f t="shared" si="40"/>
        <v>4.8864987340612429E-9</v>
      </c>
      <c r="P399" s="1">
        <f t="shared" si="40"/>
        <v>5.9902583474197928E-7</v>
      </c>
    </row>
    <row r="400" spans="13:16" x14ac:dyDescent="0.2">
      <c r="M400" s="1">
        <v>381</v>
      </c>
      <c r="N400" s="1">
        <f t="shared" si="40"/>
        <v>1.7364154556027146E-7</v>
      </c>
      <c r="O400" s="1">
        <f t="shared" si="40"/>
        <v>4.6857035917116804E-9</v>
      </c>
      <c r="P400" s="1">
        <f t="shared" si="40"/>
        <v>5.8231974840951224E-7</v>
      </c>
    </row>
    <row r="401" spans="13:16" x14ac:dyDescent="0.2">
      <c r="M401" s="1">
        <v>382</v>
      </c>
      <c r="N401" s="1">
        <f t="shared" si="40"/>
        <v>1.6821356775742797E-7</v>
      </c>
      <c r="O401" s="1">
        <f t="shared" si="40"/>
        <v>4.4931594878633931E-9</v>
      </c>
      <c r="P401" s="1">
        <f t="shared" si="40"/>
        <v>5.6607957407008614E-7</v>
      </c>
    </row>
    <row r="402" spans="13:16" x14ac:dyDescent="0.2">
      <c r="M402" s="1">
        <v>383</v>
      </c>
      <c r="N402" s="1">
        <f t="shared" si="40"/>
        <v>1.6295526676167069E-7</v>
      </c>
      <c r="O402" s="1">
        <f t="shared" si="40"/>
        <v>4.3085273723005633E-9</v>
      </c>
      <c r="P402" s="1">
        <f t="shared" si="40"/>
        <v>5.5029231801704E-7</v>
      </c>
    </row>
    <row r="403" spans="13:16" x14ac:dyDescent="0.2">
      <c r="M403" s="1">
        <v>384</v>
      </c>
      <c r="N403" s="1">
        <f t="shared" si="40"/>
        <v>1.5786133853162188E-7</v>
      </c>
      <c r="O403" s="1">
        <f t="shared" si="40"/>
        <v>4.131482126998911E-9</v>
      </c>
      <c r="P403" s="1">
        <f t="shared" si="40"/>
        <v>5.3494534892204917E-7</v>
      </c>
    </row>
    <row r="404" spans="13:16" x14ac:dyDescent="0.2">
      <c r="M404" s="1">
        <v>385</v>
      </c>
      <c r="N404" s="1">
        <f t="shared" si="40"/>
        <v>1.5292664482849895E-7</v>
      </c>
      <c r="O404" s="1">
        <f t="shared" si="40"/>
        <v>3.9617119936265562E-9</v>
      </c>
      <c r="P404" s="1">
        <f t="shared" si="40"/>
        <v>5.2002638772884305E-7</v>
      </c>
    </row>
    <row r="405" spans="13:16" x14ac:dyDescent="0.2">
      <c r="M405" s="1">
        <v>386</v>
      </c>
      <c r="N405" s="1">
        <f t="shared" si="40"/>
        <v>1.4814620803317978E-7</v>
      </c>
      <c r="O405" s="1">
        <f t="shared" si="40"/>
        <v>3.7989180245698865E-9</v>
      </c>
      <c r="P405" s="1">
        <f t="shared" si="40"/>
        <v>5.0552349782877512E-7</v>
      </c>
    </row>
    <row r="406" spans="13:16" x14ac:dyDescent="0.2">
      <c r="M406" s="1">
        <v>387</v>
      </c>
      <c r="N406" s="1">
        <f t="shared" si="40"/>
        <v>1.4351520612528438E-7</v>
      </c>
      <c r="O406" s="1">
        <f t="shared" si="40"/>
        <v>3.6428135565177982E-9</v>
      </c>
      <c r="P406" s="1">
        <f t="shared" si="40"/>
        <v>4.9142507551038529E-7</v>
      </c>
    </row>
    <row r="407" spans="13:16" x14ac:dyDescent="0.2">
      <c r="M407" s="1">
        <v>388</v>
      </c>
      <c r="N407" s="1">
        <f t="shared" si="40"/>
        <v>1.3902896781920948E-7</v>
      </c>
      <c r="O407" s="1">
        <f t="shared" si="40"/>
        <v>3.4931237056772991E-9</v>
      </c>
      <c r="P407" s="1">
        <f t="shared" si="40"/>
        <v>4.7771984067531022E-7</v>
      </c>
    </row>
    <row r="408" spans="13:16" x14ac:dyDescent="0.2">
      <c r="M408" s="1">
        <v>389</v>
      </c>
      <c r="N408" s="1">
        <f t="shared" si="40"/>
        <v>1.3468296785220869E-7</v>
      </c>
      <c r="O408" s="1">
        <f t="shared" si="40"/>
        <v>3.3495848837316402E-9</v>
      </c>
      <c r="P408" s="1">
        <f t="shared" si="40"/>
        <v>4.643968278131154E-7</v>
      </c>
    </row>
    <row r="409" spans="13:16" x14ac:dyDescent="0.2">
      <c r="M409" s="1">
        <v>390</v>
      </c>
      <c r="N409" s="1">
        <f t="shared" si="40"/>
        <v>1.3047282241976602E-7</v>
      </c>
      <c r="O409" s="1">
        <f t="shared" si="40"/>
        <v>3.2119443336885928E-9</v>
      </c>
      <c r="P409" s="1">
        <f t="shared" si="40"/>
        <v>4.5144537722783047E-7</v>
      </c>
    </row>
    <row r="410" spans="13:16" x14ac:dyDescent="0.2">
      <c r="M410" s="1">
        <v>391</v>
      </c>
      <c r="N410" s="1">
        <f t="shared" si="40"/>
        <v>1.2639428475365774E-7</v>
      </c>
      <c r="O410" s="1">
        <f t="shared" si="40"/>
        <v>3.0799596848015862E-9</v>
      </c>
      <c r="P410" s="1">
        <f t="shared" si="40"/>
        <v>4.3885512650916151E-7</v>
      </c>
    </row>
    <row r="411" spans="13:16" x14ac:dyDescent="0.2">
      <c r="M411" s="1">
        <v>392</v>
      </c>
      <c r="N411" s="1">
        <f t="shared" si="40"/>
        <v>1.2244324083824297E-7</v>
      </c>
      <c r="O411" s="1">
        <f t="shared" si="40"/>
        <v>2.9533985257799289E-9</v>
      </c>
      <c r="P411" s="1">
        <f t="shared" si="40"/>
        <v>4.266160022415649E-7</v>
      </c>
    </row>
    <row r="412" spans="13:16" x14ac:dyDescent="0.2">
      <c r="M412" s="1">
        <v>393</v>
      </c>
      <c r="N412" s="1">
        <f t="shared" si="40"/>
        <v>1.1861570526066139E-7</v>
      </c>
      <c r="O412" s="1">
        <f t="shared" si="40"/>
        <v>2.8320379955366118E-9</v>
      </c>
      <c r="P412" s="1">
        <f t="shared" si="40"/>
        <v>4.1471821194454102E-7</v>
      </c>
    </row>
    <row r="413" spans="13:16" x14ac:dyDescent="0.2">
      <c r="M413" s="1">
        <v>394</v>
      </c>
      <c r="N413" s="1">
        <f t="shared" si="40"/>
        <v>1.1490781719075241E-7</v>
      </c>
      <c r="O413" s="1">
        <f t="shared" si="40"/>
        <v>2.7156643907530222E-9</v>
      </c>
      <c r="P413" s="1">
        <f t="shared" si="40"/>
        <v>4.0315223623770663E-7</v>
      </c>
    </row>
    <row r="414" spans="13:16" x14ac:dyDescent="0.2">
      <c r="M414" s="1">
        <v>395</v>
      </c>
      <c r="N414" s="1">
        <f t="shared" si="40"/>
        <v>1.1131583648664083E-7</v>
      </c>
      <c r="O414" s="1">
        <f t="shared" si="40"/>
        <v>2.6040727895695525E-9</v>
      </c>
      <c r="P414" s="1">
        <f t="shared" si="40"/>
        <v>3.9190882122437011E-7</v>
      </c>
    </row>
    <row r="415" spans="13:16" x14ac:dyDescent="0.2">
      <c r="M415" s="1">
        <v>396</v>
      </c>
      <c r="N415" s="1">
        <f t="shared" si="40"/>
        <v>1.078361399220609E-7</v>
      </c>
      <c r="O415" s="1">
        <f t="shared" si="40"/>
        <v>2.4970666907394266E-9</v>
      </c>
      <c r="P415" s="1">
        <f t="shared" si="40"/>
        <v>3.8097897108752247E-7</v>
      </c>
    </row>
    <row r="416" spans="13:16" x14ac:dyDescent="0.2">
      <c r="M416" s="1">
        <v>397</v>
      </c>
      <c r="N416" s="1">
        <f t="shared" si="40"/>
        <v>1.0446521753161203E-7</v>
      </c>
      <c r="O416" s="1">
        <f t="shared" si="40"/>
        <v>2.3944576676103738E-9</v>
      </c>
      <c r="P416" s="1">
        <f t="shared" si="40"/>
        <v>3.7035394089231536E-7</v>
      </c>
    </row>
    <row r="417" spans="13:16" x14ac:dyDescent="0.2">
      <c r="M417" s="1">
        <v>398</v>
      </c>
      <c r="N417" s="1">
        <f t="shared" ref="N417:P448" si="41">N$10 * (N$5^$M417) * 0.5 * N$6 * N$12^-(N$9+$M417)</f>
        <v>1.0119966907026192E-7</v>
      </c>
      <c r="O417" s="1">
        <f t="shared" si="41"/>
        <v>2.2960650363248168E-9</v>
      </c>
      <c r="P417" s="1">
        <f t="shared" si="41"/>
        <v>3.6002522958926852E-7</v>
      </c>
    </row>
    <row r="418" spans="13:16" x14ac:dyDescent="0.2">
      <c r="M418" s="1">
        <v>399</v>
      </c>
      <c r="N418" s="1">
        <f t="shared" si="41"/>
        <v>9.8036200583523449E-8</v>
      </c>
      <c r="O418" s="1">
        <f t="shared" si="41"/>
        <v>2.2017155376543202E-9</v>
      </c>
      <c r="P418" s="1">
        <f t="shared" si="41"/>
        <v>3.4998457321261097E-7</v>
      </c>
    </row>
    <row r="419" spans="13:16" x14ac:dyDescent="0.2">
      <c r="M419" s="1">
        <v>400</v>
      </c>
      <c r="N419" s="1">
        <f t="shared" si="41"/>
        <v>9.4971621084847131E-8</v>
      </c>
      <c r="O419" s="1">
        <f t="shared" si="41"/>
        <v>2.11124303190804E-9</v>
      </c>
      <c r="P419" s="1">
        <f t="shared" si="41"/>
        <v>3.4022393826831002E-7</v>
      </c>
    </row>
    <row r="420" spans="13:16" x14ac:dyDescent="0.2">
      <c r="M420" s="1">
        <v>401</v>
      </c>
      <c r="N420" s="1">
        <f t="shared" si="41"/>
        <v>9.2002839336877317E-8</v>
      </c>
      <c r="O420" s="1">
        <f t="shared" si="41"/>
        <v>2.0244882063779477E-9</v>
      </c>
      <c r="P420" s="1">
        <f t="shared" si="41"/>
        <v>3.307355153065013E-7</v>
      </c>
    </row>
    <row r="421" spans="13:16" x14ac:dyDescent="0.2">
      <c r="M421" s="1">
        <v>402</v>
      </c>
      <c r="N421" s="1">
        <f t="shared" si="41"/>
        <v>8.9126860733324753E-8</v>
      </c>
      <c r="O421" s="1">
        <f t="shared" si="41"/>
        <v>1.941298294805655E-9</v>
      </c>
      <c r="P421" s="1">
        <f t="shared" si="41"/>
        <v>3.2151171267317513E-7</v>
      </c>
    </row>
    <row r="422" spans="13:16" x14ac:dyDescent="0.2">
      <c r="M422" s="1">
        <v>403</v>
      </c>
      <c r="N422" s="1">
        <f t="shared" si="41"/>
        <v>8.6340784278311378E-8</v>
      </c>
      <c r="O422" s="1">
        <f t="shared" si="41"/>
        <v>1.861526808376865E-9</v>
      </c>
      <c r="P422" s="1">
        <f t="shared" si="41"/>
        <v>3.1254515043612055E-7</v>
      </c>
    </row>
    <row r="423" spans="13:16" x14ac:dyDescent="0.2">
      <c r="M423" s="1">
        <v>404</v>
      </c>
      <c r="N423" s="1">
        <f t="shared" si="41"/>
        <v>8.3641799660139483E-8</v>
      </c>
      <c r="O423" s="1">
        <f t="shared" si="41"/>
        <v>1.7850332777697464E-9</v>
      </c>
      <c r="P423" s="1">
        <f t="shared" si="41"/>
        <v>3.0382865448026782E-7</v>
      </c>
    </row>
    <row r="424" spans="13:16" x14ac:dyDescent="0.2">
      <c r="M424" s="1">
        <v>405</v>
      </c>
      <c r="N424" s="1">
        <f t="shared" si="41"/>
        <v>8.1027184416533925E-8</v>
      </c>
      <c r="O424" s="1">
        <f t="shared" si="41"/>
        <v>1.7116830058030144E-9</v>
      </c>
      <c r="P424" s="1">
        <f t="shared" si="41"/>
        <v>2.9535525076770317E-7</v>
      </c>
    </row>
    <row r="425" spans="13:16" x14ac:dyDescent="0.2">
      <c r="M425" s="1">
        <v>406</v>
      </c>
      <c r="N425" s="1">
        <f t="shared" si="41"/>
        <v>7.8494301188497979E-8</v>
      </c>
      <c r="O425" s="1">
        <f t="shared" si="41"/>
        <v>1.6413468302481509E-9</v>
      </c>
      <c r="P425" s="1">
        <f t="shared" si="41"/>
        <v>2.8711815975776694E-7</v>
      </c>
    </row>
    <row r="426" spans="13:16" x14ac:dyDescent="0.2">
      <c r="M426" s="1">
        <v>407</v>
      </c>
      <c r="N426" s="1">
        <f t="shared" si="41"/>
        <v>7.6040595060012839E-8</v>
      </c>
      <c r="O426" s="1">
        <f t="shared" si="41"/>
        <v>1.5739008963881074E-9</v>
      </c>
      <c r="P426" s="1">
        <f t="shared" si="41"/>
        <v>2.7911079098276486E-7</v>
      </c>
    </row>
    <row r="427" spans="13:16" x14ac:dyDescent="0.2">
      <c r="M427" s="1">
        <v>408</v>
      </c>
      <c r="N427" s="1">
        <f t="shared" si="41"/>
        <v>7.3663590980896921E-8</v>
      </c>
      <c r="O427" s="1">
        <f t="shared" si="41"/>
        <v>1.5092264389219746E-9</v>
      </c>
      <c r="P427" s="1">
        <f t="shared" si="41"/>
        <v>2.7132673777495998E-7</v>
      </c>
    </row>
    <row r="428" spans="13:16" x14ac:dyDescent="0.2">
      <c r="M428" s="1">
        <v>409</v>
      </c>
      <c r="N428" s="1">
        <f t="shared" si="41"/>
        <v>7.1360891270226249E-8</v>
      </c>
      <c r="O428" s="1">
        <f t="shared" si="41"/>
        <v>1.4472095728315997E-9</v>
      </c>
      <c r="P428" s="1">
        <f t="shared" si="41"/>
        <v>2.6375977214061869E-7</v>
      </c>
    </row>
    <row r="429" spans="13:16" x14ac:dyDescent="0.2">
      <c r="M429" s="1">
        <v>410</v>
      </c>
      <c r="N429" s="1">
        <f t="shared" si="41"/>
        <v>6.9130173197796596E-8</v>
      </c>
      <c r="O429" s="1">
        <f t="shared" si="41"/>
        <v>1.3877410928418676E-9</v>
      </c>
      <c r="P429" s="1">
        <f t="shared" si="41"/>
        <v>2.5640383977701519E-7</v>
      </c>
    </row>
    <row r="430" spans="13:16" x14ac:dyDescent="0.2">
      <c r="M430" s="1">
        <v>411</v>
      </c>
      <c r="N430" s="1">
        <f t="shared" si="41"/>
        <v>6.696918664118873E-8</v>
      </c>
      <c r="O430" s="1">
        <f t="shared" si="41"/>
        <v>1.3307162811215276E-9</v>
      </c>
      <c r="P430" s="1">
        <f t="shared" si="41"/>
        <v>2.4925305522840561E-7</v>
      </c>
    </row>
    <row r="431" spans="13:16" x14ac:dyDescent="0.2">
      <c r="M431" s="1">
        <v>412</v>
      </c>
      <c r="N431" s="1">
        <f t="shared" si="41"/>
        <v>6.4875751816072677E-8</v>
      </c>
      <c r="O431" s="1">
        <f t="shared" si="41"/>
        <v>1.2760347228859431E-9</v>
      </c>
      <c r="P431" s="1">
        <f t="shared" si="41"/>
        <v>2.4230169717709437E-7</v>
      </c>
    </row>
    <row r="432" spans="13:16" x14ac:dyDescent="0.2">
      <c r="M432" s="1">
        <v>413</v>
      </c>
      <c r="N432" s="1">
        <f t="shared" si="41"/>
        <v>6.2847757077462182E-8</v>
      </c>
      <c r="O432" s="1">
        <f t="shared" si="41"/>
        <v>1.2236001295770613E-9</v>
      </c>
      <c r="P432" s="1">
        <f t="shared" si="41"/>
        <v>2.3554420386582938E-7</v>
      </c>
    </row>
    <row r="433" spans="13:16" x14ac:dyDescent="0.2">
      <c r="M433" s="1">
        <v>414</v>
      </c>
      <c r="N433" s="1">
        <f t="shared" si="41"/>
        <v>6.0883156789701271E-8</v>
      </c>
      <c r="O433" s="1">
        <f t="shared" si="41"/>
        <v>1.1733201693092372E-9</v>
      </c>
      <c r="P433" s="1">
        <f t="shared" si="41"/>
        <v>2.2897516864785794E-7</v>
      </c>
    </row>
    <row r="434" spans="13:16" x14ac:dyDescent="0.2">
      <c r="M434" s="1">
        <v>415</v>
      </c>
      <c r="N434" s="1">
        <f t="shared" si="41"/>
        <v>5.8979969263034008E-8</v>
      </c>
      <c r="O434" s="1">
        <f t="shared" si="41"/>
        <v>1.1251063042823547E-9</v>
      </c>
      <c r="P434" s="1">
        <f t="shared" si="41"/>
        <v>2.2258933566108844E-7</v>
      </c>
    </row>
    <row r="435" spans="13:16" x14ac:dyDescent="0.2">
      <c r="M435" s="1">
        <v>416</v>
      </c>
      <c r="N435" s="1">
        <f t="shared" si="41"/>
        <v>5.7136274754676754E-8</v>
      </c>
      <c r="O435" s="1">
        <f t="shared" si="41"/>
        <v>1.0788736348759291E-9</v>
      </c>
      <c r="P435" s="1">
        <f t="shared" si="41"/>
        <v>2.1638159562289392E-7</v>
      </c>
    </row>
    <row r="436" spans="13:16" x14ac:dyDescent="0.2">
      <c r="M436" s="1">
        <v>417</v>
      </c>
      <c r="N436" s="1">
        <f t="shared" si="41"/>
        <v>5.5350213532376123E-8</v>
      </c>
      <c r="O436" s="1">
        <f t="shared" si="41"/>
        <v>1.0345407501496796E-9</v>
      </c>
      <c r="P436" s="1">
        <f t="shared" si="41"/>
        <v>2.103469817421919E-7</v>
      </c>
    </row>
    <row r="437" spans="13:16" x14ac:dyDescent="0.2">
      <c r="M437" s="1">
        <v>418</v>
      </c>
      <c r="N437" s="1">
        <f t="shared" si="41"/>
        <v>5.3619983998499403E-8</v>
      </c>
      <c r="O437" s="1">
        <f t="shared" si="41"/>
        <v>9.9202958448729097E-10</v>
      </c>
      <c r="P437" s="1">
        <f t="shared" si="41"/>
        <v>2.0448066574553269E-7</v>
      </c>
    </row>
    <row r="438" spans="13:16" x14ac:dyDescent="0.2">
      <c r="M438" s="1">
        <v>419</v>
      </c>
      <c r="N438" s="1">
        <f t="shared" si="41"/>
        <v>5.1943840872765425E-8</v>
      </c>
      <c r="O438" s="1">
        <f t="shared" si="41"/>
        <v>9.5126528013095906E-10</v>
      </c>
      <c r="P438" s="1">
        <f t="shared" si="41"/>
        <v>1.9877795401401498E-7</v>
      </c>
    </row>
    <row r="439" spans="13:16" x14ac:dyDescent="0.2">
      <c r="M439" s="1">
        <v>420</v>
      </c>
      <c r="N439" s="1">
        <f t="shared" si="41"/>
        <v>5.0320093431782546E-8</v>
      </c>
      <c r="O439" s="1">
        <f t="shared" si="41"/>
        <v>9.1217605536463171E-10</v>
      </c>
      <c r="P439" s="1">
        <f t="shared" si="41"/>
        <v>1.932342838279374E-7</v>
      </c>
    </row>
    <row r="440" spans="13:16" x14ac:dyDescent="0.2">
      <c r="M440" s="1">
        <v>421</v>
      </c>
      <c r="N440" s="1">
        <f t="shared" si="41"/>
        <v>4.874710380361827E-8</v>
      </c>
      <c r="O440" s="1">
        <f t="shared" si="41"/>
        <v>8.7469307811384703E-10</v>
      </c>
      <c r="P440" s="1">
        <f t="shared" si="41"/>
        <v>1.8784521971618242E-7</v>
      </c>
    </row>
    <row r="441" spans="13:16" x14ac:dyDescent="0.2">
      <c r="M441" s="1">
        <v>422</v>
      </c>
      <c r="N441" s="1">
        <f t="shared" si="41"/>
        <v>4.7223285315679829E-8</v>
      </c>
      <c r="O441" s="1">
        <f t="shared" si="41"/>
        <v>8.3875034473958153E-10</v>
      </c>
      <c r="P441" s="1">
        <f t="shared" si="41"/>
        <v>1.82606449907412E-7</v>
      </c>
    </row>
    <row r="442" spans="13:16" x14ac:dyDescent="0.2">
      <c r="M442" s="1">
        <v>423</v>
      </c>
      <c r="N442" s="1">
        <f t="shared" si="41"/>
        <v>4.5747100894239746E-8</v>
      </c>
      <c r="O442" s="1">
        <f t="shared" si="41"/>
        <v>8.042845638126817E-10</v>
      </c>
      <c r="P442" s="1">
        <f t="shared" si="41"/>
        <v>1.7751378288023345E-7</v>
      </c>
    </row>
    <row r="443" spans="13:16" x14ac:dyDescent="0.2">
      <c r="M443" s="1">
        <v>424</v>
      </c>
      <c r="N443" s="1">
        <f t="shared" si="41"/>
        <v>4.4317061513991413E-8</v>
      </c>
      <c r="O443" s="1">
        <f t="shared" si="41"/>
        <v>7.7123504466421303E-10</v>
      </c>
      <c r="P443" s="1">
        <f t="shared" si="41"/>
        <v>1.7256314400957867E-7</v>
      </c>
    </row>
    <row r="444" spans="13:16" x14ac:dyDescent="0.2">
      <c r="M444" s="1">
        <v>425</v>
      </c>
      <c r="N444" s="1">
        <f t="shared" si="41"/>
        <v>4.2931724696071329E-8</v>
      </c>
      <c r="O444" s="1">
        <f t="shared" si="41"/>
        <v>7.3954359051548477E-10</v>
      </c>
      <c r="P444" s="1">
        <f t="shared" si="41"/>
        <v>1.6775057230661072E-7</v>
      </c>
    </row>
    <row r="445" spans="13:16" x14ac:dyDescent="0.2">
      <c r="M445" s="1">
        <v>426</v>
      </c>
      <c r="N445" s="1">
        <f t="shared" si="41"/>
        <v>4.158969305303245E-8</v>
      </c>
      <c r="O445" s="1">
        <f t="shared" si="41"/>
        <v>7.0915439599954769E-10</v>
      </c>
      <c r="P445" s="1">
        <f t="shared" si="41"/>
        <v>1.6307221724955021E-7</v>
      </c>
    </row>
    <row r="446" spans="13:16" x14ac:dyDescent="0.2">
      <c r="M446" s="1">
        <v>427</v>
      </c>
      <c r="N446" s="1">
        <f t="shared" si="41"/>
        <v>4.028961287930137E-8</v>
      </c>
      <c r="O446" s="1">
        <f t="shared" si="41"/>
        <v>6.8001394889373209E-10</v>
      </c>
      <c r="P446" s="1">
        <f t="shared" si="41"/>
        <v>1.5852433570288649E-7</v>
      </c>
    </row>
    <row r="447" spans="13:16" x14ac:dyDescent="0.2">
      <c r="M447" s="1">
        <v>428</v>
      </c>
      <c r="N447" s="1">
        <f t="shared" si="41"/>
        <v>3.9030172785697189E-8</v>
      </c>
      <c r="O447" s="1">
        <f t="shared" si="41"/>
        <v>6.5207093589016125E-10</v>
      </c>
      <c r="P447" s="1">
        <f t="shared" si="41"/>
        <v>1.5410328892250821E-7</v>
      </c>
    </row>
    <row r="448" spans="13:16" x14ac:dyDescent="0.2">
      <c r="M448" s="1">
        <v>429</v>
      </c>
      <c r="N448" s="1">
        <f t="shared" si="41"/>
        <v>3.7810102376635032E-8</v>
      </c>
      <c r="O448" s="1">
        <f t="shared" si="41"/>
        <v>6.2527615223833828E-10</v>
      </c>
      <c r="P448" s="1">
        <f t="shared" si="41"/>
        <v>1.4980553964435647E-7</v>
      </c>
    </row>
    <row r="449" spans="13:16" x14ac:dyDescent="0.2">
      <c r="M449" s="1">
        <v>430</v>
      </c>
      <c r="N449" s="1">
        <f t="shared" ref="N449:P480" si="42">N$10 * (N$5^$M449) * 0.5 * N$6 * N$12^-(N$9+$M449)</f>
        <v>3.6628170968679568E-8</v>
      </c>
      <c r="O449" s="1">
        <f t="shared" si="42"/>
        <v>5.9958241510067679E-10</v>
      </c>
      <c r="P449" s="1">
        <f t="shared" si="42"/>
        <v>1.4562764925427263E-7</v>
      </c>
    </row>
    <row r="450" spans="13:16" x14ac:dyDescent="0.2">
      <c r="M450" s="1">
        <v>431</v>
      </c>
      <c r="N450" s="1">
        <f t="shared" si="42"/>
        <v>3.5483186349156385E-8</v>
      </c>
      <c r="O450" s="1">
        <f t="shared" si="42"/>
        <v>5.7494448046841417E-10</v>
      </c>
      <c r="P450" s="1">
        <f t="shared" si="42"/>
        <v>1.4156627503677484E-7</v>
      </c>
    </row>
    <row r="451" spans="13:16" x14ac:dyDescent="0.2">
      <c r="M451" s="1">
        <v>432</v>
      </c>
      <c r="N451" s="1">
        <f t="shared" si="42"/>
        <v>3.4373993573568435E-8</v>
      </c>
      <c r="O451" s="1">
        <f t="shared" si="42"/>
        <v>5.5131896349159868E-10</v>
      </c>
      <c r="P451" s="1">
        <f t="shared" si="42"/>
        <v>1.3761816750056334E-7</v>
      </c>
    </row>
    <row r="452" spans="13:16" x14ac:dyDescent="0.2">
      <c r="M452" s="1">
        <v>433</v>
      </c>
      <c r="N452" s="1">
        <f t="shared" si="42"/>
        <v>3.3299473800605173E-8</v>
      </c>
      <c r="O452" s="1">
        <f t="shared" si="42"/>
        <v>5.2866426208286587E-10</v>
      </c>
      <c r="P452" s="1">
        <f t="shared" si="42"/>
        <v>1.3378016777861372E-7</v>
      </c>
    </row>
    <row r="453" spans="13:16" x14ac:dyDescent="0.2">
      <c r="M453" s="1">
        <v>434</v>
      </c>
      <c r="N453" s="1">
        <f t="shared" si="42"/>
        <v>3.2258543163568707E-8</v>
      </c>
      <c r="O453" s="1">
        <f t="shared" si="42"/>
        <v>5.0694048366047126E-10</v>
      </c>
      <c r="P453" s="1">
        <f t="shared" si="42"/>
        <v>1.3004920510077842E-7</v>
      </c>
    </row>
    <row r="454" spans="13:16" x14ac:dyDescent="0.2">
      <c r="M454" s="1">
        <v>435</v>
      </c>
      <c r="N454" s="1">
        <f t="shared" si="42"/>
        <v>3.1250151677078841E-8</v>
      </c>
      <c r="O454" s="1">
        <f t="shared" si="42"/>
        <v>4.8610937490159094E-10</v>
      </c>
      <c r="P454" s="1">
        <f t="shared" si="42"/>
        <v>1.2642229433687424E-7</v>
      </c>
    </row>
    <row r="455" spans="13:16" x14ac:dyDescent="0.2">
      <c r="M455" s="1">
        <v>436</v>
      </c>
      <c r="N455" s="1">
        <f t="shared" si="42"/>
        <v>3.027328217795431E-8</v>
      </c>
      <c r="O455" s="1">
        <f t="shared" si="42"/>
        <v>4.6613425438217999E-10</v>
      </c>
      <c r="P455" s="1">
        <f t="shared" si="42"/>
        <v>1.228965336082904E-7</v>
      </c>
    </row>
    <row r="456" spans="13:16" x14ac:dyDescent="0.2">
      <c r="M456" s="1">
        <v>437</v>
      </c>
      <c r="N456" s="1">
        <f t="shared" si="42"/>
        <v>2.9326949299201424E-8</v>
      </c>
      <c r="O456" s="1">
        <f t="shared" si="42"/>
        <v>4.4697994798478798E-10</v>
      </c>
      <c r="P456" s="1">
        <f t="shared" si="42"/>
        <v>1.1946910196620537E-7</v>
      </c>
    </row>
    <row r="457" spans="13:16" x14ac:dyDescent="0.2">
      <c r="M457" s="1">
        <v>438</v>
      </c>
      <c r="N457" s="1">
        <f t="shared" si="42"/>
        <v>2.8410198476075819E-8</v>
      </c>
      <c r="O457" s="1">
        <f t="shared" si="42"/>
        <v>4.2861272696058175E-10</v>
      </c>
      <c r="P457" s="1">
        <f t="shared" si="42"/>
        <v>1.1613725713455555E-7</v>
      </c>
    </row>
    <row r="458" spans="13:16" x14ac:dyDescent="0.2">
      <c r="M458" s="1">
        <v>439</v>
      </c>
      <c r="N458" s="1">
        <f t="shared" si="42"/>
        <v>2.7522104983214176E-8</v>
      </c>
      <c r="O458" s="1">
        <f t="shared" si="42"/>
        <v>4.1100024853651484E-10</v>
      </c>
      <c r="P458" s="1">
        <f t="shared" si="42"/>
        <v>1.1289833331595004E-7</v>
      </c>
    </row>
    <row r="459" spans="13:16" x14ac:dyDescent="0.2">
      <c r="M459" s="1">
        <v>440</v>
      </c>
      <c r="N459" s="1">
        <f t="shared" si="42"/>
        <v>2.6661773001864936E-8</v>
      </c>
      <c r="O459" s="1">
        <f t="shared" si="42"/>
        <v>3.9411149896305358E-10</v>
      </c>
      <c r="P459" s="1">
        <f t="shared" si="42"/>
        <v>1.0974973905877524E-7</v>
      </c>
    </row>
    <row r="460" spans="13:16" x14ac:dyDescent="0.2">
      <c r="M460" s="1">
        <v>441</v>
      </c>
      <c r="N460" s="1">
        <f t="shared" si="42"/>
        <v>2.5828334716277108E-8</v>
      </c>
      <c r="O460" s="1">
        <f t="shared" si="42"/>
        <v>3.7791673890217967E-10</v>
      </c>
      <c r="P460" s="1">
        <f t="shared" si="42"/>
        <v>1.0668895518378358E-7</v>
      </c>
    </row>
    <row r="461" spans="13:16" x14ac:dyDescent="0.2">
      <c r="M461" s="1">
        <v>442</v>
      </c>
      <c r="N461" s="1">
        <f t="shared" si="42"/>
        <v>2.5020949438335662E-8</v>
      </c>
      <c r="O461" s="1">
        <f t="shared" si="42"/>
        <v>3.6238745105949588E-10</v>
      </c>
      <c r="P461" s="1">
        <f t="shared" si="42"/>
        <v>1.0371353276850707E-7</v>
      </c>
    </row>
    <row r="462" spans="13:16" x14ac:dyDescent="0.2">
      <c r="M462" s="1">
        <v>443</v>
      </c>
      <c r="N462" s="1">
        <f t="shared" si="42"/>
        <v>2.4238802759560493E-8</v>
      </c>
      <c r="O462" s="1">
        <f t="shared" si="42"/>
        <v>3.4749628996822727E-10</v>
      </c>
      <c r="P462" s="1">
        <f t="shared" si="42"/>
        <v>1.0082109118788279E-7</v>
      </c>
    </row>
    <row r="463" spans="13:16" x14ac:dyDescent="0.2">
      <c r="M463" s="1">
        <v>444</v>
      </c>
      <c r="N463" s="1">
        <f t="shared" si="42"/>
        <v>2.3481105729613664E-8</v>
      </c>
      <c r="O463" s="1">
        <f t="shared" si="42"/>
        <v>3.3321703383668544E-10</v>
      </c>
      <c r="P463" s="1">
        <f t="shared" si="42"/>
        <v>9.8009316209523376E-8</v>
      </c>
    </row>
    <row r="464" spans="13:16" x14ac:dyDescent="0.2">
      <c r="M464" s="1">
        <v>445</v>
      </c>
      <c r="N464" s="1">
        <f t="shared" si="42"/>
        <v>2.2747094060486224E-8</v>
      </c>
      <c r="O464" s="1">
        <f t="shared" si="42"/>
        <v>3.1952453837441231E-10</v>
      </c>
      <c r="P464" s="1">
        <f t="shared" si="42"/>
        <v>9.5275958142107769E-8</v>
      </c>
    </row>
    <row r="465" spans="12:16" x14ac:dyDescent="0.2">
      <c r="M465" s="1">
        <v>446</v>
      </c>
      <c r="N465" s="1">
        <f t="shared" si="42"/>
        <v>2.2036027355561897E-8</v>
      </c>
      <c r="O465" s="1">
        <f t="shared" si="42"/>
        <v>3.0639469251568937E-10</v>
      </c>
      <c r="P465" s="1">
        <f t="shared" si="42"/>
        <v>9.2618830035410698E-8</v>
      </c>
    </row>
    <row r="466" spans="12:16" x14ac:dyDescent="0.2">
      <c r="M466" s="1">
        <v>447</v>
      </c>
      <c r="N466" s="1">
        <f t="shared" si="42"/>
        <v>2.1347188362779933E-8</v>
      </c>
      <c r="O466" s="1">
        <f t="shared" si="42"/>
        <v>2.9380437596244921E-10</v>
      </c>
      <c r="P466" s="1">
        <f t="shared" si="42"/>
        <v>9.0035805930531834E-8</v>
      </c>
    </row>
    <row r="467" spans="12:16" x14ac:dyDescent="0.2">
      <c r="M467" s="1">
        <v>448</v>
      </c>
      <c r="N467" s="1">
        <f t="shared" si="42"/>
        <v>2.0679882251143948E-8</v>
      </c>
      <c r="O467" s="1">
        <f t="shared" si="42"/>
        <v>2.8173141847182615E-10</v>
      </c>
      <c r="P467" s="1">
        <f t="shared" si="42"/>
        <v>8.7524819158923527E-8</v>
      </c>
    </row>
    <row r="468" spans="12:16" x14ac:dyDescent="0.2">
      <c r="M468" s="1">
        <v>449</v>
      </c>
      <c r="N468" s="1">
        <f t="shared" si="42"/>
        <v>2.0033435909846768E-8</v>
      </c>
      <c r="O468" s="1">
        <f t="shared" si="42"/>
        <v>2.7015456081665628E-10</v>
      </c>
      <c r="P468" s="1">
        <f t="shared" si="42"/>
        <v>8.5083860688856219E-8</v>
      </c>
    </row>
    <row r="469" spans="12:16" x14ac:dyDescent="0.2">
      <c r="M469" s="1">
        <v>450</v>
      </c>
      <c r="N469" s="1">
        <f t="shared" si="42"/>
        <v>1.9407197269304431E-8</v>
      </c>
      <c r="O469" s="1">
        <f t="shared" si="42"/>
        <v>2.5905341735018076E-10</v>
      </c>
      <c r="P469" s="1">
        <f t="shared" si="42"/>
        <v>8.2710977517999466E-8</v>
      </c>
    </row>
    <row r="470" spans="12:16" x14ac:dyDescent="0.2">
      <c r="M470" s="1">
        <v>451</v>
      </c>
      <c r="N470" s="1">
        <f t="shared" si="42"/>
        <v>1.8800534643414457E-8</v>
      </c>
      <c r="O470" s="1">
        <f t="shared" si="42"/>
        <v>2.4840844010903492E-10</v>
      </c>
      <c r="P470" s="1">
        <f t="shared" si="42"/>
        <v>8.0404271110831495E-8</v>
      </c>
    </row>
    <row r="471" spans="12:16" x14ac:dyDescent="0.2">
      <c r="M471" s="1">
        <v>452</v>
      </c>
      <c r="N471" s="1">
        <f t="shared" si="42"/>
        <v>1.8212836092374892E-8</v>
      </c>
      <c r="O471" s="1">
        <f t="shared" si="42"/>
        <v>2.3820088439130904E-10</v>
      </c>
      <c r="P471" s="1">
        <f t="shared" si="42"/>
        <v>7.8161895879627581E-8</v>
      </c>
    </row>
    <row r="472" spans="12:16" x14ac:dyDescent="0.2">
      <c r="M472" s="1">
        <v>453</v>
      </c>
      <c r="N472" s="1">
        <f t="shared" si="42"/>
        <v>1.7643508805421426E-8</v>
      </c>
      <c r="O472" s="1">
        <f t="shared" si="42"/>
        <v>2.2841277574907211E-10</v>
      </c>
      <c r="P472" s="1">
        <f t="shared" si="42"/>
        <v>7.59820577078118E-8</v>
      </c>
    </row>
    <row r="473" spans="12:16" x14ac:dyDescent="0.2">
      <c r="M473" s="1">
        <v>454</v>
      </c>
      <c r="N473" s="1">
        <f t="shared" si="42"/>
        <v>1.7091978502859934E-8</v>
      </c>
      <c r="O473" s="1">
        <f t="shared" si="42"/>
        <v>2.1902687833723023E-10</v>
      </c>
      <c r="P473" s="1">
        <f t="shared" si="42"/>
        <v>7.3863012514490586E-8</v>
      </c>
    </row>
    <row r="474" spans="12:16" x14ac:dyDescent="0.2">
      <c r="M474" s="1">
        <v>455</v>
      </c>
      <c r="N474" s="1">
        <f t="shared" si="42"/>
        <v>1.6557688856791347E-8</v>
      </c>
      <c r="O474" s="1">
        <f t="shared" si="42"/>
        <v>2.1002666456299012E-10</v>
      </c>
      <c r="P474" s="1">
        <f t="shared" si="42"/>
        <v>7.1803064859019765E-8</v>
      </c>
    </row>
    <row r="475" spans="12:16" x14ac:dyDescent="0.2">
      <c r="L475" s="1">
        <f>M475/365</f>
        <v>1.2493150684931507</v>
      </c>
      <c r="M475" s="1">
        <v>456</v>
      </c>
      <c r="N475" s="1">
        <f t="shared" si="42"/>
        <v>1.6040100929944329E-8</v>
      </c>
      <c r="O475" s="1">
        <f t="shared" si="42"/>
        <v>2.0139628598248048E-10</v>
      </c>
      <c r="P475" s="1">
        <f t="shared" si="42"/>
        <v>6.9800566584488367E-8</v>
      </c>
    </row>
    <row r="476" spans="12:16" x14ac:dyDescent="0.2">
      <c r="L476" s="1">
        <f>M476/365</f>
        <v>1.252054794520548</v>
      </c>
      <c r="M476" s="1">
        <v>457</v>
      </c>
      <c r="N476" s="1">
        <f t="shared" si="42"/>
        <v>1.5538692632050065E-8</v>
      </c>
      <c r="O476" s="1">
        <f t="shared" si="42"/>
        <v>1.9312054539328452E-10</v>
      </c>
      <c r="P476" s="1">
        <f t="shared" si="42"/>
        <v>6.7853915499034162E-8</v>
      </c>
    </row>
    <row r="477" spans="12:16" x14ac:dyDescent="0.2">
      <c r="L477" s="1">
        <f t="shared" ref="L477:L540" si="43">M477/365</f>
        <v>1.2547945205479452</v>
      </c>
      <c r="M477" s="1">
        <v>458</v>
      </c>
      <c r="N477" s="1">
        <f t="shared" si="42"/>
        <v>1.5052958193210378E-8</v>
      </c>
      <c r="O477" s="1">
        <f t="shared" si="42"/>
        <v>1.8518487007374101E-10</v>
      </c>
      <c r="P477" s="1">
        <f t="shared" si="42"/>
        <v>6.5961554093935387E-8</v>
      </c>
    </row>
    <row r="478" spans="12:16" x14ac:dyDescent="0.2">
      <c r="L478" s="1">
        <f t="shared" si="43"/>
        <v>1.2575342465753425</v>
      </c>
      <c r="M478" s="1">
        <v>459</v>
      </c>
      <c r="N478" s="1">
        <f t="shared" si="42"/>
        <v>1.4582407653728362E-8</v>
      </c>
      <c r="O478" s="1">
        <f t="shared" si="42"/>
        <v>1.775752861218922E-10</v>
      </c>
      <c r="P478" s="1">
        <f t="shared" si="42"/>
        <v>6.4121968297453552E-8</v>
      </c>
    </row>
    <row r="479" spans="12:16" x14ac:dyDescent="0.2">
      <c r="L479" s="1">
        <f t="shared" si="43"/>
        <v>1.2602739726027397</v>
      </c>
      <c r="M479" s="1">
        <v>460</v>
      </c>
      <c r="N479" s="1">
        <f t="shared" si="42"/>
        <v>1.4126566369886661E-8</v>
      </c>
      <c r="O479" s="1">
        <f t="shared" si="42"/>
        <v>1.702783938488893E-10</v>
      </c>
      <c r="P479" s="1">
        <f t="shared" si="42"/>
        <v>6.2333686263430085E-8</v>
      </c>
    </row>
    <row r="480" spans="12:16" x14ac:dyDescent="0.2">
      <c r="L480" s="1">
        <f t="shared" si="43"/>
        <v>1.263013698630137</v>
      </c>
      <c r="M480" s="1">
        <v>461</v>
      </c>
      <c r="N480" s="1">
        <f t="shared" si="42"/>
        <v>1.3684974535174939E-8</v>
      </c>
      <c r="O480" s="1">
        <f t="shared" si="42"/>
        <v>1.6328134418352985E-10</v>
      </c>
      <c r="P480" s="1">
        <f t="shared" si="42"/>
        <v>6.0595277193667115E-8</v>
      </c>
    </row>
    <row r="481" spans="12:16" x14ac:dyDescent="0.2">
      <c r="L481" s="1">
        <f t="shared" si="43"/>
        <v>1.2657534246575342</v>
      </c>
      <c r="M481" s="1">
        <v>462</v>
      </c>
      <c r="N481" s="1">
        <f t="shared" ref="N481:P512" si="44">N$10 * (N$5^$M481) * 0.5 * N$6 * N$12^-(N$9+$M481)</f>
        <v>1.3257186716483682E-8</v>
      </c>
      <c r="O481" s="1">
        <f t="shared" si="44"/>
        <v>1.5657181604637404E-10</v>
      </c>
      <c r="P481" s="1">
        <f t="shared" si="44"/>
        <v>5.8905350193150964E-8</v>
      </c>
    </row>
    <row r="482" spans="12:16" x14ac:dyDescent="0.2">
      <c r="L482" s="1">
        <f t="shared" si="43"/>
        <v>1.2684931506849315</v>
      </c>
      <c r="M482" s="1">
        <v>463</v>
      </c>
      <c r="N482" s="1">
        <f t="shared" si="44"/>
        <v>1.2842771404796385E-8</v>
      </c>
      <c r="O482" s="1">
        <f t="shared" si="44"/>
        <v>1.5013799465360106E-10</v>
      </c>
      <c r="P482" s="1">
        <f t="shared" si="44"/>
        <v>5.7262553157201951E-8</v>
      </c>
    </row>
    <row r="483" spans="12:16" x14ac:dyDescent="0.2">
      <c r="L483" s="1">
        <f t="shared" si="43"/>
        <v>1.2712328767123289</v>
      </c>
      <c r="M483" s="1">
        <v>464</v>
      </c>
      <c r="N483" s="1">
        <f t="shared" si="44"/>
        <v>1.2441310579926965E-8</v>
      </c>
      <c r="O483" s="1">
        <f t="shared" si="44"/>
        <v>1.4396855071239855E-10</v>
      </c>
      <c r="P483" s="1">
        <f t="shared" si="44"/>
        <v>5.5665571689660138E-8</v>
      </c>
    </row>
    <row r="484" spans="12:16" x14ac:dyDescent="0.2">
      <c r="L484" s="1">
        <f t="shared" si="43"/>
        <v>1.273972602739726</v>
      </c>
      <c r="M484" s="1">
        <v>465</v>
      </c>
      <c r="N484" s="1">
        <f t="shared" si="44"/>
        <v>1.2052399288863359E-8</v>
      </c>
      <c r="O484" s="1">
        <f t="shared" si="44"/>
        <v>1.3805262047125215E-10</v>
      </c>
      <c r="P484" s="1">
        <f t="shared" si="44"/>
        <v>5.4113128051241474E-8</v>
      </c>
    </row>
    <row r="485" spans="12:16" x14ac:dyDescent="0.2">
      <c r="L485" s="1">
        <f t="shared" si="43"/>
        <v>1.2767123287671234</v>
      </c>
      <c r="M485" s="1">
        <v>466</v>
      </c>
      <c r="N485" s="1">
        <f t="shared" si="44"/>
        <v>1.1675645237291942E-8</v>
      </c>
      <c r="O485" s="1">
        <f t="shared" si="44"/>
        <v>1.3237978659000467E-10</v>
      </c>
      <c r="P485" s="1">
        <f t="shared" si="44"/>
        <v>5.2603980137223234E-8</v>
      </c>
    </row>
    <row r="486" spans="12:16" x14ac:dyDescent="0.2">
      <c r="L486" s="1">
        <f t="shared" si="43"/>
        <v>1.2794520547945205</v>
      </c>
      <c r="M486" s="1">
        <v>467</v>
      </c>
      <c r="N486" s="1">
        <f t="shared" si="44"/>
        <v>1.1310668393890728E-8</v>
      </c>
      <c r="O486" s="1">
        <f t="shared" si="44"/>
        <v>1.2694005979599964E-10</v>
      </c>
      <c r="P486" s="1">
        <f t="shared" si="44"/>
        <v>5.1136920483640193E-8</v>
      </c>
    </row>
    <row r="487" spans="12:16" x14ac:dyDescent="0.2">
      <c r="L487" s="1">
        <f t="shared" si="43"/>
        <v>1.2821917808219179</v>
      </c>
      <c r="M487" s="1">
        <v>468</v>
      </c>
      <c r="N487" s="1">
        <f t="shared" si="44"/>
        <v>1.0957100606992337E-8</v>
      </c>
      <c r="O487" s="1">
        <f t="shared" si="44"/>
        <v>1.2172386129400687E-10</v>
      </c>
      <c r="P487" s="1">
        <f t="shared" si="44"/>
        <v>4.9710775301197146E-8</v>
      </c>
    </row>
    <row r="488" spans="12:16" x14ac:dyDescent="0.2">
      <c r="L488" s="1">
        <f t="shared" si="43"/>
        <v>1.284931506849315</v>
      </c>
      <c r="M488" s="1">
        <v>469</v>
      </c>
      <c r="N488" s="1">
        <f t="shared" si="44"/>
        <v>1.0614585233229828E-8</v>
      </c>
      <c r="O488" s="1">
        <f t="shared" si="44"/>
        <v>1.1672200589895696E-10</v>
      </c>
      <c r="P488" s="1">
        <f t="shared" si="44"/>
        <v>4.8324403536123921E-8</v>
      </c>
    </row>
    <row r="489" spans="12:16" x14ac:dyDescent="0.2">
      <c r="L489" s="1">
        <f t="shared" si="43"/>
        <v>1.2876712328767124</v>
      </c>
      <c r="M489" s="1">
        <v>470</v>
      </c>
      <c r="N489" s="1">
        <f t="shared" si="44"/>
        <v>1.0282776777791013E-8</v>
      </c>
      <c r="O489" s="1">
        <f t="shared" si="44"/>
        <v>1.1192568586178203E-10</v>
      </c>
      <c r="P489" s="1">
        <f t="shared" si="44"/>
        <v>4.6976695957222586E-8</v>
      </c>
    </row>
    <row r="490" spans="12:16" x14ac:dyDescent="0.2">
      <c r="L490" s="1">
        <f t="shared" si="43"/>
        <v>1.2904109589041095</v>
      </c>
      <c r="M490" s="1">
        <v>471</v>
      </c>
      <c r="N490" s="1">
        <f t="shared" si="44"/>
        <v>9.9613405459183277E-9</v>
      </c>
      <c r="O490" s="1">
        <f t="shared" si="44"/>
        <v>1.0732645535988229E-10</v>
      </c>
      <c r="P490" s="1">
        <f t="shared" si="44"/>
        <v>4.5666574268375101E-8</v>
      </c>
    </row>
    <row r="491" spans="12:16" x14ac:dyDescent="0.2">
      <c r="L491" s="1">
        <f t="shared" si="43"/>
        <v>1.2931506849315069</v>
      </c>
      <c r="M491" s="1">
        <v>472</v>
      </c>
      <c r="N491" s="1">
        <f t="shared" si="44"/>
        <v>9.6499523053025967E-9</v>
      </c>
      <c r="O491" s="1">
        <f t="shared" si="44"/>
        <v>1.0291621562490734E-10</v>
      </c>
      <c r="P491" s="1">
        <f t="shared" si="44"/>
        <v>4.4392990245802658E-8</v>
      </c>
    </row>
    <row r="492" spans="12:16" x14ac:dyDescent="0.2">
      <c r="L492" s="1">
        <f t="shared" si="43"/>
        <v>1.295890410958904</v>
      </c>
      <c r="M492" s="1">
        <v>473</v>
      </c>
      <c r="N492" s="1">
        <f t="shared" si="44"/>
        <v>9.3482979590303856E-9</v>
      </c>
      <c r="O492" s="1">
        <f t="shared" si="44"/>
        <v>9.868720068166465E-11</v>
      </c>
      <c r="P492" s="1">
        <f t="shared" si="44"/>
        <v>4.3154924899385335E-8</v>
      </c>
    </row>
    <row r="493" spans="12:16" x14ac:dyDescent="0.2">
      <c r="L493" s="1">
        <f t="shared" si="43"/>
        <v>1.2986301369863014</v>
      </c>
      <c r="M493" s="1">
        <v>474</v>
      </c>
      <c r="N493" s="1">
        <f t="shared" si="44"/>
        <v>9.0560732287548151E-9</v>
      </c>
      <c r="O493" s="1">
        <f t="shared" si="44"/>
        <v>9.4631963673041557E-11</v>
      </c>
      <c r="P493" s="1">
        <f t="shared" si="44"/>
        <v>4.19513876573717E-8</v>
      </c>
    </row>
    <row r="494" spans="12:16" x14ac:dyDescent="0.2">
      <c r="L494" s="1">
        <f t="shared" si="43"/>
        <v>1.3013698630136987</v>
      </c>
      <c r="M494" s="1">
        <v>475</v>
      </c>
      <c r="N494" s="1">
        <f t="shared" si="44"/>
        <v>8.7729833477704098E-9</v>
      </c>
      <c r="O494" s="1">
        <f t="shared" si="44"/>
        <v>9.0743363746862006E-11</v>
      </c>
      <c r="P494" s="1">
        <f t="shared" si="44"/>
        <v>4.0781415573825861E-8</v>
      </c>
    </row>
    <row r="495" spans="12:16" x14ac:dyDescent="0.2">
      <c r="L495" s="1">
        <f t="shared" si="43"/>
        <v>1.3041095890410959</v>
      </c>
      <c r="M495" s="1">
        <v>476</v>
      </c>
      <c r="N495" s="1">
        <f t="shared" si="44"/>
        <v>8.4987427636822874E-9</v>
      </c>
      <c r="O495" s="1">
        <f t="shared" si="44"/>
        <v>8.7014553481585267E-11</v>
      </c>
      <c r="P495" s="1">
        <f t="shared" si="44"/>
        <v>3.9644072558177736E-8</v>
      </c>
    </row>
    <row r="496" spans="12:16" x14ac:dyDescent="0.2">
      <c r="L496" s="1">
        <f t="shared" si="43"/>
        <v>1.3068493150684932</v>
      </c>
      <c r="M496" s="1">
        <v>477</v>
      </c>
      <c r="N496" s="1">
        <f t="shared" si="44"/>
        <v>8.2330748503698522E-9</v>
      </c>
      <c r="O496" s="1">
        <f t="shared" si="44"/>
        <v>8.3438966828706459E-11</v>
      </c>
      <c r="P496" s="1">
        <f t="shared" si="44"/>
        <v>3.8538448626260395E-8</v>
      </c>
    </row>
    <row r="497" spans="12:16" x14ac:dyDescent="0.2">
      <c r="L497" s="1">
        <f t="shared" si="43"/>
        <v>1.3095890410958904</v>
      </c>
      <c r="M497" s="1">
        <v>478</v>
      </c>
      <c r="N497" s="1">
        <f t="shared" si="44"/>
        <v>7.975711628954361E-9</v>
      </c>
      <c r="O497" s="1">
        <f t="shared" si="44"/>
        <v>8.0010307550625344E-11</v>
      </c>
      <c r="P497" s="1">
        <f t="shared" si="44"/>
        <v>3.7463659172234612E-8</v>
      </c>
    </row>
    <row r="498" spans="12:16" x14ac:dyDescent="0.2">
      <c r="L498" s="1">
        <f t="shared" si="43"/>
        <v>1.3123287671232877</v>
      </c>
      <c r="M498" s="1">
        <v>479</v>
      </c>
      <c r="N498" s="1">
        <f t="shared" si="44"/>
        <v>7.7263934974889978E-9</v>
      </c>
      <c r="O498" s="1">
        <f t="shared" si="44"/>
        <v>7.6722538133624436E-11</v>
      </c>
      <c r="P498" s="1">
        <f t="shared" si="44"/>
        <v>3.6418844260819186E-8</v>
      </c>
    </row>
    <row r="499" spans="12:16" x14ac:dyDescent="0.2">
      <c r="L499" s="1">
        <f t="shared" si="43"/>
        <v>1.3150684931506849</v>
      </c>
      <c r="M499" s="1">
        <v>480</v>
      </c>
      <c r="N499" s="1">
        <f t="shared" si="44"/>
        <v>7.4848689690987178E-9</v>
      </c>
      <c r="O499" s="1">
        <f t="shared" si="44"/>
        <v>7.356986915643281E-11</v>
      </c>
      <c r="P499" s="1">
        <f t="shared" si="44"/>
        <v>3.5403167939259549E-8</v>
      </c>
    </row>
    <row r="500" spans="12:16" x14ac:dyDescent="0.2">
      <c r="L500" s="1">
        <f t="shared" si="43"/>
        <v>1.3178082191780822</v>
      </c>
      <c r="M500" s="1">
        <v>481</v>
      </c>
      <c r="N500" s="1">
        <f t="shared" si="44"/>
        <v>7.250894418305761E-9</v>
      </c>
      <c r="O500" s="1">
        <f t="shared" si="44"/>
        <v>7.0546749095655278E-11</v>
      </c>
      <c r="P500" s="1">
        <f t="shared" si="44"/>
        <v>3.4415817568484865E-8</v>
      </c>
    </row>
    <row r="501" spans="12:16" x14ac:dyDescent="0.2">
      <c r="L501" s="1">
        <f t="shared" si="43"/>
        <v>1.3205479452054794</v>
      </c>
      <c r="M501" s="1">
        <v>482</v>
      </c>
      <c r="N501" s="1">
        <f t="shared" si="44"/>
        <v>7.0242338352849547E-9</v>
      </c>
      <c r="O501" s="1">
        <f t="shared" si="44"/>
        <v>6.7647854550114692E-11</v>
      </c>
      <c r="P501" s="1">
        <f t="shared" si="44"/>
        <v>3.3456003172918431E-8</v>
      </c>
    </row>
    <row r="502" spans="12:16" x14ac:dyDescent="0.2">
      <c r="L502" s="1">
        <f t="shared" si="43"/>
        <v>1.3232876712328767</v>
      </c>
      <c r="M502" s="1">
        <v>483</v>
      </c>
      <c r="N502" s="1">
        <f t="shared" si="44"/>
        <v>6.8046585878009098E-9</v>
      </c>
      <c r="O502" s="1">
        <f t="shared" si="44"/>
        <v>6.4868080866894376E-11</v>
      </c>
      <c r="P502" s="1">
        <f t="shared" si="44"/>
        <v>3.2522956808420929E-8</v>
      </c>
    </row>
    <row r="503" spans="12:16" x14ac:dyDescent="0.2">
      <c r="L503" s="1">
        <f t="shared" si="43"/>
        <v>1.3260273972602741</v>
      </c>
      <c r="M503" s="1">
        <v>484</v>
      </c>
      <c r="N503" s="1">
        <f t="shared" si="44"/>
        <v>6.5919471905869825E-9</v>
      </c>
      <c r="O503" s="1">
        <f t="shared" si="44"/>
        <v>6.2202533152573009E-11</v>
      </c>
      <c r="P503" s="1">
        <f t="shared" si="44"/>
        <v>3.1615931947861107E-8</v>
      </c>
    </row>
    <row r="504" spans="12:16" x14ac:dyDescent="0.2">
      <c r="L504" s="1">
        <f t="shared" si="43"/>
        <v>1.3287671232876712</v>
      </c>
      <c r="M504" s="1">
        <v>485</v>
      </c>
      <c r="N504" s="1">
        <f t="shared" si="44"/>
        <v>6.3858850819333694E-9</v>
      </c>
      <c r="O504" s="1">
        <f t="shared" si="44"/>
        <v>5.9646517653824747E-11</v>
      </c>
      <c r="P504" s="1">
        <f t="shared" si="44"/>
        <v>3.0734202883821839E-8</v>
      </c>
    </row>
    <row r="505" spans="12:16" x14ac:dyDescent="0.2">
      <c r="L505" s="1">
        <f t="shared" si="43"/>
        <v>1.3315068493150686</v>
      </c>
      <c r="M505" s="1">
        <v>486</v>
      </c>
      <c r="N505" s="1">
        <f t="shared" si="44"/>
        <v>6.1862644072589878E-9</v>
      </c>
      <c r="O505" s="1">
        <f t="shared" si="44"/>
        <v>5.7195533492205726E-11</v>
      </c>
      <c r="P505" s="1">
        <f t="shared" si="44"/>
        <v>2.9877064147964398E-8</v>
      </c>
    </row>
    <row r="506" spans="12:16" x14ac:dyDescent="0.2">
      <c r="L506" s="1">
        <f t="shared" si="43"/>
        <v>1.3342465753424657</v>
      </c>
      <c r="M506" s="1">
        <v>487</v>
      </c>
      <c r="N506" s="1">
        <f t="shared" si="44"/>
        <v>5.9928838094488474E-9</v>
      </c>
      <c r="O506" s="1">
        <f t="shared" si="44"/>
        <v>5.4845264738573681E-11</v>
      </c>
      <c r="P506" s="1">
        <f t="shared" si="44"/>
        <v>2.9043829946585497E-8</v>
      </c>
    </row>
    <row r="507" spans="12:16" x14ac:dyDescent="0.2">
      <c r="L507" s="1">
        <f t="shared" si="43"/>
        <v>1.3369863013698631</v>
      </c>
      <c r="M507" s="1">
        <v>488</v>
      </c>
      <c r="N507" s="1">
        <f t="shared" si="44"/>
        <v>5.8055482257453645E-9</v>
      </c>
      <c r="O507" s="1">
        <f t="shared" si="44"/>
        <v>5.259157281318385E-11</v>
      </c>
      <c r="P507" s="1">
        <f t="shared" si="44"/>
        <v>2.8233833611916301E-8</v>
      </c>
    </row>
    <row r="508" spans="12:16" x14ac:dyDescent="0.2">
      <c r="L508" s="1">
        <f t="shared" si="43"/>
        <v>1.3397260273972602</v>
      </c>
      <c r="M508" s="1">
        <v>489</v>
      </c>
      <c r="N508" s="1">
        <f t="shared" si="44"/>
        <v>5.6240686909888367E-9</v>
      </c>
      <c r="O508" s="1">
        <f t="shared" si="44"/>
        <v>5.0430489198078943E-11</v>
      </c>
      <c r="P508" s="1">
        <f t="shared" si="44"/>
        <v>2.744642706872379E-8</v>
      </c>
    </row>
    <row r="509" spans="12:16" x14ac:dyDescent="0.2">
      <c r="L509" s="1">
        <f t="shared" si="43"/>
        <v>1.3424657534246576</v>
      </c>
      <c r="M509" s="1">
        <v>490</v>
      </c>
      <c r="N509" s="1">
        <f t="shared" si="44"/>
        <v>5.4482621470085057E-9</v>
      </c>
      <c r="O509" s="1">
        <f t="shared" si="44"/>
        <v>4.8358208448940091E-11</v>
      </c>
      <c r="P509" s="1">
        <f t="shared" si="44"/>
        <v>2.668098031578805E-8</v>
      </c>
    </row>
    <row r="510" spans="12:16" x14ac:dyDescent="0.2">
      <c r="L510" s="1">
        <f t="shared" si="43"/>
        <v>1.3452054794520547</v>
      </c>
      <c r="M510" s="1">
        <v>491</v>
      </c>
      <c r="N510" s="1">
        <f t="shared" si="44"/>
        <v>5.2779512579720503E-9</v>
      </c>
      <c r="O510" s="1">
        <f t="shared" si="44"/>
        <v>4.6371081494093941E-11</v>
      </c>
      <c r="P510" s="1">
        <f t="shared" si="44"/>
        <v>2.5936880921840526E-8</v>
      </c>
    </row>
    <row r="511" spans="12:16" x14ac:dyDescent="0.2">
      <c r="L511" s="1">
        <f t="shared" si="43"/>
        <v>1.3479452054794521</v>
      </c>
      <c r="M511" s="1">
        <v>492</v>
      </c>
      <c r="N511" s="1">
        <f t="shared" si="44"/>
        <v>5.1129642315071319E-9</v>
      </c>
      <c r="O511" s="1">
        <f t="shared" si="44"/>
        <v>4.4465609208875261E-11</v>
      </c>
      <c r="P511" s="1">
        <f t="shared" si="44"/>
        <v>2.5213533535559884E-8</v>
      </c>
    </row>
    <row r="512" spans="12:16" x14ac:dyDescent="0.2">
      <c r="L512" s="1">
        <f t="shared" si="43"/>
        <v>1.3506849315068492</v>
      </c>
      <c r="M512" s="1">
        <v>493</v>
      </c>
      <c r="N512" s="1">
        <f t="shared" si="44"/>
        <v>4.9531346454146728E-9</v>
      </c>
      <c r="O512" s="1">
        <f t="shared" si="44"/>
        <v>4.263843625403126E-11</v>
      </c>
      <c r="P512" s="1">
        <f t="shared" si="44"/>
        <v>2.4510359409233497E-8</v>
      </c>
    </row>
    <row r="513" spans="12:16" x14ac:dyDescent="0.2">
      <c r="L513" s="1">
        <f t="shared" si="43"/>
        <v>1.3534246575342466</v>
      </c>
      <c r="M513" s="1">
        <v>494</v>
      </c>
      <c r="N513" s="1">
        <f t="shared" ref="N513:P544" si="45">N$10 * (N$5^$M513) * 0.5 * N$6 * N$12^-(N$9+$M513)</f>
        <v>4.7983012797989899E-9</v>
      </c>
      <c r="O513" s="1">
        <f t="shared" si="45"/>
        <v>4.0886345167316624E-11</v>
      </c>
      <c r="P513" s="1">
        <f t="shared" si="45"/>
        <v>2.3826795935703456E-8</v>
      </c>
    </row>
    <row r="514" spans="12:16" x14ac:dyDescent="0.2">
      <c r="L514" s="1">
        <f t="shared" si="43"/>
        <v>1.3561643835616439</v>
      </c>
      <c r="M514" s="1">
        <v>495</v>
      </c>
      <c r="N514" s="1">
        <f t="shared" si="45"/>
        <v>4.6483079544455046E-9</v>
      </c>
      <c r="O514" s="1">
        <f t="shared" si="45"/>
        <v>3.9206250697876036E-11</v>
      </c>
      <c r="P514" s="1">
        <f t="shared" si="45"/>
        <v>2.3162296198226522E-8</v>
      </c>
    </row>
    <row r="515" spans="12:16" x14ac:dyDescent="0.2">
      <c r="L515" s="1">
        <f t="shared" si="43"/>
        <v>1.3589041095890411</v>
      </c>
      <c r="M515" s="1">
        <v>496</v>
      </c>
      <c r="N515" s="1">
        <f t="shared" si="45"/>
        <v>4.5030033712819469E-9</v>
      </c>
      <c r="O515" s="1">
        <f t="shared" si="45"/>
        <v>3.7595194373437017E-11</v>
      </c>
      <c r="P515" s="1">
        <f t="shared" si="45"/>
        <v>2.2516328532887978E-8</v>
      </c>
    </row>
    <row r="516" spans="12:16" x14ac:dyDescent="0.2">
      <c r="L516" s="1">
        <f t="shared" si="43"/>
        <v>1.3616438356164384</v>
      </c>
      <c r="M516" s="1">
        <v>497</v>
      </c>
      <c r="N516" s="1">
        <f t="shared" si="45"/>
        <v>4.3622409617642118E-9</v>
      </c>
      <c r="O516" s="1">
        <f t="shared" si="45"/>
        <v>3.6050339290746795E-11</v>
      </c>
      <c r="P516" s="1">
        <f t="shared" si="45"/>
        <v>2.1888376103219155E-8</v>
      </c>
    </row>
    <row r="517" spans="12:16" x14ac:dyDescent="0.2">
      <c r="L517" s="1">
        <f t="shared" si="43"/>
        <v>1.3643835616438356</v>
      </c>
      <c r="M517" s="1">
        <v>498</v>
      </c>
      <c r="N517" s="1">
        <f t="shared" si="45"/>
        <v>4.2258787390328336E-9</v>
      </c>
      <c r="O517" s="1">
        <f t="shared" si="45"/>
        <v>3.4568965120079735E-11</v>
      </c>
      <c r="P517" s="1">
        <f t="shared" si="45"/>
        <v>2.1277936486678403E-8</v>
      </c>
    </row>
    <row r="518" spans="12:16" x14ac:dyDescent="0.2">
      <c r="L518" s="1">
        <f t="shared" si="43"/>
        <v>1.3671232876712329</v>
      </c>
      <c r="M518" s="1">
        <v>499</v>
      </c>
      <c r="N518" s="1">
        <f t="shared" si="45"/>
        <v>4.0937791546910414E-9</v>
      </c>
      <c r="O518" s="1">
        <f t="shared" si="45"/>
        <v>3.3148463315018483E-11</v>
      </c>
      <c r="P518" s="1">
        <f t="shared" si="45"/>
        <v>2.0684521272664603E-8</v>
      </c>
    </row>
    <row r="519" spans="12:16" x14ac:dyDescent="0.2">
      <c r="L519" s="1">
        <f t="shared" si="43"/>
        <v>1.3698630136986301</v>
      </c>
      <c r="M519" s="1">
        <v>500</v>
      </c>
      <c r="N519" s="1">
        <f t="shared" si="45"/>
        <v>3.9658089600598654E-9</v>
      </c>
      <c r="O519" s="1">
        <f t="shared" si="45"/>
        <v>3.1786332519074029E-11</v>
      </c>
      <c r="P519" s="1">
        <f t="shared" si="45"/>
        <v>2.0107655671741507E-8</v>
      </c>
    </row>
    <row r="520" spans="12:16" x14ac:dyDescent="0.2">
      <c r="L520" s="1">
        <f t="shared" si="43"/>
        <v>1.3726027397260274</v>
      </c>
      <c r="M520" s="1">
        <v>501</v>
      </c>
      <c r="N520" s="1">
        <f t="shared" si="45"/>
        <v>3.8418390717703678E-9</v>
      </c>
      <c r="O520" s="1">
        <f t="shared" si="45"/>
        <v>3.0480174161056115E-11</v>
      </c>
      <c r="P520" s="1">
        <f t="shared" si="45"/>
        <v>1.954687813576039E-8</v>
      </c>
    </row>
    <row r="521" spans="12:16" x14ac:dyDescent="0.2">
      <c r="L521" s="1">
        <f t="shared" si="43"/>
        <v>1.3753424657534246</v>
      </c>
      <c r="M521" s="1">
        <v>502</v>
      </c>
      <c r="N521" s="1">
        <f t="shared" si="45"/>
        <v>3.7217444415574156E-9</v>
      </c>
      <c r="O521" s="1">
        <f t="shared" si="45"/>
        <v>2.9227688231437932E-11</v>
      </c>
      <c r="P521" s="1">
        <f t="shared" si="45"/>
        <v>1.900173998857699E-8</v>
      </c>
    </row>
    <row r="522" spans="12:16" x14ac:dyDescent="0.2">
      <c r="L522" s="1">
        <f t="shared" si="43"/>
        <v>1.3780821917808219</v>
      </c>
      <c r="M522" s="1">
        <v>503</v>
      </c>
      <c r="N522" s="1">
        <f t="shared" si="45"/>
        <v>3.6054039301236618E-9</v>
      </c>
      <c r="O522" s="1">
        <f t="shared" si="45"/>
        <v>2.8026669232277653E-11</v>
      </c>
      <c r="P522" s="1">
        <f t="shared" si="45"/>
        <v>1.8471805067067307E-8</v>
      </c>
    </row>
    <row r="523" spans="12:16" x14ac:dyDescent="0.2">
      <c r="L523" s="1">
        <f t="shared" si="43"/>
        <v>1.3808219178082193</v>
      </c>
      <c r="M523" s="1">
        <v>504</v>
      </c>
      <c r="N523" s="1">
        <f t="shared" si="45"/>
        <v>3.4927001849464868E-9</v>
      </c>
      <c r="O523" s="1">
        <f t="shared" si="45"/>
        <v>2.6875002293565048E-11</v>
      </c>
      <c r="P523" s="1">
        <f t="shared" si="45"/>
        <v>1.7956649372154987E-8</v>
      </c>
    </row>
    <row r="524" spans="12:16" x14ac:dyDescent="0.2">
      <c r="L524" s="1">
        <f t="shared" si="43"/>
        <v>1.3835616438356164</v>
      </c>
      <c r="M524" s="1">
        <v>505</v>
      </c>
      <c r="N524" s="1">
        <f t="shared" si="45"/>
        <v>3.383519521904668E-9</v>
      </c>
      <c r="O524" s="1">
        <f t="shared" si="45"/>
        <v>2.5770659449154602E-11</v>
      </c>
      <c r="P524" s="1">
        <f t="shared" si="45"/>
        <v>1.7455860729571185E-8</v>
      </c>
    </row>
    <row r="525" spans="12:16" x14ac:dyDescent="0.2">
      <c r="L525" s="1">
        <f t="shared" si="43"/>
        <v>1.3863013698630138</v>
      </c>
      <c r="M525" s="1">
        <v>506</v>
      </c>
      <c r="N525" s="1">
        <f t="shared" si="45"/>
        <v>3.2777518106053516E-9</v>
      </c>
      <c r="O525" s="1">
        <f t="shared" si="45"/>
        <v>2.471169606572721E-11</v>
      </c>
      <c r="P525" s="1">
        <f t="shared" si="45"/>
        <v>1.6969038460075326E-8</v>
      </c>
    </row>
    <row r="526" spans="12:16" x14ac:dyDescent="0.2">
      <c r="L526" s="1">
        <f t="shared" si="43"/>
        <v>1.3890410958904109</v>
      </c>
      <c r="M526" s="1">
        <v>507</v>
      </c>
      <c r="N526" s="1">
        <f t="shared" si="45"/>
        <v>3.1752903632956684E-9</v>
      </c>
      <c r="O526" s="1">
        <f t="shared" si="45"/>
        <v>2.3696247418492461E-11</v>
      </c>
      <c r="P526" s="1">
        <f t="shared" si="45"/>
        <v>1.6495793058873079E-8</v>
      </c>
    </row>
    <row r="527" spans="12:16" x14ac:dyDescent="0.2">
      <c r="L527" s="1">
        <f t="shared" si="43"/>
        <v>1.3917808219178083</v>
      </c>
      <c r="M527" s="1">
        <v>508</v>
      </c>
      <c r="N527" s="1">
        <f t="shared" si="45"/>
        <v>3.0760318272469372E-9</v>
      </c>
      <c r="O527" s="1">
        <f t="shared" si="45"/>
        <v>2.2722525407601403E-11</v>
      </c>
      <c r="P527" s="1">
        <f t="shared" si="45"/>
        <v>1.603574588397493E-8</v>
      </c>
    </row>
    <row r="528" spans="12:16" x14ac:dyDescent="0.2">
      <c r="L528" s="1">
        <f t="shared" si="43"/>
        <v>1.3945205479452054</v>
      </c>
      <c r="M528" s="1">
        <v>509</v>
      </c>
      <c r="N528" s="1">
        <f t="shared" si="45"/>
        <v>2.9798760805029028E-9</v>
      </c>
      <c r="O528" s="1">
        <f t="shared" si="45"/>
        <v>2.1788815409488121E-11</v>
      </c>
      <c r="P528" s="1">
        <f t="shared" si="45"/>
        <v>1.5588528853246066E-8</v>
      </c>
    </row>
    <row r="529" spans="12:16" x14ac:dyDescent="0.2">
      <c r="L529" s="1">
        <f t="shared" si="43"/>
        <v>1.3972602739726028</v>
      </c>
      <c r="M529" s="1">
        <v>510</v>
      </c>
      <c r="N529" s="1">
        <f t="shared" si="45"/>
        <v>2.886726130886843E-9</v>
      </c>
      <c r="O529" s="1">
        <f t="shared" si="45"/>
        <v>2.0893473257595171E-11</v>
      </c>
      <c r="P529" s="1">
        <f t="shared" si="45"/>
        <v>1.515378414990508E-8</v>
      </c>
    </row>
    <row r="530" spans="12:16" x14ac:dyDescent="0.2">
      <c r="L530" s="1">
        <f t="shared" si="43"/>
        <v>1.4</v>
      </c>
      <c r="M530" s="1">
        <v>511</v>
      </c>
      <c r="N530" s="1">
        <f t="shared" si="45"/>
        <v>2.7964880181656976E-9</v>
      </c>
      <c r="O530" s="1">
        <f t="shared" si="45"/>
        <v>2.0034922347166752E-11</v>
      </c>
      <c r="P530" s="1">
        <f t="shared" si="45"/>
        <v>1.4731163936236102E-8</v>
      </c>
    </row>
    <row r="531" spans="12:16" x14ac:dyDescent="0.2">
      <c r="L531" s="1">
        <f t="shared" si="43"/>
        <v>1.4027397260273973</v>
      </c>
      <c r="M531" s="1">
        <v>512</v>
      </c>
      <c r="N531" s="1">
        <f t="shared" si="45"/>
        <v>2.7090707192724884E-9</v>
      </c>
      <c r="O531" s="1">
        <f t="shared" si="45"/>
        <v>1.9211650859010991E-11</v>
      </c>
      <c r="P531" s="1">
        <f t="shared" si="45"/>
        <v>1.4320330075285031E-8</v>
      </c>
    </row>
    <row r="532" spans="12:16" x14ac:dyDescent="0.2">
      <c r="L532" s="1">
        <f t="shared" si="43"/>
        <v>1.4054794520547946</v>
      </c>
      <c r="M532" s="1">
        <v>513</v>
      </c>
      <c r="N532" s="1">
        <f t="shared" si="45"/>
        <v>2.6243860564914833E-9</v>
      </c>
      <c r="O532" s="1">
        <f t="shared" si="45"/>
        <v>1.8422209097343107E-11</v>
      </c>
      <c r="P532" s="1">
        <f t="shared" si="45"/>
        <v>1.392095386031729E-8</v>
      </c>
    </row>
    <row r="533" spans="12:16" x14ac:dyDescent="0.2">
      <c r="L533" s="1">
        <f t="shared" si="43"/>
        <v>1.4082191780821918</v>
      </c>
      <c r="M533" s="1">
        <v>514</v>
      </c>
      <c r="N533" s="1">
        <f t="shared" si="45"/>
        <v>2.5423486085134409E-9</v>
      </c>
      <c r="O533" s="1">
        <f t="shared" si="45"/>
        <v>1.7665206937021235E-11</v>
      </c>
      <c r="P533" s="1">
        <f t="shared" si="45"/>
        <v>1.3532715751820807E-8</v>
      </c>
    </row>
    <row r="534" spans="12:16" x14ac:dyDescent="0.2">
      <c r="L534" s="1">
        <f t="shared" si="43"/>
        <v>1.4109589041095891</v>
      </c>
      <c r="M534" s="1">
        <v>515</v>
      </c>
      <c r="N534" s="1">
        <f t="shared" si="45"/>
        <v>2.4628756242712522E-9</v>
      </c>
      <c r="O534" s="1">
        <f t="shared" si="45"/>
        <v>1.6939311375680197E-11</v>
      </c>
      <c r="P534" s="1">
        <f t="shared" si="45"/>
        <v>1.315530512184349E-8</v>
      </c>
    </row>
    <row r="535" spans="12:16" x14ac:dyDescent="0.2">
      <c r="L535" s="1">
        <f t="shared" si="43"/>
        <v>1.4136986301369863</v>
      </c>
      <c r="M535" s="1">
        <v>516</v>
      </c>
      <c r="N535" s="1">
        <f t="shared" si="45"/>
        <v>2.3858869394690414E-9</v>
      </c>
      <c r="O535" s="1">
        <f t="shared" si="45"/>
        <v>1.6243244186452377E-11</v>
      </c>
      <c r="P535" s="1">
        <f t="shared" si="45"/>
        <v>1.2788420005460934E-8</v>
      </c>
    </row>
    <row r="536" spans="12:16" x14ac:dyDescent="0.2">
      <c r="L536" s="1">
        <f t="shared" si="43"/>
        <v>1.4164383561643836</v>
      </c>
      <c r="M536" s="1">
        <v>517</v>
      </c>
      <c r="N536" s="1">
        <f t="shared" si="45"/>
        <v>2.3113048957205488E-9</v>
      </c>
      <c r="O536" s="1">
        <f t="shared" si="45"/>
        <v>1.5575779667142718E-11</v>
      </c>
      <c r="P536" s="1">
        <f t="shared" si="45"/>
        <v>1.243176685917534E-8</v>
      </c>
    </row>
    <row r="537" spans="12:16" x14ac:dyDescent="0.2">
      <c r="L537" s="1">
        <f t="shared" si="43"/>
        <v>1.4191780821917808</v>
      </c>
      <c r="M537" s="1">
        <v>518</v>
      </c>
      <c r="N537" s="1">
        <f t="shared" si="45"/>
        <v>2.239054262215217E-9</v>
      </c>
      <c r="O537" s="1">
        <f t="shared" si="45"/>
        <v>1.4935742481894131E-11</v>
      </c>
      <c r="P537" s="1">
        <f t="shared" si="45"/>
        <v>1.2085060326052362E-8</v>
      </c>
    </row>
    <row r="538" spans="12:16" x14ac:dyDescent="0.2">
      <c r="L538" s="1">
        <f t="shared" si="43"/>
        <v>1.4219178082191781</v>
      </c>
      <c r="M538" s="1">
        <v>519</v>
      </c>
      <c r="N538" s="1">
        <f t="shared" si="45"/>
        <v>2.1690621598329695E-9</v>
      </c>
      <c r="O538" s="1">
        <f t="shared" si="45"/>
        <v>1.4322005591542823E-11</v>
      </c>
      <c r="P538" s="1">
        <f t="shared" si="45"/>
        <v>1.174802300740805E-8</v>
      </c>
    </row>
    <row r="539" spans="12:16" x14ac:dyDescent="0.2">
      <c r="L539" s="1">
        <f t="shared" si="43"/>
        <v>1.4246575342465753</v>
      </c>
      <c r="M539" s="1">
        <v>520</v>
      </c>
      <c r="N539" s="1">
        <f t="shared" si="45"/>
        <v>2.1012579876311373E-9</v>
      </c>
      <c r="O539" s="1">
        <f t="shared" si="45"/>
        <v>1.3733488269019139E-11</v>
      </c>
      <c r="P539" s="1">
        <f t="shared" si="45"/>
        <v>1.1420385240863124E-8</v>
      </c>
    </row>
    <row r="540" spans="12:16" x14ac:dyDescent="0.2">
      <c r="L540" s="1">
        <f t="shared" si="43"/>
        <v>1.4273972602739726</v>
      </c>
      <c r="M540" s="1">
        <v>521</v>
      </c>
      <c r="N540" s="1">
        <f t="shared" si="45"/>
        <v>2.0355733516293784E-9</v>
      </c>
      <c r="O540" s="1">
        <f t="shared" si="45"/>
        <v>1.3169154196299168E-11</v>
      </c>
      <c r="P540" s="1">
        <f t="shared" si="45"/>
        <v>1.1101884884587048E-8</v>
      </c>
    </row>
    <row r="541" spans="12:16" x14ac:dyDescent="0.2">
      <c r="L541" s="1">
        <f t="shared" ref="L541:L566" si="46">M541/365</f>
        <v>1.4301369863013698</v>
      </c>
      <c r="M541" s="1">
        <v>522</v>
      </c>
      <c r="N541" s="1">
        <f t="shared" si="45"/>
        <v>1.9719419958207605E-9</v>
      </c>
      <c r="O541" s="1">
        <f t="shared" si="45"/>
        <v>1.2628009639556076E-11</v>
      </c>
      <c r="P541" s="1">
        <f t="shared" si="45"/>
        <v>1.0792267107559262E-8</v>
      </c>
    </row>
    <row r="542" spans="12:16" x14ac:dyDescent="0.2">
      <c r="L542" s="1">
        <f t="shared" si="46"/>
        <v>1.4328767123287671</v>
      </c>
      <c r="M542" s="1">
        <v>523</v>
      </c>
      <c r="N542" s="1">
        <f t="shared" si="45"/>
        <v>1.9102997353394146E-9</v>
      </c>
      <c r="O542" s="1">
        <f t="shared" si="45"/>
        <v>1.2109101699297816E-11</v>
      </c>
      <c r="P542" s="1">
        <f t="shared" si="45"/>
        <v>1.0491284185679785E-8</v>
      </c>
    </row>
    <row r="543" spans="12:16" x14ac:dyDescent="0.2">
      <c r="L543" s="1">
        <f t="shared" si="46"/>
        <v>1.4356164383561645</v>
      </c>
      <c r="M543" s="1">
        <v>524</v>
      </c>
      <c r="N543" s="1">
        <f t="shared" si="45"/>
        <v>1.8505843917173382E-9</v>
      </c>
      <c r="O543" s="1">
        <f t="shared" si="45"/>
        <v>1.1611516632409845E-11</v>
      </c>
      <c r="P543" s="1">
        <f t="shared" si="45"/>
        <v>1.0198695303566028E-8</v>
      </c>
    </row>
    <row r="544" spans="12:16" x14ac:dyDescent="0.2">
      <c r="L544" s="1">
        <f t="shared" si="46"/>
        <v>1.4383561643835616</v>
      </c>
      <c r="M544" s="1">
        <v>525</v>
      </c>
      <c r="N544" s="1">
        <f t="shared" si="45"/>
        <v>1.7927357301650626E-9</v>
      </c>
      <c r="O544" s="1">
        <f t="shared" si="45"/>
        <v>1.1134378243148197E-11</v>
      </c>
      <c r="P544" s="1">
        <f t="shared" si="45"/>
        <v>9.9142663618772449E-9</v>
      </c>
    </row>
    <row r="545" spans="12:16" x14ac:dyDescent="0.2">
      <c r="L545" s="1">
        <f t="shared" si="46"/>
        <v>1.441095890410959</v>
      </c>
      <c r="M545" s="1">
        <v>526</v>
      </c>
      <c r="N545" s="1">
        <f t="shared" ref="N545:P566" si="47">N$10 * (N$5^$M545) * 0.5 * N$6 * N$12^-(N$9+$M545)</f>
        <v>1.7366953988128937E-9</v>
      </c>
      <c r="O545" s="1">
        <f t="shared" si="47"/>
        <v>1.0676846340249556E-11</v>
      </c>
      <c r="P545" s="1">
        <f t="shared" si="47"/>
        <v>9.6377697900124586E-9</v>
      </c>
    </row>
    <row r="546" spans="12:16" x14ac:dyDescent="0.2">
      <c r="L546" s="1">
        <f t="shared" si="46"/>
        <v>1.4438356164383561</v>
      </c>
      <c r="M546" s="1">
        <v>527</v>
      </c>
      <c r="N546" s="1">
        <f t="shared" si="47"/>
        <v>1.6824068698514614E-9</v>
      </c>
      <c r="O546" s="1">
        <f t="shared" si="47"/>
        <v>1.0238115257441513E-11</v>
      </c>
      <c r="P546" s="1">
        <f t="shared" si="47"/>
        <v>9.3689843640320473E-9</v>
      </c>
    </row>
    <row r="547" spans="12:16" x14ac:dyDescent="0.2">
      <c r="L547" s="1">
        <f t="shared" si="46"/>
        <v>1.4465753424657535</v>
      </c>
      <c r="M547" s="1">
        <v>528</v>
      </c>
      <c r="N547" s="1">
        <f t="shared" si="47"/>
        <v>1.629815382512187E-9</v>
      </c>
      <c r="O547" s="1">
        <f t="shared" si="47"/>
        <v>9.8174124347477222E-12</v>
      </c>
      <c r="P547" s="1">
        <f t="shared" si="47"/>
        <v>9.1076950296572208E-9</v>
      </c>
    </row>
    <row r="548" spans="12:16" x14ac:dyDescent="0.2">
      <c r="L548" s="1">
        <f t="shared" si="46"/>
        <v>1.4493150684931506</v>
      </c>
      <c r="M548" s="1">
        <v>529</v>
      </c>
      <c r="N548" s="1">
        <f t="shared" si="47"/>
        <v>1.5788678878301717E-9</v>
      </c>
      <c r="O548" s="1">
        <f t="shared" si="47"/>
        <v>9.4139970580898474E-12</v>
      </c>
      <c r="P548" s="1">
        <f t="shared" si="47"/>
        <v>8.8536927302058574E-9</v>
      </c>
    </row>
    <row r="549" spans="12:16" x14ac:dyDescent="0.2">
      <c r="L549" s="1">
        <f t="shared" si="46"/>
        <v>1.452054794520548</v>
      </c>
      <c r="M549" s="1">
        <v>530</v>
      </c>
      <c r="N549" s="1">
        <f t="shared" si="47"/>
        <v>1.52951299513377E-9</v>
      </c>
      <c r="O549" s="1">
        <f t="shared" si="47"/>
        <v>9.0271587547907278E-12</v>
      </c>
      <c r="P549" s="1">
        <f t="shared" si="47"/>
        <v>8.6067742393269636E-9</v>
      </c>
    </row>
    <row r="550" spans="12:16" x14ac:dyDescent="0.2">
      <c r="L550" s="1">
        <f t="shared" si="46"/>
        <v>1.4547945205479451</v>
      </c>
      <c r="M550" s="1">
        <v>531</v>
      </c>
      <c r="N550" s="1">
        <f t="shared" si="47"/>
        <v>1.4817009202068921E-9</v>
      </c>
      <c r="O550" s="1">
        <f t="shared" si="47"/>
        <v>8.6562163426817158E-12</v>
      </c>
      <c r="P550" s="1">
        <f t="shared" si="47"/>
        <v>8.3667419984000162E-9</v>
      </c>
    </row>
    <row r="551" spans="12:16" x14ac:dyDescent="0.2">
      <c r="L551" s="1">
        <f t="shared" si="46"/>
        <v>1.4575342465753425</v>
      </c>
      <c r="M551" s="1">
        <v>532</v>
      </c>
      <c r="N551" s="1">
        <f t="shared" si="47"/>
        <v>1.4353834350717223E-9</v>
      </c>
      <c r="O551" s="1">
        <f t="shared" si="47"/>
        <v>8.3005166306114333E-12</v>
      </c>
      <c r="P551" s="1">
        <f t="shared" si="47"/>
        <v>8.1334039584689742E-9</v>
      </c>
    </row>
    <row r="552" spans="12:16" x14ac:dyDescent="0.2">
      <c r="L552" s="1">
        <f t="shared" si="46"/>
        <v>1.4602739726027398</v>
      </c>
      <c r="M552" s="1">
        <v>533</v>
      </c>
      <c r="N552" s="1">
        <f t="shared" si="47"/>
        <v>1.3905138193412287E-9</v>
      </c>
      <c r="O552" s="1">
        <f t="shared" si="47"/>
        <v>7.9594332682438513E-12</v>
      </c>
      <c r="P552" s="1">
        <f t="shared" si="47"/>
        <v>7.9065734265845813E-9</v>
      </c>
    </row>
    <row r="553" spans="12:16" x14ac:dyDescent="0.2">
      <c r="L553" s="1">
        <f t="shared" si="46"/>
        <v>1.463013698630137</v>
      </c>
      <c r="M553" s="1">
        <v>534</v>
      </c>
      <c r="N553" s="1">
        <f t="shared" si="47"/>
        <v>1.3470468130923614E-9</v>
      </c>
      <c r="O553" s="1">
        <f t="shared" si="47"/>
        <v>7.6323656431202508E-12</v>
      </c>
      <c r="P553" s="1">
        <f t="shared" si="47"/>
        <v>7.6860689164320146E-9</v>
      </c>
    </row>
    <row r="554" spans="12:16" x14ac:dyDescent="0.2">
      <c r="L554" s="1">
        <f t="shared" si="46"/>
        <v>1.4657534246575343</v>
      </c>
      <c r="M554" s="1">
        <v>535</v>
      </c>
      <c r="N554" s="1">
        <f t="shared" si="47"/>
        <v>1.3049385712124345E-9</v>
      </c>
      <c r="O554" s="1">
        <f t="shared" si="47"/>
        <v>7.3187378230429241E-12</v>
      </c>
      <c r="P554" s="1">
        <f t="shared" si="47"/>
        <v>7.4717140031242848E-9</v>
      </c>
    </row>
    <row r="555" spans="12:16" x14ac:dyDescent="0.2">
      <c r="L555" s="1">
        <f t="shared" si="46"/>
        <v>1.4684931506849315</v>
      </c>
      <c r="M555" s="1">
        <v>536</v>
      </c>
      <c r="N555" s="1">
        <f t="shared" si="47"/>
        <v>1.2641466191726116E-9</v>
      </c>
      <c r="O555" s="1">
        <f t="shared" si="47"/>
        <v>7.0179975419182293E-12</v>
      </c>
      <c r="P555" s="1">
        <f t="shared" si="47"/>
        <v>7.2633371820453312E-9</v>
      </c>
    </row>
    <row r="556" spans="12:16" x14ac:dyDescent="0.2">
      <c r="L556" s="1">
        <f t="shared" si="46"/>
        <v>1.4712328767123288</v>
      </c>
      <c r="M556" s="1">
        <v>537</v>
      </c>
      <c r="N556" s="1">
        <f t="shared" si="47"/>
        <v>1.2246298101839082E-9</v>
      </c>
      <c r="O556" s="1">
        <f t="shared" si="47"/>
        <v>6.7296152272732481E-12</v>
      </c>
      <c r="P556" s="1">
        <f t="shared" si="47"/>
        <v>7.0607717316297665E-9</v>
      </c>
    </row>
    <row r="557" spans="12:16" x14ac:dyDescent="0.2">
      <c r="L557" s="1">
        <f t="shared" si="46"/>
        <v>1.473972602739726</v>
      </c>
      <c r="M557" s="1">
        <v>538</v>
      </c>
      <c r="N557" s="1">
        <f t="shared" si="47"/>
        <v>1.1863482836924767E-9</v>
      </c>
      <c r="O557" s="1">
        <f t="shared" si="47"/>
        <v>6.4530830677335135E-12</v>
      </c>
      <c r="P557" s="1">
        <f t="shared" si="47"/>
        <v>6.8638555799695284E-9</v>
      </c>
    </row>
    <row r="558" spans="12:16" x14ac:dyDescent="0.2">
      <c r="L558" s="1">
        <f t="shared" si="46"/>
        <v>1.4767123287671233</v>
      </c>
      <c r="M558" s="1">
        <v>539</v>
      </c>
      <c r="N558" s="1">
        <f t="shared" si="47"/>
        <v>1.1492634251723188E-9</v>
      </c>
      <c r="O558" s="1">
        <f t="shared" si="47"/>
        <v>6.1879141188198222E-12</v>
      </c>
      <c r="P558" s="1">
        <f t="shared" si="47"/>
        <v>6.6724311751407281E-9</v>
      </c>
    </row>
    <row r="559" spans="12:16" x14ac:dyDescent="0.2">
      <c r="L559" s="1">
        <f t="shared" si="46"/>
        <v>1.4794520547945205</v>
      </c>
      <c r="M559" s="1">
        <v>540</v>
      </c>
      <c r="N559" s="1">
        <f t="shared" si="47"/>
        <v>1.1133378271748639E-9</v>
      </c>
      <c r="O559" s="1">
        <f t="shared" si="47"/>
        <v>5.933641445489436E-12</v>
      </c>
      <c r="P559" s="1">
        <f t="shared" si="47"/>
        <v>6.4863453591468948E-9</v>
      </c>
    </row>
    <row r="560" spans="12:16" x14ac:dyDescent="0.2">
      <c r="L560" s="1">
        <f t="shared" si="46"/>
        <v>1.4821917808219178</v>
      </c>
      <c r="M560" s="1">
        <v>541</v>
      </c>
      <c r="N560" s="1">
        <f t="shared" si="47"/>
        <v>1.0785352515961207E-9</v>
      </c>
      <c r="O560" s="1">
        <f t="shared" si="47"/>
        <v>5.6898172999118735E-12</v>
      </c>
      <c r="P560" s="1">
        <f t="shared" si="47"/>
        <v>6.3054492453778092E-9</v>
      </c>
    </row>
    <row r="561" spans="12:16" x14ac:dyDescent="0.2">
      <c r="L561" s="1">
        <f t="shared" si="46"/>
        <v>1.484931506849315</v>
      </c>
      <c r="M561" s="1">
        <v>542</v>
      </c>
      <c r="N561" s="1">
        <f t="shared" si="47"/>
        <v>1.044820593123354E-9</v>
      </c>
      <c r="O561" s="1">
        <f t="shared" si="47"/>
        <v>5.4560123330313688E-12</v>
      </c>
      <c r="P561" s="1">
        <f t="shared" si="47"/>
        <v>6.129598099485838E-9</v>
      </c>
    </row>
    <row r="562" spans="12:16" x14ac:dyDescent="0.2">
      <c r="L562" s="1">
        <f t="shared" si="46"/>
        <v>1.4876712328767123</v>
      </c>
      <c r="M562" s="1">
        <v>543</v>
      </c>
      <c r="N562" s="1">
        <f t="shared" si="47"/>
        <v>1.0121598438243981E-9</v>
      </c>
      <c r="O562" s="1">
        <f t="shared" si="47"/>
        <v>5.2318148385276754E-12</v>
      </c>
      <c r="P562" s="1">
        <f t="shared" si="47"/>
        <v>5.9586512235844879E-9</v>
      </c>
    </row>
    <row r="563" spans="12:16" x14ac:dyDescent="0.2">
      <c r="L563" s="1">
        <f t="shared" si="46"/>
        <v>1.4904109589041097</v>
      </c>
      <c r="M563" s="1">
        <v>544</v>
      </c>
      <c r="N563" s="1">
        <f t="shared" si="47"/>
        <v>9.8052005884390001E-10</v>
      </c>
      <c r="O563" s="1">
        <f t="shared" si="47"/>
        <v>5.0168300278438855E-12</v>
      </c>
      <c r="P563" s="1">
        <f t="shared" si="47"/>
        <v>5.7924718436765389E-9</v>
      </c>
    </row>
    <row r="564" spans="12:16" x14ac:dyDescent="0.2">
      <c r="L564" s="1">
        <f t="shared" si="46"/>
        <v>1.4931506849315068</v>
      </c>
      <c r="M564" s="1">
        <v>545</v>
      </c>
      <c r="N564" s="1">
        <f t="shared" si="47"/>
        <v>9.498693231718886E-10</v>
      </c>
      <c r="O564" s="1">
        <f t="shared" si="47"/>
        <v>4.8106793350047126E-12</v>
      </c>
      <c r="P564" s="1">
        <f t="shared" si="47"/>
        <v>5.6309270002216174E-9</v>
      </c>
    </row>
    <row r="565" spans="12:16" x14ac:dyDescent="0.2">
      <c r="L565" s="1">
        <f t="shared" si="46"/>
        <v>1.4958904109589042</v>
      </c>
      <c r="M565" s="1">
        <v>546</v>
      </c>
      <c r="N565" s="1">
        <f t="shared" si="47"/>
        <v>9.2017671945114322E-10</v>
      </c>
      <c r="O565" s="1">
        <f t="shared" si="47"/>
        <v>4.612999750001003E-12</v>
      </c>
      <c r="P565" s="1">
        <f t="shared" si="47"/>
        <v>5.4738874417557584E-9</v>
      </c>
    </row>
    <row r="566" spans="12:16" x14ac:dyDescent="0.2">
      <c r="L566" s="1">
        <f t="shared" si="46"/>
        <v>1.4986301369863013</v>
      </c>
      <c r="M566" s="1">
        <v>547</v>
      </c>
      <c r="N566" s="1">
        <f t="shared" si="47"/>
        <v>8.914122967908966E-10</v>
      </c>
      <c r="O566" s="1">
        <f t="shared" si="47"/>
        <v>4.4234431795667533E-12</v>
      </c>
      <c r="P566" s="1">
        <f t="shared" si="47"/>
        <v>5.3212275214777445E-9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De Leo</dc:creator>
  <cp:lastModifiedBy>Ibrahim ASLAN</cp:lastModifiedBy>
  <dcterms:created xsi:type="dcterms:W3CDTF">2022-08-10T08:19:51Z</dcterms:created>
  <dcterms:modified xsi:type="dcterms:W3CDTF">2022-12-06T01:11:42Z</dcterms:modified>
</cp:coreProperties>
</file>