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brahimaslan/Library/CloudStorage/GoogleDrive-iaslan@stanford.edu/.shortcut-targets-by-id/1e2xUwinp8NuntTAkfNCUIW_48Onf6MCd/Belmont Project/Thermal_sensitive_model/r_ibrahim_scripts/feb_7_ver_R_script/s.haematobium/ther_sen_par_bul_haemtobium/"/>
    </mc:Choice>
  </mc:AlternateContent>
  <xr:revisionPtr revIDLastSave="0" documentId="13_ncr:1_{7E6036F9-324F-F142-9D6D-A2B6A39CF242}" xr6:coauthVersionLast="47" xr6:coauthVersionMax="47" xr10:uidLastSave="{00000000-0000-0000-0000-000000000000}"/>
  <bookViews>
    <workbookView xWindow="1380" yWindow="500" windowWidth="26040" windowHeight="14960" xr2:uid="{6FA46813-19F9-4BB7-B6CA-1E9E4F8BE7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5" i="1" l="1"/>
  <c r="Q10" i="1"/>
  <c r="L5" i="1"/>
  <c r="Q14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10" i="1"/>
  <c r="T10" i="1"/>
  <c r="T19" i="1" s="1"/>
  <c r="U14" i="1"/>
  <c r="S4" i="1"/>
  <c r="B7" i="1"/>
  <c r="B9" i="1" l="1"/>
  <c r="B8" i="1"/>
  <c r="B6" i="1"/>
  <c r="B5" i="1"/>
  <c r="B4" i="1"/>
  <c r="U6" i="1" l="1"/>
  <c r="U7" i="1" l="1"/>
  <c r="U4" i="1"/>
  <c r="T4" i="1"/>
  <c r="R4" i="1"/>
  <c r="Q4" i="1"/>
  <c r="Q3" i="1" l="1"/>
  <c r="R3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75" i="1"/>
  <c r="O476" i="1"/>
  <c r="T14" i="1"/>
  <c r="S14" i="1"/>
  <c r="R14" i="1"/>
  <c r="U3" i="1"/>
  <c r="T3" i="1"/>
  <c r="S3" i="1"/>
  <c r="T6" i="1"/>
  <c r="S6" i="1"/>
  <c r="R6" i="1"/>
  <c r="Q6" i="1"/>
  <c r="T7" i="1"/>
  <c r="S7" i="1"/>
  <c r="R7" i="1"/>
  <c r="Q7" i="1"/>
  <c r="K10" i="1"/>
  <c r="K9" i="1"/>
  <c r="L9" i="1" s="1"/>
  <c r="K8" i="1"/>
  <c r="L8" i="1" s="1"/>
  <c r="K7" i="1"/>
  <c r="L7" i="1" s="1"/>
  <c r="K6" i="1"/>
  <c r="L6" i="1" s="1"/>
  <c r="K5" i="1"/>
  <c r="K4" i="1"/>
  <c r="L4" i="1" s="1"/>
  <c r="M4" i="1" s="1"/>
  <c r="K3" i="1"/>
  <c r="L10" i="1"/>
  <c r="M10" i="1" s="1"/>
  <c r="Q9" i="1" l="1"/>
  <c r="N9" i="1"/>
  <c r="U13" i="1" s="1"/>
  <c r="U5" i="1"/>
  <c r="M8" i="1"/>
  <c r="T5" i="1"/>
  <c r="N7" i="1"/>
  <c r="S13" i="1" s="1"/>
  <c r="S5" i="1"/>
  <c r="S15" i="1"/>
  <c r="M6" i="1"/>
  <c r="R5" i="1"/>
  <c r="R10" i="1" s="1"/>
  <c r="M5" i="1"/>
  <c r="S9" i="1"/>
  <c r="T9" i="1"/>
  <c r="R9" i="1"/>
  <c r="N6" i="1"/>
  <c r="R13" i="1" s="1"/>
  <c r="R15" i="1" s="1"/>
  <c r="N8" i="1"/>
  <c r="T13" i="1" s="1"/>
  <c r="T15" i="1" s="1"/>
  <c r="N5" i="1"/>
  <c r="Q13" i="1" s="1"/>
  <c r="Q15" i="1" s="1"/>
  <c r="N4" i="1"/>
  <c r="L3" i="1"/>
  <c r="N3" i="1" s="1"/>
  <c r="M9" i="1"/>
  <c r="U9" i="1"/>
  <c r="M7" i="1"/>
  <c r="Q565" i="1" l="1"/>
  <c r="U565" i="1" s="1"/>
  <c r="R246" i="1"/>
  <c r="R254" i="1"/>
  <c r="R291" i="1"/>
  <c r="R341" i="1"/>
  <c r="R190" i="1"/>
  <c r="R211" i="1"/>
  <c r="R181" i="1"/>
  <c r="R418" i="1"/>
  <c r="R517" i="1"/>
  <c r="R248" i="1"/>
  <c r="R319" i="1"/>
  <c r="R482" i="1"/>
  <c r="R38" i="1"/>
  <c r="R392" i="1"/>
  <c r="R66" i="1"/>
  <c r="R374" i="1"/>
  <c r="R174" i="1"/>
  <c r="R437" i="1"/>
  <c r="R115" i="1"/>
  <c r="R88" i="1"/>
  <c r="R510" i="1"/>
  <c r="R47" i="1"/>
  <c r="R538" i="1"/>
  <c r="R318" i="1"/>
  <c r="R126" i="1"/>
  <c r="R355" i="1"/>
  <c r="R552" i="1"/>
  <c r="R475" i="1"/>
  <c r="R290" i="1"/>
  <c r="R236" i="1"/>
  <c r="R94" i="1"/>
  <c r="R565" i="1"/>
  <c r="R501" i="1"/>
  <c r="R421" i="1"/>
  <c r="R339" i="1"/>
  <c r="R267" i="1"/>
  <c r="R179" i="1"/>
  <c r="R75" i="1"/>
  <c r="R488" i="1"/>
  <c r="R336" i="1"/>
  <c r="R184" i="1"/>
  <c r="R40" i="1"/>
  <c r="R427" i="1"/>
  <c r="R285" i="1"/>
  <c r="R117" i="1"/>
  <c r="R454" i="1"/>
  <c r="R282" i="1"/>
  <c r="R513" i="1"/>
  <c r="R231" i="1"/>
  <c r="R532" i="1"/>
  <c r="R369" i="1"/>
  <c r="R506" i="1"/>
  <c r="R450" i="1"/>
  <c r="R402" i="1"/>
  <c r="R342" i="1"/>
  <c r="R286" i="1"/>
  <c r="R230" i="1"/>
  <c r="R142" i="1"/>
  <c r="R78" i="1"/>
  <c r="R557" i="1"/>
  <c r="R469" i="1"/>
  <c r="R397" i="1"/>
  <c r="R331" i="1"/>
  <c r="R243" i="1"/>
  <c r="R171" i="1"/>
  <c r="R51" i="1"/>
  <c r="R472" i="1"/>
  <c r="R312" i="1"/>
  <c r="R168" i="1"/>
  <c r="R563" i="1"/>
  <c r="R411" i="1"/>
  <c r="R253" i="1"/>
  <c r="R53" i="1"/>
  <c r="R438" i="1"/>
  <c r="R186" i="1"/>
  <c r="R441" i="1"/>
  <c r="R223" i="1"/>
  <c r="R388" i="1"/>
  <c r="R225" i="1"/>
  <c r="R546" i="1"/>
  <c r="R498" i="1"/>
  <c r="R442" i="1"/>
  <c r="R382" i="1"/>
  <c r="R326" i="1"/>
  <c r="R278" i="1"/>
  <c r="R206" i="1"/>
  <c r="R134" i="1"/>
  <c r="R62" i="1"/>
  <c r="R525" i="1"/>
  <c r="R461" i="1"/>
  <c r="R389" i="1"/>
  <c r="R299" i="1"/>
  <c r="R227" i="1"/>
  <c r="R131" i="1"/>
  <c r="R560" i="1"/>
  <c r="R424" i="1"/>
  <c r="R264" i="1"/>
  <c r="R104" i="1"/>
  <c r="R507" i="1"/>
  <c r="R349" i="1"/>
  <c r="R205" i="1"/>
  <c r="R29" i="1"/>
  <c r="R346" i="1"/>
  <c r="R106" i="1"/>
  <c r="R425" i="1"/>
  <c r="R111" i="1"/>
  <c r="R300" i="1"/>
  <c r="R84" i="1"/>
  <c r="R530" i="1"/>
  <c r="R466" i="1"/>
  <c r="R410" i="1"/>
  <c r="R358" i="1"/>
  <c r="R294" i="1"/>
  <c r="R125" i="1"/>
  <c r="R518" i="1"/>
  <c r="R378" i="1"/>
  <c r="R194" i="1"/>
  <c r="R537" i="1"/>
  <c r="R351" i="1"/>
  <c r="R143" i="1"/>
  <c r="R436" i="1"/>
  <c r="R140" i="1"/>
  <c r="R423" i="1"/>
  <c r="R148" i="1"/>
  <c r="R308" i="1"/>
  <c r="R468" i="1"/>
  <c r="R63" i="1"/>
  <c r="R159" i="1"/>
  <c r="R271" i="1"/>
  <c r="R367" i="1"/>
  <c r="R449" i="1"/>
  <c r="R26" i="1"/>
  <c r="R122" i="1"/>
  <c r="R226" i="1"/>
  <c r="R322" i="1"/>
  <c r="R390" i="1"/>
  <c r="R470" i="1"/>
  <c r="R550" i="1"/>
  <c r="R77" i="1"/>
  <c r="R141" i="1"/>
  <c r="R221" i="1"/>
  <c r="R301" i="1"/>
  <c r="R373" i="1"/>
  <c r="R459" i="1"/>
  <c r="R523" i="1"/>
  <c r="R48" i="1"/>
  <c r="R136" i="1"/>
  <c r="R208" i="1"/>
  <c r="R272" i="1"/>
  <c r="R360" i="1"/>
  <c r="R432" i="1"/>
  <c r="R504" i="1"/>
  <c r="R35" i="1"/>
  <c r="R83" i="1"/>
  <c r="R139" i="1"/>
  <c r="R203" i="1"/>
  <c r="R259" i="1"/>
  <c r="R307" i="1"/>
  <c r="R371" i="1"/>
  <c r="R429" i="1"/>
  <c r="R485" i="1"/>
  <c r="R549" i="1"/>
  <c r="R46" i="1"/>
  <c r="R102" i="1"/>
  <c r="R166" i="1"/>
  <c r="R222" i="1"/>
  <c r="R262" i="1"/>
  <c r="R310" i="1"/>
  <c r="R350" i="1"/>
  <c r="R386" i="1"/>
  <c r="R434" i="1"/>
  <c r="R474" i="1"/>
  <c r="R514" i="1"/>
  <c r="R161" i="1"/>
  <c r="R68" i="1"/>
  <c r="R212" i="1"/>
  <c r="R364" i="1"/>
  <c r="R524" i="1"/>
  <c r="R95" i="1"/>
  <c r="R199" i="1"/>
  <c r="R287" i="1"/>
  <c r="R385" i="1"/>
  <c r="R489" i="1"/>
  <c r="R58" i="1"/>
  <c r="R138" i="1"/>
  <c r="R250" i="1"/>
  <c r="R338" i="1"/>
  <c r="R414" i="1"/>
  <c r="R502" i="1"/>
  <c r="R566" i="1"/>
  <c r="R85" i="1"/>
  <c r="R173" i="1"/>
  <c r="R245" i="1"/>
  <c r="R309" i="1"/>
  <c r="R395" i="1"/>
  <c r="R467" i="1"/>
  <c r="R539" i="1"/>
  <c r="R80" i="1"/>
  <c r="R144" i="1"/>
  <c r="R216" i="1"/>
  <c r="R304" i="1"/>
  <c r="R376" i="1"/>
  <c r="R440" i="1"/>
  <c r="R528" i="1"/>
  <c r="R43" i="1"/>
  <c r="R99" i="1"/>
  <c r="R163" i="1"/>
  <c r="T499" i="1"/>
  <c r="R137" i="1"/>
  <c r="R73" i="1"/>
  <c r="R511" i="1"/>
  <c r="R281" i="1"/>
  <c r="R33" i="1"/>
  <c r="R407" i="1"/>
  <c r="R169" i="1"/>
  <c r="R479" i="1"/>
  <c r="R305" i="1"/>
  <c r="R57" i="1"/>
  <c r="R377" i="1"/>
  <c r="R36" i="1"/>
  <c r="R76" i="1"/>
  <c r="R116" i="1"/>
  <c r="R164" i="1"/>
  <c r="R204" i="1"/>
  <c r="R244" i="1"/>
  <c r="R292" i="1"/>
  <c r="R332" i="1"/>
  <c r="R372" i="1"/>
  <c r="R420" i="1"/>
  <c r="R460" i="1"/>
  <c r="R500" i="1"/>
  <c r="R548" i="1"/>
  <c r="R39" i="1"/>
  <c r="R79" i="1"/>
  <c r="R127" i="1"/>
  <c r="R167" i="1"/>
  <c r="R207" i="1"/>
  <c r="R255" i="1"/>
  <c r="R295" i="1"/>
  <c r="R335" i="1"/>
  <c r="R383" i="1"/>
  <c r="R417" i="1"/>
  <c r="R457" i="1"/>
  <c r="R505" i="1"/>
  <c r="R545" i="1"/>
  <c r="R42" i="1"/>
  <c r="R90" i="1"/>
  <c r="R130" i="1"/>
  <c r="R170" i="1"/>
  <c r="R218" i="1"/>
  <c r="R258" i="1"/>
  <c r="R298" i="1"/>
  <c r="R330" i="1"/>
  <c r="R362" i="1"/>
  <c r="R398" i="1"/>
  <c r="R430" i="1"/>
  <c r="R462" i="1"/>
  <c r="R494" i="1"/>
  <c r="R526" i="1"/>
  <c r="R558" i="1"/>
  <c r="R37" i="1"/>
  <c r="R69" i="1"/>
  <c r="R101" i="1"/>
  <c r="R133" i="1"/>
  <c r="R165" i="1"/>
  <c r="R197" i="1"/>
  <c r="R229" i="1"/>
  <c r="R261" i="1"/>
  <c r="R293" i="1"/>
  <c r="R325" i="1"/>
  <c r="R357" i="1"/>
  <c r="R387" i="1"/>
  <c r="R419" i="1"/>
  <c r="R451" i="1"/>
  <c r="R483" i="1"/>
  <c r="R515" i="1"/>
  <c r="R547" i="1"/>
  <c r="R32" i="1"/>
  <c r="R64" i="1"/>
  <c r="R96" i="1"/>
  <c r="R128" i="1"/>
  <c r="R160" i="1"/>
  <c r="R192" i="1"/>
  <c r="R224" i="1"/>
  <c r="R256" i="1"/>
  <c r="R288" i="1"/>
  <c r="R320" i="1"/>
  <c r="R352" i="1"/>
  <c r="R384" i="1"/>
  <c r="R416" i="1"/>
  <c r="R448" i="1"/>
  <c r="R480" i="1"/>
  <c r="R512" i="1"/>
  <c r="R544" i="1"/>
  <c r="R329" i="1"/>
  <c r="R217" i="1"/>
  <c r="R527" i="1"/>
  <c r="R289" i="1"/>
  <c r="R105" i="1"/>
  <c r="R415" i="1"/>
  <c r="R177" i="1"/>
  <c r="R551" i="1"/>
  <c r="R313" i="1"/>
  <c r="R20" i="1"/>
  <c r="R201" i="1"/>
  <c r="R345" i="1"/>
  <c r="R471" i="1"/>
  <c r="R49" i="1"/>
  <c r="R121" i="1"/>
  <c r="R44" i="1"/>
  <c r="R265" i="1"/>
  <c r="R463" i="1"/>
  <c r="R535" i="1"/>
  <c r="R113" i="1"/>
  <c r="R249" i="1"/>
  <c r="R52" i="1"/>
  <c r="R108" i="1"/>
  <c r="R172" i="1"/>
  <c r="R228" i="1"/>
  <c r="R276" i="1"/>
  <c r="R340" i="1"/>
  <c r="R396" i="1"/>
  <c r="R452" i="1"/>
  <c r="R516" i="1"/>
  <c r="R564" i="1"/>
  <c r="R71" i="1"/>
  <c r="R135" i="1"/>
  <c r="R191" i="1"/>
  <c r="R239" i="1"/>
  <c r="R303" i="1"/>
  <c r="R359" i="1"/>
  <c r="R409" i="1"/>
  <c r="R473" i="1"/>
  <c r="R521" i="1"/>
  <c r="R34" i="1"/>
  <c r="R98" i="1"/>
  <c r="R154" i="1"/>
  <c r="R202" i="1"/>
  <c r="R266" i="1"/>
  <c r="R314" i="1"/>
  <c r="R354" i="1"/>
  <c r="R406" i="1"/>
  <c r="R446" i="1"/>
  <c r="R486" i="1"/>
  <c r="R534" i="1"/>
  <c r="R21" i="1"/>
  <c r="R61" i="1"/>
  <c r="R109" i="1"/>
  <c r="R149" i="1"/>
  <c r="R189" i="1"/>
  <c r="R237" i="1"/>
  <c r="R277" i="1"/>
  <c r="R317" i="1"/>
  <c r="R365" i="1"/>
  <c r="R403" i="1"/>
  <c r="R443" i="1"/>
  <c r="R491" i="1"/>
  <c r="R531" i="1"/>
  <c r="R24" i="1"/>
  <c r="R72" i="1"/>
  <c r="R112" i="1"/>
  <c r="R152" i="1"/>
  <c r="R200" i="1"/>
  <c r="R240" i="1"/>
  <c r="R280" i="1"/>
  <c r="R328" i="1"/>
  <c r="R368" i="1"/>
  <c r="R408" i="1"/>
  <c r="R456" i="1"/>
  <c r="R496" i="1"/>
  <c r="R536" i="1"/>
  <c r="R27" i="1"/>
  <c r="R59" i="1"/>
  <c r="R91" i="1"/>
  <c r="R123" i="1"/>
  <c r="R155" i="1"/>
  <c r="R187" i="1"/>
  <c r="R219" i="1"/>
  <c r="R251" i="1"/>
  <c r="R283" i="1"/>
  <c r="R315" i="1"/>
  <c r="R347" i="1"/>
  <c r="R379" i="1"/>
  <c r="R413" i="1"/>
  <c r="R445" i="1"/>
  <c r="R477" i="1"/>
  <c r="R509" i="1"/>
  <c r="R541" i="1"/>
  <c r="R22" i="1"/>
  <c r="R54" i="1"/>
  <c r="R86" i="1"/>
  <c r="R118" i="1"/>
  <c r="R150" i="1"/>
  <c r="R182" i="1"/>
  <c r="R214" i="1"/>
  <c r="R554" i="1"/>
  <c r="R522" i="1"/>
  <c r="R490" i="1"/>
  <c r="R458" i="1"/>
  <c r="R426" i="1"/>
  <c r="R394" i="1"/>
  <c r="R366" i="1"/>
  <c r="R334" i="1"/>
  <c r="R302" i="1"/>
  <c r="R270" i="1"/>
  <c r="R238" i="1"/>
  <c r="R198" i="1"/>
  <c r="R158" i="1"/>
  <c r="R110" i="1"/>
  <c r="R70" i="1"/>
  <c r="R30" i="1"/>
  <c r="R533" i="1"/>
  <c r="R493" i="1"/>
  <c r="R453" i="1"/>
  <c r="R405" i="1"/>
  <c r="R363" i="1"/>
  <c r="R323" i="1"/>
  <c r="R275" i="1"/>
  <c r="R235" i="1"/>
  <c r="R195" i="1"/>
  <c r="R147" i="1"/>
  <c r="R107" i="1"/>
  <c r="R67" i="1"/>
  <c r="R19" i="1"/>
  <c r="R520" i="1"/>
  <c r="R464" i="1"/>
  <c r="R400" i="1"/>
  <c r="R344" i="1"/>
  <c r="R296" i="1"/>
  <c r="R232" i="1"/>
  <c r="R176" i="1"/>
  <c r="R120" i="1"/>
  <c r="R56" i="1"/>
  <c r="R555" i="1"/>
  <c r="R499" i="1"/>
  <c r="R435" i="1"/>
  <c r="R381" i="1"/>
  <c r="R333" i="1"/>
  <c r="R269" i="1"/>
  <c r="R213" i="1"/>
  <c r="R157" i="1"/>
  <c r="R93" i="1"/>
  <c r="R45" i="1"/>
  <c r="R542" i="1"/>
  <c r="R478" i="1"/>
  <c r="R422" i="1"/>
  <c r="R370" i="1"/>
  <c r="R306" i="1"/>
  <c r="R234" i="1"/>
  <c r="R162" i="1"/>
  <c r="R74" i="1"/>
  <c r="R553" i="1"/>
  <c r="R481" i="1"/>
  <c r="R393" i="1"/>
  <c r="R327" i="1"/>
  <c r="R263" i="1"/>
  <c r="R175" i="1"/>
  <c r="R103" i="1"/>
  <c r="R31" i="1"/>
  <c r="R492" i="1"/>
  <c r="R428" i="1"/>
  <c r="R356" i="1"/>
  <c r="R268" i="1"/>
  <c r="R196" i="1"/>
  <c r="R132" i="1"/>
  <c r="R559" i="1"/>
  <c r="R361" i="1"/>
  <c r="R89" i="1"/>
  <c r="R556" i="1"/>
  <c r="R484" i="1"/>
  <c r="R404" i="1"/>
  <c r="R324" i="1"/>
  <c r="R260" i="1"/>
  <c r="R180" i="1"/>
  <c r="R100" i="1"/>
  <c r="R495" i="1"/>
  <c r="R233" i="1"/>
  <c r="R25" i="1"/>
  <c r="M3" i="1"/>
  <c r="T474" i="1"/>
  <c r="T384" i="1"/>
  <c r="T317" i="1"/>
  <c r="T283" i="1"/>
  <c r="T213" i="1"/>
  <c r="T256" i="1"/>
  <c r="T94" i="1"/>
  <c r="T452" i="1"/>
  <c r="T417" i="1"/>
  <c r="T432" i="1"/>
  <c r="T340" i="1"/>
  <c r="T287" i="1"/>
  <c r="T154" i="1"/>
  <c r="T91" i="1"/>
  <c r="T205" i="1"/>
  <c r="T212" i="1"/>
  <c r="T145" i="1"/>
  <c r="R274" i="1"/>
  <c r="R242" i="1"/>
  <c r="R210" i="1"/>
  <c r="R178" i="1"/>
  <c r="R146" i="1"/>
  <c r="R114" i="1"/>
  <c r="R82" i="1"/>
  <c r="R50" i="1"/>
  <c r="R561" i="1"/>
  <c r="R529" i="1"/>
  <c r="R497" i="1"/>
  <c r="R465" i="1"/>
  <c r="R433" i="1"/>
  <c r="R401" i="1"/>
  <c r="R375" i="1"/>
  <c r="R343" i="1"/>
  <c r="R311" i="1"/>
  <c r="R279" i="1"/>
  <c r="R247" i="1"/>
  <c r="R215" i="1"/>
  <c r="R183" i="1"/>
  <c r="R151" i="1"/>
  <c r="R119" i="1"/>
  <c r="R87" i="1"/>
  <c r="R55" i="1"/>
  <c r="R23" i="1"/>
  <c r="R540" i="1"/>
  <c r="R508" i="1"/>
  <c r="R476" i="1"/>
  <c r="R444" i="1"/>
  <c r="R412" i="1"/>
  <c r="R380" i="1"/>
  <c r="R348" i="1"/>
  <c r="R316" i="1"/>
  <c r="R284" i="1"/>
  <c r="R252" i="1"/>
  <c r="R220" i="1"/>
  <c r="R188" i="1"/>
  <c r="R156" i="1"/>
  <c r="R124" i="1"/>
  <c r="R92" i="1"/>
  <c r="R60" i="1"/>
  <c r="R28" i="1"/>
  <c r="R431" i="1"/>
  <c r="R185" i="1"/>
  <c r="R487" i="1"/>
  <c r="R241" i="1"/>
  <c r="R543" i="1"/>
  <c r="R297" i="1"/>
  <c r="R41" i="1"/>
  <c r="R353" i="1"/>
  <c r="R97" i="1"/>
  <c r="R399" i="1"/>
  <c r="R153" i="1"/>
  <c r="R447" i="1"/>
  <c r="S10" i="1"/>
  <c r="S500" i="1" s="1"/>
  <c r="Q561" i="1"/>
  <c r="U561" i="1" s="1"/>
  <c r="Q559" i="1"/>
  <c r="U559" i="1" s="1"/>
  <c r="Q553" i="1"/>
  <c r="U553" i="1" s="1"/>
  <c r="Q551" i="1"/>
  <c r="U551" i="1" s="1"/>
  <c r="Q545" i="1"/>
  <c r="U545" i="1" s="1"/>
  <c r="Q543" i="1"/>
  <c r="U543" i="1" s="1"/>
  <c r="Q537" i="1"/>
  <c r="U537" i="1" s="1"/>
  <c r="Q535" i="1"/>
  <c r="U535" i="1" s="1"/>
  <c r="Q529" i="1"/>
  <c r="U529" i="1" s="1"/>
  <c r="Q527" i="1"/>
  <c r="U527" i="1" s="1"/>
  <c r="Q521" i="1"/>
  <c r="U521" i="1" s="1"/>
  <c r="Q455" i="1"/>
  <c r="U455" i="1" s="1"/>
  <c r="Q564" i="1"/>
  <c r="U564" i="1" s="1"/>
  <c r="Q562" i="1"/>
  <c r="U562" i="1" s="1"/>
  <c r="Q556" i="1"/>
  <c r="U556" i="1" s="1"/>
  <c r="Q554" i="1"/>
  <c r="U554" i="1" s="1"/>
  <c r="Q548" i="1"/>
  <c r="U548" i="1" s="1"/>
  <c r="Q546" i="1"/>
  <c r="U546" i="1" s="1"/>
  <c r="Q540" i="1"/>
  <c r="U540" i="1" s="1"/>
  <c r="Q538" i="1"/>
  <c r="U538" i="1" s="1"/>
  <c r="Q532" i="1"/>
  <c r="U532" i="1" s="1"/>
  <c r="Q530" i="1"/>
  <c r="U530" i="1" s="1"/>
  <c r="Q524" i="1"/>
  <c r="U524" i="1" s="1"/>
  <c r="Q522" i="1"/>
  <c r="U522" i="1" s="1"/>
  <c r="Q437" i="1"/>
  <c r="U437" i="1" s="1"/>
  <c r="Q435" i="1"/>
  <c r="U435" i="1" s="1"/>
  <c r="Q429" i="1"/>
  <c r="U429" i="1" s="1"/>
  <c r="Q427" i="1"/>
  <c r="U427" i="1" s="1"/>
  <c r="Q421" i="1"/>
  <c r="U421" i="1" s="1"/>
  <c r="Q419" i="1"/>
  <c r="U419" i="1" s="1"/>
  <c r="Q413" i="1"/>
  <c r="U413" i="1" s="1"/>
  <c r="Q411" i="1"/>
  <c r="U411" i="1" s="1"/>
  <c r="Q405" i="1"/>
  <c r="U405" i="1" s="1"/>
  <c r="Q403" i="1"/>
  <c r="U403" i="1" s="1"/>
  <c r="Q518" i="1"/>
  <c r="U518" i="1" s="1"/>
  <c r="Q516" i="1"/>
  <c r="U516" i="1" s="1"/>
  <c r="Q510" i="1"/>
  <c r="U510" i="1" s="1"/>
  <c r="Q508" i="1"/>
  <c r="U508" i="1" s="1"/>
  <c r="Q519" i="1"/>
  <c r="U519" i="1" s="1"/>
  <c r="Q515" i="1"/>
  <c r="U515" i="1" s="1"/>
  <c r="Q436" i="1"/>
  <c r="U436" i="1" s="1"/>
  <c r="Q428" i="1"/>
  <c r="U428" i="1" s="1"/>
  <c r="Q404" i="1"/>
  <c r="U404" i="1" s="1"/>
  <c r="Q503" i="1"/>
  <c r="U503" i="1" s="1"/>
  <c r="Q491" i="1"/>
  <c r="U491" i="1" s="1"/>
  <c r="Q487" i="1"/>
  <c r="U487" i="1" s="1"/>
  <c r="Q475" i="1"/>
  <c r="U475" i="1" s="1"/>
  <c r="Q471" i="1"/>
  <c r="U471" i="1" s="1"/>
  <c r="Q459" i="1"/>
  <c r="U459" i="1" s="1"/>
  <c r="Q449" i="1"/>
  <c r="U449" i="1" s="1"/>
  <c r="Q502" i="1"/>
  <c r="U502" i="1" s="1"/>
  <c r="Q498" i="1"/>
  <c r="U498" i="1" s="1"/>
  <c r="Q486" i="1"/>
  <c r="U486" i="1" s="1"/>
  <c r="Q482" i="1"/>
  <c r="U482" i="1" s="1"/>
  <c r="Q470" i="1"/>
  <c r="U470" i="1" s="1"/>
  <c r="Q466" i="1"/>
  <c r="U466" i="1" s="1"/>
  <c r="Q438" i="1"/>
  <c r="U438" i="1" s="1"/>
  <c r="Q430" i="1"/>
  <c r="U430" i="1" s="1"/>
  <c r="Q406" i="1"/>
  <c r="U406" i="1" s="1"/>
  <c r="Q398" i="1"/>
  <c r="U398" i="1" s="1"/>
  <c r="Q392" i="1"/>
  <c r="U392" i="1" s="1"/>
  <c r="Q454" i="1"/>
  <c r="U454" i="1" s="1"/>
  <c r="Q443" i="1"/>
  <c r="U443" i="1" s="1"/>
  <c r="Q440" i="1"/>
  <c r="U440" i="1" s="1"/>
  <c r="Q386" i="1"/>
  <c r="U386" i="1" s="1"/>
  <c r="Q500" i="1"/>
  <c r="U500" i="1" s="1"/>
  <c r="Q488" i="1"/>
  <c r="U488" i="1" s="1"/>
  <c r="Q484" i="1"/>
  <c r="U484" i="1" s="1"/>
  <c r="Q472" i="1"/>
  <c r="U472" i="1" s="1"/>
  <c r="Q468" i="1"/>
  <c r="U468" i="1" s="1"/>
  <c r="Q456" i="1"/>
  <c r="U456" i="1" s="1"/>
  <c r="Q434" i="1"/>
  <c r="U434" i="1" s="1"/>
  <c r="Q410" i="1"/>
  <c r="U410" i="1" s="1"/>
  <c r="Q402" i="1"/>
  <c r="U402" i="1" s="1"/>
  <c r="Q393" i="1"/>
  <c r="U393" i="1" s="1"/>
  <c r="Q481" i="1"/>
  <c r="U481" i="1" s="1"/>
  <c r="Q501" i="1"/>
  <c r="U501" i="1" s="1"/>
  <c r="Q469" i="1"/>
  <c r="U469" i="1" s="1"/>
  <c r="Q509" i="1"/>
  <c r="U509" i="1" s="1"/>
  <c r="Q489" i="1"/>
  <c r="U489" i="1" s="1"/>
  <c r="Q517" i="1"/>
  <c r="U517" i="1" s="1"/>
  <c r="Q497" i="1"/>
  <c r="U497" i="1" s="1"/>
  <c r="Q432" i="1"/>
  <c r="U432" i="1" s="1"/>
  <c r="Q387" i="1"/>
  <c r="U387" i="1" s="1"/>
  <c r="Q424" i="1"/>
  <c r="U424" i="1" s="1"/>
  <c r="Q408" i="1"/>
  <c r="U408" i="1" s="1"/>
  <c r="Q493" i="1"/>
  <c r="U493" i="1" s="1"/>
  <c r="Q485" i="1"/>
  <c r="U485" i="1" s="1"/>
  <c r="Q416" i="1"/>
  <c r="U416" i="1" s="1"/>
  <c r="Q385" i="1"/>
  <c r="U385" i="1" s="1"/>
  <c r="R562" i="1"/>
  <c r="R519" i="1"/>
  <c r="R503" i="1"/>
  <c r="R455" i="1"/>
  <c r="R337" i="1"/>
  <c r="R321" i="1"/>
  <c r="R273" i="1"/>
  <c r="R391" i="1"/>
  <c r="R257" i="1"/>
  <c r="R209" i="1"/>
  <c r="R193" i="1"/>
  <c r="R145" i="1"/>
  <c r="R81" i="1"/>
  <c r="R65" i="1"/>
  <c r="R439" i="1"/>
  <c r="R129" i="1"/>
  <c r="Q382" i="1"/>
  <c r="U382" i="1" s="1"/>
  <c r="Q374" i="1"/>
  <c r="U374" i="1" s="1"/>
  <c r="Q358" i="1"/>
  <c r="U358" i="1" s="1"/>
  <c r="Q350" i="1"/>
  <c r="U350" i="1" s="1"/>
  <c r="Q342" i="1"/>
  <c r="U342" i="1" s="1"/>
  <c r="Q326" i="1"/>
  <c r="U326" i="1" s="1"/>
  <c r="Q318" i="1"/>
  <c r="U318" i="1" s="1"/>
  <c r="Q310" i="1"/>
  <c r="U310" i="1" s="1"/>
  <c r="Q294" i="1"/>
  <c r="U294" i="1" s="1"/>
  <c r="Q286" i="1"/>
  <c r="U286" i="1" s="1"/>
  <c r="Q278" i="1"/>
  <c r="U278" i="1" s="1"/>
  <c r="Q262" i="1"/>
  <c r="U262" i="1" s="1"/>
  <c r="Q254" i="1"/>
  <c r="U254" i="1" s="1"/>
  <c r="Q246" i="1"/>
  <c r="U246" i="1" s="1"/>
  <c r="Q230" i="1"/>
  <c r="U230" i="1" s="1"/>
  <c r="Q222" i="1"/>
  <c r="U222" i="1" s="1"/>
  <c r="Q214" i="1"/>
  <c r="U214" i="1" s="1"/>
  <c r="Q198" i="1"/>
  <c r="U198" i="1" s="1"/>
  <c r="Q190" i="1"/>
  <c r="U190" i="1" s="1"/>
  <c r="Q182" i="1"/>
  <c r="U182" i="1" s="1"/>
  <c r="Q166" i="1"/>
  <c r="U166" i="1" s="1"/>
  <c r="Q158" i="1"/>
  <c r="U158" i="1" s="1"/>
  <c r="Q150" i="1"/>
  <c r="U150" i="1" s="1"/>
  <c r="Q134" i="1"/>
  <c r="U134" i="1" s="1"/>
  <c r="Q126" i="1"/>
  <c r="U126" i="1" s="1"/>
  <c r="Q118" i="1"/>
  <c r="U118" i="1" s="1"/>
  <c r="Q102" i="1"/>
  <c r="U102" i="1" s="1"/>
  <c r="Q94" i="1"/>
  <c r="U94" i="1" s="1"/>
  <c r="Q86" i="1"/>
  <c r="U86" i="1" s="1"/>
  <c r="Q70" i="1"/>
  <c r="U70" i="1" s="1"/>
  <c r="Q62" i="1"/>
  <c r="U62" i="1" s="1"/>
  <c r="Q54" i="1"/>
  <c r="U54" i="1" s="1"/>
  <c r="Q38" i="1"/>
  <c r="U38" i="1" s="1"/>
  <c r="Q30" i="1"/>
  <c r="U30" i="1" s="1"/>
  <c r="Q22" i="1"/>
  <c r="U22" i="1" s="1"/>
  <c r="Q369" i="1"/>
  <c r="U369" i="1" s="1"/>
  <c r="Q361" i="1"/>
  <c r="U361" i="1" s="1"/>
  <c r="Q353" i="1"/>
  <c r="U353" i="1" s="1"/>
  <c r="Q337" i="1"/>
  <c r="U337" i="1" s="1"/>
  <c r="Q329" i="1"/>
  <c r="U329" i="1" s="1"/>
  <c r="Q321" i="1"/>
  <c r="U321" i="1" s="1"/>
  <c r="Q305" i="1"/>
  <c r="U305" i="1" s="1"/>
  <c r="Q297" i="1"/>
  <c r="U297" i="1" s="1"/>
  <c r="Q289" i="1"/>
  <c r="U289" i="1" s="1"/>
  <c r="Q273" i="1"/>
  <c r="U273" i="1" s="1"/>
  <c r="Q265" i="1"/>
  <c r="U265" i="1" s="1"/>
  <c r="Q257" i="1"/>
  <c r="U257" i="1" s="1"/>
  <c r="Q241" i="1"/>
  <c r="U241" i="1" s="1"/>
  <c r="Q233" i="1"/>
  <c r="U233" i="1" s="1"/>
  <c r="Q225" i="1"/>
  <c r="U225" i="1" s="1"/>
  <c r="Q209" i="1"/>
  <c r="U209" i="1" s="1"/>
  <c r="Q201" i="1"/>
  <c r="U201" i="1" s="1"/>
  <c r="Q193" i="1"/>
  <c r="U193" i="1" s="1"/>
  <c r="Q177" i="1"/>
  <c r="U177" i="1" s="1"/>
  <c r="Q169" i="1"/>
  <c r="U169" i="1" s="1"/>
  <c r="Q161" i="1"/>
  <c r="U161" i="1" s="1"/>
  <c r="Q145" i="1"/>
  <c r="U145" i="1" s="1"/>
  <c r="Q137" i="1"/>
  <c r="U137" i="1" s="1"/>
  <c r="Q129" i="1"/>
  <c r="U129" i="1" s="1"/>
  <c r="Q113" i="1"/>
  <c r="U113" i="1" s="1"/>
  <c r="Q105" i="1"/>
  <c r="U105" i="1" s="1"/>
  <c r="Q97" i="1"/>
  <c r="U97" i="1" s="1"/>
  <c r="Q81" i="1"/>
  <c r="U81" i="1" s="1"/>
  <c r="Q73" i="1"/>
  <c r="U73" i="1" s="1"/>
  <c r="Q65" i="1"/>
  <c r="U65" i="1" s="1"/>
  <c r="Q49" i="1"/>
  <c r="U49" i="1" s="1"/>
  <c r="Q41" i="1"/>
  <c r="U41" i="1" s="1"/>
  <c r="Q33" i="1"/>
  <c r="U33" i="1" s="1"/>
  <c r="Q380" i="1"/>
  <c r="U380" i="1" s="1"/>
  <c r="Q372" i="1"/>
  <c r="U372" i="1" s="1"/>
  <c r="Q364" i="1"/>
  <c r="U364" i="1" s="1"/>
  <c r="Q348" i="1"/>
  <c r="U348" i="1" s="1"/>
  <c r="Q340" i="1"/>
  <c r="U340" i="1" s="1"/>
  <c r="Q332" i="1"/>
  <c r="U332" i="1" s="1"/>
  <c r="Q316" i="1"/>
  <c r="U316" i="1" s="1"/>
  <c r="Q308" i="1"/>
  <c r="U308" i="1" s="1"/>
  <c r="Q300" i="1"/>
  <c r="U300" i="1" s="1"/>
  <c r="Q284" i="1"/>
  <c r="U284" i="1" s="1"/>
  <c r="Q276" i="1"/>
  <c r="U276" i="1" s="1"/>
  <c r="Q268" i="1"/>
  <c r="U268" i="1" s="1"/>
  <c r="Q252" i="1"/>
  <c r="U252" i="1" s="1"/>
  <c r="Q244" i="1"/>
  <c r="U244" i="1" s="1"/>
  <c r="Q236" i="1"/>
  <c r="U236" i="1" s="1"/>
  <c r="Q220" i="1"/>
  <c r="U220" i="1" s="1"/>
  <c r="Q212" i="1"/>
  <c r="U212" i="1" s="1"/>
  <c r="Q204" i="1"/>
  <c r="U204" i="1" s="1"/>
  <c r="Q188" i="1"/>
  <c r="U188" i="1" s="1"/>
  <c r="Q180" i="1"/>
  <c r="U180" i="1" s="1"/>
  <c r="Q172" i="1"/>
  <c r="U172" i="1" s="1"/>
  <c r="Q156" i="1"/>
  <c r="U156" i="1" s="1"/>
  <c r="Q148" i="1"/>
  <c r="U148" i="1" s="1"/>
  <c r="Q140" i="1"/>
  <c r="U140" i="1" s="1"/>
  <c r="Q124" i="1"/>
  <c r="U124" i="1" s="1"/>
  <c r="Q116" i="1"/>
  <c r="U116" i="1" s="1"/>
  <c r="Q108" i="1"/>
  <c r="U108" i="1" s="1"/>
  <c r="Q92" i="1"/>
  <c r="U92" i="1" s="1"/>
  <c r="Q84" i="1"/>
  <c r="U84" i="1" s="1"/>
  <c r="Q76" i="1"/>
  <c r="U76" i="1" s="1"/>
  <c r="Q60" i="1"/>
  <c r="U60" i="1" s="1"/>
  <c r="Q52" i="1"/>
  <c r="U52" i="1" s="1"/>
  <c r="Q44" i="1"/>
  <c r="U44" i="1" s="1"/>
  <c r="Q28" i="1"/>
  <c r="U28" i="1" s="1"/>
  <c r="Q20" i="1"/>
  <c r="U20" i="1" s="1"/>
  <c r="Q383" i="1"/>
  <c r="U383" i="1" s="1"/>
  <c r="Q367" i="1"/>
  <c r="U367" i="1" s="1"/>
  <c r="Q359" i="1"/>
  <c r="U359" i="1" s="1"/>
  <c r="Q351" i="1"/>
  <c r="U351" i="1" s="1"/>
  <c r="Q335" i="1"/>
  <c r="U335" i="1" s="1"/>
  <c r="Q327" i="1"/>
  <c r="U327" i="1" s="1"/>
  <c r="Q319" i="1"/>
  <c r="U319" i="1" s="1"/>
  <c r="Q303" i="1"/>
  <c r="U303" i="1" s="1"/>
  <c r="Q295" i="1"/>
  <c r="U295" i="1" s="1"/>
  <c r="Q287" i="1"/>
  <c r="U287" i="1" s="1"/>
  <c r="Q271" i="1"/>
  <c r="U271" i="1" s="1"/>
  <c r="Q263" i="1"/>
  <c r="U263" i="1" s="1"/>
  <c r="Q255" i="1"/>
  <c r="U255" i="1" s="1"/>
  <c r="Q239" i="1"/>
  <c r="U239" i="1" s="1"/>
  <c r="Q231" i="1"/>
  <c r="U231" i="1" s="1"/>
  <c r="Q223" i="1"/>
  <c r="U223" i="1" s="1"/>
  <c r="Q215" i="1"/>
  <c r="U215" i="1" s="1"/>
  <c r="Q207" i="1"/>
  <c r="U207" i="1" s="1"/>
  <c r="Q199" i="1"/>
  <c r="U199" i="1" s="1"/>
  <c r="Q191" i="1"/>
  <c r="U191" i="1" s="1"/>
  <c r="Q183" i="1"/>
  <c r="U183" i="1" s="1"/>
  <c r="Q175" i="1"/>
  <c r="U175" i="1" s="1"/>
  <c r="Q167" i="1"/>
  <c r="U167" i="1" s="1"/>
  <c r="Q159" i="1"/>
  <c r="U159" i="1" s="1"/>
  <c r="Q151" i="1"/>
  <c r="U151" i="1" s="1"/>
  <c r="Q143" i="1"/>
  <c r="U143" i="1" s="1"/>
  <c r="Q135" i="1"/>
  <c r="U135" i="1" s="1"/>
  <c r="Q127" i="1"/>
  <c r="U127" i="1" s="1"/>
  <c r="Q119" i="1"/>
  <c r="U119" i="1" s="1"/>
  <c r="Q111" i="1"/>
  <c r="U111" i="1" s="1"/>
  <c r="Q103" i="1"/>
  <c r="U103" i="1" s="1"/>
  <c r="Q95" i="1"/>
  <c r="U95" i="1" s="1"/>
  <c r="Q87" i="1"/>
  <c r="U87" i="1" s="1"/>
  <c r="Q79" i="1"/>
  <c r="U79" i="1" s="1"/>
  <c r="Q71" i="1"/>
  <c r="U71" i="1" s="1"/>
  <c r="Q63" i="1"/>
  <c r="U63" i="1" s="1"/>
  <c r="Q55" i="1"/>
  <c r="U55" i="1" s="1"/>
  <c r="Q47" i="1"/>
  <c r="U47" i="1" s="1"/>
  <c r="Q39" i="1"/>
  <c r="U39" i="1" s="1"/>
  <c r="Q31" i="1"/>
  <c r="U31" i="1" s="1"/>
  <c r="Q23" i="1"/>
  <c r="U23" i="1" s="1"/>
  <c r="Q378" i="1"/>
  <c r="U378" i="1" s="1"/>
  <c r="Q370" i="1"/>
  <c r="U370" i="1" s="1"/>
  <c r="Q362" i="1"/>
  <c r="U362" i="1" s="1"/>
  <c r="Q354" i="1"/>
  <c r="U354" i="1" s="1"/>
  <c r="Q346" i="1"/>
  <c r="U346" i="1" s="1"/>
  <c r="Q338" i="1"/>
  <c r="U338" i="1" s="1"/>
  <c r="Q330" i="1"/>
  <c r="U330" i="1" s="1"/>
  <c r="Q322" i="1"/>
  <c r="U322" i="1" s="1"/>
  <c r="Q314" i="1"/>
  <c r="U314" i="1" s="1"/>
  <c r="Q306" i="1"/>
  <c r="U306" i="1" s="1"/>
  <c r="Q298" i="1"/>
  <c r="U298" i="1" s="1"/>
  <c r="Q290" i="1"/>
  <c r="U290" i="1" s="1"/>
  <c r="Q282" i="1"/>
  <c r="U282" i="1" s="1"/>
  <c r="Q274" i="1"/>
  <c r="U274" i="1" s="1"/>
  <c r="Q266" i="1"/>
  <c r="U266" i="1" s="1"/>
  <c r="Q258" i="1"/>
  <c r="U258" i="1" s="1"/>
  <c r="Q250" i="1"/>
  <c r="U250" i="1" s="1"/>
  <c r="Q242" i="1"/>
  <c r="U242" i="1" s="1"/>
  <c r="Q234" i="1"/>
  <c r="U234" i="1" s="1"/>
  <c r="Q226" i="1"/>
  <c r="U226" i="1" s="1"/>
  <c r="Q218" i="1"/>
  <c r="U218" i="1" s="1"/>
  <c r="Q210" i="1"/>
  <c r="U210" i="1" s="1"/>
  <c r="Q202" i="1"/>
  <c r="U202" i="1" s="1"/>
  <c r="Q194" i="1"/>
  <c r="U194" i="1" s="1"/>
  <c r="Q186" i="1"/>
  <c r="U186" i="1" s="1"/>
  <c r="Q178" i="1"/>
  <c r="U178" i="1" s="1"/>
  <c r="Q170" i="1"/>
  <c r="U170" i="1" s="1"/>
  <c r="Q162" i="1"/>
  <c r="U162" i="1" s="1"/>
  <c r="Q154" i="1"/>
  <c r="U154" i="1" s="1"/>
  <c r="Q146" i="1"/>
  <c r="U146" i="1" s="1"/>
  <c r="Q138" i="1"/>
  <c r="U138" i="1" s="1"/>
  <c r="Q130" i="1"/>
  <c r="U130" i="1" s="1"/>
  <c r="Q122" i="1"/>
  <c r="U122" i="1" s="1"/>
  <c r="Q114" i="1"/>
  <c r="U114" i="1" s="1"/>
  <c r="Q106" i="1"/>
  <c r="U106" i="1" s="1"/>
  <c r="Q98" i="1"/>
  <c r="U98" i="1" s="1"/>
  <c r="Q90" i="1"/>
  <c r="U90" i="1" s="1"/>
  <c r="Q82" i="1"/>
  <c r="U82" i="1" s="1"/>
  <c r="Q74" i="1"/>
  <c r="U74" i="1" s="1"/>
  <c r="Q66" i="1"/>
  <c r="U66" i="1" s="1"/>
  <c r="Q58" i="1"/>
  <c r="U58" i="1" s="1"/>
  <c r="Q50" i="1"/>
  <c r="U50" i="1" s="1"/>
  <c r="Q42" i="1"/>
  <c r="U42" i="1" s="1"/>
  <c r="Q34" i="1"/>
  <c r="U34" i="1" s="1"/>
  <c r="Q26" i="1"/>
  <c r="U26" i="1" s="1"/>
  <c r="Q381" i="1"/>
  <c r="U381" i="1" s="1"/>
  <c r="Q373" i="1"/>
  <c r="U373" i="1" s="1"/>
  <c r="Q365" i="1"/>
  <c r="U365" i="1" s="1"/>
  <c r="Q357" i="1"/>
  <c r="U357" i="1" s="1"/>
  <c r="Q349" i="1"/>
  <c r="U349" i="1" s="1"/>
  <c r="Q341" i="1"/>
  <c r="U341" i="1" s="1"/>
  <c r="Q333" i="1"/>
  <c r="U333" i="1" s="1"/>
  <c r="Q325" i="1"/>
  <c r="U325" i="1" s="1"/>
  <c r="Q317" i="1"/>
  <c r="U317" i="1" s="1"/>
  <c r="Q309" i="1"/>
  <c r="U309" i="1" s="1"/>
  <c r="Q301" i="1"/>
  <c r="U301" i="1" s="1"/>
  <c r="Q293" i="1"/>
  <c r="U293" i="1" s="1"/>
  <c r="Q285" i="1"/>
  <c r="U285" i="1" s="1"/>
  <c r="Q277" i="1"/>
  <c r="U277" i="1" s="1"/>
  <c r="Q269" i="1"/>
  <c r="U269" i="1" s="1"/>
  <c r="Q261" i="1"/>
  <c r="U261" i="1" s="1"/>
  <c r="Q253" i="1"/>
  <c r="U253" i="1" s="1"/>
  <c r="Q245" i="1"/>
  <c r="U245" i="1" s="1"/>
  <c r="Q237" i="1"/>
  <c r="U237" i="1" s="1"/>
  <c r="Q229" i="1"/>
  <c r="U229" i="1" s="1"/>
  <c r="Q221" i="1"/>
  <c r="U221" i="1" s="1"/>
  <c r="Q213" i="1"/>
  <c r="U213" i="1" s="1"/>
  <c r="Q205" i="1"/>
  <c r="U205" i="1" s="1"/>
  <c r="Q197" i="1"/>
  <c r="U197" i="1" s="1"/>
  <c r="Q189" i="1"/>
  <c r="U189" i="1" s="1"/>
  <c r="Q181" i="1"/>
  <c r="U181" i="1" s="1"/>
  <c r="Q173" i="1"/>
  <c r="U173" i="1" s="1"/>
  <c r="Q165" i="1"/>
  <c r="U165" i="1" s="1"/>
  <c r="Q157" i="1"/>
  <c r="U157" i="1" s="1"/>
  <c r="Q149" i="1"/>
  <c r="U149" i="1" s="1"/>
  <c r="Q141" i="1"/>
  <c r="U141" i="1" s="1"/>
  <c r="Q133" i="1"/>
  <c r="U133" i="1" s="1"/>
  <c r="Q125" i="1"/>
  <c r="U125" i="1" s="1"/>
  <c r="Q117" i="1"/>
  <c r="U117" i="1" s="1"/>
  <c r="Q109" i="1"/>
  <c r="U109" i="1" s="1"/>
  <c r="Q101" i="1"/>
  <c r="U101" i="1" s="1"/>
  <c r="Q93" i="1"/>
  <c r="U93" i="1" s="1"/>
  <c r="Q85" i="1"/>
  <c r="U85" i="1" s="1"/>
  <c r="Q77" i="1"/>
  <c r="U77" i="1" s="1"/>
  <c r="Q69" i="1"/>
  <c r="U69" i="1" s="1"/>
  <c r="Q61" i="1"/>
  <c r="U61" i="1" s="1"/>
  <c r="Q53" i="1"/>
  <c r="U53" i="1" s="1"/>
  <c r="Q45" i="1"/>
  <c r="U45" i="1" s="1"/>
  <c r="Q37" i="1"/>
  <c r="U37" i="1" s="1"/>
  <c r="Q29" i="1"/>
  <c r="U29" i="1" s="1"/>
  <c r="Q21" i="1"/>
  <c r="U21" i="1" s="1"/>
  <c r="Q384" i="1"/>
  <c r="U384" i="1" s="1"/>
  <c r="Q376" i="1"/>
  <c r="U376" i="1" s="1"/>
  <c r="Q368" i="1"/>
  <c r="U368" i="1" s="1"/>
  <c r="Q360" i="1"/>
  <c r="U360" i="1" s="1"/>
  <c r="Q352" i="1"/>
  <c r="U352" i="1" s="1"/>
  <c r="Q344" i="1"/>
  <c r="U344" i="1" s="1"/>
  <c r="Q336" i="1"/>
  <c r="U336" i="1" s="1"/>
  <c r="Q328" i="1"/>
  <c r="U328" i="1" s="1"/>
  <c r="Q320" i="1"/>
  <c r="U320" i="1" s="1"/>
  <c r="Q312" i="1"/>
  <c r="U312" i="1" s="1"/>
  <c r="Q304" i="1"/>
  <c r="U304" i="1" s="1"/>
  <c r="Q296" i="1"/>
  <c r="U296" i="1" s="1"/>
  <c r="Q288" i="1"/>
  <c r="U288" i="1" s="1"/>
  <c r="Q280" i="1"/>
  <c r="U280" i="1" s="1"/>
  <c r="Q272" i="1"/>
  <c r="U272" i="1" s="1"/>
  <c r="Q264" i="1"/>
  <c r="U264" i="1" s="1"/>
  <c r="Q256" i="1"/>
  <c r="U256" i="1" s="1"/>
  <c r="Q248" i="1"/>
  <c r="U248" i="1" s="1"/>
  <c r="Q240" i="1"/>
  <c r="U240" i="1" s="1"/>
  <c r="Q232" i="1"/>
  <c r="U232" i="1" s="1"/>
  <c r="Q224" i="1"/>
  <c r="U224" i="1" s="1"/>
  <c r="Q216" i="1"/>
  <c r="U216" i="1" s="1"/>
  <c r="Q208" i="1"/>
  <c r="U208" i="1" s="1"/>
  <c r="Q200" i="1"/>
  <c r="U200" i="1" s="1"/>
  <c r="Q192" i="1"/>
  <c r="U192" i="1" s="1"/>
  <c r="Q184" i="1"/>
  <c r="U184" i="1" s="1"/>
  <c r="Q176" i="1"/>
  <c r="U176" i="1" s="1"/>
  <c r="Q168" i="1"/>
  <c r="U168" i="1" s="1"/>
  <c r="Q160" i="1"/>
  <c r="U160" i="1" s="1"/>
  <c r="Q152" i="1"/>
  <c r="U152" i="1" s="1"/>
  <c r="Q144" i="1"/>
  <c r="U144" i="1" s="1"/>
  <c r="Q136" i="1"/>
  <c r="U136" i="1" s="1"/>
  <c r="Q128" i="1"/>
  <c r="U128" i="1" s="1"/>
  <c r="Q120" i="1"/>
  <c r="U120" i="1" s="1"/>
  <c r="Q112" i="1"/>
  <c r="U112" i="1" s="1"/>
  <c r="Q104" i="1"/>
  <c r="U104" i="1" s="1"/>
  <c r="Q96" i="1"/>
  <c r="U96" i="1" s="1"/>
  <c r="Q88" i="1"/>
  <c r="U88" i="1" s="1"/>
  <c r="Q80" i="1"/>
  <c r="U80" i="1" s="1"/>
  <c r="Q72" i="1"/>
  <c r="U72" i="1" s="1"/>
  <c r="Q64" i="1"/>
  <c r="U64" i="1" s="1"/>
  <c r="Q56" i="1"/>
  <c r="U56" i="1" s="1"/>
  <c r="Q48" i="1"/>
  <c r="U48" i="1" s="1"/>
  <c r="Q40" i="1"/>
  <c r="U40" i="1" s="1"/>
  <c r="Q32" i="1"/>
  <c r="U32" i="1" s="1"/>
  <c r="Q24" i="1"/>
  <c r="U24" i="1" s="1"/>
  <c r="Q379" i="1"/>
  <c r="U379" i="1" s="1"/>
  <c r="Q371" i="1"/>
  <c r="U371" i="1" s="1"/>
  <c r="Q363" i="1"/>
  <c r="U363" i="1" s="1"/>
  <c r="Q355" i="1"/>
  <c r="U355" i="1" s="1"/>
  <c r="Q347" i="1"/>
  <c r="U347" i="1" s="1"/>
  <c r="Q339" i="1"/>
  <c r="U339" i="1" s="1"/>
  <c r="Q331" i="1"/>
  <c r="U331" i="1" s="1"/>
  <c r="Q323" i="1"/>
  <c r="U323" i="1" s="1"/>
  <c r="Q315" i="1"/>
  <c r="U315" i="1" s="1"/>
  <c r="Q307" i="1"/>
  <c r="U307" i="1" s="1"/>
  <c r="Q299" i="1"/>
  <c r="U299" i="1" s="1"/>
  <c r="Q291" i="1"/>
  <c r="U291" i="1" s="1"/>
  <c r="Q283" i="1"/>
  <c r="U283" i="1" s="1"/>
  <c r="Q275" i="1"/>
  <c r="U275" i="1" s="1"/>
  <c r="Q267" i="1"/>
  <c r="U267" i="1" s="1"/>
  <c r="Q259" i="1"/>
  <c r="U259" i="1" s="1"/>
  <c r="Q251" i="1"/>
  <c r="U251" i="1" s="1"/>
  <c r="Q243" i="1"/>
  <c r="U243" i="1" s="1"/>
  <c r="Q235" i="1"/>
  <c r="U235" i="1" s="1"/>
  <c r="Q227" i="1"/>
  <c r="U227" i="1" s="1"/>
  <c r="Q219" i="1"/>
  <c r="U219" i="1" s="1"/>
  <c r="Q211" i="1"/>
  <c r="U211" i="1" s="1"/>
  <c r="Q203" i="1"/>
  <c r="U203" i="1" s="1"/>
  <c r="Q195" i="1"/>
  <c r="U195" i="1" s="1"/>
  <c r="Q187" i="1"/>
  <c r="U187" i="1" s="1"/>
  <c r="Q179" i="1"/>
  <c r="U179" i="1" s="1"/>
  <c r="Q171" i="1"/>
  <c r="U171" i="1" s="1"/>
  <c r="Q163" i="1"/>
  <c r="U163" i="1" s="1"/>
  <c r="Q155" i="1"/>
  <c r="U155" i="1" s="1"/>
  <c r="Q147" i="1"/>
  <c r="U147" i="1" s="1"/>
  <c r="Q139" i="1"/>
  <c r="U139" i="1" s="1"/>
  <c r="Q131" i="1"/>
  <c r="U131" i="1" s="1"/>
  <c r="Q123" i="1"/>
  <c r="U123" i="1" s="1"/>
  <c r="Q115" i="1"/>
  <c r="U115" i="1" s="1"/>
  <c r="Q107" i="1"/>
  <c r="U107" i="1" s="1"/>
  <c r="Q99" i="1"/>
  <c r="U99" i="1" s="1"/>
  <c r="Q91" i="1"/>
  <c r="U91" i="1" s="1"/>
  <c r="Q83" i="1"/>
  <c r="U83" i="1" s="1"/>
  <c r="Q75" i="1"/>
  <c r="U75" i="1" s="1"/>
  <c r="Q67" i="1"/>
  <c r="U67" i="1" s="1"/>
  <c r="Q59" i="1"/>
  <c r="U59" i="1" s="1"/>
  <c r="Q51" i="1"/>
  <c r="U51" i="1" s="1"/>
  <c r="Q43" i="1"/>
  <c r="U43" i="1" s="1"/>
  <c r="Q35" i="1"/>
  <c r="U35" i="1" s="1"/>
  <c r="Q27" i="1"/>
  <c r="U27" i="1" s="1"/>
  <c r="Q19" i="1"/>
  <c r="U19" i="1" s="1"/>
  <c r="T382" i="1" l="1"/>
  <c r="T561" i="1"/>
  <c r="T516" i="1"/>
  <c r="T201" i="1"/>
  <c r="T346" i="1"/>
  <c r="T522" i="1"/>
  <c r="T523" i="1"/>
  <c r="T337" i="1"/>
  <c r="T491" i="1"/>
  <c r="T413" i="1"/>
  <c r="T324" i="1"/>
  <c r="T442" i="1"/>
  <c r="Q452" i="1"/>
  <c r="U452" i="1" s="1"/>
  <c r="Q513" i="1"/>
  <c r="U513" i="1" s="1"/>
  <c r="Q444" i="1"/>
  <c r="U444" i="1" s="1"/>
  <c r="Q445" i="1"/>
  <c r="U445" i="1" s="1"/>
  <c r="Q447" i="1"/>
  <c r="U447" i="1" s="1"/>
  <c r="Q477" i="1"/>
  <c r="U477" i="1" s="1"/>
  <c r="Q389" i="1"/>
  <c r="U389" i="1" s="1"/>
  <c r="Q400" i="1"/>
  <c r="U400" i="1" s="1"/>
  <c r="Q395" i="1"/>
  <c r="U395" i="1" s="1"/>
  <c r="Q418" i="1"/>
  <c r="U418" i="1" s="1"/>
  <c r="Q460" i="1"/>
  <c r="U460" i="1" s="1"/>
  <c r="Q476" i="1"/>
  <c r="U476" i="1" s="1"/>
  <c r="Q492" i="1"/>
  <c r="U492" i="1" s="1"/>
  <c r="Q388" i="1"/>
  <c r="U388" i="1" s="1"/>
  <c r="Q448" i="1"/>
  <c r="U448" i="1" s="1"/>
  <c r="Q394" i="1"/>
  <c r="U394" i="1" s="1"/>
  <c r="Q414" i="1"/>
  <c r="U414" i="1" s="1"/>
  <c r="Q458" i="1"/>
  <c r="U458" i="1" s="1"/>
  <c r="Q474" i="1"/>
  <c r="U474" i="1" s="1"/>
  <c r="Q490" i="1"/>
  <c r="U490" i="1" s="1"/>
  <c r="Q441" i="1"/>
  <c r="U441" i="1" s="1"/>
  <c r="Q463" i="1"/>
  <c r="U463" i="1" s="1"/>
  <c r="Q479" i="1"/>
  <c r="U479" i="1" s="1"/>
  <c r="Q495" i="1"/>
  <c r="U495" i="1" s="1"/>
  <c r="Q412" i="1"/>
  <c r="U412" i="1" s="1"/>
  <c r="Q507" i="1"/>
  <c r="U507" i="1" s="1"/>
  <c r="Q504" i="1"/>
  <c r="U504" i="1" s="1"/>
  <c r="Q512" i="1"/>
  <c r="U512" i="1" s="1"/>
  <c r="Q399" i="1"/>
  <c r="U399" i="1" s="1"/>
  <c r="Q407" i="1"/>
  <c r="U407" i="1" s="1"/>
  <c r="Q415" i="1"/>
  <c r="U415" i="1" s="1"/>
  <c r="Q423" i="1"/>
  <c r="U423" i="1" s="1"/>
  <c r="Q431" i="1"/>
  <c r="U431" i="1" s="1"/>
  <c r="Q439" i="1"/>
  <c r="U439" i="1" s="1"/>
  <c r="Q526" i="1"/>
  <c r="U526" i="1" s="1"/>
  <c r="Q534" i="1"/>
  <c r="U534" i="1" s="1"/>
  <c r="Q542" i="1"/>
  <c r="U542" i="1" s="1"/>
  <c r="Q550" i="1"/>
  <c r="U550" i="1" s="1"/>
  <c r="Q558" i="1"/>
  <c r="U558" i="1" s="1"/>
  <c r="Q566" i="1"/>
  <c r="U566" i="1" s="1"/>
  <c r="Q523" i="1"/>
  <c r="U523" i="1" s="1"/>
  <c r="Q531" i="1"/>
  <c r="U531" i="1" s="1"/>
  <c r="Q539" i="1"/>
  <c r="U539" i="1" s="1"/>
  <c r="Q547" i="1"/>
  <c r="U547" i="1" s="1"/>
  <c r="Q555" i="1"/>
  <c r="U555" i="1" s="1"/>
  <c r="Q563" i="1"/>
  <c r="U563" i="1" s="1"/>
  <c r="Q247" i="1"/>
  <c r="U247" i="1" s="1"/>
  <c r="Q279" i="1"/>
  <c r="U279" i="1" s="1"/>
  <c r="Q311" i="1"/>
  <c r="U311" i="1" s="1"/>
  <c r="Q343" i="1"/>
  <c r="U343" i="1" s="1"/>
  <c r="Q375" i="1"/>
  <c r="U375" i="1" s="1"/>
  <c r="Q36" i="1"/>
  <c r="U36" i="1" s="1"/>
  <c r="Q68" i="1"/>
  <c r="U68" i="1" s="1"/>
  <c r="Q100" i="1"/>
  <c r="U100" i="1" s="1"/>
  <c r="Q132" i="1"/>
  <c r="U132" i="1" s="1"/>
  <c r="Q164" i="1"/>
  <c r="U164" i="1" s="1"/>
  <c r="Q196" i="1"/>
  <c r="U196" i="1" s="1"/>
  <c r="Q228" i="1"/>
  <c r="U228" i="1" s="1"/>
  <c r="Q260" i="1"/>
  <c r="U260" i="1" s="1"/>
  <c r="Q292" i="1"/>
  <c r="U292" i="1" s="1"/>
  <c r="Q324" i="1"/>
  <c r="U324" i="1" s="1"/>
  <c r="Q356" i="1"/>
  <c r="U356" i="1" s="1"/>
  <c r="Q25" i="1"/>
  <c r="U25" i="1" s="1"/>
  <c r="Q57" i="1"/>
  <c r="U57" i="1" s="1"/>
  <c r="Q89" i="1"/>
  <c r="U89" i="1" s="1"/>
  <c r="Q121" i="1"/>
  <c r="U121" i="1" s="1"/>
  <c r="Q153" i="1"/>
  <c r="U153" i="1" s="1"/>
  <c r="Q185" i="1"/>
  <c r="U185" i="1" s="1"/>
  <c r="Q217" i="1"/>
  <c r="U217" i="1" s="1"/>
  <c r="Q249" i="1"/>
  <c r="U249" i="1" s="1"/>
  <c r="Q281" i="1"/>
  <c r="U281" i="1" s="1"/>
  <c r="Q313" i="1"/>
  <c r="U313" i="1" s="1"/>
  <c r="Q345" i="1"/>
  <c r="U345" i="1" s="1"/>
  <c r="Q377" i="1"/>
  <c r="U377" i="1" s="1"/>
  <c r="Q46" i="1"/>
  <c r="U46" i="1" s="1"/>
  <c r="Q78" i="1"/>
  <c r="U78" i="1" s="1"/>
  <c r="Q110" i="1"/>
  <c r="U110" i="1" s="1"/>
  <c r="Q142" i="1"/>
  <c r="U142" i="1" s="1"/>
  <c r="Q174" i="1"/>
  <c r="U174" i="1" s="1"/>
  <c r="Q206" i="1"/>
  <c r="U206" i="1" s="1"/>
  <c r="Q238" i="1"/>
  <c r="U238" i="1" s="1"/>
  <c r="Q270" i="1"/>
  <c r="U270" i="1" s="1"/>
  <c r="Q302" i="1"/>
  <c r="U302" i="1" s="1"/>
  <c r="Q334" i="1"/>
  <c r="U334" i="1" s="1"/>
  <c r="Q366" i="1"/>
  <c r="U366" i="1" s="1"/>
  <c r="Q505" i="1"/>
  <c r="U505" i="1" s="1"/>
  <c r="Q461" i="1"/>
  <c r="U461" i="1" s="1"/>
  <c r="Q391" i="1"/>
  <c r="U391" i="1" s="1"/>
  <c r="Q473" i="1"/>
  <c r="U473" i="1" s="1"/>
  <c r="Q465" i="1"/>
  <c r="U465" i="1" s="1"/>
  <c r="Q457" i="1"/>
  <c r="U457" i="1" s="1"/>
  <c r="Q442" i="1"/>
  <c r="U442" i="1" s="1"/>
  <c r="Q450" i="1"/>
  <c r="U450" i="1" s="1"/>
  <c r="Q397" i="1"/>
  <c r="U397" i="1" s="1"/>
  <c r="Q426" i="1"/>
  <c r="U426" i="1" s="1"/>
  <c r="Q464" i="1"/>
  <c r="U464" i="1" s="1"/>
  <c r="Q480" i="1"/>
  <c r="U480" i="1" s="1"/>
  <c r="Q496" i="1"/>
  <c r="U496" i="1" s="1"/>
  <c r="Q390" i="1"/>
  <c r="U390" i="1" s="1"/>
  <c r="Q451" i="1"/>
  <c r="U451" i="1" s="1"/>
  <c r="Q396" i="1"/>
  <c r="U396" i="1" s="1"/>
  <c r="Q422" i="1"/>
  <c r="U422" i="1" s="1"/>
  <c r="Q462" i="1"/>
  <c r="U462" i="1" s="1"/>
  <c r="Q478" i="1"/>
  <c r="U478" i="1" s="1"/>
  <c r="Q494" i="1"/>
  <c r="U494" i="1" s="1"/>
  <c r="Q446" i="1"/>
  <c r="U446" i="1" s="1"/>
  <c r="Q467" i="1"/>
  <c r="U467" i="1" s="1"/>
  <c r="Q483" i="1"/>
  <c r="U483" i="1" s="1"/>
  <c r="Q499" i="1"/>
  <c r="U499" i="1" s="1"/>
  <c r="Q420" i="1"/>
  <c r="U420" i="1" s="1"/>
  <c r="Q511" i="1"/>
  <c r="U511" i="1" s="1"/>
  <c r="Q506" i="1"/>
  <c r="U506" i="1" s="1"/>
  <c r="Q514" i="1"/>
  <c r="U514" i="1" s="1"/>
  <c r="Q401" i="1"/>
  <c r="U401" i="1" s="1"/>
  <c r="Q409" i="1"/>
  <c r="U409" i="1" s="1"/>
  <c r="Q417" i="1"/>
  <c r="U417" i="1" s="1"/>
  <c r="Q425" i="1"/>
  <c r="U425" i="1" s="1"/>
  <c r="Q433" i="1"/>
  <c r="U433" i="1" s="1"/>
  <c r="Q520" i="1"/>
  <c r="U520" i="1" s="1"/>
  <c r="Q528" i="1"/>
  <c r="U528" i="1" s="1"/>
  <c r="Q536" i="1"/>
  <c r="U536" i="1" s="1"/>
  <c r="Q544" i="1"/>
  <c r="U544" i="1" s="1"/>
  <c r="Q552" i="1"/>
  <c r="U552" i="1" s="1"/>
  <c r="Q560" i="1"/>
  <c r="U560" i="1" s="1"/>
  <c r="Q453" i="1"/>
  <c r="U453" i="1" s="1"/>
  <c r="Q525" i="1"/>
  <c r="U525" i="1" s="1"/>
  <c r="Q533" i="1"/>
  <c r="U533" i="1" s="1"/>
  <c r="Q541" i="1"/>
  <c r="U541" i="1" s="1"/>
  <c r="Q549" i="1"/>
  <c r="U549" i="1" s="1"/>
  <c r="Q557" i="1"/>
  <c r="U557" i="1" s="1"/>
  <c r="S398" i="1"/>
  <c r="S559" i="1"/>
  <c r="S460" i="1"/>
  <c r="S519" i="1"/>
  <c r="S524" i="1"/>
  <c r="T552" i="1"/>
  <c r="T249" i="1"/>
  <c r="T273" i="1"/>
  <c r="T558" i="1"/>
  <c r="T492" i="1"/>
  <c r="T189" i="1"/>
  <c r="T150" i="1"/>
  <c r="T519" i="1"/>
  <c r="T557" i="1"/>
  <c r="T495" i="1"/>
  <c r="S415" i="1"/>
  <c r="T114" i="1"/>
  <c r="T405" i="1"/>
  <c r="T564" i="1"/>
  <c r="T233" i="1"/>
  <c r="T366" i="1"/>
  <c r="T505" i="1"/>
  <c r="T416" i="1"/>
  <c r="T542" i="1"/>
  <c r="T401" i="1"/>
  <c r="T484" i="1"/>
  <c r="T483" i="1"/>
  <c r="T173" i="1"/>
  <c r="T138" i="1"/>
  <c r="T119" i="1"/>
  <c r="T421" i="1"/>
  <c r="T423" i="1"/>
  <c r="T301" i="1"/>
  <c r="T541" i="1"/>
  <c r="T381" i="1"/>
  <c r="T473" i="1"/>
  <c r="S403" i="1"/>
  <c r="T228" i="1"/>
  <c r="T272" i="1"/>
  <c r="T170" i="1"/>
  <c r="T303" i="1"/>
  <c r="T539" i="1"/>
  <c r="T356" i="1"/>
  <c r="T329" i="1"/>
  <c r="T353" i="1"/>
  <c r="T460" i="1"/>
  <c r="T459" i="1"/>
  <c r="T110" i="1"/>
  <c r="T371" i="1"/>
  <c r="T532" i="1"/>
  <c r="T229" i="1"/>
  <c r="T362" i="1"/>
  <c r="T445" i="1"/>
  <c r="T411" i="1"/>
  <c r="T302" i="1"/>
  <c r="T506" i="1"/>
  <c r="T82" i="1"/>
  <c r="T161" i="1"/>
  <c r="T244" i="1"/>
  <c r="T79" i="1"/>
  <c r="T351" i="1"/>
  <c r="T107" i="1"/>
  <c r="T186" i="1"/>
  <c r="T322" i="1"/>
  <c r="T319" i="1"/>
  <c r="T412" i="1"/>
  <c r="T555" i="1"/>
  <c r="T289" i="1"/>
  <c r="T372" i="1"/>
  <c r="T529" i="1"/>
  <c r="T390" i="1"/>
  <c r="T290" i="1"/>
  <c r="T369" i="1"/>
  <c r="T433" i="1"/>
  <c r="T468" i="1"/>
  <c r="T500" i="1"/>
  <c r="T467" i="1"/>
  <c r="T501" i="1"/>
  <c r="T126" i="1"/>
  <c r="T224" i="1"/>
  <c r="T520" i="1"/>
  <c r="T268" i="1"/>
  <c r="T87" i="1"/>
  <c r="T166" i="1"/>
  <c r="T245" i="1"/>
  <c r="T299" i="1"/>
  <c r="T378" i="1"/>
  <c r="T535" i="1"/>
  <c r="T517" i="1"/>
  <c r="T352" i="1"/>
  <c r="T427" i="1"/>
  <c r="T325" i="1"/>
  <c r="T554" i="1"/>
  <c r="T349" i="1"/>
  <c r="T414" i="1"/>
  <c r="T458" i="1"/>
  <c r="T490" i="1"/>
  <c r="T457" i="1"/>
  <c r="T489" i="1"/>
  <c r="T538" i="1"/>
  <c r="T318" i="1"/>
  <c r="T398" i="1"/>
  <c r="T450" i="1"/>
  <c r="T482" i="1"/>
  <c r="T514" i="1"/>
  <c r="T481" i="1"/>
  <c r="T98" i="1"/>
  <c r="T177" i="1"/>
  <c r="T308" i="1"/>
  <c r="T142" i="1"/>
  <c r="T434" i="1"/>
  <c r="T123" i="1"/>
  <c r="T217" i="1"/>
  <c r="T544" i="1"/>
  <c r="T350" i="1"/>
  <c r="T428" i="1"/>
  <c r="T328" i="1"/>
  <c r="T305" i="1"/>
  <c r="T400" i="1"/>
  <c r="T545" i="1"/>
  <c r="T526" i="1"/>
  <c r="T306" i="1"/>
  <c r="T392" i="1"/>
  <c r="T444" i="1"/>
  <c r="T476" i="1"/>
  <c r="T508" i="1"/>
  <c r="T475" i="1"/>
  <c r="T540" i="1"/>
  <c r="T157" i="1"/>
  <c r="T240" i="1"/>
  <c r="T75" i="1"/>
  <c r="T331" i="1"/>
  <c r="T103" i="1"/>
  <c r="T182" i="1"/>
  <c r="T300" i="1"/>
  <c r="T315" i="1"/>
  <c r="T407" i="1"/>
  <c r="T551" i="1"/>
  <c r="T285" i="1"/>
  <c r="T368" i="1"/>
  <c r="T525" i="1"/>
  <c r="T388" i="1"/>
  <c r="T286" i="1"/>
  <c r="T365" i="1"/>
  <c r="T430" i="1"/>
  <c r="T466" i="1"/>
  <c r="T498" i="1"/>
  <c r="T465" i="1"/>
  <c r="S527" i="1"/>
  <c r="S549" i="1"/>
  <c r="S437" i="1"/>
  <c r="S399" i="1"/>
  <c r="S442" i="1"/>
  <c r="S561" i="1"/>
  <c r="S468" i="1"/>
  <c r="S481" i="1"/>
  <c r="S461" i="1"/>
  <c r="S405" i="1"/>
  <c r="S531" i="1"/>
  <c r="S385" i="1"/>
  <c r="S435" i="1"/>
  <c r="S440" i="1"/>
  <c r="S446" i="1"/>
  <c r="S492" i="1"/>
  <c r="S564" i="1"/>
  <c r="S404" i="1"/>
  <c r="S416" i="1"/>
  <c r="S409" i="1"/>
  <c r="S532" i="1"/>
  <c r="S395" i="1"/>
  <c r="S547" i="1"/>
  <c r="S412" i="1"/>
  <c r="S421" i="1"/>
  <c r="S439" i="1"/>
  <c r="S529" i="1"/>
  <c r="S451" i="1"/>
  <c r="S463" i="1"/>
  <c r="T485" i="1"/>
  <c r="T497" i="1"/>
  <c r="T477" i="1"/>
  <c r="T461" i="1"/>
  <c r="T510" i="1"/>
  <c r="T494" i="1"/>
  <c r="T478" i="1"/>
  <c r="T462" i="1"/>
  <c r="T446" i="1"/>
  <c r="T422" i="1"/>
  <c r="T394" i="1"/>
  <c r="T357" i="1"/>
  <c r="T310" i="1"/>
  <c r="T562" i="1"/>
  <c r="T493" i="1"/>
  <c r="T471" i="1"/>
  <c r="T455" i="1"/>
  <c r="T504" i="1"/>
  <c r="T488" i="1"/>
  <c r="T472" i="1"/>
  <c r="T456" i="1"/>
  <c r="T440" i="1"/>
  <c r="T409" i="1"/>
  <c r="T377" i="1"/>
  <c r="T345" i="1"/>
  <c r="T298" i="1"/>
  <c r="T550" i="1"/>
  <c r="T451" i="1"/>
  <c r="T321" i="1"/>
  <c r="T537" i="1"/>
  <c r="T424" i="1"/>
  <c r="T380" i="1"/>
  <c r="T348" i="1"/>
  <c r="T297" i="1"/>
  <c r="T513" i="1"/>
  <c r="T563" i="1"/>
  <c r="T531" i="1"/>
  <c r="T420" i="1"/>
  <c r="T374" i="1"/>
  <c r="T342" i="1"/>
  <c r="T295" i="1"/>
  <c r="T389" i="1"/>
  <c r="T241" i="1"/>
  <c r="T209" i="1"/>
  <c r="T162" i="1"/>
  <c r="T115" i="1"/>
  <c r="T83" i="1"/>
  <c r="T393" i="1"/>
  <c r="T264" i="1"/>
  <c r="T134" i="1"/>
  <c r="T441" i="1"/>
  <c r="T252" i="1"/>
  <c r="T220" i="1"/>
  <c r="T169" i="1"/>
  <c r="T122" i="1"/>
  <c r="T90" i="1"/>
  <c r="T397" i="1"/>
  <c r="T278" i="1"/>
  <c r="T259" i="1"/>
  <c r="T196" i="1"/>
  <c r="T129" i="1"/>
  <c r="T66" i="1"/>
  <c r="T453" i="1"/>
  <c r="T379" i="1"/>
  <c r="T284" i="1"/>
  <c r="T247" i="1"/>
  <c r="T231" i="1"/>
  <c r="T215" i="1"/>
  <c r="T184" i="1"/>
  <c r="T429" i="1"/>
  <c r="T261" i="1"/>
  <c r="T198" i="1"/>
  <c r="T73" i="1"/>
  <c r="T53" i="1"/>
  <c r="T37" i="1"/>
  <c r="T21" i="1"/>
  <c r="T238" i="1"/>
  <c r="T159" i="1"/>
  <c r="T112" i="1"/>
  <c r="T548" i="1"/>
  <c r="T343" i="1"/>
  <c r="T143" i="1"/>
  <c r="T60" i="1"/>
  <c r="T44" i="1"/>
  <c r="T28" i="1"/>
  <c r="T132" i="1"/>
  <c r="T31" i="1"/>
  <c r="T222" i="1"/>
  <c r="T116" i="1"/>
  <c r="T266" i="1"/>
  <c r="T203" i="1"/>
  <c r="T164" i="1"/>
  <c r="T117" i="1"/>
  <c r="T85" i="1"/>
  <c r="T335" i="1"/>
  <c r="T69" i="1"/>
  <c r="T47" i="1"/>
  <c r="T155" i="1"/>
  <c r="T487" i="1"/>
  <c r="T518" i="1"/>
  <c r="T486" i="1"/>
  <c r="T454" i="1"/>
  <c r="T406" i="1"/>
  <c r="T341" i="1"/>
  <c r="T546" i="1"/>
  <c r="T386" i="1"/>
  <c r="T549" i="1"/>
  <c r="T419" i="1"/>
  <c r="T364" i="1"/>
  <c r="T309" i="1"/>
  <c r="T509" i="1"/>
  <c r="T547" i="1"/>
  <c r="T431" i="1"/>
  <c r="T370" i="1"/>
  <c r="T311" i="1"/>
  <c r="T275" i="1"/>
  <c r="T237" i="1"/>
  <c r="T178" i="1"/>
  <c r="T127" i="1"/>
  <c r="T64" i="1"/>
  <c r="T320" i="1"/>
  <c r="T193" i="1"/>
  <c r="T426" i="1"/>
  <c r="T236" i="1"/>
  <c r="T181" i="1"/>
  <c r="T118" i="1"/>
  <c r="T447" i="1"/>
  <c r="T296" i="1"/>
  <c r="T208" i="1"/>
  <c r="T137" i="1"/>
  <c r="T70" i="1"/>
  <c r="T439" i="1"/>
  <c r="T327" i="1"/>
  <c r="T251" i="1"/>
  <c r="T227" i="1"/>
  <c r="T192" i="1"/>
  <c r="T503" i="1"/>
  <c r="T250" i="1"/>
  <c r="T144" i="1"/>
  <c r="T57" i="1"/>
  <c r="T33" i="1"/>
  <c r="T375" i="1"/>
  <c r="T167" i="1"/>
  <c r="T104" i="1"/>
  <c r="T402" i="1"/>
  <c r="T206" i="1"/>
  <c r="T56" i="1"/>
  <c r="T36" i="1"/>
  <c r="T304" i="1"/>
  <c r="T23" i="1"/>
  <c r="T163" i="1"/>
  <c r="T312" i="1"/>
  <c r="T194" i="1"/>
  <c r="T148" i="1"/>
  <c r="T93" i="1"/>
  <c r="T282" i="1"/>
  <c r="T55" i="1"/>
  <c r="T27" i="1"/>
  <c r="T124" i="1"/>
  <c r="T30" i="1"/>
  <c r="T131" i="1"/>
  <c r="T168" i="1"/>
  <c r="T97" i="1"/>
  <c r="T34" i="1"/>
  <c r="T76" i="1"/>
  <c r="T179" i="1"/>
  <c r="T395" i="1"/>
  <c r="T38" i="1"/>
  <c r="T230" i="1"/>
  <c r="T530" i="1"/>
  <c r="T344" i="1"/>
  <c r="T332" i="1"/>
  <c r="T404" i="1"/>
  <c r="T291" i="1"/>
  <c r="T221" i="1"/>
  <c r="T99" i="1"/>
  <c r="T71" i="1"/>
  <c r="T216" i="1"/>
  <c r="T102" i="1"/>
  <c r="T267" i="1"/>
  <c r="T78" i="1"/>
  <c r="T391" i="1"/>
  <c r="T239" i="1"/>
  <c r="T479" i="1"/>
  <c r="T512" i="1"/>
  <c r="T480" i="1"/>
  <c r="T448" i="1"/>
  <c r="T396" i="1"/>
  <c r="T314" i="1"/>
  <c r="T534" i="1"/>
  <c r="T333" i="1"/>
  <c r="T533" i="1"/>
  <c r="T408" i="1"/>
  <c r="T360" i="1"/>
  <c r="T293" i="1"/>
  <c r="T336" i="1"/>
  <c r="T543" i="1"/>
  <c r="T415" i="1"/>
  <c r="T358" i="1"/>
  <c r="T307" i="1"/>
  <c r="T363" i="1"/>
  <c r="T225" i="1"/>
  <c r="T174" i="1"/>
  <c r="T111" i="1"/>
  <c r="T511" i="1"/>
  <c r="T288" i="1"/>
  <c r="T130" i="1"/>
  <c r="T339" i="1"/>
  <c r="T232" i="1"/>
  <c r="T165" i="1"/>
  <c r="T106" i="1"/>
  <c r="T418" i="1"/>
  <c r="T271" i="1"/>
  <c r="T204" i="1"/>
  <c r="T133" i="1"/>
  <c r="T560" i="1"/>
  <c r="T410" i="1"/>
  <c r="T316" i="1"/>
  <c r="T243" i="1"/>
  <c r="T223" i="1"/>
  <c r="T188" i="1"/>
  <c r="T323" i="1"/>
  <c r="T218" i="1"/>
  <c r="T136" i="1"/>
  <c r="T49" i="1"/>
  <c r="T29" i="1"/>
  <c r="T258" i="1"/>
  <c r="T151" i="1"/>
  <c r="T96" i="1"/>
  <c r="T367" i="1"/>
  <c r="T135" i="1"/>
  <c r="T52" i="1"/>
  <c r="T32" i="1"/>
  <c r="T77" i="1"/>
  <c r="T334" i="1"/>
  <c r="T147" i="1"/>
  <c r="T257" i="1"/>
  <c r="T183" i="1"/>
  <c r="T125" i="1"/>
  <c r="T515" i="1"/>
  <c r="T234" i="1"/>
  <c r="T51" i="1"/>
  <c r="T254" i="1"/>
  <c r="T108" i="1"/>
  <c r="T160" i="1"/>
  <c r="T242" i="1"/>
  <c r="T210" i="1"/>
  <c r="T199" i="1"/>
  <c r="T46" i="1"/>
  <c r="T113" i="1"/>
  <c r="T262" i="1"/>
  <c r="T139" i="1"/>
  <c r="T89" i="1"/>
  <c r="T274" i="1"/>
  <c r="T469" i="1"/>
  <c r="T502" i="1"/>
  <c r="T470" i="1"/>
  <c r="T438" i="1"/>
  <c r="T373" i="1"/>
  <c r="T294" i="1"/>
  <c r="T565" i="1"/>
  <c r="T521" i="1"/>
  <c r="T403" i="1"/>
  <c r="T281" i="1"/>
  <c r="T527" i="1"/>
  <c r="T354" i="1"/>
  <c r="T280" i="1"/>
  <c r="T158" i="1"/>
  <c r="T449" i="1"/>
  <c r="T260" i="1"/>
  <c r="T330" i="1"/>
  <c r="T153" i="1"/>
  <c r="T387" i="1"/>
  <c r="T200" i="1"/>
  <c r="T528" i="1"/>
  <c r="T276" i="1"/>
  <c r="T219" i="1"/>
  <c r="T463" i="1"/>
  <c r="T361" i="1"/>
  <c r="T435" i="1"/>
  <c r="T559" i="1"/>
  <c r="T279" i="1"/>
  <c r="T95" i="1"/>
  <c r="T248" i="1"/>
  <c r="T359" i="1"/>
  <c r="T507" i="1"/>
  <c r="T211" i="1"/>
  <c r="T270" i="1"/>
  <c r="T61" i="1"/>
  <c r="T556" i="1"/>
  <c r="T120" i="1"/>
  <c r="T226" i="1"/>
  <c r="T40" i="1"/>
  <c r="T43" i="1"/>
  <c r="T84" i="1"/>
  <c r="T156" i="1"/>
  <c r="T385" i="1"/>
  <c r="T35" i="1"/>
  <c r="T50" i="1"/>
  <c r="T105" i="1"/>
  <c r="T58" i="1"/>
  <c r="T496" i="1"/>
  <c r="T202" i="1"/>
  <c r="T464" i="1"/>
  <c r="T443" i="1"/>
  <c r="T313" i="1"/>
  <c r="T399" i="1"/>
  <c r="T190" i="1"/>
  <c r="T197" i="1"/>
  <c r="T149" i="1"/>
  <c r="T141" i="1"/>
  <c r="T255" i="1"/>
  <c r="T176" i="1"/>
  <c r="T187" i="1"/>
  <c r="T41" i="1"/>
  <c r="T175" i="1"/>
  <c r="T524" i="1"/>
  <c r="T72" i="1"/>
  <c r="T20" i="1"/>
  <c r="T191" i="1"/>
  <c r="T214" i="1"/>
  <c r="T101" i="1"/>
  <c r="T63" i="1"/>
  <c r="T171" i="1"/>
  <c r="T68" i="1"/>
  <c r="T62" i="1"/>
  <c r="T54" i="1"/>
  <c r="T536" i="1"/>
  <c r="T152" i="1"/>
  <c r="T425" i="1"/>
  <c r="T553" i="1"/>
  <c r="T277" i="1"/>
  <c r="T338" i="1"/>
  <c r="T146" i="1"/>
  <c r="T67" i="1"/>
  <c r="T86" i="1"/>
  <c r="T74" i="1"/>
  <c r="T235" i="1"/>
  <c r="T292" i="1"/>
  <c r="T65" i="1"/>
  <c r="T25" i="1"/>
  <c r="T128" i="1"/>
  <c r="T269" i="1"/>
  <c r="T48" i="1"/>
  <c r="T59" i="1"/>
  <c r="T100" i="1"/>
  <c r="T172" i="1"/>
  <c r="T437" i="1"/>
  <c r="T39" i="1"/>
  <c r="T92" i="1"/>
  <c r="T22" i="1"/>
  <c r="T26" i="1"/>
  <c r="T566" i="1"/>
  <c r="T376" i="1"/>
  <c r="T436" i="1"/>
  <c r="T253" i="1"/>
  <c r="T383" i="1"/>
  <c r="T185" i="1"/>
  <c r="T263" i="1"/>
  <c r="T347" i="1"/>
  <c r="T180" i="1"/>
  <c r="T207" i="1"/>
  <c r="T45" i="1"/>
  <c r="T195" i="1"/>
  <c r="T88" i="1"/>
  <c r="T80" i="1"/>
  <c r="T24" i="1"/>
  <c r="T265" i="1"/>
  <c r="T246" i="1"/>
  <c r="T109" i="1"/>
  <c r="T140" i="1"/>
  <c r="T42" i="1"/>
  <c r="T326" i="1"/>
  <c r="T81" i="1"/>
  <c r="T355" i="1"/>
  <c r="T121" i="1"/>
  <c r="S513" i="1"/>
  <c r="S505" i="1"/>
  <c r="S562" i="1"/>
  <c r="S554" i="1"/>
  <c r="S546" i="1"/>
  <c r="S538" i="1"/>
  <c r="S530" i="1"/>
  <c r="S522" i="1"/>
  <c r="S514" i="1"/>
  <c r="S506" i="1"/>
  <c r="S498" i="1"/>
  <c r="S490" i="1"/>
  <c r="S482" i="1"/>
  <c r="S474" i="1"/>
  <c r="S466" i="1"/>
  <c r="S458" i="1"/>
  <c r="S491" i="1"/>
  <c r="S475" i="1"/>
  <c r="S459" i="1"/>
  <c r="S441" i="1"/>
  <c r="S425" i="1"/>
  <c r="S333" i="1"/>
  <c r="S511" i="1"/>
  <c r="S503" i="1"/>
  <c r="S560" i="1"/>
  <c r="S552" i="1"/>
  <c r="S544" i="1"/>
  <c r="S536" i="1"/>
  <c r="S528" i="1"/>
  <c r="S520" i="1"/>
  <c r="S512" i="1"/>
  <c r="S504" i="1"/>
  <c r="S496" i="1"/>
  <c r="S488" i="1"/>
  <c r="S480" i="1"/>
  <c r="S472" i="1"/>
  <c r="S464" i="1"/>
  <c r="S456" i="1"/>
  <c r="S487" i="1"/>
  <c r="S471" i="1"/>
  <c r="S455" i="1"/>
  <c r="S438" i="1"/>
  <c r="S422" i="1"/>
  <c r="S406" i="1"/>
  <c r="S394" i="1"/>
  <c r="S448" i="1"/>
  <c r="S388" i="1"/>
  <c r="S557" i="1"/>
  <c r="S541" i="1"/>
  <c r="S525" i="1"/>
  <c r="S427" i="1"/>
  <c r="S411" i="1"/>
  <c r="S452" i="1"/>
  <c r="S389" i="1"/>
  <c r="S523" i="1"/>
  <c r="S436" i="1"/>
  <c r="S489" i="1"/>
  <c r="S407" i="1"/>
  <c r="S434" i="1"/>
  <c r="S393" i="1"/>
  <c r="S465" i="1"/>
  <c r="S539" i="1"/>
  <c r="S397" i="1"/>
  <c r="S493" i="1"/>
  <c r="S402" i="1"/>
  <c r="S450" i="1"/>
  <c r="S410" i="1"/>
  <c r="S517" i="1"/>
  <c r="S509" i="1"/>
  <c r="S566" i="1"/>
  <c r="S558" i="1"/>
  <c r="S550" i="1"/>
  <c r="S542" i="1"/>
  <c r="S534" i="1"/>
  <c r="S526" i="1"/>
  <c r="S518" i="1"/>
  <c r="S510" i="1"/>
  <c r="S502" i="1"/>
  <c r="S494" i="1"/>
  <c r="S486" i="1"/>
  <c r="S478" i="1"/>
  <c r="S470" i="1"/>
  <c r="S462" i="1"/>
  <c r="S499" i="1"/>
  <c r="S483" i="1"/>
  <c r="S467" i="1"/>
  <c r="S449" i="1"/>
  <c r="S433" i="1"/>
  <c r="S417" i="1"/>
  <c r="S401" i="1"/>
  <c r="S392" i="1"/>
  <c r="S443" i="1"/>
  <c r="S386" i="1"/>
  <c r="S553" i="1"/>
  <c r="S537" i="1"/>
  <c r="S521" i="1"/>
  <c r="S424" i="1"/>
  <c r="S408" i="1"/>
  <c r="S447" i="1"/>
  <c r="S387" i="1"/>
  <c r="S501" i="1"/>
  <c r="S429" i="1"/>
  <c r="S457" i="1"/>
  <c r="S563" i="1"/>
  <c r="S420" i="1"/>
  <c r="S551" i="1"/>
  <c r="S431" i="1"/>
  <c r="S453" i="1"/>
  <c r="S391" i="1"/>
  <c r="S418" i="1"/>
  <c r="S426" i="1"/>
  <c r="S413" i="1"/>
  <c r="S428" i="1"/>
  <c r="S469" i="1"/>
  <c r="S444" i="1"/>
  <c r="S419" i="1"/>
  <c r="S533" i="1"/>
  <c r="S565" i="1"/>
  <c r="S454" i="1"/>
  <c r="S414" i="1"/>
  <c r="S479" i="1"/>
  <c r="S476" i="1"/>
  <c r="S508" i="1"/>
  <c r="S540" i="1"/>
  <c r="S507" i="1"/>
  <c r="S473" i="1"/>
  <c r="S535" i="1"/>
  <c r="S423" i="1"/>
  <c r="S445" i="1"/>
  <c r="S485" i="1"/>
  <c r="S497" i="1"/>
  <c r="S477" i="1"/>
  <c r="S543" i="1"/>
  <c r="S555" i="1"/>
  <c r="S400" i="1"/>
  <c r="S432" i="1"/>
  <c r="S545" i="1"/>
  <c r="S390" i="1"/>
  <c r="S396" i="1"/>
  <c r="S430" i="1"/>
  <c r="S495" i="1"/>
  <c r="S484" i="1"/>
  <c r="S516" i="1"/>
  <c r="S548" i="1"/>
  <c r="S515" i="1"/>
  <c r="S556" i="1"/>
  <c r="S24" i="1"/>
  <c r="S46" i="1"/>
  <c r="S64" i="1"/>
  <c r="S88" i="1"/>
  <c r="S110" i="1"/>
  <c r="S132" i="1"/>
  <c r="S154" i="1"/>
  <c r="S178" i="1"/>
  <c r="S200" i="1"/>
  <c r="S220" i="1"/>
  <c r="S238" i="1"/>
  <c r="S258" i="1"/>
  <c r="S280" i="1"/>
  <c r="S304" i="1"/>
  <c r="S324" i="1"/>
  <c r="S346" i="1"/>
  <c r="S364" i="1"/>
  <c r="S22" i="1"/>
  <c r="S48" i="1"/>
  <c r="S72" i="1"/>
  <c r="S106" i="1"/>
  <c r="S136" i="1"/>
  <c r="S160" i="1"/>
  <c r="S186" i="1"/>
  <c r="S210" i="1"/>
  <c r="S236" i="1"/>
  <c r="S260" i="1"/>
  <c r="S288" i="1"/>
  <c r="S314" i="1"/>
  <c r="S340" i="1"/>
  <c r="S368" i="1"/>
  <c r="S34" i="1"/>
  <c r="S56" i="1"/>
  <c r="S84" i="1"/>
  <c r="S102" i="1"/>
  <c r="S124" i="1"/>
  <c r="S146" i="1"/>
  <c r="S174" i="1"/>
  <c r="S196" i="1"/>
  <c r="S226" i="1"/>
  <c r="S256" i="1"/>
  <c r="S278" i="1"/>
  <c r="S298" i="1"/>
  <c r="S326" i="1"/>
  <c r="S352" i="1"/>
  <c r="S378" i="1"/>
  <c r="S27" i="1"/>
  <c r="S61" i="1"/>
  <c r="S95" i="1"/>
  <c r="S123" i="1"/>
  <c r="S153" i="1"/>
  <c r="S189" i="1"/>
  <c r="S235" i="1"/>
  <c r="S263" i="1"/>
  <c r="S287" i="1"/>
  <c r="S319" i="1"/>
  <c r="S357" i="1"/>
  <c r="S381" i="1"/>
  <c r="S49" i="1"/>
  <c r="S83" i="1"/>
  <c r="S121" i="1"/>
  <c r="S159" i="1"/>
  <c r="S193" i="1"/>
  <c r="S211" i="1"/>
  <c r="S245" i="1"/>
  <c r="S273" i="1"/>
  <c r="S299" i="1"/>
  <c r="S321" i="1"/>
  <c r="S341" i="1"/>
  <c r="S359" i="1"/>
  <c r="S379" i="1"/>
  <c r="S47" i="1"/>
  <c r="S81" i="1"/>
  <c r="S111" i="1"/>
  <c r="S149" i="1"/>
  <c r="S179" i="1"/>
  <c r="S207" i="1"/>
  <c r="S233" i="1"/>
  <c r="S261" i="1"/>
  <c r="S285" i="1"/>
  <c r="S307" i="1"/>
  <c r="S329" i="1"/>
  <c r="S355" i="1"/>
  <c r="S383" i="1"/>
  <c r="S45" i="1"/>
  <c r="S32" i="1"/>
  <c r="S58" i="1"/>
  <c r="S74" i="1"/>
  <c r="S100" i="1"/>
  <c r="S120" i="1"/>
  <c r="S144" i="1"/>
  <c r="S164" i="1"/>
  <c r="S188" i="1"/>
  <c r="S208" i="1"/>
  <c r="S228" i="1"/>
  <c r="S246" i="1"/>
  <c r="S270" i="1"/>
  <c r="S296" i="1"/>
  <c r="S316" i="1"/>
  <c r="S336" i="1"/>
  <c r="S356" i="1"/>
  <c r="S376" i="1"/>
  <c r="S36" i="1"/>
  <c r="S60" i="1"/>
  <c r="S90" i="1"/>
  <c r="S122" i="1"/>
  <c r="S150" i="1"/>
  <c r="S172" i="1"/>
  <c r="S198" i="1"/>
  <c r="S222" i="1"/>
  <c r="S248" i="1"/>
  <c r="S272" i="1"/>
  <c r="S302" i="1"/>
  <c r="S328" i="1"/>
  <c r="S354" i="1"/>
  <c r="S382" i="1"/>
  <c r="S44" i="1"/>
  <c r="S76" i="1"/>
  <c r="S92" i="1"/>
  <c r="S114" i="1"/>
  <c r="S134" i="1"/>
  <c r="S162" i="1"/>
  <c r="S182" i="1"/>
  <c r="S212" i="1"/>
  <c r="S244" i="1"/>
  <c r="S268" i="1"/>
  <c r="S286" i="1"/>
  <c r="S310" i="1"/>
  <c r="S338" i="1"/>
  <c r="S366" i="1"/>
  <c r="S20" i="1"/>
  <c r="S43" i="1"/>
  <c r="S77" i="1"/>
  <c r="S109" i="1"/>
  <c r="S141" i="1"/>
  <c r="S165" i="1"/>
  <c r="S217" i="1"/>
  <c r="S249" i="1"/>
  <c r="S277" i="1"/>
  <c r="S305" i="1"/>
  <c r="S335" i="1"/>
  <c r="S371" i="1"/>
  <c r="S33" i="1"/>
  <c r="S67" i="1"/>
  <c r="S103" i="1"/>
  <c r="S135" i="1"/>
  <c r="S177" i="1"/>
  <c r="S205" i="1"/>
  <c r="S229" i="1"/>
  <c r="S259" i="1"/>
  <c r="S289" i="1"/>
  <c r="S311" i="1"/>
  <c r="S331" i="1"/>
  <c r="S349" i="1"/>
  <c r="S367" i="1"/>
  <c r="S29" i="1"/>
  <c r="S65" i="1"/>
  <c r="S97" i="1"/>
  <c r="S127" i="1"/>
  <c r="S167" i="1"/>
  <c r="S191" i="1"/>
  <c r="S219" i="1"/>
  <c r="S247" i="1"/>
  <c r="S275" i="1"/>
  <c r="S297" i="1"/>
  <c r="S317" i="1"/>
  <c r="S343" i="1"/>
  <c r="S369" i="1"/>
  <c r="S31" i="1"/>
  <c r="S40" i="1"/>
  <c r="S78" i="1"/>
  <c r="S126" i="1"/>
  <c r="S170" i="1"/>
  <c r="S214" i="1"/>
  <c r="S252" i="1"/>
  <c r="S300" i="1"/>
  <c r="S342" i="1"/>
  <c r="S384" i="1"/>
  <c r="S68" i="1"/>
  <c r="S128" i="1"/>
  <c r="S180" i="1"/>
  <c r="S230" i="1"/>
  <c r="S282" i="1"/>
  <c r="S334" i="1"/>
  <c r="S26" i="1"/>
  <c r="S82" i="1"/>
  <c r="S118" i="1"/>
  <c r="S168" i="1"/>
  <c r="S218" i="1"/>
  <c r="S274" i="1"/>
  <c r="S318" i="1"/>
  <c r="S372" i="1"/>
  <c r="S51" i="1"/>
  <c r="S117" i="1"/>
  <c r="S175" i="1"/>
  <c r="S257" i="1"/>
  <c r="S313" i="1"/>
  <c r="S377" i="1"/>
  <c r="S75" i="1"/>
  <c r="S145" i="1"/>
  <c r="S209" i="1"/>
  <c r="S265" i="1"/>
  <c r="S315" i="1"/>
  <c r="S353" i="1"/>
  <c r="S37" i="1"/>
  <c r="S105" i="1"/>
  <c r="S173" i="1"/>
  <c r="S225" i="1"/>
  <c r="S283" i="1"/>
  <c r="S323" i="1"/>
  <c r="S375" i="1"/>
  <c r="S59" i="1"/>
  <c r="S89" i="1"/>
  <c r="S115" i="1"/>
  <c r="S143" i="1"/>
  <c r="S171" i="1"/>
  <c r="S203" i="1"/>
  <c r="S243" i="1"/>
  <c r="S52" i="1"/>
  <c r="S94" i="1"/>
  <c r="S138" i="1"/>
  <c r="S184" i="1"/>
  <c r="S224" i="1"/>
  <c r="S262" i="1"/>
  <c r="S312" i="1"/>
  <c r="S350" i="1"/>
  <c r="S28" i="1"/>
  <c r="S80" i="1"/>
  <c r="S142" i="1"/>
  <c r="S190" i="1"/>
  <c r="S242" i="1"/>
  <c r="S294" i="1"/>
  <c r="S348" i="1"/>
  <c r="S38" i="1"/>
  <c r="S86" i="1"/>
  <c r="S130" i="1"/>
  <c r="S176" i="1"/>
  <c r="S234" i="1"/>
  <c r="S284" i="1"/>
  <c r="S332" i="1"/>
  <c r="S380" i="1"/>
  <c r="S69" i="1"/>
  <c r="S133" i="1"/>
  <c r="S201" i="1"/>
  <c r="S271" i="1"/>
  <c r="S327" i="1"/>
  <c r="S25" i="1"/>
  <c r="S91" i="1"/>
  <c r="S169" i="1"/>
  <c r="S221" i="1"/>
  <c r="S281" i="1"/>
  <c r="S325" i="1"/>
  <c r="S361" i="1"/>
  <c r="S119" i="1"/>
  <c r="S62" i="1"/>
  <c r="S148" i="1"/>
  <c r="S232" i="1"/>
  <c r="S320" i="1"/>
  <c r="S42" i="1"/>
  <c r="S156" i="1"/>
  <c r="S254" i="1"/>
  <c r="S360" i="1"/>
  <c r="S96" i="1"/>
  <c r="S192" i="1"/>
  <c r="S292" i="1"/>
  <c r="S21" i="1"/>
  <c r="S147" i="1"/>
  <c r="S279" i="1"/>
  <c r="S41" i="1"/>
  <c r="S185" i="1"/>
  <c r="S293" i="1"/>
  <c r="S373" i="1"/>
  <c r="S85" i="1"/>
  <c r="S199" i="1"/>
  <c r="S269" i="1"/>
  <c r="S339" i="1"/>
  <c r="S39" i="1"/>
  <c r="S79" i="1"/>
  <c r="S125" i="1"/>
  <c r="S157" i="1"/>
  <c r="S195" i="1"/>
  <c r="S251" i="1"/>
  <c r="S70" i="1"/>
  <c r="S158" i="1"/>
  <c r="S240" i="1"/>
  <c r="S330" i="1"/>
  <c r="S54" i="1"/>
  <c r="S166" i="1"/>
  <c r="S266" i="1"/>
  <c r="S374" i="1"/>
  <c r="S108" i="1"/>
  <c r="S206" i="1"/>
  <c r="S306" i="1"/>
  <c r="S35" i="1"/>
  <c r="S155" i="1"/>
  <c r="S295" i="1"/>
  <c r="S57" i="1"/>
  <c r="S197" i="1"/>
  <c r="S303" i="1"/>
  <c r="S19" i="1"/>
  <c r="S137" i="1"/>
  <c r="S213" i="1"/>
  <c r="S291" i="1"/>
  <c r="S351" i="1"/>
  <c r="S53" i="1"/>
  <c r="S93" i="1"/>
  <c r="S131" i="1"/>
  <c r="S163" i="1"/>
  <c r="S215" i="1"/>
  <c r="S267" i="1"/>
  <c r="S30" i="1"/>
  <c r="S202" i="1"/>
  <c r="S290" i="1"/>
  <c r="S370" i="1"/>
  <c r="S216" i="1"/>
  <c r="S322" i="1"/>
  <c r="S152" i="1"/>
  <c r="S358" i="1"/>
  <c r="S241" i="1"/>
  <c r="S129" i="1"/>
  <c r="S255" i="1"/>
  <c r="S73" i="1"/>
  <c r="S253" i="1"/>
  <c r="S23" i="1"/>
  <c r="S107" i="1"/>
  <c r="S187" i="1"/>
  <c r="S104" i="1"/>
  <c r="S194" i="1"/>
  <c r="S276" i="1"/>
  <c r="S362" i="1"/>
  <c r="S98" i="1"/>
  <c r="S204" i="1"/>
  <c r="S308" i="1"/>
  <c r="S50" i="1"/>
  <c r="S140" i="1"/>
  <c r="S250" i="1"/>
  <c r="S344" i="1"/>
  <c r="S87" i="1"/>
  <c r="S227" i="1"/>
  <c r="S347" i="1"/>
  <c r="S113" i="1"/>
  <c r="S237" i="1"/>
  <c r="S337" i="1"/>
  <c r="S55" i="1"/>
  <c r="S161" i="1"/>
  <c r="S239" i="1"/>
  <c r="S301" i="1"/>
  <c r="S363" i="1"/>
  <c r="S63" i="1"/>
  <c r="S99" i="1"/>
  <c r="S139" i="1"/>
  <c r="S181" i="1"/>
  <c r="S223" i="1"/>
  <c r="S116" i="1"/>
  <c r="S112" i="1"/>
  <c r="S66" i="1"/>
  <c r="S264" i="1"/>
  <c r="S101" i="1"/>
  <c r="S365" i="1"/>
  <c r="S345" i="1"/>
  <c r="S183" i="1"/>
  <c r="S309" i="1"/>
  <c r="S71" i="1"/>
  <c r="S151" i="1"/>
  <c r="S231" i="1"/>
  <c r="R17" i="1"/>
  <c r="U17" i="1"/>
  <c r="Q17" i="1" l="1"/>
  <c r="T17" i="1"/>
  <c r="S17" i="1"/>
</calcChain>
</file>

<file path=xl/sharedStrings.xml><?xml version="1.0" encoding="utf-8"?>
<sst xmlns="http://schemas.openxmlformats.org/spreadsheetml/2006/main" count="30" uniqueCount="28">
  <si>
    <t>Temp</t>
  </si>
  <si>
    <t>NA</t>
  </si>
  <si>
    <t>mort_Juvenil-2w</t>
  </si>
  <si>
    <t>mort_adults-2w</t>
  </si>
  <si>
    <t>hatchin_rate</t>
  </si>
  <si>
    <t>incubation _period_day</t>
  </si>
  <si>
    <t>lifeExp_Juv_months</t>
  </si>
  <si>
    <t>mean_mort</t>
  </si>
  <si>
    <t>daily_surv</t>
  </si>
  <si>
    <t>age_at_maturity</t>
  </si>
  <si>
    <t>Egg_snail_day</t>
  </si>
  <si>
    <t>temperatures</t>
  </si>
  <si>
    <t>incubation_time</t>
  </si>
  <si>
    <t>hatching rate</t>
  </si>
  <si>
    <t>daily survival</t>
  </si>
  <si>
    <t>tempeartures</t>
  </si>
  <si>
    <t>age at maturity since hatching</t>
  </si>
  <si>
    <t>egg/snail/day</t>
  </si>
  <si>
    <t>age at maturity since laying eggs</t>
  </si>
  <si>
    <t>surv prob till age at maturity</t>
  </si>
  <si>
    <t>.</t>
  </si>
  <si>
    <t>sum (LHS)</t>
  </si>
  <si>
    <t>finite growth rate</t>
  </si>
  <si>
    <t>intrinsic growth rate</t>
  </si>
  <si>
    <t>fecunity rate (continous model)</t>
  </si>
  <si>
    <r>
      <t>mortality rate [day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</si>
  <si>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t xml:space="preserve">mortality </t>
  </si>
  <si>
    <t>Hassan 1974 Bulinus truncatus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</si>
</sst>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Mortality</a:t>
            </a:r>
            <a:r>
              <a:rPr lang="en-US" baseline="0"/>
              <a:t> [fraction]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Juvenile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10</c:v>
                </c:pt>
                <c:pt idx="1">
                  <c:v>12.5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37</c:v>
                </c:pt>
              </c:numCache>
            </c:numRef>
          </c:xVal>
          <c:yVal>
            <c:numRef>
              <c:f>Sheet1!$D$3:$D$10</c:f>
              <c:numCache>
                <c:formatCode>General</c:formatCode>
                <c:ptCount val="8"/>
                <c:pt idx="0">
                  <c:v>10</c:v>
                </c:pt>
                <c:pt idx="1">
                  <c:v>5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40</c:v>
                </c:pt>
                <c:pt idx="6">
                  <c:v>68</c:v>
                </c:pt>
                <c:pt idx="7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A6-4416-8A0A-17B8309F2A80}"/>
            </c:ext>
          </c:extLst>
        </c:ser>
        <c:ser>
          <c:idx val="1"/>
          <c:order val="1"/>
          <c:tx>
            <c:v>Adults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10</c:v>
                </c:pt>
                <c:pt idx="1">
                  <c:v>12.5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37</c:v>
                </c:pt>
              </c:numCache>
            </c:numRef>
          </c:xVal>
          <c:yVal>
            <c:numRef>
              <c:f>Sheet1!$E$3:$E$10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0</c:v>
                </c:pt>
                <c:pt idx="4">
                  <c:v>10</c:v>
                </c:pt>
                <c:pt idx="5">
                  <c:v>30</c:v>
                </c:pt>
                <c:pt idx="6">
                  <c:v>80</c:v>
                </c:pt>
                <c:pt idx="7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A6-4416-8A0A-17B8309F2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63744"/>
        <c:axId val="89564160"/>
      </c:scatterChart>
      <c:valAx>
        <c:axId val="8956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64160"/>
        <c:crosses val="autoZero"/>
        <c:crossBetween val="midCat"/>
      </c:valAx>
      <c:valAx>
        <c:axId val="895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6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3189172639561633"/>
          <c:y val="0.142222222222222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08318352030524"/>
          <c:y val="0.18706666666666666"/>
          <c:w val="0.8395957795903628"/>
          <c:h val="0.7320521434820647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Sheet1!$P$15</c:f>
              <c:strCache>
                <c:ptCount val="1"/>
                <c:pt idx="0">
                  <c:v>fecunity rate (continous model)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Sheet1!$Q$2:$U$2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Sheet1!$Q$15:$U$15</c:f>
              <c:numCache>
                <c:formatCode>0.00E+00</c:formatCode>
                <c:ptCount val="5"/>
                <c:pt idx="0">
                  <c:v>1.0307531062968821E-2</c:v>
                </c:pt>
                <c:pt idx="1">
                  <c:v>2.4959801957994361E-2</c:v>
                </c:pt>
                <c:pt idx="2">
                  <c:v>3.4801325750698116E-2</c:v>
                </c:pt>
                <c:pt idx="3">
                  <c:v>1.9939845267843002E-2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AD-46BE-AF7A-B2743765A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453344"/>
        <c:axId val="318462912"/>
      </c:scatterChart>
      <c:valAx>
        <c:axId val="31845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62912"/>
        <c:crosses val="autoZero"/>
        <c:crossBetween val="midCat"/>
      </c:valAx>
      <c:valAx>
        <c:axId val="3184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5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Sheet1!$P$12</c:f>
              <c:strCache>
                <c:ptCount val="1"/>
                <c:pt idx="0">
                  <c:v>finite growth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Sheet1!$Q$2:$U$2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Sheet1!$Q$12:$U$12</c:f>
              <c:numCache>
                <c:formatCode>General</c:formatCode>
                <c:ptCount val="5"/>
                <c:pt idx="0">
                  <c:v>1.0081650268735927</c:v>
                </c:pt>
                <c:pt idx="1">
                  <c:v>1.0237954506462528</c:v>
                </c:pt>
                <c:pt idx="2">
                  <c:v>1.0300606714569867</c:v>
                </c:pt>
                <c:pt idx="3">
                  <c:v>0.98922807420142378</c:v>
                </c:pt>
                <c:pt idx="4">
                  <c:v>0.92441581527767036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B6-4779-9959-1E75A012F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14832"/>
        <c:axId val="66015248"/>
      </c:scatterChart>
      <c:valAx>
        <c:axId val="6601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15248"/>
        <c:crosses val="autoZero"/>
        <c:crossBetween val="midCat"/>
      </c:valAx>
      <c:valAx>
        <c:axId val="660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1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mortality rate [day</a:t>
            </a:r>
            <a:r>
              <a:rPr lang="en-US" baseline="30000"/>
              <a:t>-1</a:t>
            </a:r>
            <a:r>
              <a:rPr lang="en-US"/>
              <a:t>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mortality rate [day-1]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10</c:v>
                </c:pt>
                <c:pt idx="1">
                  <c:v>12.5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37</c:v>
                </c:pt>
              </c:numCache>
            </c:numRef>
          </c:xVal>
          <c:yVal>
            <c:numRef>
              <c:f>Sheet1!$N$3:$N$10</c:f>
              <c:numCache>
                <c:formatCode>0.00000</c:formatCode>
                <c:ptCount val="8"/>
                <c:pt idx="0">
                  <c:v>4.41967169414916E-3</c:v>
                </c:pt>
                <c:pt idx="1">
                  <c:v>3.2888527501005083E-3</c:v>
                </c:pt>
                <c:pt idx="2">
                  <c:v>2.175657677479141E-3</c:v>
                </c:pt>
                <c:pt idx="3">
                  <c:v>1.443050522679995E-3</c:v>
                </c:pt>
                <c:pt idx="4">
                  <c:v>5.1836209167739579E-3</c:v>
                </c:pt>
                <c:pt idx="5">
                  <c:v>3.0770208292318201E-2</c:v>
                </c:pt>
                <c:pt idx="6">
                  <c:v>9.621954628332928E-2</c:v>
                </c:pt>
                <c:pt idx="7" formatCode="0.0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2F-443A-A38B-C1081BC82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212320"/>
        <c:axId val="298213152"/>
      </c:scatterChart>
      <c:valAx>
        <c:axId val="29821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213152"/>
        <c:crosses val="autoZero"/>
        <c:crossBetween val="midCat"/>
      </c:valAx>
      <c:valAx>
        <c:axId val="2982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21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16</xdr:row>
      <xdr:rowOff>83820</xdr:rowOff>
    </xdr:from>
    <xdr:to>
      <xdr:col>7</xdr:col>
      <xdr:colOff>320040</xdr:colOff>
      <xdr:row>31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5F5BAB-2494-C992-3AB1-04D16E1A3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398780</xdr:colOff>
      <xdr:row>14</xdr:row>
      <xdr:rowOff>66040</xdr:rowOff>
    </xdr:from>
    <xdr:to>
      <xdr:col>9</xdr:col>
      <xdr:colOff>109220</xdr:colOff>
      <xdr:row>29</xdr:row>
      <xdr:rowOff>66040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4B6ECF-F4D0-46C8-8648-B251C3801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149860</xdr:colOff>
      <xdr:row>11</xdr:row>
      <xdr:rowOff>114300</xdr:rowOff>
    </xdr:from>
    <xdr:to>
      <xdr:col>14</xdr:col>
      <xdr:colOff>289560</xdr:colOff>
      <xdr:row>26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FD2864-FBDD-9DBD-3FEE-A5285D541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48260</xdr:colOff>
      <xdr:row>31</xdr:row>
      <xdr:rowOff>48260</xdr:rowOff>
    </xdr:from>
    <xdr:to>
      <xdr:col>8</xdr:col>
      <xdr:colOff>353060</xdr:colOff>
      <xdr:row>46</xdr:row>
      <xdr:rowOff>48260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0BF5FF-6792-9C39-5E0B-CEA633FE1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DA5D5-0E8F-4211-B7BA-75F3DEC738A2}">
  <dimension ref="A1:AA747"/>
  <sheetViews>
    <sheetView tabSelected="1" zoomScaleNormal="100" workbookViewId="0">
      <selection activeCell="I8" sqref="I8"/>
    </sheetView>
  </sheetViews>
  <sheetFormatPr baseColWidth="10" defaultColWidth="8.83203125" defaultRowHeight="15" x14ac:dyDescent="0.2"/>
  <cols>
    <col min="12" max="12" width="9.5" bestFit="1" customWidth="1"/>
    <col min="14" max="14" width="11.33203125" customWidth="1"/>
    <col min="16" max="16" width="14.5" customWidth="1"/>
    <col min="17" max="17" width="11.6640625" customWidth="1"/>
  </cols>
  <sheetData>
    <row r="1" spans="1:27" x14ac:dyDescent="0.2">
      <c r="A1" t="s">
        <v>27</v>
      </c>
      <c r="S1" t="s">
        <v>11</v>
      </c>
      <c r="Y1" t="s">
        <v>11</v>
      </c>
    </row>
    <row r="2" spans="1:27" ht="17" x14ac:dyDescent="0.2">
      <c r="A2" t="s">
        <v>0</v>
      </c>
      <c r="B2" t="s">
        <v>5</v>
      </c>
      <c r="C2" t="s">
        <v>4</v>
      </c>
      <c r="D2" t="s">
        <v>2</v>
      </c>
      <c r="E2" t="s">
        <v>3</v>
      </c>
      <c r="F2" t="s">
        <v>9</v>
      </c>
      <c r="G2" t="s">
        <v>10</v>
      </c>
      <c r="K2" t="s">
        <v>7</v>
      </c>
      <c r="L2" t="s">
        <v>8</v>
      </c>
      <c r="M2" t="s">
        <v>6</v>
      </c>
      <c r="N2" t="s">
        <v>25</v>
      </c>
      <c r="P2" t="s">
        <v>15</v>
      </c>
      <c r="Q2">
        <v>15</v>
      </c>
      <c r="R2">
        <v>20</v>
      </c>
      <c r="S2">
        <v>25</v>
      </c>
      <c r="T2">
        <v>30</v>
      </c>
      <c r="U2">
        <v>35</v>
      </c>
      <c r="W2">
        <v>15</v>
      </c>
      <c r="X2">
        <v>20</v>
      </c>
      <c r="Y2">
        <v>25</v>
      </c>
      <c r="Z2">
        <v>30</v>
      </c>
      <c r="AA2">
        <v>35</v>
      </c>
    </row>
    <row r="3" spans="1:27" x14ac:dyDescent="0.2">
      <c r="A3">
        <v>10</v>
      </c>
      <c r="B3" t="s">
        <v>1</v>
      </c>
      <c r="C3">
        <v>0</v>
      </c>
      <c r="D3">
        <v>10</v>
      </c>
      <c r="E3">
        <v>2</v>
      </c>
      <c r="F3">
        <v>9999</v>
      </c>
      <c r="G3">
        <v>0</v>
      </c>
      <c r="K3">
        <f>AVERAGE(D3:E3)</f>
        <v>6</v>
      </c>
      <c r="L3" s="2">
        <f>((100-K3)/100)^(1/14)</f>
        <v>0.99559008068206911</v>
      </c>
      <c r="M3" s="4">
        <f t="shared" ref="M3:M10" si="0">(1/-LN(L3))/30</f>
        <v>7.5420383322726421</v>
      </c>
      <c r="N3" s="1">
        <f t="shared" ref="N3:N9" si="1">-LN(L3)</f>
        <v>4.41967169414916E-3</v>
      </c>
      <c r="P3" t="s">
        <v>12</v>
      </c>
      <c r="Q3">
        <f>B5</f>
        <v>21.5</v>
      </c>
      <c r="R3">
        <f>B6</f>
        <v>12</v>
      </c>
      <c r="S3">
        <f>B7</f>
        <v>10</v>
      </c>
      <c r="T3">
        <f>B8</f>
        <v>8</v>
      </c>
      <c r="U3">
        <f>B9</f>
        <v>5.5</v>
      </c>
    </row>
    <row r="4" spans="1:27" x14ac:dyDescent="0.2">
      <c r="A4">
        <v>12.5</v>
      </c>
      <c r="B4">
        <f>SUM(30,40)/2</f>
        <v>35</v>
      </c>
      <c r="C4">
        <v>55.5</v>
      </c>
      <c r="D4">
        <v>5</v>
      </c>
      <c r="E4">
        <v>4</v>
      </c>
      <c r="F4">
        <v>9999</v>
      </c>
      <c r="G4">
        <v>1.4999999999999999E-2</v>
      </c>
      <c r="K4">
        <f t="shared" ref="K4:K10" si="2">AVERAGE(D4:E4)</f>
        <v>4.5</v>
      </c>
      <c r="L4" s="2">
        <f t="shared" ref="L4:L10" si="3">((100-K4)/100)^(1/14)</f>
        <v>0.99671654960196909</v>
      </c>
      <c r="M4" s="4">
        <f t="shared" si="0"/>
        <v>10.135246502694491</v>
      </c>
      <c r="N4" s="1">
        <f t="shared" si="1"/>
        <v>3.2888527501005083E-3</v>
      </c>
      <c r="P4" t="s">
        <v>13</v>
      </c>
      <c r="Q4">
        <f>C5</f>
        <v>90.7</v>
      </c>
      <c r="R4">
        <f>C6</f>
        <v>100</v>
      </c>
      <c r="S4" s="7">
        <f>C7</f>
        <v>93.7</v>
      </c>
      <c r="T4">
        <f>C8</f>
        <v>97.5</v>
      </c>
      <c r="U4">
        <f>C9</f>
        <v>95.2</v>
      </c>
    </row>
    <row r="5" spans="1:27" x14ac:dyDescent="0.2">
      <c r="A5">
        <v>15</v>
      </c>
      <c r="B5">
        <f>SUM(18, 25)/2</f>
        <v>21.5</v>
      </c>
      <c r="C5">
        <v>90.7</v>
      </c>
      <c r="D5">
        <v>0</v>
      </c>
      <c r="E5">
        <v>6</v>
      </c>
      <c r="F5">
        <v>220</v>
      </c>
      <c r="G5">
        <v>0.26100000000000001</v>
      </c>
      <c r="K5">
        <f t="shared" si="2"/>
        <v>3</v>
      </c>
      <c r="L5" s="2">
        <f>((100-K5)/100)^(1/14)</f>
        <v>0.99782670735021117</v>
      </c>
      <c r="M5" s="4">
        <f t="shared" si="0"/>
        <v>15.321037715802564</v>
      </c>
      <c r="N5" s="1">
        <f t="shared" si="1"/>
        <v>2.175657677479141E-3</v>
      </c>
      <c r="P5" t="s">
        <v>14</v>
      </c>
      <c r="Q5" s="2">
        <f>L5</f>
        <v>0.99782670735021117</v>
      </c>
      <c r="R5" s="2">
        <f>L6</f>
        <v>0.99855799017407265</v>
      </c>
      <c r="S5" s="2">
        <f>L7</f>
        <v>0.99482979086226409</v>
      </c>
      <c r="T5" s="2">
        <f>L8</f>
        <v>0.96969837612168464</v>
      </c>
      <c r="U5" s="2">
        <f>L9</f>
        <v>0.90826458806307964</v>
      </c>
    </row>
    <row r="6" spans="1:27" x14ac:dyDescent="0.2">
      <c r="A6">
        <v>20</v>
      </c>
      <c r="B6">
        <f>SUM(11,13)/2</f>
        <v>12</v>
      </c>
      <c r="C6">
        <v>100</v>
      </c>
      <c r="D6">
        <v>4</v>
      </c>
      <c r="E6">
        <v>0</v>
      </c>
      <c r="F6">
        <v>108</v>
      </c>
      <c r="G6">
        <v>0.96799999999999997</v>
      </c>
      <c r="K6">
        <f t="shared" si="2"/>
        <v>2</v>
      </c>
      <c r="L6" s="2">
        <f t="shared" si="3"/>
        <v>0.99855799017407265</v>
      </c>
      <c r="M6" s="4">
        <f t="shared" si="0"/>
        <v>23.099214344503721</v>
      </c>
      <c r="N6" s="1">
        <f t="shared" si="1"/>
        <v>1.443050522679995E-3</v>
      </c>
      <c r="P6" t="s">
        <v>17</v>
      </c>
      <c r="Q6">
        <f>G5</f>
        <v>0.26100000000000001</v>
      </c>
      <c r="R6">
        <f>G6</f>
        <v>0.96799999999999997</v>
      </c>
      <c r="S6">
        <f>G7</f>
        <v>1.335</v>
      </c>
      <c r="T6">
        <f>G8</f>
        <v>0.54800000000000004</v>
      </c>
      <c r="U6">
        <f>G9</f>
        <v>0.10199999999999999</v>
      </c>
    </row>
    <row r="7" spans="1:27" x14ac:dyDescent="0.2">
      <c r="A7">
        <v>25</v>
      </c>
      <c r="B7">
        <f>SUM(8,12)/2</f>
        <v>10</v>
      </c>
      <c r="C7">
        <v>93.7</v>
      </c>
      <c r="D7">
        <v>4</v>
      </c>
      <c r="E7">
        <v>10</v>
      </c>
      <c r="F7">
        <v>75</v>
      </c>
      <c r="G7">
        <v>1.335</v>
      </c>
      <c r="K7">
        <f t="shared" si="2"/>
        <v>7</v>
      </c>
      <c r="L7" s="2">
        <f t="shared" si="3"/>
        <v>0.99482979086226409</v>
      </c>
      <c r="M7" s="4">
        <f t="shared" si="0"/>
        <v>6.4305113874103341</v>
      </c>
      <c r="N7" s="1">
        <f t="shared" si="1"/>
        <v>5.1836209167739579E-3</v>
      </c>
      <c r="P7" t="s">
        <v>16</v>
      </c>
      <c r="Q7">
        <f>F5</f>
        <v>220</v>
      </c>
      <c r="R7" s="5">
        <f>F6</f>
        <v>108</v>
      </c>
      <c r="S7" s="5">
        <f>F7</f>
        <v>75</v>
      </c>
      <c r="T7" s="5">
        <f>F8</f>
        <v>135</v>
      </c>
      <c r="U7" s="5">
        <f>F9</f>
        <v>250</v>
      </c>
    </row>
    <row r="8" spans="1:27" x14ac:dyDescent="0.2">
      <c r="A8">
        <v>30</v>
      </c>
      <c r="B8">
        <f>SUM(6,10)/2</f>
        <v>8</v>
      </c>
      <c r="C8">
        <v>97.5</v>
      </c>
      <c r="D8">
        <v>40</v>
      </c>
      <c r="E8">
        <v>30</v>
      </c>
      <c r="F8">
        <v>135</v>
      </c>
      <c r="G8">
        <v>0.54800000000000004</v>
      </c>
      <c r="K8">
        <f t="shared" si="2"/>
        <v>35</v>
      </c>
      <c r="L8" s="2">
        <f t="shared" si="3"/>
        <v>0.96969837612168464</v>
      </c>
      <c r="M8" s="4">
        <f t="shared" si="0"/>
        <v>1.083298917468005</v>
      </c>
      <c r="N8" s="1">
        <f t="shared" si="1"/>
        <v>3.0770208292318201E-2</v>
      </c>
    </row>
    <row r="9" spans="1:27" x14ac:dyDescent="0.2">
      <c r="A9">
        <v>35</v>
      </c>
      <c r="B9">
        <f>SUM(4,7)/2</f>
        <v>5.5</v>
      </c>
      <c r="C9">
        <v>95.2</v>
      </c>
      <c r="D9">
        <v>68</v>
      </c>
      <c r="E9">
        <v>80</v>
      </c>
      <c r="F9">
        <v>250</v>
      </c>
      <c r="G9">
        <v>0.10199999999999999</v>
      </c>
      <c r="K9">
        <f t="shared" si="2"/>
        <v>74</v>
      </c>
      <c r="L9" s="2">
        <f t="shared" si="3"/>
        <v>0.90826458806307964</v>
      </c>
      <c r="M9" s="4">
        <f t="shared" si="0"/>
        <v>0.34642995753876854</v>
      </c>
      <c r="N9" s="1">
        <f t="shared" si="1"/>
        <v>9.621954628332928E-2</v>
      </c>
      <c r="P9" t="s">
        <v>18</v>
      </c>
      <c r="Q9">
        <f>Q3+Q7</f>
        <v>241.5</v>
      </c>
      <c r="R9">
        <f>R3+R7</f>
        <v>120</v>
      </c>
      <c r="S9">
        <f>S3+S7</f>
        <v>85</v>
      </c>
      <c r="T9">
        <f>T3+T7</f>
        <v>143</v>
      </c>
      <c r="U9">
        <f>U3+U7</f>
        <v>255.5</v>
      </c>
    </row>
    <row r="10" spans="1:27" x14ac:dyDescent="0.2">
      <c r="A10">
        <v>37</v>
      </c>
      <c r="B10" t="s">
        <v>1</v>
      </c>
      <c r="C10">
        <v>0</v>
      </c>
      <c r="D10">
        <v>100</v>
      </c>
      <c r="E10">
        <v>100</v>
      </c>
      <c r="F10">
        <v>9999</v>
      </c>
      <c r="G10">
        <v>0</v>
      </c>
      <c r="K10">
        <f t="shared" si="2"/>
        <v>100</v>
      </c>
      <c r="L10" s="2">
        <f t="shared" si="3"/>
        <v>0</v>
      </c>
      <c r="M10" s="4" t="e">
        <f t="shared" si="0"/>
        <v>#NUM!</v>
      </c>
      <c r="N10" s="4">
        <v>0.3</v>
      </c>
      <c r="P10" t="s">
        <v>19</v>
      </c>
      <c r="Q10" s="3">
        <f>(Q4/100) * Q5^Q7</f>
        <v>0.56199770208562527</v>
      </c>
      <c r="R10" s="3">
        <f>(R4/100) * R5^R7</f>
        <v>0.8556879989846643</v>
      </c>
      <c r="S10" s="3">
        <f>(S4/100) * S5^S7</f>
        <v>0.6351820898658419</v>
      </c>
      <c r="T10" s="3">
        <f>(T4/100) * T5^T7</f>
        <v>1.5309282618765336E-2</v>
      </c>
      <c r="U10" s="3">
        <f>(U4/100) * U5^U7</f>
        <v>3.4019854188474203E-11</v>
      </c>
    </row>
    <row r="12" spans="1:27" x14ac:dyDescent="0.2">
      <c r="P12" t="s">
        <v>22</v>
      </c>
      <c r="Q12">
        <v>1.0081650268735927</v>
      </c>
      <c r="R12">
        <v>1.0237954506462528</v>
      </c>
      <c r="S12">
        <v>1.0300606714569867</v>
      </c>
      <c r="T12">
        <v>0.98922807420142378</v>
      </c>
      <c r="U12">
        <v>0.92441581527767036</v>
      </c>
    </row>
    <row r="13" spans="1:27" x14ac:dyDescent="0.2">
      <c r="P13" t="s">
        <v>26</v>
      </c>
      <c r="Q13" s="1">
        <f>N5</f>
        <v>2.175657677479141E-3</v>
      </c>
      <c r="R13" s="1">
        <f>N6</f>
        <v>1.443050522679995E-3</v>
      </c>
      <c r="S13" s="1">
        <f>N7</f>
        <v>5.1836209167739579E-3</v>
      </c>
      <c r="T13" s="1">
        <f>N8</f>
        <v>3.0770208292318201E-2</v>
      </c>
      <c r="U13" s="1">
        <f>N9</f>
        <v>9.621954628332928E-2</v>
      </c>
    </row>
    <row r="14" spans="1:27" x14ac:dyDescent="0.2">
      <c r="P14" t="s">
        <v>23</v>
      </c>
      <c r="Q14">
        <f>LN(Q12)</f>
        <v>8.1318733854896796E-3</v>
      </c>
      <c r="R14">
        <f t="shared" ref="R14:T14" si="4">LN(R12)</f>
        <v>2.3516751435314367E-2</v>
      </c>
      <c r="S14">
        <f t="shared" si="4"/>
        <v>2.9617704833924157E-2</v>
      </c>
      <c r="T14">
        <f t="shared" si="4"/>
        <v>-1.0830363024475197E-2</v>
      </c>
      <c r="U14">
        <f>LN(U12)</f>
        <v>-7.8593292033250078E-2</v>
      </c>
    </row>
    <row r="15" spans="1:27" x14ac:dyDescent="0.2">
      <c r="P15" t="s">
        <v>24</v>
      </c>
      <c r="Q15" s="6">
        <f>Q14+Q13</f>
        <v>1.0307531062968821E-2</v>
      </c>
      <c r="R15" s="6">
        <f>R14+R13</f>
        <v>2.4959801957994361E-2</v>
      </c>
      <c r="S15" s="6">
        <f>S14+S13</f>
        <v>3.4801325750698116E-2</v>
      </c>
      <c r="T15" s="6">
        <f>T14+T13</f>
        <v>1.9939845267843002E-2</v>
      </c>
      <c r="U15" s="6">
        <v>0</v>
      </c>
    </row>
    <row r="17" spans="16:21" x14ac:dyDescent="0.2">
      <c r="P17" t="s">
        <v>21</v>
      </c>
      <c r="Q17">
        <f>SUM(Q19:Q566)</f>
        <v>1.0000139046412853</v>
      </c>
      <c r="R17">
        <f t="shared" ref="R17:T17" si="5">SUM(R19:R566)</f>
        <v>0.99941163776639474</v>
      </c>
      <c r="S17">
        <f t="shared" si="5"/>
        <v>0.99988563241212547</v>
      </c>
      <c r="T17">
        <f t="shared" si="5"/>
        <v>0.9997894990539703</v>
      </c>
      <c r="U17">
        <f>SUM(U19:U566)</f>
        <v>0.99996995698295399</v>
      </c>
    </row>
    <row r="19" spans="16:21" x14ac:dyDescent="0.2">
      <c r="P19">
        <v>0</v>
      </c>
      <c r="Q19">
        <f t="shared" ref="Q19:T28" si="6">Q$10 * (Q$5^$P19) * 0.5 * Q$6 * Q$12^-(Q$9+$P19)</f>
        <v>1.0290985174802432E-2</v>
      </c>
      <c r="R19">
        <f t="shared" si="6"/>
        <v>2.4636406256031838E-2</v>
      </c>
      <c r="S19">
        <f t="shared" si="6"/>
        <v>3.4198812248487621E-2</v>
      </c>
      <c r="T19">
        <f>T$10 * (T$5^$P19) * 0.5 * T$6 * T$12^-(T$9+$P19)</f>
        <v>1.9738560166288673E-2</v>
      </c>
      <c r="U19">
        <f t="shared" ref="U19:U82" si="7">U$10 * (U$5^$Q19) * U$6 * U$12^-(U$9+$Q19)</f>
        <v>1.8244904110754061E-3</v>
      </c>
    </row>
    <row r="20" spans="16:21" x14ac:dyDescent="0.2">
      <c r="P20">
        <v>1</v>
      </c>
      <c r="Q20">
        <f t="shared" si="6"/>
        <v>1.0185455335826151E-2</v>
      </c>
      <c r="R20">
        <f t="shared" si="6"/>
        <v>2.4029097121506283E-2</v>
      </c>
      <c r="S20">
        <f t="shared" si="6"/>
        <v>3.3029119720470235E-2</v>
      </c>
      <c r="T20">
        <f t="shared" si="6"/>
        <v>1.9348874379330409E-2</v>
      </c>
      <c r="U20">
        <f t="shared" si="7"/>
        <v>1.8244938048054592E-3</v>
      </c>
    </row>
    <row r="21" spans="16:21" x14ac:dyDescent="0.2">
      <c r="P21">
        <v>2</v>
      </c>
      <c r="Q21">
        <f t="shared" si="6"/>
        <v>1.0081007662135811E-2</v>
      </c>
      <c r="R21">
        <f t="shared" si="6"/>
        <v>2.3436758692571683E-2</v>
      </c>
      <c r="S21">
        <f t="shared" si="6"/>
        <v>3.1899433862864646E-2</v>
      </c>
      <c r="T21">
        <f t="shared" si="6"/>
        <v>1.8966881909983874E-2</v>
      </c>
      <c r="U21">
        <f t="shared" si="7"/>
        <v>1.8244971637404218E-3</v>
      </c>
    </row>
    <row r="22" spans="16:21" x14ac:dyDescent="0.2">
      <c r="P22">
        <v>3</v>
      </c>
      <c r="Q22">
        <f t="shared" si="6"/>
        <v>9.9776310565695449E-3</v>
      </c>
      <c r="R22">
        <f t="shared" si="6"/>
        <v>2.2859021928136533E-2</v>
      </c>
      <c r="S22">
        <f t="shared" si="6"/>
        <v>3.080838633857446E-2</v>
      </c>
      <c r="T22">
        <f t="shared" si="6"/>
        <v>1.8592430873992927E-2</v>
      </c>
      <c r="U22">
        <f t="shared" si="7"/>
        <v>1.8245004882369688E-3</v>
      </c>
    </row>
    <row r="23" spans="16:21" x14ac:dyDescent="0.2">
      <c r="P23">
        <v>4</v>
      </c>
      <c r="Q23">
        <f t="shared" si="6"/>
        <v>9.8753145357623161E-3</v>
      </c>
      <c r="R23">
        <f t="shared" si="6"/>
        <v>2.2295526884297555E-2</v>
      </c>
      <c r="S23">
        <f t="shared" si="6"/>
        <v>2.975465561135901E-2</v>
      </c>
      <c r="T23">
        <f t="shared" si="6"/>
        <v>1.8225372385655313E-2</v>
      </c>
      <c r="U23">
        <f t="shared" si="7"/>
        <v>1.8245037786481315E-3</v>
      </c>
    </row>
    <row r="24" spans="16:21" x14ac:dyDescent="0.2">
      <c r="P24">
        <v>5</v>
      </c>
      <c r="Q24">
        <f t="shared" si="6"/>
        <v>9.7740472289790138E-3</v>
      </c>
      <c r="R24">
        <f t="shared" si="6"/>
        <v>2.1745922490086091E-2</v>
      </c>
      <c r="S24">
        <f t="shared" si="6"/>
        <v>2.8736965345116616E-2</v>
      </c>
      <c r="T24">
        <f t="shared" si="6"/>
        <v>1.7865560498624099E-2</v>
      </c>
      <c r="U24">
        <f t="shared" si="7"/>
        <v>1.8245070353233189E-3</v>
      </c>
    </row>
    <row r="25" spans="16:21" x14ac:dyDescent="0.2">
      <c r="P25">
        <v>6</v>
      </c>
      <c r="Q25">
        <f t="shared" si="6"/>
        <v>9.6738183769594557E-3</v>
      </c>
      <c r="R25">
        <f t="shared" si="6"/>
        <v>2.1209866328742326E-2</v>
      </c>
      <c r="S25">
        <f t="shared" si="6"/>
        <v>2.7754082857916675E-2</v>
      </c>
      <c r="T25">
        <f t="shared" si="6"/>
        <v>1.7512852147877882E-2</v>
      </c>
      <c r="U25">
        <f t="shared" si="7"/>
        <v>1.824510258608359E-3</v>
      </c>
    </row>
    <row r="26" spans="16:21" x14ac:dyDescent="0.2">
      <c r="P26">
        <v>7</v>
      </c>
      <c r="Q26">
        <f t="shared" si="6"/>
        <v>9.574617330775274E-3</v>
      </c>
      <c r="R26">
        <f t="shared" si="6"/>
        <v>2.068702442438148E-2</v>
      </c>
      <c r="S26">
        <f t="shared" si="6"/>
        <v>2.6804817628908142E-2</v>
      </c>
      <c r="T26">
        <f t="shared" si="6"/>
        <v>1.7167107092836583E-2</v>
      </c>
      <c r="U26">
        <f t="shared" si="7"/>
        <v>1.8245134488455315E-3</v>
      </c>
    </row>
    <row r="27" spans="16:21" x14ac:dyDescent="0.2">
      <c r="P27">
        <v>8</v>
      </c>
      <c r="Q27">
        <f t="shared" si="6"/>
        <v>9.4764335506984897E-3</v>
      </c>
      <c r="R27">
        <f t="shared" si="6"/>
        <v>2.0177071033918768E-2</v>
      </c>
      <c r="S27">
        <f t="shared" si="6"/>
        <v>2.5888019856295758E-2</v>
      </c>
      <c r="T27">
        <f t="shared" si="6"/>
        <v>1.6828187861600351E-2</v>
      </c>
      <c r="U27">
        <f t="shared" si="7"/>
        <v>1.8245166063736303E-3</v>
      </c>
    </row>
    <row r="28" spans="16:21" x14ac:dyDescent="0.2">
      <c r="P28">
        <v>9</v>
      </c>
      <c r="Q28">
        <f t="shared" si="6"/>
        <v>9.3792566050817285E-3</v>
      </c>
      <c r="R28">
        <f t="shared" si="6"/>
        <v>1.9679688444123645E-2</v>
      </c>
      <c r="S28">
        <f t="shared" si="6"/>
        <v>2.5002579064637456E-2</v>
      </c>
      <c r="T28">
        <f t="shared" si="6"/>
        <v>1.6495959696289239E-2</v>
      </c>
      <c r="U28">
        <f t="shared" si="7"/>
        <v>1.8245197315279501E-3</v>
      </c>
    </row>
    <row r="29" spans="16:21" x14ac:dyDescent="0.2">
      <c r="P29">
        <v>10</v>
      </c>
      <c r="Q29">
        <f t="shared" ref="Q29:T38" si="8">Q$10 * (Q$5^$P29) * 0.5 * Q$6 * Q$12^-(Q$9+$P29)</f>
        <v>9.2830761692498896E-3</v>
      </c>
      <c r="R29">
        <f t="shared" si="8"/>
        <v>1.9194566773676803E-2</v>
      </c>
      <c r="S29">
        <f t="shared" si="8"/>
        <v>2.4147422759775914E-2</v>
      </c>
      <c r="T29">
        <f t="shared" si="8"/>
        <v>1.6170290499462055E-2</v>
      </c>
      <c r="U29">
        <f t="shared" si="7"/>
        <v>1.8245228246403606E-3</v>
      </c>
    </row>
    <row r="30" spans="16:21" x14ac:dyDescent="0.2">
      <c r="P30">
        <v>11</v>
      </c>
      <c r="Q30">
        <f t="shared" si="8"/>
        <v>9.1878820244031753E-3</v>
      </c>
      <c r="R30">
        <f t="shared" si="8"/>
        <v>1.8721403780106644E-2</v>
      </c>
      <c r="S30">
        <f t="shared" si="8"/>
        <v>2.3321515129775233E-2</v>
      </c>
      <c r="T30">
        <f t="shared" si="8"/>
        <v>1.5851050781593046E-2</v>
      </c>
      <c r="U30">
        <f t="shared" si="7"/>
        <v>1.8245258860393359E-3</v>
      </c>
    </row>
    <row r="31" spans="16:21" x14ac:dyDescent="0.2">
      <c r="P31">
        <v>12</v>
      </c>
      <c r="Q31">
        <f t="shared" si="8"/>
        <v>9.0936640565314111E-3</v>
      </c>
      <c r="R31">
        <f t="shared" si="8"/>
        <v>1.8259904671484972E-2</v>
      </c>
      <c r="S31">
        <f t="shared" si="8"/>
        <v>2.2523855790289E-2</v>
      </c>
      <c r="T31">
        <f t="shared" si="8"/>
        <v>1.5538113609585433E-2</v>
      </c>
      <c r="U31">
        <f t="shared" si="7"/>
        <v>1.82452891604997E-3</v>
      </c>
    </row>
    <row r="32" spans="16:21" x14ac:dyDescent="0.2">
      <c r="P32">
        <v>13</v>
      </c>
      <c r="Q32">
        <f t="shared" si="8"/>
        <v>9.0004122553394451E-3</v>
      </c>
      <c r="R32">
        <f t="shared" si="8"/>
        <v>1.7809781922764528E-2</v>
      </c>
      <c r="S32">
        <f t="shared" si="8"/>
        <v>2.1753478572840247E-2</v>
      </c>
      <c r="T32">
        <f t="shared" si="8"/>
        <v>1.523135455630153E-2</v>
      </c>
      <c r="U32">
        <f t="shared" si="7"/>
        <v>1.8245319149940483E-3</v>
      </c>
    </row>
    <row r="33" spans="16:21" x14ac:dyDescent="0.2">
      <c r="P33">
        <v>14</v>
      </c>
      <c r="Q33">
        <f t="shared" si="8"/>
        <v>8.9081167131836014E-3</v>
      </c>
      <c r="R33">
        <f t="shared" si="8"/>
        <v>1.7370755096643941E-2</v>
      </c>
      <c r="S33">
        <f t="shared" si="8"/>
        <v>2.1009450354545545E-2</v>
      </c>
      <c r="T33">
        <f t="shared" si="8"/>
        <v>1.4930651651089135E-2</v>
      </c>
      <c r="U33">
        <f t="shared" si="7"/>
        <v>1.8245348831900335E-3</v>
      </c>
    </row>
    <row r="34" spans="16:21" x14ac:dyDescent="0.2">
      <c r="P34">
        <v>15</v>
      </c>
      <c r="Q34">
        <f t="shared" si="8"/>
        <v>8.8167676240190392E-3</v>
      </c>
      <c r="R34">
        <f t="shared" si="8"/>
        <v>1.6942550668848581E-2</v>
      </c>
      <c r="S34">
        <f t="shared" si="8"/>
        <v>2.0290869927865645E-2</v>
      </c>
      <c r="T34">
        <f t="shared" si="8"/>
        <v>1.4635885331284753E-2</v>
      </c>
      <c r="U34">
        <f t="shared" si="7"/>
        <v>1.8245378209531347E-3</v>
      </c>
    </row>
    <row r="35" spans="16:21" x14ac:dyDescent="0.2">
      <c r="P35">
        <v>16</v>
      </c>
      <c r="Q35">
        <f t="shared" si="8"/>
        <v>8.7263552823578922E-3</v>
      </c>
      <c r="R35">
        <f t="shared" si="8"/>
        <v>1.6524901857718325E-2</v>
      </c>
      <c r="S35">
        <f t="shared" si="8"/>
        <v>1.9596866909013827E-2</v>
      </c>
      <c r="T35">
        <f t="shared" si="8"/>
        <v>1.4346938394674182E-2</v>
      </c>
      <c r="U35">
        <f t="shared" si="7"/>
        <v>1.8245407285953454E-3</v>
      </c>
    </row>
    <row r="36" spans="16:21" x14ac:dyDescent="0.2">
      <c r="P36">
        <v>17</v>
      </c>
      <c r="Q36">
        <f t="shared" si="8"/>
        <v>8.6368700822380979E-3</v>
      </c>
      <c r="R36">
        <f t="shared" si="8"/>
        <v>1.6117548457996175E-2</v>
      </c>
      <c r="S36">
        <f t="shared" si="8"/>
        <v>1.8926600683699574E-2</v>
      </c>
      <c r="T36">
        <f t="shared" si="8"/>
        <v>1.4063695952891688E-2</v>
      </c>
      <c r="U36">
        <f t="shared" si="7"/>
        <v>1.8245436064254332E-3</v>
      </c>
    </row>
    <row r="37" spans="16:21" x14ac:dyDescent="0.2">
      <c r="P37">
        <v>18</v>
      </c>
      <c r="Q37">
        <f t="shared" si="8"/>
        <v>8.5483025162027913E-3</v>
      </c>
      <c r="R37">
        <f t="shared" si="8"/>
        <v>1.5720236678714132E-2</v>
      </c>
      <c r="S37">
        <f t="shared" si="8"/>
        <v>1.8279259388930744E-2</v>
      </c>
      <c r="T37">
        <f t="shared" si="8"/>
        <v>1.3786045385739165E-2</v>
      </c>
      <c r="U37">
        <f t="shared" si="7"/>
        <v>1.8245464547490236E-3</v>
      </c>
    </row>
    <row r="38" spans="16:21" x14ac:dyDescent="0.2">
      <c r="P38">
        <v>19</v>
      </c>
      <c r="Q38">
        <f t="shared" si="8"/>
        <v>8.4606431742901972E-3</v>
      </c>
      <c r="R38">
        <f t="shared" si="8"/>
        <v>1.5332718985075301E-2</v>
      </c>
      <c r="S38">
        <f t="shared" si="8"/>
        <v>1.7654058929640837E-2</v>
      </c>
      <c r="T38">
        <f t="shared" si="8"/>
        <v>1.3513876296407148E-2</v>
      </c>
      <c r="U38">
        <f t="shared" si="7"/>
        <v>1.8245492738685949E-3</v>
      </c>
    </row>
    <row r="39" spans="16:21" x14ac:dyDescent="0.2">
      <c r="P39">
        <v>20</v>
      </c>
      <c r="Q39">
        <f t="shared" ref="Q39:T48" si="9">Q$10 * (Q$5^$P39) * 0.5 * Q$6 * Q$12^-(Q$9+$P39)</f>
        <v>8.3738827430338437E-3</v>
      </c>
      <c r="R39">
        <f t="shared" si="9"/>
        <v>1.4954753944233765E-2</v>
      </c>
      <c r="S39">
        <f t="shared" si="9"/>
        <v>1.7050242028950294E-2</v>
      </c>
      <c r="T39">
        <f t="shared" si="9"/>
        <v>1.3247080467579875E-2</v>
      </c>
      <c r="U39">
        <f t="shared" si="7"/>
        <v>1.8245520640835444E-3</v>
      </c>
    </row>
    <row r="40" spans="16:21" x14ac:dyDescent="0.2">
      <c r="P40">
        <v>21</v>
      </c>
      <c r="Q40">
        <f t="shared" si="9"/>
        <v>8.2880120044730322E-3</v>
      </c>
      <c r="R40">
        <f t="shared" si="9"/>
        <v>1.4586106074876131E-2</v>
      </c>
      <c r="S40">
        <f t="shared" si="9"/>
        <v>1.6467077310911502E-2</v>
      </c>
      <c r="T40">
        <f t="shared" si="9"/>
        <v>1.2985551818406937E-2</v>
      </c>
      <c r="U40">
        <f t="shared" si="7"/>
        <v>1.8245548256901778E-3</v>
      </c>
    </row>
    <row r="41" spans="16:21" x14ac:dyDescent="0.2">
      <c r="P41">
        <v>22</v>
      </c>
      <c r="Q41">
        <f t="shared" si="9"/>
        <v>8.2030218351734907E-3</v>
      </c>
      <c r="R41">
        <f t="shared" si="9"/>
        <v>1.4226545700510974E-2</v>
      </c>
      <c r="S41">
        <f t="shared" si="9"/>
        <v>1.5903858414626305E-2</v>
      </c>
      <c r="T41">
        <f t="shared" si="9"/>
        <v>1.27291863623244E-2</v>
      </c>
      <c r="U41">
        <f t="shared" si="7"/>
        <v>1.8245575589817891E-3</v>
      </c>
    </row>
    <row r="42" spans="16:21" x14ac:dyDescent="0.2">
      <c r="P42">
        <v>23</v>
      </c>
      <c r="Q42">
        <f t="shared" si="9"/>
        <v>8.1189032052580243E-3</v>
      </c>
      <c r="R42">
        <f t="shared" si="9"/>
        <v>1.3875848806374875E-2</v>
      </c>
      <c r="S42">
        <f t="shared" si="9"/>
        <v>1.535990313866325E-2</v>
      </c>
      <c r="T42">
        <f t="shared" si="9"/>
        <v>1.2477882165708654E-2</v>
      </c>
      <c r="U42">
        <f t="shared" si="7"/>
        <v>1.8245602642486432E-3</v>
      </c>
    </row>
    <row r="43" spans="16:21" x14ac:dyDescent="0.2">
      <c r="P43">
        <v>24</v>
      </c>
      <c r="Q43">
        <f t="shared" si="9"/>
        <v>8.0356471774471212E-3</v>
      </c>
      <c r="R43">
        <f t="shared" si="9"/>
        <v>1.3533796899865834E-2</v>
      </c>
      <c r="S43">
        <f t="shared" si="9"/>
        <v>1.4834552614737978E-2</v>
      </c>
      <c r="T43">
        <f t="shared" si="9"/>
        <v>1.2231539307346516E-2</v>
      </c>
      <c r="U43">
        <f t="shared" si="7"/>
        <v>1.8245629417780391E-3</v>
      </c>
    </row>
    <row r="44" spans="16:21" x14ac:dyDescent="0.2">
      <c r="P44">
        <v>25</v>
      </c>
      <c r="Q44">
        <f t="shared" si="9"/>
        <v>7.9532449061094287E-3</v>
      </c>
      <c r="R44">
        <f t="shared" si="9"/>
        <v>1.3200176874417121E-2</v>
      </c>
      <c r="S44">
        <f t="shared" si="9"/>
        <v>1.4327170509656035E-2</v>
      </c>
      <c r="T44">
        <f t="shared" si="9"/>
        <v>1.1990059838705498E-2</v>
      </c>
      <c r="U44">
        <f t="shared" si="7"/>
        <v>1.8245655918543418E-3</v>
      </c>
    </row>
    <row r="45" spans="16:21" x14ac:dyDescent="0.2">
      <c r="P45">
        <v>26</v>
      </c>
      <c r="Q45">
        <f t="shared" si="9"/>
        <v>7.8716876363219192E-3</v>
      </c>
      <c r="R45">
        <f t="shared" si="9"/>
        <v>1.2874780876726763E-2</v>
      </c>
      <c r="S45">
        <f t="shared" si="9"/>
        <v>1.3837142254551453E-2</v>
      </c>
      <c r="T45">
        <f t="shared" si="9"/>
        <v>1.1753347744988428E-2</v>
      </c>
      <c r="U45">
        <f t="shared" si="7"/>
        <v>1.8245682147589842E-3</v>
      </c>
    </row>
    <row r="46" spans="16:21" x14ac:dyDescent="0.2">
      <c r="P46">
        <v>27</v>
      </c>
      <c r="Q46">
        <f t="shared" si="9"/>
        <v>7.7909667029396968E-3</v>
      </c>
      <c r="R46">
        <f t="shared" si="9"/>
        <v>1.2557406177259922E-2</v>
      </c>
      <c r="S46">
        <f t="shared" si="9"/>
        <v>1.33638743004874E-2</v>
      </c>
      <c r="T46">
        <f t="shared" si="9"/>
        <v>1.1521308906956958E-2</v>
      </c>
      <c r="U46">
        <f t="shared" si="7"/>
        <v>1.8245708107705297E-3</v>
      </c>
    </row>
    <row r="47" spans="16:21" x14ac:dyDescent="0.2">
      <c r="P47">
        <v>28</v>
      </c>
      <c r="Q47">
        <f t="shared" si="9"/>
        <v>7.7110735296753979E-3</v>
      </c>
      <c r="R47">
        <f t="shared" si="9"/>
        <v>1.2247855043943535E-2</v>
      </c>
      <c r="S47">
        <f t="shared" si="9"/>
        <v>1.2906793399517367E-2</v>
      </c>
      <c r="T47">
        <f t="shared" si="9"/>
        <v>1.1293851063508749E-2</v>
      </c>
      <c r="U47">
        <f t="shared" si="7"/>
        <v>1.8245733801646722E-3</v>
      </c>
    </row>
    <row r="48" spans="16:21" x14ac:dyDescent="0.2">
      <c r="P48">
        <v>29</v>
      </c>
      <c r="Q48">
        <f t="shared" si="9"/>
        <v>7.6319996281879717E-3</v>
      </c>
      <c r="R48">
        <f t="shared" si="9"/>
        <v>1.1945934618974467E-2</v>
      </c>
      <c r="S48">
        <f t="shared" si="9"/>
        <v>1.2465345910336011E-2</v>
      </c>
      <c r="T48">
        <f t="shared" si="9"/>
        <v>1.1070883774993484E-2</v>
      </c>
      <c r="U48">
        <f t="shared" si="7"/>
        <v>1.8245759232142923E-3</v>
      </c>
    </row>
    <row r="49" spans="16:21" x14ac:dyDescent="0.2">
      <c r="P49">
        <v>30</v>
      </c>
      <c r="Q49">
        <f t="shared" ref="Q49:T58" si="10">Q$10 * (Q$5^$P49) * 0.5 * Q$6 * Q$12^-(Q$9+$P49)</f>
        <v>7.5537365971808171E-3</v>
      </c>
      <c r="R49">
        <f t="shared" si="10"/>
        <v>1.1651456798664452E-2</v>
      </c>
      <c r="S49">
        <f t="shared" si="10"/>
        <v>1.2038997127678605E-2</v>
      </c>
      <c r="T49">
        <f t="shared" si="10"/>
        <v>1.0852318387253101E-2</v>
      </c>
      <c r="U49">
        <f t="shared" si="7"/>
        <v>1.8245784401894742E-3</v>
      </c>
    </row>
    <row r="50" spans="16:21" x14ac:dyDescent="0.2">
      <c r="P50">
        <v>31</v>
      </c>
      <c r="Q50">
        <f t="shared" si="10"/>
        <v>7.4762761215092007E-3</v>
      </c>
      <c r="R50">
        <f t="shared" si="10"/>
        <v>1.1364238116246992E-2</v>
      </c>
      <c r="S50">
        <f t="shared" si="10"/>
        <v>1.1627230634656869E-2</v>
      </c>
      <c r="T50">
        <f t="shared" si="10"/>
        <v>1.0638067996371962E-2</v>
      </c>
      <c r="U50">
        <f t="shared" si="7"/>
        <v>1.8245809313575231E-3</v>
      </c>
    </row>
    <row r="51" spans="16:21" x14ac:dyDescent="0.2">
      <c r="P51">
        <v>32</v>
      </c>
      <c r="Q51">
        <f t="shared" si="10"/>
        <v>7.3996099712967884E-3</v>
      </c>
      <c r="R51">
        <f t="shared" si="10"/>
        <v>1.1084099627573119E-2</v>
      </c>
      <c r="S51">
        <f t="shared" si="10"/>
        <v>1.1229547677246725E-2</v>
      </c>
      <c r="T51">
        <f t="shared" si="10"/>
        <v>1.0428047414122918E-2</v>
      </c>
      <c r="U51">
        <f t="shared" si="7"/>
        <v>1.8245833969830099E-3</v>
      </c>
    </row>
    <row r="52" spans="16:21" x14ac:dyDescent="0.2">
      <c r="P52">
        <v>33</v>
      </c>
      <c r="Q52">
        <f t="shared" si="10"/>
        <v>7.3237300010612662E-3</v>
      </c>
      <c r="R52">
        <f t="shared" si="10"/>
        <v>1.0810866799624915E-2</v>
      </c>
      <c r="S52">
        <f t="shared" si="10"/>
        <v>1.084546656017017E-2</v>
      </c>
      <c r="T52">
        <f t="shared" si="10"/>
        <v>1.0222173134095604E-2</v>
      </c>
      <c r="U52">
        <f t="shared" si="7"/>
        <v>1.8245858373278044E-3</v>
      </c>
    </row>
    <row r="53" spans="16:21" x14ac:dyDescent="0.2">
      <c r="P53">
        <v>34</v>
      </c>
      <c r="Q53">
        <f t="shared" si="10"/>
        <v>7.2486281488488881E-3</v>
      </c>
      <c r="R53">
        <f t="shared" si="10"/>
        <v>1.0544369401777217E-2</v>
      </c>
      <c r="S53">
        <f t="shared" si="10"/>
        <v>1.0474522063439748E-2</v>
      </c>
      <c r="T53">
        <f t="shared" si="10"/>
        <v>1.0020363298493366E-2</v>
      </c>
      <c r="U53">
        <f t="shared" si="7"/>
        <v>1.8245882526510767E-3</v>
      </c>
    </row>
    <row r="54" spans="16:21" x14ac:dyDescent="0.2">
      <c r="P54">
        <v>35</v>
      </c>
      <c r="Q54">
        <f t="shared" si="10"/>
        <v>7.1742964353779613E-3</v>
      </c>
      <c r="R54">
        <f t="shared" si="10"/>
        <v>1.0284441399739858E-2</v>
      </c>
      <c r="S54">
        <f t="shared" si="10"/>
        <v>1.011626487885871E-2</v>
      </c>
      <c r="T54">
        <f t="shared" si="10"/>
        <v>9.8225376655857542E-3</v>
      </c>
      <c r="U54">
        <f t="shared" si="7"/>
        <v>1.8245906432093402E-3</v>
      </c>
    </row>
    <row r="55" spans="16:21" x14ac:dyDescent="0.2">
      <c r="P55">
        <v>36</v>
      </c>
      <c r="Q55">
        <f t="shared" si="10"/>
        <v>7.1007269631910494E-3</v>
      </c>
      <c r="R55">
        <f t="shared" si="10"/>
        <v>1.0030920852114301E-2</v>
      </c>
      <c r="S55">
        <f t="shared" si="10"/>
        <v>9.7702610657944451E-3</v>
      </c>
      <c r="T55">
        <f t="shared" si="10"/>
        <v>9.6286175778035523E-3</v>
      </c>
      <c r="U55">
        <f t="shared" si="7"/>
        <v>1.8245930092564914E-3</v>
      </c>
    </row>
    <row r="56" spans="16:21" x14ac:dyDescent="0.2">
      <c r="P56">
        <v>37</v>
      </c>
      <c r="Q56">
        <f t="shared" si="10"/>
        <v>7.0279119158159105E-3</v>
      </c>
      <c r="R56">
        <f t="shared" si="10"/>
        <v>9.7836498095002708E-3</v>
      </c>
      <c r="S56">
        <f t="shared" si="10"/>
        <v>9.4360915255659161E-3</v>
      </c>
      <c r="T56">
        <f t="shared" si="10"/>
        <v>9.4385259304637058E-3</v>
      </c>
      <c r="U56">
        <f t="shared" si="7"/>
        <v>1.8245953510438217E-3</v>
      </c>
    </row>
    <row r="57" spans="16:21" x14ac:dyDescent="0.2">
      <c r="P57">
        <v>38</v>
      </c>
      <c r="Q57">
        <f t="shared" si="10"/>
        <v>6.955843556935023E-3</v>
      </c>
      <c r="R57">
        <f t="shared" si="10"/>
        <v>9.5424742160894454E-3</v>
      </c>
      <c r="S57">
        <f t="shared" si="10"/>
        <v>9.1133514938085049E-3</v>
      </c>
      <c r="T57">
        <f t="shared" si="10"/>
        <v>9.2521871411116643E-3</v>
      </c>
      <c r="U57">
        <f t="shared" si="7"/>
        <v>1.8245976688200441E-3</v>
      </c>
    </row>
    <row r="58" spans="16:21" x14ac:dyDescent="0.2">
      <c r="P58">
        <v>39</v>
      </c>
      <c r="Q58">
        <f t="shared" si="10"/>
        <v>6.8845142295636376E-3</v>
      </c>
      <c r="R58">
        <f t="shared" si="10"/>
        <v>9.3072438136850011E-3</v>
      </c>
      <c r="S58">
        <f t="shared" si="10"/>
        <v>8.8016500502013442E-3</v>
      </c>
      <c r="T58">
        <f t="shared" si="10"/>
        <v>9.0695271194690067E-3</v>
      </c>
      <c r="U58">
        <f t="shared" si="7"/>
        <v>1.8245999628313176E-3</v>
      </c>
    </row>
    <row r="59" spans="16:21" x14ac:dyDescent="0.2">
      <c r="P59">
        <v>40</v>
      </c>
      <c r="Q59">
        <f t="shared" ref="Q59:T68" si="11">Q$10 * (Q$5^$P59) * 0.5 * Q$6 * Q$12^-(Q$9+$P59)</f>
        <v>6.8139163552362438E-3</v>
      </c>
      <c r="R59">
        <f t="shared" si="11"/>
        <v>9.0778120480871482E-3</v>
      </c>
      <c r="S59">
        <f t="shared" si="11"/>
        <v>8.500609644963306E-3</v>
      </c>
      <c r="T59">
        <f t="shared" si="11"/>
        <v>8.8904732379743653E-3</v>
      </c>
      <c r="U59">
        <f t="shared" si="7"/>
        <v>1.8246022333212838E-3</v>
      </c>
    </row>
    <row r="60" spans="16:21" x14ac:dyDescent="0.2">
      <c r="P60">
        <v>41</v>
      </c>
      <c r="Q60">
        <f t="shared" si="11"/>
        <v>6.7440424332013927E-3</v>
      </c>
      <c r="R60">
        <f t="shared" si="11"/>
        <v>8.8540359777863238E-3</v>
      </c>
      <c r="S60">
        <f t="shared" si="11"/>
        <v>8.2098656415441288E-3</v>
      </c>
      <c r="T60">
        <f t="shared" si="11"/>
        <v>8.7149543029059213E-3</v>
      </c>
      <c r="U60">
        <f t="shared" si="7"/>
        <v>1.8246044805310853E-3</v>
      </c>
    </row>
    <row r="61" spans="16:21" x14ac:dyDescent="0.2">
      <c r="P61">
        <v>42</v>
      </c>
      <c r="Q61">
        <f t="shared" si="11"/>
        <v>6.674885039624775E-3</v>
      </c>
      <c r="R61">
        <f t="shared" si="11"/>
        <v>8.6357761849071967E-3</v>
      </c>
      <c r="S61">
        <f t="shared" si="11"/>
        <v>7.9290658749567519E-3</v>
      </c>
      <c r="T61">
        <f t="shared" si="11"/>
        <v>8.5429005260740445E-3</v>
      </c>
      <c r="U61">
        <f t="shared" si="7"/>
        <v>1.8246067046993966E-3</v>
      </c>
    </row>
    <row r="62" spans="16:21" x14ac:dyDescent="0.2">
      <c r="P62">
        <v>43</v>
      </c>
      <c r="Q62">
        <f t="shared" si="11"/>
        <v>6.6064368268004521E-3</v>
      </c>
      <c r="R62">
        <f t="shared" si="11"/>
        <v>8.4228966883479819E-3</v>
      </c>
      <c r="S62">
        <f t="shared" si="11"/>
        <v>7.6578702252158874E-3</v>
      </c>
      <c r="T62">
        <f t="shared" si="11"/>
        <v>8.3742434970727666E-3</v>
      </c>
      <c r="U62">
        <f t="shared" si="7"/>
        <v>1.8246089060624457E-3</v>
      </c>
    </row>
    <row r="63" spans="16:21" x14ac:dyDescent="0.2">
      <c r="P63">
        <v>44</v>
      </c>
      <c r="Q63">
        <f t="shared" si="11"/>
        <v>6.5386905223702146E-3</v>
      </c>
      <c r="R63">
        <f t="shared" si="11"/>
        <v>8.2152648590609334E-3</v>
      </c>
      <c r="S63">
        <f t="shared" si="11"/>
        <v>7.3959502053661348E-3</v>
      </c>
      <c r="T63">
        <f t="shared" si="11"/>
        <v>8.2089161560790526E-3</v>
      </c>
      <c r="U63">
        <f t="shared" si="7"/>
        <v>1.8246110848540325E-3</v>
      </c>
    </row>
    <row r="64" spans="16:21" x14ac:dyDescent="0.2">
      <c r="P64">
        <v>45</v>
      </c>
      <c r="Q64">
        <f t="shared" si="11"/>
        <v>6.4716389285508985E-3</v>
      </c>
      <c r="R64">
        <f t="shared" si="11"/>
        <v>8.0127513374212665E-3</v>
      </c>
      <c r="S64">
        <f t="shared" si="11"/>
        <v>7.1429885636006985E-3</v>
      </c>
      <c r="T64">
        <f t="shared" si="11"/>
        <v>8.0468527671891492E-3</v>
      </c>
      <c r="U64">
        <f t="shared" si="7"/>
        <v>1.8246132413055627E-3</v>
      </c>
    </row>
    <row r="65" spans="16:21" x14ac:dyDescent="0.2">
      <c r="P65">
        <v>46</v>
      </c>
      <c r="Q65">
        <f t="shared" si="11"/>
        <v>6.4052749213696593E-3</v>
      </c>
      <c r="R65">
        <f t="shared" si="11"/>
        <v>7.8152299526329985E-3</v>
      </c>
      <c r="S65">
        <f t="shared" si="11"/>
        <v>6.8986788989886831E-3</v>
      </c>
      <c r="T65">
        <f t="shared" si="11"/>
        <v>7.8879888922812492E-3</v>
      </c>
      <c r="U65">
        <f t="shared" si="7"/>
        <v>1.8246153756460784E-3</v>
      </c>
    </row>
    <row r="66" spans="16:21" x14ac:dyDescent="0.2">
      <c r="P66">
        <v>47</v>
      </c>
      <c r="Q66">
        <f t="shared" si="11"/>
        <v>6.3395914499070807E-3</v>
      </c>
      <c r="R66">
        <f t="shared" si="11"/>
        <v>7.6225776441214976E-3</v>
      </c>
      <c r="S66">
        <f t="shared" si="11"/>
        <v>6.6627252903455891E-3</v>
      </c>
      <c r="T66">
        <f t="shared" si="11"/>
        <v>7.7322613653942381E-3</v>
      </c>
      <c r="U66">
        <f t="shared" si="7"/>
        <v>1.8246174881022584E-3</v>
      </c>
    </row>
    <row r="67" spans="16:21" x14ac:dyDescent="0.2">
      <c r="P67">
        <v>48</v>
      </c>
      <c r="Q67">
        <f t="shared" si="11"/>
        <v>6.2745815355480317E-3</v>
      </c>
      <c r="R67">
        <f t="shared" si="11"/>
        <v>7.434674384863795E-3</v>
      </c>
      <c r="S67">
        <f t="shared" si="11"/>
        <v>6.4348419377974536E-3</v>
      </c>
      <c r="T67">
        <f t="shared" si="11"/>
        <v>7.5796082676122239E-3</v>
      </c>
      <c r="U67">
        <f t="shared" si="7"/>
        <v>1.8246195788984769E-3</v>
      </c>
    </row>
    <row r="68" spans="16:21" x14ac:dyDescent="0.2">
      <c r="P68">
        <v>49</v>
      </c>
      <c r="Q68">
        <f t="shared" si="11"/>
        <v>6.2102382712402367E-3</v>
      </c>
      <c r="R68">
        <f t="shared" si="11"/>
        <v>7.2514031066088554E-3</v>
      </c>
      <c r="S68">
        <f t="shared" si="11"/>
        <v>6.2147528166044373E-3</v>
      </c>
      <c r="T68">
        <f t="shared" si="11"/>
        <v>7.4299689024449342E-3</v>
      </c>
      <c r="U68">
        <f t="shared" si="7"/>
        <v>1.8246216482567981E-3</v>
      </c>
    </row>
    <row r="69" spans="16:21" x14ac:dyDescent="0.2">
      <c r="P69">
        <v>50</v>
      </c>
      <c r="Q69">
        <f t="shared" ref="Q69:T78" si="12">Q$10 * (Q$5^$P69) * 0.5 * Q$6 * Q$12^-(Q$9+$P69)</f>
        <v>6.1465548207603931E-3</v>
      </c>
      <c r="R69">
        <f t="shared" si="12"/>
        <v>7.0726496269412475E-3</v>
      </c>
      <c r="S69">
        <f t="shared" si="12"/>
        <v>6.0021913428246381E-3</v>
      </c>
      <c r="T69">
        <f t="shared" si="12"/>
        <v>7.2832837716941311E-3</v>
      </c>
      <c r="U69">
        <f t="shared" si="7"/>
        <v>1.8246236963970069E-3</v>
      </c>
    </row>
    <row r="70" spans="16:21" x14ac:dyDescent="0.2">
      <c r="P70">
        <v>51</v>
      </c>
      <c r="Q70">
        <f t="shared" si="12"/>
        <v>6.083524417987882E-3</v>
      </c>
      <c r="R70">
        <f t="shared" si="12"/>
        <v>6.8983025781427423E-3</v>
      </c>
      <c r="S70">
        <f t="shared" si="12"/>
        <v>5.7969000504130693E-3</v>
      </c>
      <c r="T70">
        <f t="shared" si="12"/>
        <v>7.1394945517965101E-3</v>
      </c>
      <c r="U70">
        <f t="shared" si="7"/>
        <v>1.8246257235366417E-3</v>
      </c>
    </row>
    <row r="71" spans="16:21" x14ac:dyDescent="0.2">
      <c r="P71">
        <v>52</v>
      </c>
      <c r="Q71">
        <f t="shared" si="12"/>
        <v>6.021140366185878E-3</v>
      </c>
      <c r="R71">
        <f t="shared" si="12"/>
        <v>6.7282533378075545E-3</v>
      </c>
      <c r="S71">
        <f t="shared" si="12"/>
        <v>5.5986302793647599E-3</v>
      </c>
      <c r="T71">
        <f t="shared" si="12"/>
        <v>6.9985440706336203E-3</v>
      </c>
      <c r="U71">
        <f t="shared" si="7"/>
        <v>1.8246277298910049E-3</v>
      </c>
    </row>
    <row r="72" spans="16:21" x14ac:dyDescent="0.2">
      <c r="P72">
        <v>53</v>
      </c>
      <c r="Q72">
        <f t="shared" si="12"/>
        <v>5.9593960372898462E-3</v>
      </c>
      <c r="R72">
        <f t="shared" si="12"/>
        <v>6.5623959611679668E-3</v>
      </c>
      <c r="S72">
        <f t="shared" si="12"/>
        <v>5.4071418745241968E-3</v>
      </c>
      <c r="T72">
        <f t="shared" si="12"/>
        <v>6.8603762847996392E-3</v>
      </c>
      <c r="U72">
        <f t="shared" si="7"/>
        <v>1.8246297156731992E-3</v>
      </c>
    </row>
    <row r="73" spans="16:21" x14ac:dyDescent="0.2">
      <c r="P73">
        <v>54</v>
      </c>
      <c r="Q73">
        <f t="shared" si="12"/>
        <v>5.8982848712033414E-3</v>
      </c>
      <c r="R73">
        <f t="shared" si="12"/>
        <v>6.4006271150881889E-3</v>
      </c>
      <c r="S73">
        <f t="shared" si="12"/>
        <v>5.2222028946963071E-3</v>
      </c>
      <c r="T73">
        <f t="shared" si="12"/>
        <v>6.7249362573179091E-3</v>
      </c>
      <c r="U73">
        <f t="shared" si="7"/>
        <v>1.8246316810941305E-3</v>
      </c>
    </row>
    <row r="74" spans="16:21" x14ac:dyDescent="0.2">
      <c r="P74">
        <v>55</v>
      </c>
      <c r="Q74">
        <f t="shared" si="12"/>
        <v>5.8378003751010281E-3</v>
      </c>
      <c r="R74">
        <f t="shared" si="12"/>
        <v>6.2428460136853296E-3</v>
      </c>
      <c r="S74">
        <f t="shared" si="12"/>
        <v>5.0435893317066416E-3</v>
      </c>
      <c r="T74">
        <f t="shared" si="12"/>
        <v>6.5921701357974163E-3</v>
      </c>
      <c r="U74">
        <f t="shared" si="7"/>
        <v>1.8246336263625684E-3</v>
      </c>
    </row>
    <row r="75" spans="16:21" x14ac:dyDescent="0.2">
      <c r="P75">
        <v>56</v>
      </c>
      <c r="Q75">
        <f t="shared" si="12"/>
        <v>5.77793612273882E-3</v>
      </c>
      <c r="R75">
        <f t="shared" si="12"/>
        <v>6.0889543555373675E-3</v>
      </c>
      <c r="S75">
        <f t="shared" si="12"/>
        <v>4.8710848390704576E-3</v>
      </c>
      <c r="T75">
        <f t="shared" si="12"/>
        <v>6.4620251310205058E-3</v>
      </c>
      <c r="U75">
        <f t="shared" si="7"/>
        <v>1.8246355516851171E-3</v>
      </c>
    </row>
    <row r="76" spans="16:21" x14ac:dyDescent="0.2">
      <c r="P76">
        <v>57</v>
      </c>
      <c r="Q76">
        <f t="shared" si="12"/>
        <v>5.7186857537711482E-3</v>
      </c>
      <c r="R76">
        <f t="shared" si="12"/>
        <v>5.938856262439003E-3</v>
      </c>
      <c r="S76">
        <f t="shared" si="12"/>
        <v>4.7044804699420701E-3</v>
      </c>
      <c r="T76">
        <f t="shared" si="12"/>
        <v>6.3344494959533398E-3</v>
      </c>
      <c r="U76">
        <f t="shared" si="7"/>
        <v>1.8246374572662718E-3</v>
      </c>
    </row>
    <row r="77" spans="16:21" x14ac:dyDescent="0.2">
      <c r="P77">
        <v>58</v>
      </c>
      <c r="Q77">
        <f t="shared" si="12"/>
        <v>5.6600429730751791E-3</v>
      </c>
      <c r="R77">
        <f t="shared" si="12"/>
        <v>5.7924582196672248E-3</v>
      </c>
      <c r="S77">
        <f t="shared" si="12"/>
        <v>4.5435744240270321E-3</v>
      </c>
      <c r="T77">
        <f t="shared" si="12"/>
        <v>6.2093925051707119E-3</v>
      </c>
      <c r="U77">
        <f t="shared" si="7"/>
        <v>1.8246393433084239E-3</v>
      </c>
    </row>
    <row r="78" spans="16:21" x14ac:dyDescent="0.2">
      <c r="P78">
        <v>59</v>
      </c>
      <c r="Q78">
        <f t="shared" si="12"/>
        <v>5.6020015500819779E-3</v>
      </c>
      <c r="R78">
        <f t="shared" si="12"/>
        <v>5.6496690177193836E-3</v>
      </c>
      <c r="S78">
        <f t="shared" si="12"/>
        <v>4.3881718031506213E-3</v>
      </c>
      <c r="T78">
        <f t="shared" si="12"/>
        <v>6.0868044346870922E-3</v>
      </c>
      <c r="U78">
        <f t="shared" si="7"/>
        <v>1.8246412100119173E-3</v>
      </c>
    </row>
    <row r="79" spans="16:21" x14ac:dyDescent="0.2">
      <c r="P79">
        <v>60</v>
      </c>
      <c r="Q79">
        <f t="shared" ref="Q79:T88" si="13">Q$10 * (Q$5^$P79) * 0.5 * Q$6 * Q$12^-(Q$9+$P79)</f>
        <v>5.5445553181145508E-3</v>
      </c>
      <c r="R79">
        <f t="shared" si="13"/>
        <v>5.5103996954874975E-3</v>
      </c>
      <c r="S79">
        <f t="shared" si="13"/>
        <v>4.2380843751865438E-3</v>
      </c>
      <c r="T79">
        <f t="shared" si="13"/>
        <v>5.9666365421858396E-3</v>
      </c>
      <c r="U79">
        <f t="shared" si="7"/>
        <v>1.8246430575750072E-3</v>
      </c>
    </row>
    <row r="80" spans="16:21" x14ac:dyDescent="0.2">
      <c r="P80">
        <v>61</v>
      </c>
      <c r="Q80">
        <f t="shared" si="13"/>
        <v>5.4876981737326551E-3</v>
      </c>
      <c r="R80">
        <f t="shared" si="13"/>
        <v>5.374563484833313E-3</v>
      </c>
      <c r="S80">
        <f t="shared" si="13"/>
        <v>4.0931303460599294E-3</v>
      </c>
      <c r="T80">
        <f t="shared" si="13"/>
        <v>5.8488410476387424E-3</v>
      </c>
      <c r="U80">
        <f t="shared" si="7"/>
        <v>1.8246448861939351E-3</v>
      </c>
    </row>
    <row r="81" spans="16:21" x14ac:dyDescent="0.2">
      <c r="P81">
        <v>62</v>
      </c>
      <c r="Q81">
        <f t="shared" si="13"/>
        <v>5.4314240760843149E-3</v>
      </c>
      <c r="R81">
        <f t="shared" si="13"/>
        <v>5.2420757565296927E-3</v>
      </c>
      <c r="S81">
        <f t="shared" si="13"/>
        <v>3.9531341395484237E-3</v>
      </c>
      <c r="T81">
        <f t="shared" si="13"/>
        <v>5.7333711143081707E-3</v>
      </c>
      <c r="U81">
        <f t="shared" si="7"/>
        <v>1.8246466960629227E-3</v>
      </c>
    </row>
    <row r="82" spans="16:21" x14ac:dyDescent="0.2">
      <c r="P82">
        <v>63</v>
      </c>
      <c r="Q82">
        <f t="shared" si="13"/>
        <v>5.3757270462640293E-3</v>
      </c>
      <c r="R82">
        <f t="shared" si="13"/>
        <v>5.1128539675345539E-3</v>
      </c>
      <c r="S82">
        <f t="shared" si="13"/>
        <v>3.8179261846147052E-3</v>
      </c>
      <c r="T82">
        <f t="shared" si="13"/>
        <v>5.6201808301242842E-3</v>
      </c>
      <c r="U82">
        <f t="shared" si="7"/>
        <v>1.824648487374222E-3</v>
      </c>
    </row>
    <row r="83" spans="16:21" x14ac:dyDescent="0.2">
      <c r="P83">
        <v>64</v>
      </c>
      <c r="Q83">
        <f t="shared" si="13"/>
        <v>5.3206011666775202E-3</v>
      </c>
      <c r="R83">
        <f t="shared" si="13"/>
        <v>4.9868176095645804E-3</v>
      </c>
      <c r="S83">
        <f t="shared" si="13"/>
        <v>3.6873427100127996E-3</v>
      </c>
      <c r="T83">
        <f t="shared" si="13"/>
        <v>5.509225189429927E-3</v>
      </c>
      <c r="U83">
        <f t="shared" ref="U83:U146" si="14">U$10 * (U$5^$Q83) * U$6 * U$12^-(U$9+$Q83)</f>
        <v>1.8246502603180878E-3</v>
      </c>
    </row>
    <row r="84" spans="16:21" x14ac:dyDescent="0.2">
      <c r="P84">
        <v>65</v>
      </c>
      <c r="Q84">
        <f t="shared" si="13"/>
        <v>5.2660405804130219E-3</v>
      </c>
      <c r="R84">
        <f t="shared" si="13"/>
        <v>4.8638881589366115E-3</v>
      </c>
      <c r="S84">
        <f t="shared" si="13"/>
        <v>3.5612255459194155E-3</v>
      </c>
      <c r="T84">
        <f t="shared" si="13"/>
        <v>5.4004600750858786E-3</v>
      </c>
      <c r="U84">
        <f t="shared" si="14"/>
        <v>1.824652015082828E-3</v>
      </c>
    </row>
    <row r="85" spans="16:21" x14ac:dyDescent="0.2">
      <c r="P85">
        <v>66</v>
      </c>
      <c r="Q85">
        <f t="shared" si="13"/>
        <v>5.2120394906189889E-3</v>
      </c>
      <c r="R85">
        <f t="shared" si="13"/>
        <v>4.7439890276455097E-3</v>
      </c>
      <c r="S85">
        <f t="shared" si="13"/>
        <v>3.4394219323500359E-3</v>
      </c>
      <c r="T85">
        <f t="shared" si="13"/>
        <v>5.2938422409294274E-3</v>
      </c>
      <c r="U85">
        <f t="shared" si="14"/>
        <v>1.8246537518548482E-3</v>
      </c>
    </row>
    <row r="86" spans="16:21" x14ac:dyDescent="0.2">
      <c r="P86">
        <v>67</v>
      </c>
      <c r="Q86">
        <f t="shared" si="13"/>
        <v>5.1585921598882251E-3</v>
      </c>
      <c r="R86">
        <f t="shared" si="13"/>
        <v>4.6270455156479876E-3</v>
      </c>
      <c r="S86">
        <f t="shared" si="13"/>
        <v>3.321784334127692E-3</v>
      </c>
      <c r="T86">
        <f t="shared" si="13"/>
        <v>5.1893292945792303E-3</v>
      </c>
      <c r="U86">
        <f t="shared" si="14"/>
        <v>1.8246554708186043E-3</v>
      </c>
    </row>
    <row r="87" spans="16:21" x14ac:dyDescent="0.2">
      <c r="P87">
        <v>68</v>
      </c>
      <c r="Q87">
        <f t="shared" si="13"/>
        <v>5.1056929096482944E-3</v>
      </c>
      <c r="R87">
        <f t="shared" si="13"/>
        <v>4.5129847643226775E-3</v>
      </c>
      <c r="S87">
        <f t="shared" si="13"/>
        <v>3.2081702621803202E-3</v>
      </c>
      <c r="T87">
        <f t="shared" si="13"/>
        <v>5.086879680579655E-3</v>
      </c>
      <c r="U87">
        <f t="shared" si="14"/>
        <v>1.8246571721566834E-3</v>
      </c>
    </row>
    <row r="88" spans="16:21" x14ac:dyDescent="0.2">
      <c r="P88">
        <v>69</v>
      </c>
      <c r="Q88">
        <f t="shared" si="13"/>
        <v>5.0533361195581848E-3</v>
      </c>
      <c r="R88">
        <f t="shared" si="13"/>
        <v>4.4017357110774716E-3</v>
      </c>
      <c r="S88">
        <f t="shared" si="13"/>
        <v>3.0984421009502233E-3</v>
      </c>
      <c r="T88">
        <f t="shared" si="13"/>
        <v>4.9864526638778916E-3</v>
      </c>
      <c r="U88">
        <f t="shared" si="14"/>
        <v>1.8246588560498003E-3</v>
      </c>
    </row>
    <row r="89" spans="16:21" x14ac:dyDescent="0.2">
      <c r="P89">
        <v>70</v>
      </c>
      <c r="Q89">
        <f t="shared" ref="Q89:T98" si="15">Q$10 * (Q$5^$P89) * 0.5 * Q$6 * Q$12^-(Q$9+$P89)</f>
        <v>5.0015162269111974E-3</v>
      </c>
      <c r="R89">
        <f t="shared" si="15"/>
        <v>4.2932290450758033E-3</v>
      </c>
      <c r="S89">
        <f t="shared" si="15"/>
        <v>2.9924669417066081E-3</v>
      </c>
      <c r="T89">
        <f t="shared" si="15"/>
        <v>4.8880083136272554E-3</v>
      </c>
      <c r="U89">
        <f t="shared" si="14"/>
        <v>1.8246605226768164E-3</v>
      </c>
    </row>
    <row r="90" spans="16:21" x14ac:dyDescent="0.2">
      <c r="P90">
        <v>71</v>
      </c>
      <c r="Q90">
        <f t="shared" si="15"/>
        <v>4.9502277260439018E-3</v>
      </c>
      <c r="R90">
        <f t="shared" si="15"/>
        <v>4.1873971640543333E-3</v>
      </c>
      <c r="S90">
        <f t="shared" si="15"/>
        <v>2.8901164215592882E-3</v>
      </c>
      <c r="T90">
        <f t="shared" si="15"/>
        <v>4.7915074873102733E-3</v>
      </c>
      <c r="U90">
        <f t="shared" si="14"/>
        <v>1.8246621722147545E-3</v>
      </c>
    </row>
    <row r="91" spans="16:21" x14ac:dyDescent="0.2">
      <c r="P91">
        <v>72</v>
      </c>
      <c r="Q91">
        <f t="shared" si="15"/>
        <v>4.8994651677511875E-3</v>
      </c>
      <c r="R91">
        <f t="shared" si="15"/>
        <v>4.0841741322051161E-3</v>
      </c>
      <c r="S91">
        <f t="shared" si="15"/>
        <v>2.7912665679785485E-3</v>
      </c>
      <c r="T91">
        <f t="shared" si="15"/>
        <v>4.6969118151751876E-3</v>
      </c>
      <c r="U91">
        <f t="shared" si="14"/>
        <v>1.8246638048388165E-3</v>
      </c>
    </row>
    <row r="92" spans="16:21" x14ac:dyDescent="0.2">
      <c r="P92">
        <v>73</v>
      </c>
      <c r="Q92">
        <f t="shared" si="15"/>
        <v>4.8492231587073248E-3</v>
      </c>
      <c r="R92">
        <f t="shared" si="15"/>
        <v>3.9834956390960054E-3</v>
      </c>
      <c r="S92">
        <f t="shared" si="15"/>
        <v>2.695797648632859E-3</v>
      </c>
      <c r="T92">
        <f t="shared" si="15"/>
        <v>4.6041836849797521E-3</v>
      </c>
      <c r="U92">
        <f t="shared" si="14"/>
        <v>1.8246654207224326E-3</v>
      </c>
    </row>
    <row r="93" spans="16:21" x14ac:dyDescent="0.2">
      <c r="P93">
        <v>74</v>
      </c>
      <c r="Q93">
        <f t="shared" si="15"/>
        <v>4.7994963608929209E-3</v>
      </c>
      <c r="R93">
        <f t="shared" si="15"/>
        <v>3.8852989596037039E-3</v>
      </c>
      <c r="S93">
        <f t="shared" si="15"/>
        <v>2.6035940263625526E-3</v>
      </c>
      <c r="T93">
        <f t="shared" si="15"/>
        <v>4.5132862270361876E-3</v>
      </c>
      <c r="U93">
        <f t="shared" si="14"/>
        <v>1.8246670200372324E-3</v>
      </c>
    </row>
    <row r="94" spans="16:21" x14ac:dyDescent="0.2">
      <c r="P94">
        <v>75</v>
      </c>
      <c r="Q94">
        <f t="shared" si="15"/>
        <v>4.750279491027784E-3</v>
      </c>
      <c r="R94">
        <f t="shared" si="15"/>
        <v>3.7895229148345007E-3</v>
      </c>
      <c r="S94">
        <f t="shared" si="15"/>
        <v>2.5145440191137879E-3</v>
      </c>
      <c r="T94">
        <f t="shared" si="15"/>
        <v>4.4241832995514244E-3</v>
      </c>
      <c r="U94">
        <f t="shared" si="14"/>
        <v>1.8246686029530943E-3</v>
      </c>
    </row>
    <row r="95" spans="16:21" x14ac:dyDescent="0.2">
      <c r="P95">
        <v>76</v>
      </c>
      <c r="Q95">
        <f t="shared" si="15"/>
        <v>4.7015673200096059E-3</v>
      </c>
      <c r="R95">
        <f t="shared" si="15"/>
        <v>3.696107834008359E-3</v>
      </c>
      <c r="S95">
        <f t="shared" si="15"/>
        <v>2.4285397646631596E-3</v>
      </c>
      <c r="T95">
        <f t="shared" si="15"/>
        <v>4.3368394742567219E-3</v>
      </c>
      <c r="U95">
        <f t="shared" si="14"/>
        <v>1.8246701696381503E-3</v>
      </c>
    </row>
    <row r="96" spans="16:21" x14ac:dyDescent="0.2">
      <c r="P96">
        <v>77</v>
      </c>
      <c r="Q96">
        <f t="shared" si="15"/>
        <v>4.6533546723583792E-3</v>
      </c>
      <c r="R96">
        <f t="shared" si="15"/>
        <v>3.6049955172825711E-3</v>
      </c>
      <c r="S96">
        <f t="shared" si="15"/>
        <v>2.3454770899690928E-3</v>
      </c>
      <c r="T96">
        <f t="shared" si="15"/>
        <v>4.251220022321027E-3</v>
      </c>
      <c r="U96">
        <f t="shared" si="14"/>
        <v>1.8246717202588269E-3</v>
      </c>
    </row>
    <row r="97" spans="16:21" x14ac:dyDescent="0.2">
      <c r="P97">
        <v>78</v>
      </c>
      <c r="Q97">
        <f t="shared" si="15"/>
        <v>4.6056364256665183E-3</v>
      </c>
      <c r="R97">
        <f t="shared" si="15"/>
        <v>3.5161291994918694E-3</v>
      </c>
      <c r="S97">
        <f t="shared" si="15"/>
        <v>2.2652553849917766E-3</v>
      </c>
      <c r="T97">
        <f t="shared" si="15"/>
        <v>4.1672909005424173E-3</v>
      </c>
      <c r="U97">
        <f t="shared" si="14"/>
        <v>1.8246732549798131E-3</v>
      </c>
    </row>
    <row r="98" spans="16:21" x14ac:dyDescent="0.2">
      <c r="P98">
        <v>79</v>
      </c>
      <c r="Q98">
        <f t="shared" si="15"/>
        <v>4.5584075100546344E-3</v>
      </c>
      <c r="R98">
        <f t="shared" si="15"/>
        <v>3.4294535147823503E-3</v>
      </c>
      <c r="S98">
        <f t="shared" si="15"/>
        <v>2.1877774808287983E-3</v>
      </c>
      <c r="T98">
        <f t="shared" si="15"/>
        <v>4.0850187378121596E-3</v>
      </c>
      <c r="U98">
        <f t="shared" si="14"/>
        <v>1.8246747739641331E-3</v>
      </c>
    </row>
    <row r="99" spans="16:21" x14ac:dyDescent="0.2">
      <c r="P99">
        <v>80</v>
      </c>
      <c r="Q99">
        <f t="shared" ref="Q99:T108" si="16">Q$10 * (Q$5^$P99) * 0.5 * Q$6 * Q$12^-(Q$9+$P99)</f>
        <v>4.5116629076328756E-3</v>
      </c>
      <c r="R99">
        <f t="shared" si="16"/>
        <v>3.3449144621172256E-3</v>
      </c>
      <c r="S99">
        <f t="shared" si="16"/>
        <v>2.1129495320188719E-3</v>
      </c>
      <c r="T99">
        <f t="shared" si="16"/>
        <v>4.0043708218460141E-3</v>
      </c>
      <c r="U99">
        <f t="shared" si="14"/>
        <v>1.8246762773731417E-3</v>
      </c>
    </row>
    <row r="100" spans="16:21" x14ac:dyDescent="0.2">
      <c r="P100">
        <v>81</v>
      </c>
      <c r="Q100">
        <f t="shared" si="16"/>
        <v>4.4653976519677995E-3</v>
      </c>
      <c r="R100">
        <f t="shared" si="16"/>
        <v>3.2624593716328713E-3</v>
      </c>
      <c r="S100">
        <f t="shared" si="16"/>
        <v>2.0406809028710978E-3</v>
      </c>
      <c r="T100">
        <f t="shared" si="16"/>
        <v>3.9253150861774709E-3</v>
      </c>
      <c r="U100">
        <f t="shared" si="14"/>
        <v>1.8246777653665228E-3</v>
      </c>
    </row>
    <row r="101" spans="16:21" x14ac:dyDescent="0.2">
      <c r="P101">
        <v>82</v>
      </c>
      <c r="Q101">
        <f t="shared" si="16"/>
        <v>4.4196068275546936E-3</v>
      </c>
      <c r="R101">
        <f t="shared" si="16"/>
        <v>3.1820368718242374E-3</v>
      </c>
      <c r="S101">
        <f t="shared" si="16"/>
        <v>1.970884057682077E-3</v>
      </c>
      <c r="T101">
        <f t="shared" si="16"/>
        <v>3.8478200974077907E-3</v>
      </c>
      <c r="U101">
        <f t="shared" si="14"/>
        <v>1.8246792381023324E-3</v>
      </c>
    </row>
    <row r="102" spans="16:21" x14ac:dyDescent="0.2">
      <c r="P102">
        <v>83</v>
      </c>
      <c r="Q102">
        <f t="shared" si="16"/>
        <v>4.3742855692953482E-3</v>
      </c>
      <c r="R102">
        <f t="shared" si="16"/>
        <v>3.1035968575391657E-3</v>
      </c>
      <c r="S102">
        <f t="shared" si="16"/>
        <v>1.9034744547078901E-3</v>
      </c>
      <c r="T102">
        <f t="shared" si="16"/>
        <v>3.7718550427077507E-3</v>
      </c>
      <c r="U102">
        <f t="shared" si="14"/>
        <v>1.824680695737019E-3</v>
      </c>
    </row>
    <row r="103" spans="16:21" x14ac:dyDescent="0.2">
      <c r="P103">
        <v>84</v>
      </c>
      <c r="Q103">
        <f t="shared" si="16"/>
        <v>4.329429061981133E-3</v>
      </c>
      <c r="R103">
        <f t="shared" si="16"/>
        <v>3.0270904587616707E-3</v>
      </c>
      <c r="S103">
        <f t="shared" si="16"/>
        <v>1.8383704437625323E-3</v>
      </c>
      <c r="T103">
        <f t="shared" si="16"/>
        <v>3.697389717566133E-3</v>
      </c>
      <c r="U103">
        <f t="shared" si="14"/>
        <v>1.8246821384253961E-3</v>
      </c>
    </row>
    <row r="104" spans="16:21" x14ac:dyDescent="0.2">
      <c r="P104">
        <v>85</v>
      </c>
      <c r="Q104">
        <f t="shared" si="16"/>
        <v>4.2850325397814125E-3</v>
      </c>
      <c r="R104">
        <f t="shared" si="16"/>
        <v>2.9524700101647484E-3</v>
      </c>
      <c r="S104">
        <f t="shared" si="16"/>
        <v>1.7754931673187543E-3</v>
      </c>
      <c r="T104">
        <f t="shared" si="16"/>
        <v>3.6243945137801005E-3</v>
      </c>
      <c r="U104">
        <f t="shared" si="14"/>
        <v>1.8246835663207216E-3</v>
      </c>
    </row>
    <row r="105" spans="16:21" x14ac:dyDescent="0.2">
      <c r="P105">
        <v>86</v>
      </c>
      <c r="Q105">
        <f t="shared" si="16"/>
        <v>4.2410912857371941E-3</v>
      </c>
      <c r="R105">
        <f t="shared" si="16"/>
        <v>2.8796890214137288E-3</v>
      </c>
      <c r="S105">
        <f t="shared" si="16"/>
        <v>1.7147664649915261E-3</v>
      </c>
      <c r="T105">
        <f t="shared" si="16"/>
        <v>3.5528404076826474E-3</v>
      </c>
      <c r="U105">
        <f t="shared" si="14"/>
        <v>1.8246849795746686E-3</v>
      </c>
    </row>
    <row r="106" spans="16:21" x14ac:dyDescent="0.2">
      <c r="P106">
        <v>87</v>
      </c>
      <c r="Q106">
        <f t="shared" si="16"/>
        <v>4.1976006312599732E-3</v>
      </c>
      <c r="R106">
        <f t="shared" si="16"/>
        <v>2.8087021482016785E-3</v>
      </c>
      <c r="S106">
        <f t="shared" si="16"/>
        <v>1.65611678128843E-3</v>
      </c>
      <c r="T106">
        <f t="shared" si="16"/>
        <v>3.4826989486024915E-3</v>
      </c>
      <c r="U106">
        <f t="shared" si="14"/>
        <v>1.8246863783373524E-3</v>
      </c>
    </row>
    <row r="107" spans="16:21" x14ac:dyDescent="0.2">
      <c r="P107">
        <v>88</v>
      </c>
      <c r="Q107">
        <f t="shared" si="16"/>
        <v>4.1545559556356955E-3</v>
      </c>
      <c r="R107">
        <f t="shared" si="16"/>
        <v>2.7394651639988054E-3</v>
      </c>
      <c r="S107">
        <f t="shared" si="16"/>
        <v>1.5994730765152346E-3</v>
      </c>
      <c r="T107">
        <f t="shared" si="16"/>
        <v>3.4139422475517856E-3</v>
      </c>
      <c r="U107">
        <f t="shared" si="14"/>
        <v>1.8246877627573525E-3</v>
      </c>
    </row>
    <row r="108" spans="16:21" x14ac:dyDescent="0.2">
      <c r="P108">
        <v>89</v>
      </c>
      <c r="Q108">
        <f t="shared" si="16"/>
        <v>4.1119526855338505E-3</v>
      </c>
      <c r="R108">
        <f t="shared" si="16"/>
        <v>2.6719349324982717E-3</v>
      </c>
      <c r="S108">
        <f t="shared" si="16"/>
        <v>1.5447667407287461E-3</v>
      </c>
      <c r="T108">
        <f t="shared" si="16"/>
        <v>3.3465429661371586E-3</v>
      </c>
      <c r="U108">
        <f t="shared" si="14"/>
        <v>1.8246891329817211E-3</v>
      </c>
    </row>
    <row r="109" spans="16:21" x14ac:dyDescent="0.2">
      <c r="P109">
        <v>90</v>
      </c>
      <c r="Q109">
        <f t="shared" ref="Q109:T118" si="17">Q$10 * (Q$5^$P109) * 0.5 * Q$6 * Q$12^-(Q$9+$P109)</f>
        <v>4.0697862945215536E-3</v>
      </c>
      <c r="R109">
        <f t="shared" si="17"/>
        <v>2.6060693807412323E-3</v>
      </c>
      <c r="S109">
        <f t="shared" si="17"/>
        <v>1.4919315106327042E-3</v>
      </c>
      <c r="T109">
        <f t="shared" si="17"/>
        <v>3.2804743056896735E-3</v>
      </c>
      <c r="U109">
        <f t="shared" si="14"/>
        <v>1.8246904891560198E-3</v>
      </c>
    </row>
    <row r="110" spans="16:21" x14ac:dyDescent="0.2">
      <c r="P110">
        <v>91</v>
      </c>
      <c r="Q110">
        <f t="shared" si="17"/>
        <v>4.0280523025826341E-3</v>
      </c>
      <c r="R110">
        <f t="shared" si="17"/>
        <v>2.5418274729043702E-3</v>
      </c>
      <c r="S110">
        <f t="shared" si="17"/>
        <v>1.4409033893160658E-3</v>
      </c>
      <c r="T110">
        <f t="shared" si="17"/>
        <v>3.2157099966094033E-3</v>
      </c>
      <c r="U110">
        <f t="shared" si="14"/>
        <v>1.8246918314242936E-3</v>
      </c>
    </row>
    <row r="111" spans="16:21" x14ac:dyDescent="0.2">
      <c r="P111">
        <v>92</v>
      </c>
      <c r="Q111">
        <f t="shared" si="17"/>
        <v>3.9867462756416555E-3</v>
      </c>
      <c r="R111">
        <f t="shared" si="17"/>
        <v>2.4791691847335911E-3</v>
      </c>
      <c r="S111">
        <f t="shared" si="17"/>
        <v>1.3916205687364578E-3</v>
      </c>
      <c r="T111">
        <f t="shared" si="17"/>
        <v>3.1522242879203537E-3</v>
      </c>
      <c r="U111">
        <f t="shared" si="14"/>
        <v>1.824693159929136E-3</v>
      </c>
    </row>
    <row r="112" spans="16:21" x14ac:dyDescent="0.2">
      <c r="P112">
        <v>93</v>
      </c>
      <c r="Q112">
        <f t="shared" si="17"/>
        <v>3.9458638250928109E-3</v>
      </c>
      <c r="R112">
        <f t="shared" si="17"/>
        <v>2.4180554786079524E-3</v>
      </c>
      <c r="S112">
        <f t="shared" si="17"/>
        <v>1.344023354854905E-3</v>
      </c>
      <c r="T112">
        <f t="shared" si="17"/>
        <v>3.0899919370316041E-3</v>
      </c>
      <c r="U112">
        <f t="shared" si="14"/>
        <v>1.8246944748116498E-3</v>
      </c>
    </row>
    <row r="113" spans="16:21" x14ac:dyDescent="0.2">
      <c r="P113">
        <v>94</v>
      </c>
      <c r="Q113">
        <f t="shared" si="17"/>
        <v>3.905400607333645E-3</v>
      </c>
      <c r="R113">
        <f t="shared" si="17"/>
        <v>2.3584482792182839E-3</v>
      </c>
      <c r="S113">
        <f t="shared" si="17"/>
        <v>1.2980540953311576E-3</v>
      </c>
      <c r="T113">
        <f t="shared" si="17"/>
        <v>3.0289881997005818E-3</v>
      </c>
      <c r="U113">
        <f t="shared" si="14"/>
        <v>1.8246957762115177E-3</v>
      </c>
    </row>
    <row r="114" spans="16:21" x14ac:dyDescent="0.2">
      <c r="P114">
        <v>95</v>
      </c>
      <c r="Q114">
        <f t="shared" si="17"/>
        <v>3.8653523233035682E-3</v>
      </c>
      <c r="R114">
        <f t="shared" si="17"/>
        <v>2.3003104498453548E-3</v>
      </c>
      <c r="S114">
        <f t="shared" si="17"/>
        <v>1.2536571096920331E-3</v>
      </c>
      <c r="T114">
        <f t="shared" si="17"/>
        <v>2.9691888201944967E-3</v>
      </c>
      <c r="U114">
        <f t="shared" si="14"/>
        <v>1.8246970642669855E-3</v>
      </c>
    </row>
    <row r="115" spans="16:21" x14ac:dyDescent="0.2">
      <c r="P115">
        <v>96</v>
      </c>
      <c r="Q115">
        <f t="shared" si="17"/>
        <v>3.8257147180270966E-3</v>
      </c>
      <c r="R115">
        <f t="shared" si="17"/>
        <v>2.2436057692228053E-3</v>
      </c>
      <c r="S115">
        <f t="shared" si="17"/>
        <v>1.210778621888192E-3</v>
      </c>
      <c r="T115">
        <f t="shared" si="17"/>
        <v>2.9105700216459944E-3</v>
      </c>
      <c r="U115">
        <f t="shared" si="14"/>
        <v>1.8246983391148549E-3</v>
      </c>
    </row>
    <row r="116" spans="16:21" x14ac:dyDescent="0.2">
      <c r="P116">
        <v>97</v>
      </c>
      <c r="Q116">
        <f t="shared" si="17"/>
        <v>3.7864835801617825E-3</v>
      </c>
      <c r="R116">
        <f t="shared" si="17"/>
        <v>2.1882989089704245E-3</v>
      </c>
      <c r="S116">
        <f t="shared" si="17"/>
        <v>1.1693666951576539E-3</v>
      </c>
      <c r="T116">
        <f t="shared" si="17"/>
        <v>2.8531084965992327E-3</v>
      </c>
      <c r="U116">
        <f t="shared" si="14"/>
        <v>1.8246996008905625E-3</v>
      </c>
    </row>
    <row r="117" spans="16:21" x14ac:dyDescent="0.2">
      <c r="P117">
        <v>98</v>
      </c>
      <c r="Q117">
        <f t="shared" si="17"/>
        <v>3.7476547415507605E-3</v>
      </c>
      <c r="R117">
        <f t="shared" si="17"/>
        <v>2.1343554115837195E-3</v>
      </c>
      <c r="S117">
        <f t="shared" si="17"/>
        <v>1.1293711691171618E-3</v>
      </c>
      <c r="T117">
        <f t="shared" si="17"/>
        <v>2.7967813977425779E-3</v>
      </c>
      <c r="U117">
        <f t="shared" si="14"/>
        <v>1.8247008497281347E-3</v>
      </c>
    </row>
    <row r="118" spans="16:21" x14ac:dyDescent="0.2">
      <c r="P118">
        <v>99</v>
      </c>
      <c r="Q118">
        <f t="shared" si="17"/>
        <v>3.7092240767799176E-3</v>
      </c>
      <c r="R118">
        <f t="shared" si="17"/>
        <v>2.0817416689660651E-3</v>
      </c>
      <c r="S118">
        <f t="shared" si="17"/>
        <v>1.0907435990051902E-3</v>
      </c>
      <c r="T118">
        <f t="shared" si="17"/>
        <v>2.7415663288242829E-3</v>
      </c>
      <c r="U118">
        <f t="shared" si="14"/>
        <v>1.8247020857602326E-3</v>
      </c>
    </row>
    <row r="119" spans="16:21" x14ac:dyDescent="0.2">
      <c r="P119">
        <v>100</v>
      </c>
      <c r="Q119">
        <f t="shared" ref="Q119:T128" si="18">Q$10 * (Q$5^$P119) * 0.5 * Q$6 * Q$12^-(Q$9+$P119)</f>
        <v>3.6711875027395668E-3</v>
      </c>
      <c r="R119">
        <f t="shared" si="18"/>
        <v>2.0304249014900444E-3</v>
      </c>
      <c r="S119">
        <f t="shared" si="18"/>
        <v>1.0534371970030106E-3</v>
      </c>
      <c r="T119">
        <f t="shared" si="18"/>
        <v>2.6874413357474928E-3</v>
      </c>
      <c r="U119">
        <f t="shared" si="14"/>
        <v>1.8247033091181467E-3</v>
      </c>
    </row>
    <row r="120" spans="16:21" x14ac:dyDescent="0.2">
      <c r="P120">
        <v>101</v>
      </c>
      <c r="Q120">
        <f t="shared" si="18"/>
        <v>3.6335409781906385E-3</v>
      </c>
      <c r="R120">
        <f t="shared" si="18"/>
        <v>1.9803731375749581E-3</v>
      </c>
      <c r="S120">
        <f t="shared" si="18"/>
        <v>1.0174067755627314E-3</v>
      </c>
      <c r="T120">
        <f t="shared" si="18"/>
        <v>2.6343848978410693E-3</v>
      </c>
      <c r="U120">
        <f t="shared" si="14"/>
        <v>1.8247045199318438E-3</v>
      </c>
    </row>
    <row r="121" spans="16:21" x14ac:dyDescent="0.2">
      <c r="P121">
        <v>102</v>
      </c>
      <c r="Q121">
        <f t="shared" si="18"/>
        <v>3.596280503335319E-3</v>
      </c>
      <c r="R121">
        <f t="shared" si="18"/>
        <v>1.9315551937677594E-3</v>
      </c>
      <c r="S121">
        <f t="shared" si="18"/>
        <v>9.8260869267367975E-4</v>
      </c>
      <c r="T121">
        <f t="shared" si="18"/>
        <v>2.5823759193027342E-3</v>
      </c>
      <c r="U121">
        <f t="shared" si="14"/>
        <v>1.8247057183299292E-3</v>
      </c>
    </row>
    <row r="122" spans="16:21" x14ac:dyDescent="0.2">
      <c r="P122">
        <v>103</v>
      </c>
      <c r="Q122">
        <f t="shared" si="18"/>
        <v>3.559402119392084E-3</v>
      </c>
      <c r="R122">
        <f t="shared" si="18"/>
        <v>1.8839406553150071E-3</v>
      </c>
      <c r="S122">
        <f t="shared" si="18"/>
        <v>9.4900079900081774E-4</v>
      </c>
      <c r="T122">
        <f t="shared" si="18"/>
        <v>2.5313937208111628E-3</v>
      </c>
      <c r="U122">
        <f t="shared" si="14"/>
        <v>1.8247069044397049E-3</v>
      </c>
    </row>
    <row r="123" spans="16:21" x14ac:dyDescent="0.2">
      <c r="P123">
        <v>104</v>
      </c>
      <c r="Q123">
        <f t="shared" si="18"/>
        <v>3.5229019081750852E-3</v>
      </c>
      <c r="R123">
        <f t="shared" si="18"/>
        <v>1.8374998572137523E-3</v>
      </c>
      <c r="S123">
        <f t="shared" si="18"/>
        <v>9.1654238683117094E-4</v>
      </c>
      <c r="T123">
        <f t="shared" si="18"/>
        <v>2.4814180313036671E-3</v>
      </c>
      <c r="U123">
        <f t="shared" si="14"/>
        <v>1.8247080783871702E-3</v>
      </c>
    </row>
    <row r="124" spans="16:21" x14ac:dyDescent="0.2">
      <c r="P124">
        <v>105</v>
      </c>
      <c r="Q124">
        <f t="shared" si="18"/>
        <v>3.4867759916778736E-3</v>
      </c>
      <c r="R124">
        <f t="shared" si="18"/>
        <v>1.7922038657295196E-3</v>
      </c>
      <c r="S124">
        <f t="shared" si="18"/>
        <v>8.8519414076642516E-4</v>
      </c>
      <c r="T124">
        <f t="shared" si="18"/>
        <v>2.4324289799161967E-3</v>
      </c>
      <c r="U124">
        <f t="shared" si="14"/>
        <v>1.82470924029703E-3</v>
      </c>
    </row>
    <row r="125" spans="16:21" x14ac:dyDescent="0.2">
      <c r="P125">
        <v>106</v>
      </c>
      <c r="Q125">
        <f t="shared" si="18"/>
        <v>3.4510205316613651E-3</v>
      </c>
      <c r="R125">
        <f t="shared" si="18"/>
        <v>1.7480244603698984E-3</v>
      </c>
      <c r="S125">
        <f t="shared" si="18"/>
        <v>8.5491809010197425E-4</v>
      </c>
      <c r="T125">
        <f t="shared" si="18"/>
        <v>2.3844070880824847E-3</v>
      </c>
      <c r="U125">
        <f t="shared" si="14"/>
        <v>1.8247103902927085E-3</v>
      </c>
    </row>
    <row r="126" spans="16:21" x14ac:dyDescent="0.2">
      <c r="P126">
        <v>107</v>
      </c>
      <c r="Q126">
        <f t="shared" si="18"/>
        <v>3.4156317292460448E-3</v>
      </c>
      <c r="R126">
        <f t="shared" si="18"/>
        <v>1.7049341163024947E-3</v>
      </c>
      <c r="S126">
        <f t="shared" si="18"/>
        <v>8.2567756283473284E-4</v>
      </c>
      <c r="T126">
        <f t="shared" si="18"/>
        <v>2.3373332617891572E-3</v>
      </c>
      <c r="U126">
        <f t="shared" si="14"/>
        <v>1.824711528496367E-3</v>
      </c>
    </row>
    <row r="127" spans="16:21" x14ac:dyDescent="0.2">
      <c r="P127">
        <v>108</v>
      </c>
      <c r="Q127">
        <f t="shared" si="18"/>
        <v>3.3806058245083536E-3</v>
      </c>
      <c r="R127">
        <f t="shared" si="18"/>
        <v>1.6629059872063021E-3</v>
      </c>
      <c r="S127">
        <f t="shared" si="18"/>
        <v>7.9743714124400642E-4</v>
      </c>
      <c r="T127">
        <f t="shared" si="18"/>
        <v>2.2911887839837494E-3</v>
      </c>
      <c r="U127">
        <f t="shared" si="14"/>
        <v>1.8247126550289133E-3</v>
      </c>
    </row>
    <row r="128" spans="16:21" x14ac:dyDescent="0.2">
      <c r="P128">
        <v>109</v>
      </c>
      <c r="Q128">
        <f t="shared" si="18"/>
        <v>3.3459390960812099E-3</v>
      </c>
      <c r="R128">
        <f t="shared" si="18"/>
        <v>1.6219138885457938E-3</v>
      </c>
      <c r="S128">
        <f t="shared" si="18"/>
        <v>7.7016261899161742E-4</v>
      </c>
      <c r="T128">
        <f t="shared" si="18"/>
        <v>2.2459553071326097E-3</v>
      </c>
      <c r="U128">
        <f t="shared" si="14"/>
        <v>1.824713770010011E-3</v>
      </c>
    </row>
    <row r="129" spans="16:21" x14ac:dyDescent="0.2">
      <c r="P129">
        <v>110</v>
      </c>
      <c r="Q129">
        <f t="shared" ref="Q129:T138" si="19">Q$10 * (Q$5^$P129) * 0.5 * Q$6 * Q$12^-(Q$9+$P129)</f>
        <v>3.3116278607586229E-3</v>
      </c>
      <c r="R129">
        <f t="shared" si="19"/>
        <v>1.58193228125733E-3</v>
      </c>
      <c r="S129">
        <f t="shared" si="19"/>
        <v>7.4382095968932309E-4</v>
      </c>
      <c r="T129">
        <f t="shared" si="19"/>
        <v>2.2016148459257263E-3</v>
      </c>
      <c r="U129">
        <f t="shared" si="14"/>
        <v>1.8247148735581085E-3</v>
      </c>
    </row>
    <row r="130" spans="16:21" x14ac:dyDescent="0.2">
      <c r="P130">
        <v>111</v>
      </c>
      <c r="Q130">
        <f t="shared" si="19"/>
        <v>3.2776684731043748E-3</v>
      </c>
      <c r="R130">
        <f t="shared" si="19"/>
        <v>1.5429362558377051E-3</v>
      </c>
      <c r="S130">
        <f t="shared" si="19"/>
        <v>7.1838025688334198E-4</v>
      </c>
      <c r="T130">
        <f t="shared" si="19"/>
        <v>2.1581497701255769E-3</v>
      </c>
      <c r="U130">
        <f t="shared" si="14"/>
        <v>1.8247159657904231E-3</v>
      </c>
    </row>
    <row r="131" spans="16:21" x14ac:dyDescent="0.2">
      <c r="P131">
        <v>112</v>
      </c>
      <c r="Q131">
        <f t="shared" si="19"/>
        <v>3.2440573250647037E-3</v>
      </c>
      <c r="R131">
        <f t="shared" si="19"/>
        <v>1.5049015168249291E-3</v>
      </c>
      <c r="S131">
        <f t="shared" si="19"/>
        <v>6.9380969540751736E-4</v>
      </c>
      <c r="T131">
        <f t="shared" si="19"/>
        <v>2.1155427975571568E-3</v>
      </c>
      <c r="U131">
        <f t="shared" si="14"/>
        <v>1.8247170468229902E-3</v>
      </c>
    </row>
    <row r="132" spans="16:21" x14ac:dyDescent="0.2">
      <c r="P132">
        <v>113</v>
      </c>
      <c r="Q132">
        <f t="shared" si="19"/>
        <v>3.2107908455849613E-3</v>
      </c>
      <c r="R132">
        <f t="shared" si="19"/>
        <v>1.4678043676615694E-3</v>
      </c>
      <c r="S132">
        <f t="shared" si="19"/>
        <v>6.7007951405830761E-4</v>
      </c>
      <c r="T132">
        <f t="shared" si="19"/>
        <v>2.0737769872364062E-3</v>
      </c>
      <c r="U132">
        <f t="shared" si="14"/>
        <v>1.8247181167706386E-3</v>
      </c>
    </row>
    <row r="133" spans="16:21" x14ac:dyDescent="0.2">
      <c r="P133">
        <v>114</v>
      </c>
      <c r="Q133">
        <f t="shared" si="19"/>
        <v>3.1778655002301995E-3</v>
      </c>
      <c r="R133">
        <f t="shared" si="19"/>
        <v>1.431621695931226E-3</v>
      </c>
      <c r="S133">
        <f t="shared" si="19"/>
        <v>6.471609695463947E-4</v>
      </c>
      <c r="T133">
        <f t="shared" si="19"/>
        <v>2.0328357326342937E-3</v>
      </c>
      <c r="U133">
        <f t="shared" si="14"/>
        <v>1.8247191757470328E-3</v>
      </c>
    </row>
    <row r="134" spans="16:21" x14ac:dyDescent="0.2">
      <c r="P134">
        <v>115</v>
      </c>
      <c r="Q134">
        <f t="shared" si="19"/>
        <v>3.1452777908096557E-3</v>
      </c>
      <c r="R134">
        <f t="shared" si="19"/>
        <v>1.3963309589589406E-3</v>
      </c>
      <c r="S134">
        <f t="shared" si="19"/>
        <v>6.2502630168124432E-4</v>
      </c>
      <c r="T134">
        <f t="shared" si="19"/>
        <v>1.9927027550738839E-3</v>
      </c>
      <c r="U134">
        <f t="shared" si="14"/>
        <v>1.8247202238646674E-3</v>
      </c>
    </row>
    <row r="135" spans="16:21" x14ac:dyDescent="0.2">
      <c r="P135">
        <v>116</v>
      </c>
      <c r="Q135">
        <f t="shared" si="19"/>
        <v>3.1130242550050837E-3</v>
      </c>
      <c r="R135">
        <f t="shared" si="19"/>
        <v>1.3619101697665646E-3</v>
      </c>
      <c r="S135">
        <f t="shared" si="19"/>
        <v>6.0364869974645124E-4</v>
      </c>
      <c r="T135">
        <f t="shared" si="19"/>
        <v>1.9533620972577636E-3</v>
      </c>
      <c r="U135">
        <f t="shared" si="14"/>
        <v>1.8247212612348726E-3</v>
      </c>
    </row>
    <row r="136" spans="16:21" x14ac:dyDescent="0.2">
      <c r="P136">
        <v>117</v>
      </c>
      <c r="Q136">
        <f t="shared" si="19"/>
        <v>3.081101466002887E-3</v>
      </c>
      <c r="R136">
        <f t="shared" si="19"/>
        <v>1.3283378833743489E-3</v>
      </c>
      <c r="S136">
        <f t="shared" si="19"/>
        <v>5.8300227002513691E-4</v>
      </c>
      <c r="T136">
        <f t="shared" si="19"/>
        <v>1.9147981169232527E-3</v>
      </c>
      <c r="U136">
        <f t="shared" si="14"/>
        <v>1.8247222879678544E-3</v>
      </c>
    </row>
    <row r="137" spans="16:21" x14ac:dyDescent="0.2">
      <c r="P137">
        <v>118</v>
      </c>
      <c r="Q137">
        <f t="shared" si="19"/>
        <v>3.0495060321300443E-3</v>
      </c>
      <c r="R137">
        <f t="shared" si="19"/>
        <v>1.2955931834401984E-3</v>
      </c>
      <c r="S137">
        <f t="shared" si="19"/>
        <v>5.630620044360671E-4</v>
      </c>
      <c r="T137">
        <f t="shared" si="19"/>
        <v>1.8769954806228701E-3</v>
      </c>
      <c r="U137">
        <f t="shared" si="14"/>
        <v>1.8247233041726789E-3</v>
      </c>
    </row>
    <row r="138" spans="16:21" x14ac:dyDescent="0.2">
      <c r="P138">
        <v>119</v>
      </c>
      <c r="Q138">
        <f t="shared" si="19"/>
        <v>3.0182345964937514E-3</v>
      </c>
      <c r="R138">
        <f t="shared" si="19"/>
        <v>1.2636556692282941E-3</v>
      </c>
      <c r="S138">
        <f t="shared" si="19"/>
        <v>5.4380375024250282E-4</v>
      </c>
      <c r="T138">
        <f t="shared" si="19"/>
        <v>1.839939157627597E-3</v>
      </c>
      <c r="U138">
        <f t="shared" si="14"/>
        <v>1.8247243099572864E-3</v>
      </c>
    </row>
    <row r="139" spans="16:21" x14ac:dyDescent="0.2">
      <c r="P139">
        <v>120</v>
      </c>
      <c r="Q139">
        <f t="shared" ref="Q139:T148" si="20">Q$10 * (Q$5^$P139) * 0.5 * Q$6 * Q$12^-(Q$9+$P139)</f>
        <v>2.9872838366247624E-3</v>
      </c>
      <c r="R139">
        <f t="shared" si="20"/>
        <v>1.2325054428989383E-3</v>
      </c>
      <c r="S139">
        <f t="shared" si="20"/>
        <v>5.2520418079708686E-4</v>
      </c>
      <c r="T139">
        <f t="shared" si="20"/>
        <v>1.8036144139504985E-3</v>
      </c>
      <c r="U139">
        <f t="shared" si="14"/>
        <v>1.8247253054285448E-3</v>
      </c>
    </row>
    <row r="140" spans="16:21" x14ac:dyDescent="0.2">
      <c r="P140">
        <v>121</v>
      </c>
      <c r="Q140">
        <f t="shared" si="20"/>
        <v>2.9566504641243964E-3</v>
      </c>
      <c r="R140">
        <f t="shared" si="20"/>
        <v>1.2021230971117267E-3</v>
      </c>
      <c r="S140">
        <f t="shared" si="20"/>
        <v>5.0724076728733811E-4</v>
      </c>
      <c r="T140">
        <f t="shared" si="20"/>
        <v>1.7680068064883324E-3</v>
      </c>
      <c r="U140">
        <f t="shared" si="14"/>
        <v>1.8247262906921767E-3</v>
      </c>
    </row>
    <row r="141" spans="16:21" x14ac:dyDescent="0.2">
      <c r="P141">
        <v>122</v>
      </c>
      <c r="Q141">
        <f t="shared" si="20"/>
        <v>2.9263312243151549E-3</v>
      </c>
      <c r="R141">
        <f t="shared" si="20"/>
        <v>1.1724897029343046E-3</v>
      </c>
      <c r="S141">
        <f t="shared" si="20"/>
        <v>4.8989175144752519E-4</v>
      </c>
      <c r="T141">
        <f t="shared" si="20"/>
        <v>1.7331021772788195E-3</v>
      </c>
      <c r="U141">
        <f t="shared" si="14"/>
        <v>1.8247272658528609E-3</v>
      </c>
    </row>
    <row r="142" spans="16:21" x14ac:dyDescent="0.2">
      <c r="P142">
        <v>123</v>
      </c>
      <c r="Q142">
        <f t="shared" si="20"/>
        <v>2.8963228958949188E-3</v>
      </c>
      <c r="R142">
        <f t="shared" si="20"/>
        <v>1.1435867980491888E-3</v>
      </c>
      <c r="S142">
        <f t="shared" si="20"/>
        <v>4.7313611920386865E-4</v>
      </c>
      <c r="T142">
        <f t="shared" si="20"/>
        <v>1.6988866478712889E-3</v>
      </c>
      <c r="U142">
        <f t="shared" si="14"/>
        <v>1.8247282310141918E-3</v>
      </c>
    </row>
    <row r="143" spans="16:21" x14ac:dyDescent="0.2">
      <c r="P143">
        <v>124</v>
      </c>
      <c r="Q143">
        <f t="shared" si="20"/>
        <v>2.866622290594709E-3</v>
      </c>
      <c r="R143">
        <f t="shared" si="20"/>
        <v>1.1153963752512995E-3</v>
      </c>
      <c r="S143">
        <f t="shared" si="20"/>
        <v>4.5695357522114948E-4</v>
      </c>
      <c r="T143">
        <f t="shared" si="20"/>
        <v>1.6653466138084553E-3</v>
      </c>
      <c r="U143">
        <f t="shared" si="14"/>
        <v>1.824729186278681E-3</v>
      </c>
    </row>
    <row r="144" spans="16:21" x14ac:dyDescent="0.2">
      <c r="P144">
        <v>125</v>
      </c>
      <c r="Q144">
        <f t="shared" si="20"/>
        <v>2.8372262528399391E-3</v>
      </c>
      <c r="R144">
        <f t="shared" si="20"/>
        <v>1.0879008712290374E-3</v>
      </c>
      <c r="S144">
        <f t="shared" si="20"/>
        <v>4.4132451831989275E-4</v>
      </c>
      <c r="T144">
        <f t="shared" si="20"/>
        <v>1.6324687392171475E-3</v>
      </c>
      <c r="U144">
        <f t="shared" si="14"/>
        <v>1.8247301317478228E-3</v>
      </c>
    </row>
    <row r="145" spans="16:21" x14ac:dyDescent="0.2">
      <c r="P145">
        <v>126</v>
      </c>
      <c r="Q145">
        <f t="shared" si="20"/>
        <v>2.8081316594151425E-3</v>
      </c>
      <c r="R145">
        <f t="shared" si="20"/>
        <v>1.0610831556219186E-3</v>
      </c>
      <c r="S145">
        <f t="shared" si="20"/>
        <v>4.2623001773435044E-4</v>
      </c>
      <c r="T145">
        <f t="shared" si="20"/>
        <v>1.6002399515058201E-3</v>
      </c>
      <c r="U145">
        <f t="shared" si="14"/>
        <v>1.8247310675220411E-3</v>
      </c>
    </row>
    <row r="146" spans="16:21" x14ac:dyDescent="0.2">
      <c r="P146">
        <v>127</v>
      </c>
      <c r="Q146">
        <f t="shared" si="20"/>
        <v>2.7793354191321539E-3</v>
      </c>
      <c r="R146">
        <f t="shared" si="20"/>
        <v>1.0349265203479481E-3</v>
      </c>
      <c r="S146">
        <f t="shared" si="20"/>
        <v>4.1165179018252544E-4</v>
      </c>
      <c r="T146">
        <f t="shared" si="20"/>
        <v>1.5686474361667519E-3</v>
      </c>
      <c r="U146">
        <f t="shared" si="14"/>
        <v>1.8247319937007595E-3</v>
      </c>
    </row>
    <row r="147" spans="16:21" x14ac:dyDescent="0.2">
      <c r="P147">
        <v>128</v>
      </c>
      <c r="Q147">
        <f t="shared" si="20"/>
        <v>2.7508344725016738E-3</v>
      </c>
      <c r="R147">
        <f t="shared" si="20"/>
        <v>1.0094146691940825E-3</v>
      </c>
      <c r="S147">
        <f t="shared" si="20"/>
        <v>3.9757217772046503E-4</v>
      </c>
      <c r="T147">
        <f t="shared" si="20"/>
        <v>1.5376786316808656E-3</v>
      </c>
      <c r="U147">
        <f t="shared" ref="U147:U210" si="21">U$10 * (U$5^$Q147) * U$6 * U$12^-(U$9+$Q147)</f>
        <v>1.8247329103823547E-3</v>
      </c>
    </row>
    <row r="148" spans="16:21" x14ac:dyDescent="0.2">
      <c r="P148">
        <v>129</v>
      </c>
      <c r="Q148">
        <f t="shared" si="20"/>
        <v>2.7226257914082165E-3</v>
      </c>
      <c r="R148">
        <f t="shared" si="20"/>
        <v>9.8453170766329653E-4</v>
      </c>
      <c r="S148">
        <f t="shared" si="20"/>
        <v>3.839741263539942E-4</v>
      </c>
      <c r="T148">
        <f t="shared" si="20"/>
        <v>1.5073212245231319E-3</v>
      </c>
      <c r="U148">
        <f t="shared" si="21"/>
        <v>1.8247338176642057E-3</v>
      </c>
    </row>
    <row r="149" spans="16:21" x14ac:dyDescent="0.2">
      <c r="P149">
        <v>130</v>
      </c>
      <c r="Q149">
        <f t="shared" ref="Q149:T158" si="22">Q$10 * (Q$5^$P149) * 0.5 * Q$6 * Q$12^-(Q$9+$P149)</f>
        <v>2.6947063787883755E-3</v>
      </c>
      <c r="R149">
        <f t="shared" si="22"/>
        <v>9.6026213307193024E-4</v>
      </c>
      <c r="S149">
        <f t="shared" si="22"/>
        <v>3.708411653819905E-4</v>
      </c>
      <c r="T149">
        <f t="shared" si="22"/>
        <v>1.4775631442665803E-3</v>
      </c>
      <c r="U149">
        <f t="shared" si="21"/>
        <v>1.8247347156426963E-3</v>
      </c>
    </row>
    <row r="150" spans="16:21" x14ac:dyDescent="0.2">
      <c r="P150">
        <v>131</v>
      </c>
      <c r="Q150">
        <f t="shared" si="22"/>
        <v>2.6670732683124034E-3</v>
      </c>
      <c r="R150">
        <f t="shared" si="22"/>
        <v>9.3659082489114427E-4</v>
      </c>
      <c r="S150">
        <f t="shared" si="22"/>
        <v>3.5815738744617178E-4</v>
      </c>
      <c r="T150">
        <f t="shared" si="22"/>
        <v>1.4483925587829738E-3</v>
      </c>
      <c r="U150">
        <f t="shared" si="21"/>
        <v>1.8247356044132203E-3</v>
      </c>
    </row>
    <row r="151" spans="16:21" x14ac:dyDescent="0.2">
      <c r="P151">
        <v>132</v>
      </c>
      <c r="Q151">
        <f t="shared" si="22"/>
        <v>2.6397235240690534E-3</v>
      </c>
      <c r="R151">
        <f t="shared" si="22"/>
        <v>9.1350303532646471E-4</v>
      </c>
      <c r="S151">
        <f t="shared" si="22"/>
        <v>3.45907429263237E-4</v>
      </c>
      <c r="T151">
        <f t="shared" si="22"/>
        <v>1.4197978695382233E-3</v>
      </c>
      <c r="U151">
        <f t="shared" si="21"/>
        <v>1.8247364840701962E-3</v>
      </c>
    </row>
    <row r="152" spans="16:21" x14ac:dyDescent="0.2">
      <c r="P152">
        <v>133</v>
      </c>
      <c r="Q152">
        <f t="shared" si="22"/>
        <v>2.6126542402536428E-3</v>
      </c>
      <c r="R152">
        <f t="shared" si="22"/>
        <v>8.9098438012955462E-4</v>
      </c>
      <c r="S152">
        <f t="shared" si="22"/>
        <v>3.3407645301601954E-4</v>
      </c>
      <c r="T152">
        <f t="shared" si="22"/>
        <v>1.3917677069806931E-3</v>
      </c>
      <c r="U152">
        <f t="shared" si="21"/>
        <v>1.8247373547070722E-3</v>
      </c>
    </row>
    <row r="153" spans="16:21" x14ac:dyDescent="0.2">
      <c r="P153">
        <v>134</v>
      </c>
      <c r="Q153">
        <f t="shared" si="22"/>
        <v>2.585862540859326E-3</v>
      </c>
      <c r="R153">
        <f t="shared" si="22"/>
        <v>8.6902082963647928E-4</v>
      </c>
      <c r="S153">
        <f t="shared" si="22"/>
        <v>3.226501283811144E-4</v>
      </c>
      <c r="T153">
        <f t="shared" si="22"/>
        <v>1.364290926020543E-3</v>
      </c>
      <c r="U153">
        <f t="shared" si="21"/>
        <v>1.8247382164163263E-3</v>
      </c>
    </row>
    <row r="154" spans="16:21" x14ac:dyDescent="0.2">
      <c r="P154">
        <v>135</v>
      </c>
      <c r="Q154">
        <f t="shared" si="22"/>
        <v>2.5593455793715336E-3</v>
      </c>
      <c r="R154">
        <f t="shared" si="22"/>
        <v>8.4759870002689038E-4</v>
      </c>
      <c r="S154">
        <f t="shared" si="22"/>
        <v>3.1161461517120953E-4</v>
      </c>
      <c r="T154">
        <f t="shared" si="22"/>
        <v>1.3373566015983229E-3</v>
      </c>
      <c r="U154">
        <f t="shared" si="21"/>
        <v>1.8247390692895089E-3</v>
      </c>
    </row>
    <row r="155" spans="16:21" x14ac:dyDescent="0.2">
      <c r="P155">
        <v>136</v>
      </c>
      <c r="Q155">
        <f t="shared" si="22"/>
        <v>2.5331005384655325E-3</v>
      </c>
      <c r="R155">
        <f t="shared" si="22"/>
        <v>8.2670464479867338E-4</v>
      </c>
      <c r="S155">
        <f t="shared" si="22"/>
        <v>3.0095654657109628E-4</v>
      </c>
      <c r="T155">
        <f t="shared" si="22"/>
        <v>1.310954024341055E-3</v>
      </c>
      <c r="U155">
        <f t="shared" si="21"/>
        <v>1.8247399134172103E-3</v>
      </c>
    </row>
    <row r="156" spans="16:21" x14ac:dyDescent="0.2">
      <c r="P156">
        <v>137</v>
      </c>
      <c r="Q156">
        <f t="shared" si="22"/>
        <v>2.5071246297071041E-3</v>
      </c>
      <c r="R156">
        <f t="shared" si="22"/>
        <v>8.0632564645275926E-4</v>
      </c>
      <c r="S156">
        <f t="shared" si="22"/>
        <v>2.9066301294705373E-4</v>
      </c>
      <c r="T156">
        <f t="shared" si="22"/>
        <v>1.2850726963040725E-3</v>
      </c>
      <c r="U156">
        <f t="shared" si="21"/>
        <v>1.8247407488891222E-3</v>
      </c>
    </row>
    <row r="157" spans="16:21" x14ac:dyDescent="0.2">
      <c r="P157">
        <v>138</v>
      </c>
      <c r="Q157">
        <f t="shared" si="22"/>
        <v>2.4814150932562819E-3</v>
      </c>
      <c r="R157">
        <f t="shared" si="22"/>
        <v>7.8644900838290737E-4</v>
      </c>
      <c r="S157">
        <f t="shared" si="22"/>
        <v>2.8072154620999693E-4</v>
      </c>
      <c r="T157">
        <f t="shared" si="22"/>
        <v>1.2597023267969239E-3</v>
      </c>
      <c r="U157">
        <f t="shared" si="21"/>
        <v>1.8247415757939806E-3</v>
      </c>
    </row>
    <row r="158" spans="16:21" x14ac:dyDescent="0.2">
      <c r="P158">
        <v>139</v>
      </c>
      <c r="Q158">
        <f t="shared" si="22"/>
        <v>2.4559691975741238E-3</v>
      </c>
      <c r="R158">
        <f t="shared" si="22"/>
        <v>7.6706234696541408E-4</v>
      </c>
      <c r="S158">
        <f t="shared" si="22"/>
        <v>2.71120104713448E-4</v>
      </c>
      <c r="T158">
        <f t="shared" si="22"/>
        <v>1.2348328282916889E-3</v>
      </c>
      <c r="U158">
        <f t="shared" si="21"/>
        <v>1.8247423942196438E-3</v>
      </c>
    </row>
    <row r="159" spans="16:21" x14ac:dyDescent="0.2">
      <c r="P159">
        <v>140</v>
      </c>
      <c r="Q159">
        <f t="shared" ref="Q159:T168" si="23">Q$10 * (Q$5^$P159) * 0.5 * Q$6 * Q$12^-(Q$9+$P159)</f>
        <v>2.4307842391325055E-3</v>
      </c>
      <c r="R159">
        <f t="shared" si="23"/>
        <v>7.4815358384381823E-4</v>
      </c>
      <c r="S159">
        <f t="shared" si="23"/>
        <v>2.6184705866803641E-4</v>
      </c>
      <c r="T159">
        <f t="shared" si="23"/>
        <v>1.2104543124120668E-3</v>
      </c>
      <c r="U159">
        <f t="shared" si="21"/>
        <v>1.82474320425304E-3</v>
      </c>
    </row>
    <row r="160" spans="16:21" x14ac:dyDescent="0.2">
      <c r="P160">
        <v>141</v>
      </c>
      <c r="Q160">
        <f t="shared" si="23"/>
        <v>2.4058575421268755E-3</v>
      </c>
      <c r="R160">
        <f t="shared" si="23"/>
        <v>7.297109384037944E-4</v>
      </c>
      <c r="S160">
        <f t="shared" si="23"/>
        <v>2.5289117605486539E-4</v>
      </c>
      <c r="T160">
        <f t="shared" si="23"/>
        <v>1.1865570860016563E-3</v>
      </c>
      <c r="U160">
        <f t="shared" si="21"/>
        <v>1.8247440059802414E-3</v>
      </c>
    </row>
    <row r="161" spans="16:21" x14ac:dyDescent="0.2">
      <c r="P161">
        <v>142</v>
      </c>
      <c r="Q161">
        <f t="shared" si="23"/>
        <v>2.3811864581919596E-3</v>
      </c>
      <c r="R161">
        <f t="shared" si="23"/>
        <v>7.1172292043354603E-4</v>
      </c>
      <c r="S161">
        <f t="shared" si="23"/>
        <v>2.4424160902067734E-4</v>
      </c>
      <c r="T161">
        <f t="shared" si="23"/>
        <v>1.1631316472698508E-3</v>
      </c>
      <c r="U161">
        <f t="shared" si="21"/>
        <v>1.8247447994863997E-3</v>
      </c>
    </row>
    <row r="162" spans="16:21" x14ac:dyDescent="0.2">
      <c r="P162">
        <v>143</v>
      </c>
      <c r="Q162">
        <f t="shared" si="23"/>
        <v>2.3567683661203879E-3</v>
      </c>
      <c r="R162">
        <f t="shared" si="23"/>
        <v>6.941783229651281E-4</v>
      </c>
      <c r="S162">
        <f t="shared" si="23"/>
        <v>2.3588788073834312E-4</v>
      </c>
      <c r="T162">
        <f t="shared" si="23"/>
        <v>1.1401686820138276E-3</v>
      </c>
      <c r="U162">
        <f t="shared" si="21"/>
        <v>1.8247455848558144E-3</v>
      </c>
    </row>
    <row r="163" spans="16:21" x14ac:dyDescent="0.2">
      <c r="P163">
        <v>144</v>
      </c>
      <c r="Q163">
        <f t="shared" si="23"/>
        <v>2.3326006715841982E-3</v>
      </c>
      <c r="R163">
        <f t="shared" si="23"/>
        <v>6.7706621529223503E-4</v>
      </c>
      <c r="S163">
        <f t="shared" si="23"/>
        <v>2.2781987271675765E-4</v>
      </c>
      <c r="T163">
        <f t="shared" si="23"/>
        <v>1.1176590599151221E-3</v>
      </c>
      <c r="U163">
        <f t="shared" si="21"/>
        <v>1.8247463621719234E-3</v>
      </c>
    </row>
    <row r="164" spans="16:21" x14ac:dyDescent="0.2">
      <c r="P164">
        <v>145</v>
      </c>
      <c r="Q164">
        <f t="shared" si="23"/>
        <v>2.3086808068591997E-3</v>
      </c>
      <c r="R164">
        <f t="shared" si="23"/>
        <v>6.6037593616010944E-4</v>
      </c>
      <c r="S164">
        <f t="shared" si="23"/>
        <v>2.2002781254477181E-4</v>
      </c>
      <c r="T164">
        <f t="shared" si="23"/>
        <v>1.0955938309093155E-3</v>
      </c>
      <c r="U164">
        <f t="shared" si="21"/>
        <v>1.8247471315172986E-3</v>
      </c>
    </row>
    <row r="165" spans="16:21" x14ac:dyDescent="0.2">
      <c r="P165">
        <v>146</v>
      </c>
      <c r="Q165">
        <f t="shared" si="23"/>
        <v>2.2850062305521577E-3</v>
      </c>
      <c r="R165">
        <f t="shared" si="23"/>
        <v>6.4409708712332228E-4</v>
      </c>
      <c r="S165">
        <f t="shared" si="23"/>
        <v>2.125022620543155E-4</v>
      </c>
      <c r="T165">
        <f t="shared" si="23"/>
        <v>1.0739642216273946E-3</v>
      </c>
      <c r="U165">
        <f t="shared" si="21"/>
        <v>1.8247478929736679E-3</v>
      </c>
    </row>
    <row r="166" spans="16:21" x14ac:dyDescent="0.2">
      <c r="P166">
        <v>147</v>
      </c>
      <c r="Q166">
        <f t="shared" si="23"/>
        <v>2.2615744273307911E-3</v>
      </c>
      <c r="R166">
        <f t="shared" si="23"/>
        <v>6.2821952606729277E-4</v>
      </c>
      <c r="S166">
        <f t="shared" si="23"/>
        <v>2.0523410588837391E-4</v>
      </c>
      <c r="T166">
        <f t="shared" si="23"/>
        <v>1.0527616319073679E-3</v>
      </c>
      <c r="U166">
        <f t="shared" si="21"/>
        <v>1.8247486466219328E-3</v>
      </c>
    </row>
    <row r="167" spans="16:21" x14ac:dyDescent="0.2">
      <c r="P167">
        <v>148</v>
      </c>
      <c r="Q167">
        <f t="shared" si="23"/>
        <v>2.2383829076565174E-3</v>
      </c>
      <c r="R167">
        <f t="shared" si="23"/>
        <v>6.1273336088950542E-4</v>
      </c>
      <c r="S167">
        <f t="shared" si="23"/>
        <v>1.9821454045997004E-4</v>
      </c>
      <c r="T167">
        <f t="shared" si="23"/>
        <v>1.0319776313747482E-3</v>
      </c>
      <c r="U167">
        <f t="shared" si="21"/>
        <v>1.8247493925421473E-3</v>
      </c>
    </row>
    <row r="168" spans="16:21" x14ac:dyDescent="0.2">
      <c r="P168">
        <v>149</v>
      </c>
      <c r="Q168">
        <f t="shared" si="23"/>
        <v>2.2154292075199518E-3</v>
      </c>
      <c r="R168">
        <f t="shared" si="23"/>
        <v>5.9762894333649345E-4</v>
      </c>
      <c r="S168">
        <f t="shared" si="23"/>
        <v>1.914350632887803E-4</v>
      </c>
      <c r="T168">
        <f t="shared" si="23"/>
        <v>1.0116039560905494E-3</v>
      </c>
      <c r="U168">
        <f t="shared" si="21"/>
        <v>1.8247501308135583E-3</v>
      </c>
    </row>
    <row r="169" spans="16:21" x14ac:dyDescent="0.2">
      <c r="P169">
        <v>150</v>
      </c>
      <c r="Q169">
        <f t="shared" ref="Q169:T178" si="24">Q$10 * (Q$5^$P169) * 0.5 * Q$6 * Q$12^-(Q$9+$P169)</f>
        <v>2.1927108881791189E-3</v>
      </c>
      <c r="R169">
        <f t="shared" si="24"/>
        <v>5.8289686299274428E-4</v>
      </c>
      <c r="S169">
        <f t="shared" si="24"/>
        <v>1.8488746270246684E-4</v>
      </c>
      <c r="T169">
        <f t="shared" si="24"/>
        <v>9.916325052654535E-4</v>
      </c>
      <c r="U169">
        <f t="shared" si="21"/>
        <v>1.8247508615145886E-3</v>
      </c>
    </row>
    <row r="170" spans="16:21" x14ac:dyDescent="0.2">
      <c r="P170">
        <v>151</v>
      </c>
      <c r="Q170">
        <f t="shared" si="24"/>
        <v>2.170225535900345E-3</v>
      </c>
      <c r="R170">
        <f t="shared" si="24"/>
        <v>5.6852794141778399E-4</v>
      </c>
      <c r="S170">
        <f t="shared" si="24"/>
        <v>1.7856380789025235E-4</v>
      </c>
      <c r="T170">
        <f t="shared" si="24"/>
        <v>9.7205533803885243E-4</v>
      </c>
      <c r="U170">
        <f t="shared" si="21"/>
        <v>1.8247515847228688E-3</v>
      </c>
    </row>
    <row r="171" spans="16:21" x14ac:dyDescent="0.2">
      <c r="P171">
        <v>152</v>
      </c>
      <c r="Q171">
        <f t="shared" si="24"/>
        <v>2.1479707617018014E-3</v>
      </c>
      <c r="R171">
        <f t="shared" si="24"/>
        <v>5.5451322642778838E-4</v>
      </c>
      <c r="S171">
        <f t="shared" si="24"/>
        <v>1.7245643929668971E-4</v>
      </c>
      <c r="T171">
        <f t="shared" si="24"/>
        <v>9.5286467032147811E-4</v>
      </c>
      <c r="U171">
        <f t="shared" si="21"/>
        <v>1.824752300515228E-3</v>
      </c>
    </row>
    <row r="172" spans="16:21" x14ac:dyDescent="0.2">
      <c r="P172">
        <v>153</v>
      </c>
      <c r="Q172">
        <f t="shared" si="24"/>
        <v>2.1259442010996958E-3</v>
      </c>
      <c r="R172">
        <f t="shared" si="24"/>
        <v>5.4084398651815747E-4</v>
      </c>
      <c r="S172">
        <f t="shared" si="24"/>
        <v>1.6655795934399076E-4</v>
      </c>
      <c r="T172">
        <f t="shared" si="24"/>
        <v>9.340528717003652E-4</v>
      </c>
      <c r="U172">
        <f t="shared" si="21"/>
        <v>1.8247530089677037E-3</v>
      </c>
    </row>
    <row r="173" spans="16:21" x14ac:dyDescent="0.2">
      <c r="P173">
        <v>154</v>
      </c>
      <c r="Q173">
        <f t="shared" si="24"/>
        <v>2.1041435138570469E-3</v>
      </c>
      <c r="R173">
        <f t="shared" si="24"/>
        <v>5.2751170542357723E-4</v>
      </c>
      <c r="S173">
        <f t="shared" si="24"/>
        <v>1.6086122347167681E-4</v>
      </c>
      <c r="T173">
        <f t="shared" si="24"/>
        <v>9.1561246240491807E-4</v>
      </c>
      <c r="U173">
        <f t="shared" si="21"/>
        <v>1.8247537101555619E-3</v>
      </c>
    </row>
    <row r="174" spans="16:21" x14ac:dyDescent="0.2">
      <c r="P174">
        <v>155</v>
      </c>
      <c r="Q174">
        <f t="shared" si="24"/>
        <v>2.0825663837350425E-3</v>
      </c>
      <c r="R174">
        <f t="shared" si="24"/>
        <v>5.1450807681218205E-4</v>
      </c>
      <c r="S174">
        <f t="shared" si="24"/>
        <v>1.553593314826977E-4</v>
      </c>
      <c r="T174">
        <f t="shared" si="24"/>
        <v>8.9753611033287412E-4</v>
      </c>
      <c r="U174">
        <f t="shared" si="21"/>
        <v>1.8247544041532875E-3</v>
      </c>
    </row>
    <row r="175" spans="16:21" x14ac:dyDescent="0.2">
      <c r="P175">
        <v>156</v>
      </c>
      <c r="Q175">
        <f t="shared" si="24"/>
        <v>2.0612105182469553E-3</v>
      </c>
      <c r="R175">
        <f t="shared" si="24"/>
        <v>5.0182499911050993E-4</v>
      </c>
      <c r="S175">
        <f t="shared" si="24"/>
        <v>1.5004561918553671E-4</v>
      </c>
      <c r="T175">
        <f t="shared" si="24"/>
        <v>8.7981662813498473E-4</v>
      </c>
      <c r="U175">
        <f t="shared" si="21"/>
        <v>1.8247550910346149E-3</v>
      </c>
    </row>
    <row r="176" spans="16:21" x14ac:dyDescent="0.2">
      <c r="P176">
        <v>157</v>
      </c>
      <c r="Q176">
        <f t="shared" si="24"/>
        <v>2.0400736484145693E-3</v>
      </c>
      <c r="R176">
        <f t="shared" si="24"/>
        <v>4.8945457045602731E-4</v>
      </c>
      <c r="S176">
        <f t="shared" si="24"/>
        <v>1.4491365032217877E-4</v>
      </c>
      <c r="T176">
        <f t="shared" si="24"/>
        <v>8.6244697035724573E-4</v>
      </c>
      <c r="U176">
        <f t="shared" si="21"/>
        <v>1.8247557708725058E-3</v>
      </c>
    </row>
    <row r="177" spans="16:21" x14ac:dyDescent="0.2">
      <c r="P177">
        <v>158</v>
      </c>
      <c r="Q177">
        <f t="shared" si="24"/>
        <v>2.019153528527108E-3</v>
      </c>
      <c r="R177">
        <f t="shared" si="24"/>
        <v>4.773890837740787E-4</v>
      </c>
      <c r="S177">
        <f t="shared" si="24"/>
        <v>1.399572087721635E-4</v>
      </c>
      <c r="T177">
        <f t="shared" si="24"/>
        <v>8.4542023063955221E-4</v>
      </c>
      <c r="U177">
        <f t="shared" si="21"/>
        <v>1.8247564437391922E-3</v>
      </c>
    </row>
    <row r="178" spans="16:21" x14ac:dyDescent="0.2">
      <c r="P178">
        <v>159</v>
      </c>
      <c r="Q178">
        <f t="shared" si="24"/>
        <v>1.9984479359026444E-3</v>
      </c>
      <c r="R178">
        <f t="shared" si="24"/>
        <v>4.656210219761937E-4</v>
      </c>
      <c r="S178">
        <f t="shared" si="24"/>
        <v>1.3517029102328148E-4</v>
      </c>
      <c r="T178">
        <f t="shared" si="24"/>
        <v>8.2872963896965599E-4</v>
      </c>
      <c r="U178">
        <f t="shared" si="21"/>
        <v>1.8247571097061461E-3</v>
      </c>
    </row>
    <row r="179" spans="16:21" x14ac:dyDescent="0.2">
      <c r="P179">
        <v>160</v>
      </c>
      <c r="Q179">
        <f t="shared" ref="Q179:T188" si="25">Q$10 * (Q$5^$P179) * 0.5 * Q$6 * Q$12^-(Q$9+$P179)</f>
        <v>1.9779546706519394E-3</v>
      </c>
      <c r="R179">
        <f t="shared" si="25"/>
        <v>4.5414305327675996E-4</v>
      </c>
      <c r="S179">
        <f t="shared" si="25"/>
        <v>1.3054709889979309E-4</v>
      </c>
      <c r="T179">
        <f t="shared" si="25"/>
        <v>8.1236855899133613E-4</v>
      </c>
      <c r="U179">
        <f t="shared" si="21"/>
        <v>1.8247577688441225E-3</v>
      </c>
    </row>
    <row r="180" spans="16:21" x14ac:dyDescent="0.2">
      <c r="P180">
        <v>161</v>
      </c>
      <c r="Q180">
        <f t="shared" si="25"/>
        <v>1.9576715554447226E-3</v>
      </c>
      <c r="R180">
        <f t="shared" si="25"/>
        <v>4.4294802662514472E-4</v>
      </c>
      <c r="S180">
        <f t="shared" si="25"/>
        <v>1.2608203253936158E-4</v>
      </c>
      <c r="T180">
        <f t="shared" si="25"/>
        <v>7.9633048536571554E-4</v>
      </c>
      <c r="U180">
        <f t="shared" si="21"/>
        <v>1.8247584212231387E-3</v>
      </c>
    </row>
    <row r="181" spans="16:21" x14ac:dyDescent="0.2">
      <c r="P181">
        <v>162</v>
      </c>
      <c r="Q181">
        <f t="shared" si="25"/>
        <v>1.9375964352783485E-3</v>
      </c>
      <c r="R181">
        <f t="shared" si="25"/>
        <v>4.3202896725041712E-4</v>
      </c>
      <c r="S181">
        <f t="shared" si="25"/>
        <v>1.21769683610195E-4</v>
      </c>
      <c r="T181">
        <f t="shared" si="25"/>
        <v>7.8060904118466617E-4</v>
      </c>
      <c r="U181">
        <f t="shared" si="21"/>
        <v>1.824759066912514E-3</v>
      </c>
    </row>
    <row r="182" spans="16:21" x14ac:dyDescent="0.2">
      <c r="P182">
        <v>163</v>
      </c>
      <c r="Q182">
        <f t="shared" si="25"/>
        <v>1.9177271772488449E-3</v>
      </c>
      <c r="R182">
        <f t="shared" si="25"/>
        <v>4.213790723159E-4</v>
      </c>
      <c r="S182">
        <f t="shared" si="25"/>
        <v>1.176048287601794E-4</v>
      </c>
      <c r="T182">
        <f t="shared" si="25"/>
        <v>7.6519797543528572E-4</v>
      </c>
      <c r="U182">
        <f t="shared" si="21"/>
        <v>1.8247597059808305E-3</v>
      </c>
    </row>
    <row r="183" spans="16:21" x14ac:dyDescent="0.2">
      <c r="P183">
        <v>164</v>
      </c>
      <c r="Q183">
        <f t="shared" si="25"/>
        <v>1.8980616703242962E-3</v>
      </c>
      <c r="R183">
        <f t="shared" si="25"/>
        <v>4.1099170668083731E-4</v>
      </c>
      <c r="S183">
        <f t="shared" si="25"/>
        <v>1.1358242329007046E-4</v>
      </c>
      <c r="T183">
        <f t="shared" si="25"/>
        <v>7.5009116051442623E-4</v>
      </c>
      <c r="U183">
        <f t="shared" si="21"/>
        <v>1.8247603384959829E-3</v>
      </c>
    </row>
    <row r="184" spans="16:21" x14ac:dyDescent="0.2">
      <c r="P184">
        <v>165</v>
      </c>
      <c r="Q184">
        <f t="shared" si="25"/>
        <v>1.878597825120552E-3</v>
      </c>
      <c r="R184">
        <f t="shared" si="25"/>
        <v>4.0086039876654236E-4</v>
      </c>
      <c r="S184">
        <f t="shared" si="25"/>
        <v>1.0969759504307844E-4</v>
      </c>
      <c r="T184">
        <f t="shared" si="25"/>
        <v>7.3528258979229668E-4</v>
      </c>
      <c r="U184">
        <f t="shared" si="21"/>
        <v>1.8247609645251695E-3</v>
      </c>
    </row>
    <row r="185" spans="16:21" x14ac:dyDescent="0.2">
      <c r="P185">
        <v>166</v>
      </c>
      <c r="Q185">
        <f t="shared" si="25"/>
        <v>1.859333573679244E-3</v>
      </c>
      <c r="R185">
        <f t="shared" si="25"/>
        <v>3.9097883652444899E-4</v>
      </c>
      <c r="S185">
        <f t="shared" si="25"/>
        <v>1.0594563850344624E-4</v>
      </c>
      <c r="T185">
        <f t="shared" si="25"/>
        <v>7.2076637522416052E-4</v>
      </c>
      <c r="U185">
        <f t="shared" si="21"/>
        <v>1.8247615841348928E-3</v>
      </c>
    </row>
    <row r="186" spans="16:21" x14ac:dyDescent="0.2">
      <c r="P186">
        <v>167</v>
      </c>
      <c r="Q186">
        <f t="shared" si="25"/>
        <v>1.840266869248069E-3</v>
      </c>
      <c r="R186">
        <f t="shared" si="25"/>
        <v>3.8134086350355304E-4</v>
      </c>
      <c r="S186">
        <f t="shared" si="25"/>
        <v>1.0232200909687259E-4</v>
      </c>
      <c r="T186">
        <f t="shared" si="25"/>
        <v>7.065367450091876E-4</v>
      </c>
      <c r="U186">
        <f t="shared" si="21"/>
        <v>1.8247621973909744E-3</v>
      </c>
    </row>
    <row r="187" spans="16:21" x14ac:dyDescent="0.2">
      <c r="P187">
        <v>168</v>
      </c>
      <c r="Q187">
        <f t="shared" si="25"/>
        <v>1.8213956860633292E-3</v>
      </c>
      <c r="R187">
        <f t="shared" si="25"/>
        <v>3.7194047501479483E-4</v>
      </c>
      <c r="S187">
        <f t="shared" si="25"/>
        <v>9.8822317685875379E-5</v>
      </c>
      <c r="T187">
        <f t="shared" si="25"/>
        <v>6.9258804129552663E-4</v>
      </c>
      <c r="U187">
        <f t="shared" si="21"/>
        <v>1.8247628043585767E-3</v>
      </c>
    </row>
    <row r="188" spans="16:21" x14ac:dyDescent="0.2">
      <c r="P188">
        <v>169</v>
      </c>
      <c r="Q188">
        <f t="shared" si="25"/>
        <v>1.802718019134706E-3</v>
      </c>
      <c r="R188">
        <f t="shared" si="25"/>
        <v>3.6277181438999464E-4</v>
      </c>
      <c r="S188">
        <f t="shared" si="25"/>
        <v>9.5442325253429399E-5</v>
      </c>
      <c r="T188">
        <f t="shared" si="25"/>
        <v>6.7891471793068102E-4</v>
      </c>
      <c r="U188">
        <f t="shared" si="21"/>
        <v>1.8247634051021643E-3</v>
      </c>
    </row>
    <row r="189" spans="16:21" x14ac:dyDescent="0.2">
      <c r="P189">
        <v>170</v>
      </c>
      <c r="Q189">
        <f t="shared" ref="Q189:T198" si="26">Q$10 * (Q$5^$P189) * 0.5 * Q$6 * Q$12^-(Q$9+$P189)</f>
        <v>1.7842318840322348E-3</v>
      </c>
      <c r="R189">
        <f t="shared" si="26"/>
        <v>3.538291693330066E-4</v>
      </c>
      <c r="S189">
        <f t="shared" si="26"/>
        <v>9.2177937768437795E-5</v>
      </c>
      <c r="T189">
        <f t="shared" si="26"/>
        <v>6.6551133825630093E-4</v>
      </c>
      <c r="U189">
        <f t="shared" si="21"/>
        <v>1.8247639996855824E-3</v>
      </c>
    </row>
    <row r="190" spans="16:21" x14ac:dyDescent="0.2">
      <c r="P190">
        <v>171</v>
      </c>
      <c r="Q190">
        <f t="shared" si="26"/>
        <v>1.7659353166754668E-3</v>
      </c>
      <c r="R190">
        <f t="shared" si="26"/>
        <v>3.4510696836082086E-4</v>
      </c>
      <c r="S190">
        <f t="shared" si="26"/>
        <v>8.9025201226818258E-5</v>
      </c>
      <c r="T190">
        <f t="shared" si="26"/>
        <v>6.5237257294651024E-4</v>
      </c>
      <c r="U190">
        <f t="shared" si="21"/>
        <v>1.8247645881719673E-3</v>
      </c>
    </row>
    <row r="191" spans="16:21" x14ac:dyDescent="0.2">
      <c r="P191">
        <v>172</v>
      </c>
      <c r="Q191">
        <f t="shared" si="26"/>
        <v>1.747826373124795E-3</v>
      </c>
      <c r="R191">
        <f t="shared" si="26"/>
        <v>3.3659977733239586E-4</v>
      </c>
      <c r="S191">
        <f t="shared" si="26"/>
        <v>8.5980296862197869E-5</v>
      </c>
      <c r="T191">
        <f t="shared" si="26"/>
        <v>6.3949319788890967E-4</v>
      </c>
      <c r="U191">
        <f t="shared" si="21"/>
        <v>1.8247651706238576E-3</v>
      </c>
    </row>
    <row r="192" spans="16:21" x14ac:dyDescent="0.2">
      <c r="P192">
        <v>173</v>
      </c>
      <c r="Q192">
        <f t="shared" si="26"/>
        <v>1.7299031293749184E-3</v>
      </c>
      <c r="R192">
        <f t="shared" si="26"/>
        <v>3.2830229606305763E-4</v>
      </c>
      <c r="S192">
        <f t="shared" si="26"/>
        <v>8.3039536520415066E-5</v>
      </c>
      <c r="T192">
        <f t="shared" si="26"/>
        <v>6.2686809210741473E-4</v>
      </c>
      <c r="U192">
        <f t="shared" si="21"/>
        <v>1.8247657471031288E-3</v>
      </c>
    </row>
    <row r="193" spans="16:21" x14ac:dyDescent="0.2">
      <c r="P193">
        <v>174</v>
      </c>
      <c r="Q193">
        <f t="shared" si="26"/>
        <v>1.7121636811504185E-3</v>
      </c>
      <c r="R193">
        <f t="shared" si="26"/>
        <v>3.2020935502235728E-4</v>
      </c>
      <c r="S193">
        <f t="shared" si="26"/>
        <v>8.0199358192226133E-5</v>
      </c>
      <c r="T193">
        <f t="shared" si="26"/>
        <v>6.1449223572610163E-4</v>
      </c>
      <c r="U193">
        <f t="shared" si="21"/>
        <v>1.8247663176710147E-3</v>
      </c>
    </row>
    <row r="194" spans="16:21" x14ac:dyDescent="0.2">
      <c r="P194">
        <v>175</v>
      </c>
      <c r="Q194">
        <f t="shared" si="26"/>
        <v>1.6946061437034447E-3</v>
      </c>
      <c r="R194">
        <f t="shared" si="26"/>
        <v>3.1231591211332901E-4</v>
      </c>
      <c r="S194">
        <f t="shared" si="26"/>
        <v>7.7456321698805654E-5</v>
      </c>
      <c r="T194">
        <f t="shared" si="26"/>
        <v>6.0236070797324982E-4</v>
      </c>
      <c r="U194">
        <f t="shared" si="21"/>
        <v>1.82476688238814E-3</v>
      </c>
    </row>
    <row r="195" spans="16:21" x14ac:dyDescent="0.2">
      <c r="P195">
        <v>176</v>
      </c>
      <c r="Q195">
        <f t="shared" si="26"/>
        <v>1.6772286516134631E-3</v>
      </c>
      <c r="R195">
        <f t="shared" si="26"/>
        <v>3.0461704953114267E-4</v>
      </c>
      <c r="S195">
        <f t="shared" si="26"/>
        <v>7.4807104524814196E-5</v>
      </c>
      <c r="T195">
        <f t="shared" si="26"/>
        <v>5.9046868522479295E-4</v>
      </c>
      <c r="U195">
        <f t="shared" si="21"/>
        <v>1.8247674413144914E-3</v>
      </c>
    </row>
    <row r="196" spans="16:21" x14ac:dyDescent="0.2">
      <c r="P196">
        <v>177</v>
      </c>
      <c r="Q196">
        <f t="shared" si="26"/>
        <v>1.6600293585890642E-3</v>
      </c>
      <c r="R196">
        <f t="shared" si="26"/>
        <v>2.9710797069919291E-4</v>
      </c>
      <c r="S196">
        <f t="shared" si="26"/>
        <v>7.224849779398659E-5</v>
      </c>
      <c r="T196">
        <f t="shared" si="26"/>
        <v>5.7881143908639359E-4</v>
      </c>
      <c r="U196">
        <f t="shared" si="21"/>
        <v>1.8247679945094519E-3</v>
      </c>
    </row>
    <row r="197" spans="16:21" x14ac:dyDescent="0.2">
      <c r="P197">
        <v>178</v>
      </c>
      <c r="Q197">
        <f t="shared" si="26"/>
        <v>1.6430064372717987E-3</v>
      </c>
      <c r="R197">
        <f t="shared" si="26"/>
        <v>2.8978399728071613E-4</v>
      </c>
      <c r="S197">
        <f t="shared" si="26"/>
        <v>6.9777402382366135E-5</v>
      </c>
      <c r="T197">
        <f t="shared" si="26"/>
        <v>5.6738433451338399E-4</v>
      </c>
      <c r="U197">
        <f t="shared" si="21"/>
        <v>1.824768542031785E-3</v>
      </c>
    </row>
    <row r="198" spans="16:21" x14ac:dyDescent="0.2">
      <c r="P198">
        <v>179</v>
      </c>
      <c r="Q198">
        <f t="shared" si="26"/>
        <v>1.6261580790420322E-3</v>
      </c>
      <c r="R198">
        <f t="shared" si="26"/>
        <v>2.8264056626407514E-4</v>
      </c>
      <c r="S198">
        <f t="shared" si="26"/>
        <v>6.739082516447679E-5</v>
      </c>
      <c r="T198">
        <f t="shared" si="26"/>
        <v>5.5618282796782268E-4</v>
      </c>
      <c r="U198">
        <f t="shared" si="21"/>
        <v>1.8247690839396714E-3</v>
      </c>
    </row>
    <row r="199" spans="16:21" x14ac:dyDescent="0.2">
      <c r="P199">
        <v>180</v>
      </c>
      <c r="Q199">
        <f t="shared" ref="Q199:T208" si="27">Q$10 * (Q$5^$P199) * 0.5 * Q$6 * Q$12^-(Q$9+$P199)</f>
        <v>1.6094824938267833E-3</v>
      </c>
      <c r="R199">
        <f t="shared" si="27"/>
        <v>2.7567322711989195E-4</v>
      </c>
      <c r="S199">
        <f t="shared" si="27"/>
        <v>6.5085875387886207E-5</v>
      </c>
      <c r="T199">
        <f t="shared" si="27"/>
        <v>5.4520246561193665E-4</v>
      </c>
      <c r="U199">
        <f t="shared" si="21"/>
        <v>1.8247696202906641E-3</v>
      </c>
    </row>
    <row r="200" spans="16:21" x14ac:dyDescent="0.2">
      <c r="P200">
        <v>181</v>
      </c>
      <c r="Q200">
        <f t="shared" si="27"/>
        <v>1.5929779099095344E-3</v>
      </c>
      <c r="R200">
        <f t="shared" si="27"/>
        <v>2.6887763902826205E-4</v>
      </c>
      <c r="S200">
        <f t="shared" si="27"/>
        <v>6.285976117176905E-5</v>
      </c>
      <c r="T200">
        <f t="shared" si="27"/>
        <v>5.344388815372265E-4</v>
      </c>
      <c r="U200">
        <f t="shared" si="21"/>
        <v>1.8247701511417622E-3</v>
      </c>
    </row>
    <row r="201" spans="16:21" x14ac:dyDescent="0.2">
      <c r="P201">
        <v>182</v>
      </c>
      <c r="Q201">
        <f t="shared" si="27"/>
        <v>1.5766425737419984E-3</v>
      </c>
      <c r="R201">
        <f t="shared" si="27"/>
        <v>2.6224956817431808E-4</v>
      </c>
      <c r="S201">
        <f t="shared" si="27"/>
        <v>6.0709786125228442E-5</v>
      </c>
      <c r="T201">
        <f t="shared" si="27"/>
        <v>5.2388779602853715E-4</v>
      </c>
      <c r="U201">
        <f t="shared" si="21"/>
        <v>1.8247706765493433E-3</v>
      </c>
    </row>
    <row r="202" spans="16:21" x14ac:dyDescent="0.2">
      <c r="P202">
        <v>183</v>
      </c>
      <c r="Q202">
        <f t="shared" si="27"/>
        <v>1.5604747497578062E-3</v>
      </c>
      <c r="R202">
        <f t="shared" si="27"/>
        <v>2.5578488511046203E-4</v>
      </c>
      <c r="S202">
        <f t="shared" si="27"/>
        <v>5.8633346081280617E-5</v>
      </c>
      <c r="T202">
        <f t="shared" si="27"/>
        <v>5.1354501386239519E-4</v>
      </c>
      <c r="U202">
        <f t="shared" si="21"/>
        <v>1.8247711965692396E-3</v>
      </c>
    </row>
    <row r="203" spans="16:21" x14ac:dyDescent="0.2">
      <c r="P203">
        <v>184</v>
      </c>
      <c r="Q203">
        <f t="shared" si="27"/>
        <v>1.5444727201881089E-3</v>
      </c>
      <c r="R203">
        <f t="shared" si="27"/>
        <v>2.4947956218362001E-4</v>
      </c>
      <c r="S203">
        <f t="shared" si="27"/>
        <v>5.6627925942545706E-5</v>
      </c>
      <c r="T203">
        <f t="shared" si="27"/>
        <v>5.0340642263894606E-4</v>
      </c>
      <c r="U203">
        <f t="shared" si="21"/>
        <v>1.8247717112566879E-3</v>
      </c>
    </row>
    <row r="204" spans="16:21" x14ac:dyDescent="0.2">
      <c r="P204">
        <v>185</v>
      </c>
      <c r="Q204">
        <f t="shared" si="27"/>
        <v>1.5286347848790785E-3</v>
      </c>
      <c r="R204">
        <f t="shared" si="27"/>
        <v>2.4332967102591702E-4</v>
      </c>
      <c r="S204">
        <f t="shared" si="27"/>
        <v>5.4691096634824764E-5</v>
      </c>
      <c r="T204">
        <f t="shared" si="27"/>
        <v>4.9346799114681852E-4</v>
      </c>
      <c r="U204">
        <f t="shared" si="21"/>
        <v>1.8247722206663655E-3</v>
      </c>
    </row>
    <row r="205" spans="16:21" x14ac:dyDescent="0.2">
      <c r="P205">
        <v>186</v>
      </c>
      <c r="Q205">
        <f t="shared" si="27"/>
        <v>1.5129592611112653E-3</v>
      </c>
      <c r="R205">
        <f t="shared" si="27"/>
        <v>2.3733138010720981E-4</v>
      </c>
      <c r="S205">
        <f t="shared" si="27"/>
        <v>5.2820512164872584E-5</v>
      </c>
      <c r="T205">
        <f t="shared" si="27"/>
        <v>4.8372576776027268E-4</v>
      </c>
      <c r="U205">
        <f t="shared" si="21"/>
        <v>1.8247727248524059E-3</v>
      </c>
    </row>
    <row r="206" spans="16:21" x14ac:dyDescent="0.2">
      <c r="P206">
        <v>187</v>
      </c>
      <c r="Q206">
        <f t="shared" si="27"/>
        <v>1.4974444834208183E-3</v>
      </c>
      <c r="R206">
        <f t="shared" si="27"/>
        <v>2.3148095234795099E-4</v>
      </c>
      <c r="S206">
        <f t="shared" si="27"/>
        <v>5.1013906778802938E-5</v>
      </c>
      <c r="T206">
        <f t="shared" si="27"/>
        <v>4.7417587886799213E-4</v>
      </c>
      <c r="U206">
        <f t="shared" si="21"/>
        <v>1.8247732238683562E-3</v>
      </c>
    </row>
    <row r="207" spans="16:21" x14ac:dyDescent="0.2">
      <c r="P207">
        <v>188</v>
      </c>
      <c r="Q207">
        <f t="shared" si="27"/>
        <v>1.4820888034225361E-3</v>
      </c>
      <c r="R207">
        <f t="shared" si="27"/>
        <v>2.2577474279089903E-4</v>
      </c>
      <c r="S207">
        <f t="shared" si="27"/>
        <v>4.9269092217683778E-5</v>
      </c>
      <c r="T207">
        <f t="shared" si="27"/>
        <v>4.6481452733289488E-4</v>
      </c>
      <c r="U207">
        <f t="shared" si="21"/>
        <v>1.8247737177672339E-3</v>
      </c>
    </row>
    <row r="208" spans="16:21" x14ac:dyDescent="0.2">
      <c r="P208">
        <v>189</v>
      </c>
      <c r="Q208">
        <f t="shared" si="27"/>
        <v>1.4668905896347366E-3</v>
      </c>
      <c r="R208">
        <f t="shared" si="27"/>
        <v>2.2020919633022155E-4</v>
      </c>
      <c r="S208">
        <f t="shared" si="27"/>
        <v>4.7583955066998884E-5</v>
      </c>
      <c r="T208">
        <f t="shared" si="27"/>
        <v>4.5563799098235071E-4</v>
      </c>
      <c r="U208">
        <f t="shared" si="21"/>
        <v>1.8247742066015153E-3</v>
      </c>
    </row>
    <row r="209" spans="16:21" x14ac:dyDescent="0.2">
      <c r="P209">
        <v>190</v>
      </c>
      <c r="Q209">
        <f t="shared" ref="Q209:T218" si="28">Q$10 * (Q$5^$P209) * 0.5 * Q$6 * Q$12^-(Q$9+$P209)</f>
        <v>1.4518482273059084E-3</v>
      </c>
      <c r="R209">
        <f t="shared" si="28"/>
        <v>2.1478084549657951E-4</v>
      </c>
      <c r="S209">
        <f t="shared" si="28"/>
        <v>4.5956454196764873E-5</v>
      </c>
      <c r="T209">
        <f t="shared" si="28"/>
        <v>4.4664262112820689E-4</v>
      </c>
      <c r="U209">
        <f t="shared" si="21"/>
        <v>1.8247746904231307E-3</v>
      </c>
    </row>
    <row r="210" spans="16:21" x14ac:dyDescent="0.2">
      <c r="P210">
        <v>191</v>
      </c>
      <c r="Q210">
        <f t="shared" si="28"/>
        <v>1.4369601182431587E-3</v>
      </c>
      <c r="R210">
        <f t="shared" si="28"/>
        <v>2.0948630829680998E-4</v>
      </c>
      <c r="S210">
        <f t="shared" si="28"/>
        <v>4.4384618289203304E-5</v>
      </c>
      <c r="T210">
        <f t="shared" si="28"/>
        <v>4.378248411160303E-4</v>
      </c>
      <c r="U210">
        <f t="shared" si="21"/>
        <v>1.8247751692834818E-3</v>
      </c>
    </row>
    <row r="211" spans="16:21" x14ac:dyDescent="0.2">
      <c r="P211">
        <v>192</v>
      </c>
      <c r="Q211">
        <f t="shared" si="28"/>
        <v>1.4222246806424089E-3</v>
      </c>
      <c r="R211">
        <f t="shared" si="28"/>
        <v>2.0432228610686335E-4</v>
      </c>
      <c r="S211">
        <f t="shared" si="28"/>
        <v>4.28665434509732E-5</v>
      </c>
      <c r="T211">
        <f t="shared" si="28"/>
        <v>4.2918114490299205E-4</v>
      </c>
      <c r="U211">
        <f t="shared" ref="U211:U274" si="29">U$10 * (U$5^$Q211) * U$6 * U$12^-(U$9+$Q211)</f>
        <v>1.8247756432334397E-3</v>
      </c>
    </row>
    <row r="212" spans="16:21" x14ac:dyDescent="0.2">
      <c r="P212">
        <v>193</v>
      </c>
      <c r="Q212">
        <f t="shared" si="28"/>
        <v>1.4076403489203331E-3</v>
      </c>
      <c r="R212">
        <f t="shared" si="28"/>
        <v>1.9928556161668084E-4</v>
      </c>
      <c r="S212">
        <f t="shared" si="28"/>
        <v>4.1400390907071534E-5</v>
      </c>
      <c r="T212">
        <f t="shared" si="28"/>
        <v>4.2070809566382793E-4</v>
      </c>
      <c r="U212">
        <f t="shared" si="29"/>
        <v>1.8247761123233494E-3</v>
      </c>
    </row>
    <row r="213" spans="16:21" x14ac:dyDescent="0.2">
      <c r="P213">
        <v>194</v>
      </c>
      <c r="Q213">
        <f t="shared" si="28"/>
        <v>1.3932055735480192E-3</v>
      </c>
      <c r="R213">
        <f t="shared" si="28"/>
        <v>1.9437299682573315E-4</v>
      </c>
      <c r="S213">
        <f t="shared" si="28"/>
        <v>3.9984384773608749E-5</v>
      </c>
      <c r="T213">
        <f t="shared" si="28"/>
        <v>4.1240232442431941E-4</v>
      </c>
      <c r="U213">
        <f t="shared" si="29"/>
        <v>1.8247765766030574E-3</v>
      </c>
    </row>
    <row r="214" spans="16:21" x14ac:dyDescent="0.2">
      <c r="P214">
        <v>195</v>
      </c>
      <c r="Q214">
        <f t="shared" si="28"/>
        <v>1.3789188208863424E-3</v>
      </c>
      <c r="R214">
        <f t="shared" si="28"/>
        <v>1.8958153108797067E-4</v>
      </c>
      <c r="S214">
        <f t="shared" si="28"/>
        <v>3.8616809906761439E-5</v>
      </c>
      <c r="T214">
        <f t="shared" si="28"/>
        <v>4.0426052872175467E-4</v>
      </c>
      <c r="U214">
        <f t="shared" si="29"/>
        <v>1.8247770361218829E-3</v>
      </c>
    </row>
    <row r="215" spans="16:21" x14ac:dyDescent="0.2">
      <c r="P215">
        <v>196</v>
      </c>
      <c r="Q215">
        <f t="shared" si="28"/>
        <v>1.3647785730230189E-3</v>
      </c>
      <c r="R215">
        <f t="shared" si="28"/>
        <v>1.8490817920496715E-4</v>
      </c>
      <c r="S215">
        <f t="shared" si="28"/>
        <v>3.7296009825296504E-5</v>
      </c>
      <c r="T215">
        <f t="shared" si="28"/>
        <v>3.9627947129183361E-4</v>
      </c>
      <c r="U215">
        <f t="shared" si="29"/>
        <v>1.8247774909286466E-3</v>
      </c>
    </row>
    <row r="216" spans="16:21" x14ac:dyDescent="0.2">
      <c r="P216">
        <v>197</v>
      </c>
      <c r="Q216">
        <f t="shared" si="28"/>
        <v>1.3507833276113306E-3</v>
      </c>
      <c r="R216">
        <f t="shared" si="28"/>
        <v>1.8035002956606961E-4</v>
      </c>
      <c r="S216">
        <f t="shared" si="28"/>
        <v>3.6020384704150925E-5</v>
      </c>
      <c r="T216">
        <f t="shared" si="28"/>
        <v>3.8845597878149846E-4</v>
      </c>
      <c r="U216">
        <f t="shared" si="29"/>
        <v>1.8247779410716662E-3</v>
      </c>
    </row>
    <row r="217" spans="16:21" x14ac:dyDescent="0.2">
      <c r="P217">
        <v>198</v>
      </c>
      <c r="Q217">
        <f t="shared" si="28"/>
        <v>1.3369315977105143E-3</v>
      </c>
      <c r="R217">
        <f t="shared" si="28"/>
        <v>1.759042423343945E-4</v>
      </c>
      <c r="S217">
        <f t="shared" si="28"/>
        <v>3.4788389436636313E-5</v>
      </c>
      <c r="T217">
        <f t="shared" si="28"/>
        <v>3.8078694048717337E-4</v>
      </c>
      <c r="U217">
        <f t="shared" si="29"/>
        <v>1.8247783865987589E-3</v>
      </c>
    </row>
    <row r="218" spans="16:21" x14ac:dyDescent="0.2">
      <c r="P218">
        <v>199</v>
      </c>
      <c r="Q218">
        <f t="shared" si="28"/>
        <v>1.3232219116277729E-3</v>
      </c>
      <c r="R218">
        <f t="shared" si="28"/>
        <v>1.7156804767754115E-4</v>
      </c>
      <c r="S218">
        <f t="shared" si="28"/>
        <v>3.3598531762921591E-5</v>
      </c>
      <c r="T218">
        <f t="shared" si="28"/>
        <v>3.7326930711791673E-4</v>
      </c>
      <c r="U218">
        <f t="shared" si="29"/>
        <v>1.8247788275572629E-3</v>
      </c>
    </row>
    <row r="219" spans="16:21" x14ac:dyDescent="0.2">
      <c r="P219">
        <v>200</v>
      </c>
      <c r="Q219">
        <f t="shared" ref="Q219:T228" si="30">Q$10 * (Q$5^$P219) * 0.5 * Q$6 * Q$12^-(Q$9+$P219)</f>
        <v>1.309652812761915E-3</v>
      </c>
      <c r="R219">
        <f t="shared" si="30"/>
        <v>1.6733874404191944E-4</v>
      </c>
      <c r="S219">
        <f t="shared" si="30"/>
        <v>3.2449370462526379E-5</v>
      </c>
      <c r="T219">
        <f t="shared" si="30"/>
        <v>3.6590008958299061E-4</v>
      </c>
      <c r="U219">
        <f t="shared" si="29"/>
        <v>1.8247792639940179E-3</v>
      </c>
    </row>
    <row r="220" spans="16:21" x14ac:dyDescent="0.2">
      <c r="P220">
        <v>201</v>
      </c>
      <c r="Q220">
        <f t="shared" si="30"/>
        <v>1.2962228594486009E-3</v>
      </c>
      <c r="R220">
        <f t="shared" si="30"/>
        <v>1.6321369646961738E-4</v>
      </c>
      <c r="S220">
        <f t="shared" si="30"/>
        <v>3.1339513608636272E-5</v>
      </c>
      <c r="T220">
        <f t="shared" si="30"/>
        <v>3.5867635780336641E-4</v>
      </c>
      <c r="U220">
        <f t="shared" si="29"/>
        <v>1.8247796959554004E-3</v>
      </c>
    </row>
    <row r="221" spans="16:21" x14ac:dyDescent="0.2">
      <c r="P221">
        <v>202</v>
      </c>
      <c r="Q221">
        <f t="shared" si="30"/>
        <v>1.2829306248071681E-3</v>
      </c>
      <c r="R221">
        <f t="shared" si="30"/>
        <v>1.5919033495675835E-4</v>
      </c>
      <c r="S221">
        <f t="shared" si="30"/>
        <v>3.0267616882125185E-5</v>
      </c>
      <c r="T221">
        <f t="shared" si="30"/>
        <v>3.5159523954669423E-4</v>
      </c>
      <c r="U221">
        <f t="shared" si="29"/>
        <v>1.8247801234872994E-3</v>
      </c>
    </row>
    <row r="222" spans="16:21" x14ac:dyDescent="0.2">
      <c r="P222">
        <v>203</v>
      </c>
      <c r="Q222">
        <f t="shared" si="30"/>
        <v>1.2697746965890278E-3</v>
      </c>
      <c r="R222">
        <f t="shared" si="30"/>
        <v>1.5526615285232692E-4</v>
      </c>
      <c r="S222">
        <f t="shared" si="30"/>
        <v>2.9232381943242764E-5</v>
      </c>
      <c r="T222">
        <f t="shared" si="30"/>
        <v>3.446539192852735E-4</v>
      </c>
      <c r="U222">
        <f t="shared" si="29"/>
        <v>1.8247805466351265E-3</v>
      </c>
    </row>
    <row r="223" spans="16:21" x14ac:dyDescent="0.2">
      <c r="P223">
        <v>204</v>
      </c>
      <c r="Q223">
        <f t="shared" si="30"/>
        <v>1.2567536770276256E-3</v>
      </c>
      <c r="R223">
        <f t="shared" si="30"/>
        <v>1.5143870529646546E-4</v>
      </c>
      <c r="S223">
        <f t="shared" si="30"/>
        <v>2.8232554858994447E-5</v>
      </c>
      <c r="T223">
        <f t="shared" si="30"/>
        <v>3.3784963707656857E-4</v>
      </c>
      <c r="U223">
        <f t="shared" si="29"/>
        <v>1.8247809654438466E-3</v>
      </c>
    </row>
    <row r="224" spans="16:21" x14ac:dyDescent="0.2">
      <c r="P224">
        <v>205</v>
      </c>
      <c r="Q224">
        <f t="shared" si="30"/>
        <v>1.2438661826899306E-3</v>
      </c>
      <c r="R224">
        <f t="shared" si="30"/>
        <v>1.4770560769726716E-4</v>
      </c>
      <c r="S224">
        <f t="shared" si="30"/>
        <v>2.7266924584309474E-5</v>
      </c>
      <c r="T224">
        <f t="shared" si="30"/>
        <v>3.3117968746582658E-4</v>
      </c>
      <c r="U224">
        <f t="shared" si="29"/>
        <v>1.8247813799579429E-3</v>
      </c>
    </row>
    <row r="225" spans="16:21" x14ac:dyDescent="0.2">
      <c r="P225">
        <v>206</v>
      </c>
      <c r="Q225">
        <f t="shared" si="30"/>
        <v>1.2311108443294483E-3</v>
      </c>
      <c r="R225">
        <f t="shared" si="30"/>
        <v>1.4406453424511799E-4</v>
      </c>
      <c r="S225">
        <f t="shared" si="30"/>
        <v>2.6334321495157138E-5</v>
      </c>
      <c r="T225">
        <f t="shared" si="30"/>
        <v>3.2464141841036004E-4</v>
      </c>
      <c r="U225">
        <f t="shared" si="29"/>
        <v>1.8247817902214696E-3</v>
      </c>
    </row>
    <row r="226" spans="16:21" x14ac:dyDescent="0.2">
      <c r="P226">
        <v>207</v>
      </c>
      <c r="Q226">
        <f t="shared" si="30"/>
        <v>1.2184863067407484E-3</v>
      </c>
      <c r="R226">
        <f t="shared" si="30"/>
        <v>1.4051321646366163E-4</v>
      </c>
      <c r="S226">
        <f t="shared" si="30"/>
        <v>2.5433615971834325E-5</v>
      </c>
      <c r="T226">
        <f t="shared" si="30"/>
        <v>3.1823223022506628E-4</v>
      </c>
      <c r="U226">
        <f t="shared" si="29"/>
        <v>1.8247821962779987E-3</v>
      </c>
    </row>
    <row r="227" spans="16:21" x14ac:dyDescent="0.2">
      <c r="P227">
        <v>208</v>
      </c>
      <c r="Q227">
        <f t="shared" si="30"/>
        <v>1.2059912286154781E-3</v>
      </c>
      <c r="R227">
        <f t="shared" si="30"/>
        <v>1.3704944179648366E-4</v>
      </c>
      <c r="S227">
        <f t="shared" si="30"/>
        <v>2.4563717030708566E-5</v>
      </c>
      <c r="T227">
        <f t="shared" si="30"/>
        <v>3.1194957454876556E-4</v>
      </c>
      <c r="U227">
        <f t="shared" si="29"/>
        <v>1.8247825981706667E-3</v>
      </c>
    </row>
    <row r="228" spans="16:21" x14ac:dyDescent="0.2">
      <c r="P228">
        <v>209</v>
      </c>
      <c r="Q228">
        <f t="shared" si="30"/>
        <v>1.193624282399851E-3</v>
      </c>
      <c r="R228">
        <f t="shared" si="30"/>
        <v>1.336710522286361E-4</v>
      </c>
      <c r="S228">
        <f t="shared" si="30"/>
        <v>2.3723571002759188E-5</v>
      </c>
      <c r="T228">
        <f t="shared" si="30"/>
        <v>3.0579095333094518E-4</v>
      </c>
      <c r="U228">
        <f t="shared" si="29"/>
        <v>1.8247829959421838E-3</v>
      </c>
    </row>
    <row r="229" spans="16:21" x14ac:dyDescent="0.2">
      <c r="P229">
        <v>210</v>
      </c>
      <c r="Q229">
        <f t="shared" ref="Q229:T238" si="31">Q$10 * (Q$5^$P229) * 0.5 * Q$6 * Q$12^-(Q$9+$P229)</f>
        <v>1.1813841541536011E-3</v>
      </c>
      <c r="R229">
        <f t="shared" si="31"/>
        <v>1.3037594294214191E-4</v>
      </c>
      <c r="S229">
        <f t="shared" si="31"/>
        <v>2.2912160257316E-5</v>
      </c>
      <c r="T229">
        <f t="shared" si="31"/>
        <v>2.9975391783850825E-4</v>
      </c>
      <c r="U229">
        <f t="shared" si="29"/>
        <v>1.8247833896348035E-3</v>
      </c>
    </row>
    <row r="230" spans="16:21" x14ac:dyDescent="0.2">
      <c r="P230">
        <v>211</v>
      </c>
      <c r="Q230">
        <f t="shared" si="31"/>
        <v>1.1692695434103828E-3</v>
      </c>
      <c r="R230">
        <f t="shared" si="31"/>
        <v>1.2716206100464307E-4</v>
      </c>
      <c r="S230">
        <f t="shared" si="31"/>
        <v>2.2128501969449452E-5</v>
      </c>
      <c r="T230">
        <f t="shared" si="31"/>
        <v>2.9383606768213177E-4</v>
      </c>
      <c r="U230">
        <f t="shared" si="29"/>
        <v>1.8247837792903455E-3</v>
      </c>
    </row>
    <row r="231" spans="16:21" x14ac:dyDescent="0.2">
      <c r="P231">
        <v>212</v>
      </c>
      <c r="Q231">
        <f t="shared" si="31"/>
        <v>1.1572791630396E-3</v>
      </c>
      <c r="R231">
        <f t="shared" si="31"/>
        <v>1.2402740409037384E-4</v>
      </c>
      <c r="S231">
        <f t="shared" si="31"/>
        <v>2.1371646929519587E-5</v>
      </c>
      <c r="T231">
        <f t="shared" si="31"/>
        <v>2.8803504986184546E-4</v>
      </c>
      <c r="U231">
        <f t="shared" si="29"/>
        <v>1.8247841649502176E-3</v>
      </c>
    </row>
    <row r="232" spans="16:21" x14ac:dyDescent="0.2">
      <c r="P232">
        <v>213</v>
      </c>
      <c r="Q232">
        <f t="shared" si="31"/>
        <v>1.1454117391096531E-3</v>
      </c>
      <c r="R232">
        <f t="shared" si="31"/>
        <v>1.2097001923266414E-4</v>
      </c>
      <c r="S232">
        <f t="shared" si="31"/>
        <v>2.0640678393441549E-5</v>
      </c>
      <c r="T232">
        <f t="shared" si="31"/>
        <v>2.8234855783145554E-4</v>
      </c>
      <c r="U232">
        <f t="shared" si="29"/>
        <v>1.8247845466553803E-3</v>
      </c>
    </row>
    <row r="233" spans="16:21" x14ac:dyDescent="0.2">
      <c r="P233">
        <v>214</v>
      </c>
      <c r="Q233">
        <f t="shared" si="31"/>
        <v>1.1336660107525906E-3</v>
      </c>
      <c r="R233">
        <f t="shared" si="31"/>
        <v>1.17988001607194E-4</v>
      </c>
      <c r="S233">
        <f t="shared" si="31"/>
        <v>1.9934710972275162E-5</v>
      </c>
      <c r="T233">
        <f t="shared" si="31"/>
        <v>2.7677433058143585E-4</v>
      </c>
      <c r="U233">
        <f t="shared" si="29"/>
        <v>1.8247849244463919E-3</v>
      </c>
    </row>
    <row r="234" spans="16:21" x14ac:dyDescent="0.2">
      <c r="P234">
        <v>215</v>
      </c>
      <c r="Q234">
        <f t="shared" si="31"/>
        <v>1.1220407300301454E-3</v>
      </c>
      <c r="R234">
        <f t="shared" si="31"/>
        <v>1.1507949334524244E-4</v>
      </c>
      <c r="S234">
        <f t="shared" si="31"/>
        <v>1.9252889559793575E-5</v>
      </c>
      <c r="T234">
        <f t="shared" si="31"/>
        <v>2.7131015173992751E-4</v>
      </c>
      <c r="U234">
        <f t="shared" si="29"/>
        <v>1.8247852983633882E-3</v>
      </c>
    </row>
    <row r="235" spans="16:21" x14ac:dyDescent="0.2">
      <c r="P235">
        <v>216</v>
      </c>
      <c r="Q235">
        <f t="shared" si="31"/>
        <v>1.1105346618011443E-3</v>
      </c>
      <c r="R235">
        <f t="shared" si="31"/>
        <v>1.1224268237619022E-4</v>
      </c>
      <c r="S235">
        <f t="shared" si="31"/>
        <v>1.8594388296732009E-5</v>
      </c>
      <c r="T235">
        <f t="shared" si="31"/>
        <v>2.6595384869148594E-4</v>
      </c>
      <c r="U235">
        <f t="shared" si="29"/>
        <v>1.8247856684460936E-3</v>
      </c>
    </row>
    <row r="236" spans="16:21" x14ac:dyDescent="0.2">
      <c r="P236">
        <v>217</v>
      </c>
      <c r="Q236">
        <f t="shared" si="31"/>
        <v>1.099146583590284E-3</v>
      </c>
      <c r="R236">
        <f t="shared" si="31"/>
        <v>1.0947580129855652E-4</v>
      </c>
      <c r="S236">
        <f t="shared" si="31"/>
        <v>1.7958409570461974E-5</v>
      </c>
      <c r="T236">
        <f t="shared" si="31"/>
        <v>2.6070329171322567E-4</v>
      </c>
      <c r="U236">
        <f t="shared" si="29"/>
        <v>1.8247860347338294E-3</v>
      </c>
    </row>
    <row r="237" spans="16:21" x14ac:dyDescent="0.2">
      <c r="P237">
        <v>218</v>
      </c>
      <c r="Q237">
        <f t="shared" si="31"/>
        <v>1.0878752854582431E-3</v>
      </c>
      <c r="R237">
        <f t="shared" si="31"/>
        <v>1.0677712627886526E-4</v>
      </c>
      <c r="S237">
        <f t="shared" si="31"/>
        <v>1.7344183048879367E-5</v>
      </c>
      <c r="T237">
        <f t="shared" si="31"/>
        <v>2.5555639312801949E-4</v>
      </c>
      <c r="U237">
        <f t="shared" si="29"/>
        <v>1.8247863972655121E-3</v>
      </c>
    </row>
    <row r="238" spans="16:21" x14ac:dyDescent="0.2">
      <c r="P238">
        <v>219</v>
      </c>
      <c r="Q238">
        <f t="shared" si="31"/>
        <v>1.0767195698731325E-3</v>
      </c>
      <c r="R238">
        <f t="shared" si="31"/>
        <v>1.0414497597765539E-4</v>
      </c>
      <c r="S238">
        <f t="shared" si="31"/>
        <v>1.6750964747336249E-5</v>
      </c>
      <c r="T238">
        <f t="shared" si="31"/>
        <v>2.5051110647441704E-4</v>
      </c>
      <c r="U238">
        <f t="shared" si="29"/>
        <v>1.8247867560796432E-3</v>
      </c>
    </row>
    <row r="239" spans="16:21" x14ac:dyDescent="0.2">
      <c r="P239">
        <v>220</v>
      </c>
      <c r="Q239">
        <f t="shared" ref="Q239:T248" si="32">Q$10 * (Q$5^$P239) * 0.5 * Q$6 * Q$12^-(Q$9+$P239)</f>
        <v>1.0656782515832625E-3</v>
      </c>
      <c r="R239">
        <f t="shared" si="32"/>
        <v>1.0157771050196577E-4</v>
      </c>
      <c r="S239">
        <f t="shared" si="32"/>
        <v>1.6178036127486057E-5</v>
      </c>
      <c r="T239">
        <f t="shared" si="32"/>
        <v>2.4556542569294888E-4</v>
      </c>
      <c r="U239">
        <f t="shared" si="29"/>
        <v>1.8247871112143518E-3</v>
      </c>
    </row>
    <row r="240" spans="16:21" x14ac:dyDescent="0.2">
      <c r="P240">
        <v>221</v>
      </c>
      <c r="Q240">
        <f t="shared" si="32"/>
        <v>1.0547501574912153E-3</v>
      </c>
      <c r="R240">
        <f t="shared" si="32"/>
        <v>9.9073730383642623E-5</v>
      </c>
      <c r="S240">
        <f t="shared" si="32"/>
        <v>1.5624703226950817E-5</v>
      </c>
      <c r="T240">
        <f t="shared" si="32"/>
        <v>2.4071738432849662E-4</v>
      </c>
      <c r="U240">
        <f t="shared" si="29"/>
        <v>1.8247874627073746E-3</v>
      </c>
    </row>
    <row r="241" spans="16:21" x14ac:dyDescent="0.2">
      <c r="P241">
        <v>222</v>
      </c>
      <c r="Q241">
        <f t="shared" si="32"/>
        <v>1.0439341265292043E-3</v>
      </c>
      <c r="R241">
        <f t="shared" si="32"/>
        <v>9.6631475582832275E-5</v>
      </c>
      <c r="S241">
        <f t="shared" si="32"/>
        <v>1.509029581875606E-5</v>
      </c>
      <c r="T241">
        <f t="shared" si="32"/>
        <v>2.3596505474840943E-4</v>
      </c>
      <c r="U241">
        <f t="shared" si="29"/>
        <v>1.8247878105960367E-3</v>
      </c>
    </row>
    <row r="242" spans="16:21" x14ac:dyDescent="0.2">
      <c r="P242">
        <v>223</v>
      </c>
      <c r="Q242">
        <f t="shared" si="32"/>
        <v>1.03322900953572E-3</v>
      </c>
      <c r="R242">
        <f t="shared" si="32"/>
        <v>9.4249424516038829E-5</v>
      </c>
      <c r="S242">
        <f t="shared" si="32"/>
        <v>1.4574166599515367E-5</v>
      </c>
      <c r="T242">
        <f t="shared" si="32"/>
        <v>2.3130654737605678E-4</v>
      </c>
      <c r="U242">
        <f t="shared" si="29"/>
        <v>1.8247881549173161E-3</v>
      </c>
    </row>
    <row r="243" spans="16:21" x14ac:dyDescent="0.2">
      <c r="P243">
        <v>224</v>
      </c>
      <c r="Q243">
        <f t="shared" si="32"/>
        <v>1.022633669133432E-3</v>
      </c>
      <c r="R243">
        <f t="shared" si="32"/>
        <v>9.1926093108141098E-5</v>
      </c>
      <c r="S243">
        <f t="shared" si="32"/>
        <v>1.4075690405381248E-5</v>
      </c>
      <c r="T243">
        <f t="shared" si="32"/>
        <v>2.2674000993951261E-4</v>
      </c>
      <c r="U243">
        <f t="shared" si="29"/>
        <v>1.824788495707781E-3</v>
      </c>
    </row>
    <row r="244" spans="16:21" x14ac:dyDescent="0.2">
      <c r="P244">
        <v>225</v>
      </c>
      <c r="Q244">
        <f t="shared" si="32"/>
        <v>1.0121469796083502E-3</v>
      </c>
      <c r="R244">
        <f t="shared" si="32"/>
        <v>8.9660033867777986E-5</v>
      </c>
      <c r="S244">
        <f t="shared" si="32"/>
        <v>1.3594263454812562E-5</v>
      </c>
      <c r="T244">
        <f t="shared" si="32"/>
        <v>2.2226362673507266E-4</v>
      </c>
      <c r="U244">
        <f t="shared" si="29"/>
        <v>1.8247888330036443E-3</v>
      </c>
    </row>
    <row r="245" spans="16:21" x14ac:dyDescent="0.2">
      <c r="P245">
        <v>226</v>
      </c>
      <c r="Q245">
        <f t="shared" si="32"/>
        <v>1.0017678267902185E-3</v>
      </c>
      <c r="R245">
        <f t="shared" si="32"/>
        <v>8.7449834985526585E-5</v>
      </c>
      <c r="S245">
        <f t="shared" si="32"/>
        <v>1.3129302617241449E-5</v>
      </c>
      <c r="T245">
        <f t="shared" si="32"/>
        <v>2.178756179053112E-4</v>
      </c>
      <c r="U245">
        <f t="shared" si="29"/>
        <v>1.8247891668407394E-3</v>
      </c>
    </row>
    <row r="246" spans="16:21" x14ac:dyDescent="0.2">
      <c r="P246">
        <v>227</v>
      </c>
      <c r="Q246">
        <f t="shared" si="32"/>
        <v>9.9149510793414232E-4</v>
      </c>
      <c r="R246">
        <f t="shared" si="32"/>
        <v>8.5294119454311121E-5</v>
      </c>
      <c r="S246">
        <f t="shared" si="32"/>
        <v>1.2680244706753767E-5</v>
      </c>
      <c r="T246">
        <f t="shared" si="32"/>
        <v>2.1357423873139079E-4</v>
      </c>
      <c r="U246">
        <f t="shared" si="29"/>
        <v>1.8247894972545321E-3</v>
      </c>
    </row>
    <row r="247" spans="16:21" x14ac:dyDescent="0.2">
      <c r="P247">
        <v>228</v>
      </c>
      <c r="Q247">
        <f t="shared" si="32"/>
        <v>9.8132773160342426E-4</v>
      </c>
      <c r="R247">
        <f t="shared" si="32"/>
        <v>8.3191544211494022E-5</v>
      </c>
      <c r="S247">
        <f t="shared" si="32"/>
        <v>1.2246545799927619E-5</v>
      </c>
      <c r="T247">
        <f t="shared" si="32"/>
        <v>2.0935777893934396E-4</v>
      </c>
      <c r="U247">
        <f t="shared" si="29"/>
        <v>1.8247898242801251E-3</v>
      </c>
    </row>
    <row r="248" spans="16:21" x14ac:dyDescent="0.2">
      <c r="P248">
        <v>229</v>
      </c>
      <c r="Q248">
        <f t="shared" si="32"/>
        <v>9.7126461755360136E-4</v>
      </c>
      <c r="R248">
        <f t="shared" si="32"/>
        <v>8.1140799302115949E-5</v>
      </c>
      <c r="S248">
        <f t="shared" si="32"/>
        <v>1.1827680577003644E-5</v>
      </c>
      <c r="T248">
        <f t="shared" si="32"/>
        <v>2.0522456202004977E-4</v>
      </c>
      <c r="U248">
        <f t="shared" si="29"/>
        <v>1.8247901479522633E-3</v>
      </c>
    </row>
    <row r="249" spans="16:21" x14ac:dyDescent="0.2">
      <c r="P249">
        <v>230</v>
      </c>
      <c r="Q249">
        <f t="shared" ref="Q249:T258" si="33">Q$10 * (Q$5^$P249) * 0.5 * Q$6 * Q$12^-(Q$9+$P249)</f>
        <v>9.6130469661767778E-4</v>
      </c>
      <c r="R249">
        <f t="shared" si="33"/>
        <v>7.9140607062762287E-5</v>
      </c>
      <c r="S249">
        <f t="shared" si="33"/>
        <v>1.1423141685589091E-5</v>
      </c>
      <c r="T249">
        <f t="shared" si="33"/>
        <v>2.0117294456263596E-4</v>
      </c>
      <c r="U249">
        <f t="shared" si="29"/>
        <v>1.8247904683053287E-3</v>
      </c>
    </row>
    <row r="250" spans="16:21" x14ac:dyDescent="0.2">
      <c r="P250">
        <v>231</v>
      </c>
      <c r="Q250">
        <f t="shared" si="33"/>
        <v>9.5144691059252662E-4</v>
      </c>
      <c r="R250">
        <f t="shared" si="33"/>
        <v>7.7189721325547804E-5</v>
      </c>
      <c r="S250">
        <f t="shared" si="33"/>
        <v>1.1032439126124959E-5</v>
      </c>
      <c r="T250">
        <f t="shared" si="33"/>
        <v>1.9720131560104179E-4</v>
      </c>
      <c r="U250">
        <f t="shared" si="29"/>
        <v>1.8247907853733585E-3</v>
      </c>
    </row>
    <row r="251" spans="16:21" x14ac:dyDescent="0.2">
      <c r="P251">
        <v>232</v>
      </c>
      <c r="Q251">
        <f t="shared" si="33"/>
        <v>9.4169021212645975E-4</v>
      </c>
      <c r="R251">
        <f t="shared" si="33"/>
        <v>7.5286926641724585E-5</v>
      </c>
      <c r="S251">
        <f t="shared" si="33"/>
        <v>1.0655099658371789E-5</v>
      </c>
      <c r="T251">
        <f t="shared" si="33"/>
        <v>1.9330809597348055E-4</v>
      </c>
      <c r="U251">
        <f t="shared" si="29"/>
        <v>1.8247910991900428E-3</v>
      </c>
    </row>
    <row r="252" spans="16:21" x14ac:dyDescent="0.2">
      <c r="P252">
        <v>233</v>
      </c>
      <c r="Q252">
        <f t="shared" si="33"/>
        <v>9.3203356460795292E-4</v>
      </c>
      <c r="R252">
        <f t="shared" si="33"/>
        <v>7.3431037524427679E-5</v>
      </c>
      <c r="S252">
        <f t="shared" si="33"/>
        <v>1.0290666228195302E-5</v>
      </c>
      <c r="T252">
        <f t="shared" si="33"/>
        <v>1.8949173769454775E-4</v>
      </c>
      <c r="U252">
        <f t="shared" si="29"/>
        <v>1.8247914097887217E-3</v>
      </c>
    </row>
    <row r="253" spans="16:21" x14ac:dyDescent="0.2">
      <c r="P253">
        <v>234</v>
      </c>
      <c r="Q253">
        <f t="shared" si="33"/>
        <v>9.22475942055508E-4</v>
      </c>
      <c r="R253">
        <f t="shared" si="33"/>
        <v>7.1620897710088688E-5</v>
      </c>
      <c r="S253">
        <f t="shared" si="33"/>
        <v>9.9386974139575141E-6</v>
      </c>
      <c r="T253">
        <f t="shared" si="33"/>
        <v>1.8575072333972648E-4</v>
      </c>
      <c r="U253">
        <f t="shared" si="29"/>
        <v>1.8247917172023855E-3</v>
      </c>
    </row>
    <row r="254" spans="16:21" x14ac:dyDescent="0.2">
      <c r="P254">
        <v>235</v>
      </c>
      <c r="Q254">
        <f t="shared" si="33"/>
        <v>9.1301632900864715E-4</v>
      </c>
      <c r="R254">
        <f t="shared" si="33"/>
        <v>6.985537943805548E-5</v>
      </c>
      <c r="S254">
        <f t="shared" si="33"/>
        <v>9.5987668918427933E-6</v>
      </c>
      <c r="T254">
        <f t="shared" si="33"/>
        <v>1.8208356544204297E-4</v>
      </c>
      <c r="U254">
        <f t="shared" si="29"/>
        <v>1.8247920214637004E-3</v>
      </c>
    </row>
    <row r="255" spans="16:21" x14ac:dyDescent="0.2">
      <c r="P255">
        <v>236</v>
      </c>
      <c r="Q255">
        <f t="shared" si="33"/>
        <v>9.0365372042002369E-4</v>
      </c>
      <c r="R255">
        <f t="shared" si="33"/>
        <v>6.8133382747970341E-5</v>
      </c>
      <c r="S255">
        <f t="shared" si="33"/>
        <v>9.2704629194711878E-6</v>
      </c>
      <c r="T255">
        <f t="shared" si="33"/>
        <v>1.7848880590063364E-4</v>
      </c>
      <c r="U255">
        <f t="shared" si="29"/>
        <v>1.8247923226049976E-3</v>
      </c>
    </row>
    <row r="256" spans="16:21" x14ac:dyDescent="0.2">
      <c r="P256">
        <v>237</v>
      </c>
      <c r="Q256">
        <f t="shared" si="33"/>
        <v>8.9438712154864123E-4</v>
      </c>
      <c r="R256">
        <f t="shared" si="33"/>
        <v>6.6453834794468112E-5</v>
      </c>
      <c r="S256">
        <f t="shared" si="33"/>
        <v>8.9533878371736404E-6</v>
      </c>
      <c r="T256">
        <f t="shared" si="33"/>
        <v>1.749650154009892E-4</v>
      </c>
      <c r="U256">
        <f t="shared" si="29"/>
        <v>1.8247926206582537E-3</v>
      </c>
    </row>
    <row r="257" spans="16:21" x14ac:dyDescent="0.2">
      <c r="P257">
        <v>238</v>
      </c>
      <c r="Q257">
        <f t="shared" si="33"/>
        <v>8.8521554785416228E-4</v>
      </c>
      <c r="R257">
        <f t="shared" si="33"/>
        <v>6.4815689178767693E-5</v>
      </c>
      <c r="S257">
        <f t="shared" si="33"/>
        <v>8.6471575863248897E-6</v>
      </c>
      <c r="T257">
        <f t="shared" si="33"/>
        <v>1.715107928466438E-4</v>
      </c>
      <c r="U257">
        <f t="shared" si="29"/>
        <v>1.8247929156551494E-3</v>
      </c>
    </row>
    <row r="258" spans="16:21" x14ac:dyDescent="0.2">
      <c r="P258">
        <v>239</v>
      </c>
      <c r="Q258">
        <f t="shared" si="33"/>
        <v>8.7613802489230983E-4</v>
      </c>
      <c r="R258">
        <f t="shared" si="33"/>
        <v>6.3217925296740597E-5</v>
      </c>
      <c r="S258">
        <f t="shared" si="33"/>
        <v>8.3514012441507474E-6</v>
      </c>
      <c r="T258">
        <f t="shared" si="33"/>
        <v>1.6812476480208423E-4</v>
      </c>
      <c r="U258">
        <f t="shared" si="29"/>
        <v>1.824793207627016E-3</v>
      </c>
    </row>
    <row r="259" spans="16:21" x14ac:dyDescent="0.2">
      <c r="P259">
        <v>240</v>
      </c>
      <c r="Q259">
        <f t="shared" ref="Q259:T268" si="34">Q$10 * (Q$5^$P259) * 0.5 * Q$6 * Q$12^-(Q$9+$P259)</f>
        <v>8.6715358821133268E-4</v>
      </c>
      <c r="R259">
        <f t="shared" si="34"/>
        <v>6.1659547703049743E-5</v>
      </c>
      <c r="S259">
        <f t="shared" si="34"/>
        <v>8.0657605744461969E-6</v>
      </c>
      <c r="T259">
        <f t="shared" si="34"/>
        <v>1.6480558494665759E-4</v>
      </c>
      <c r="U259">
        <f t="shared" si="29"/>
        <v>1.8247934966048767E-3</v>
      </c>
    </row>
    <row r="260" spans="16:21" x14ac:dyDescent="0.2">
      <c r="P260">
        <v>241</v>
      </c>
      <c r="Q260">
        <f t="shared" si="34"/>
        <v>8.5826128324953876E-4</v>
      </c>
      <c r="R260">
        <f t="shared" si="34"/>
        <v>6.0139585490963405E-5</v>
      </c>
      <c r="S260">
        <f t="shared" si="34"/>
        <v>7.7898895936601847E-6</v>
      </c>
      <c r="T260">
        <f t="shared" si="34"/>
        <v>1.6155193353925961E-4</v>
      </c>
      <c r="U260">
        <f t="shared" si="29"/>
        <v>1.8247937826194331E-3</v>
      </c>
    </row>
    <row r="261" spans="16:21" x14ac:dyDescent="0.2">
      <c r="P261">
        <v>242</v>
      </c>
      <c r="Q261">
        <f t="shared" si="34"/>
        <v>8.4946016523387282E-4</v>
      </c>
      <c r="R261">
        <f t="shared" si="34"/>
        <v>5.8657091687456622E-5</v>
      </c>
      <c r="S261">
        <f t="shared" si="34"/>
        <v>7.5234541518214833E-6</v>
      </c>
      <c r="T261">
        <f t="shared" si="34"/>
        <v>1.5836251689359195E-4</v>
      </c>
      <c r="U261">
        <f t="shared" si="29"/>
        <v>1.8247940657010664E-3</v>
      </c>
    </row>
    <row r="262" spans="16:21" x14ac:dyDescent="0.2">
      <c r="P262">
        <v>243</v>
      </c>
      <c r="Q262">
        <f t="shared" si="34"/>
        <v>8.4074929907954304E-4</v>
      </c>
      <c r="R262">
        <f t="shared" si="34"/>
        <v>5.7211142663224514E-5</v>
      </c>
      <c r="S262">
        <f t="shared" si="34"/>
        <v>7.2661315277980053E-6</v>
      </c>
      <c r="T262">
        <f t="shared" si="34"/>
        <v>1.5523606686377841E-4</v>
      </c>
      <c r="U262">
        <f t="shared" si="29"/>
        <v>1.8247943458798649E-3</v>
      </c>
    </row>
    <row r="263" spans="16:21" x14ac:dyDescent="0.2">
      <c r="P263">
        <v>244</v>
      </c>
      <c r="Q263">
        <f t="shared" si="34"/>
        <v>8.3212775929066777E-4</v>
      </c>
      <c r="R263">
        <f t="shared" si="34"/>
        <v>5.5800837557238762E-5</v>
      </c>
      <c r="S263">
        <f t="shared" si="34"/>
        <v>7.0176100383994181E-6</v>
      </c>
      <c r="T263">
        <f t="shared" si="34"/>
        <v>1.5217134034013698E-4</v>
      </c>
      <c r="U263">
        <f t="shared" si="29"/>
        <v>1.8247946231855822E-3</v>
      </c>
    </row>
    <row r="264" spans="16:21" x14ac:dyDescent="0.2">
      <c r="P264">
        <v>245</v>
      </c>
      <c r="Q264">
        <f t="shared" si="34"/>
        <v>8.2359462986194675E-4</v>
      </c>
      <c r="R264">
        <f t="shared" si="34"/>
        <v>5.4425297715489707E-5</v>
      </c>
      <c r="S264">
        <f t="shared" si="34"/>
        <v>6.7775886608494267E-6</v>
      </c>
      <c r="T264">
        <f t="shared" si="34"/>
        <v>1.4916711875490629E-4</v>
      </c>
      <c r="U264">
        <f t="shared" si="29"/>
        <v>1.8247948976476895E-3</v>
      </c>
    </row>
    <row r="265" spans="16:21" x14ac:dyDescent="0.2">
      <c r="P265">
        <v>246</v>
      </c>
      <c r="Q265">
        <f t="shared" si="34"/>
        <v>8.1514900418133934E-4</v>
      </c>
      <c r="R265">
        <f t="shared" si="34"/>
        <v>5.3083666143563609E-5</v>
      </c>
      <c r="S265">
        <f t="shared" si="34"/>
        <v>6.5457766681706023E-6</v>
      </c>
      <c r="T265">
        <f t="shared" si="34"/>
        <v>1.4622220759772988E-4</v>
      </c>
      <c r="U265">
        <f t="shared" si="29"/>
        <v>1.8247951692953359E-3</v>
      </c>
    </row>
    <row r="266" spans="16:21" x14ac:dyDescent="0.2">
      <c r="P266">
        <v>247</v>
      </c>
      <c r="Q266">
        <f t="shared" si="34"/>
        <v>8.0678998493374007E-4</v>
      </c>
      <c r="R266">
        <f t="shared" si="34"/>
        <v>5.1775106972714661E-5</v>
      </c>
      <c r="S266">
        <f t="shared" si="34"/>
        <v>6.3218932770400143E-6</v>
      </c>
      <c r="T266">
        <f t="shared" si="34"/>
        <v>1.4333543594070635E-4</v>
      </c>
      <c r="U266">
        <f t="shared" si="29"/>
        <v>1.8247954381573914E-3</v>
      </c>
    </row>
    <row r="267" spans="16:21" x14ac:dyDescent="0.2">
      <c r="P267">
        <v>248</v>
      </c>
      <c r="Q267">
        <f t="shared" si="34"/>
        <v>7.9851668400564193E-4</v>
      </c>
      <c r="R267">
        <f t="shared" si="34"/>
        <v>5.0498804939098513E-5</v>
      </c>
      <c r="S267">
        <f t="shared" si="34"/>
        <v>6.1056673076891646E-6</v>
      </c>
      <c r="T267">
        <f t="shared" si="34"/>
        <v>1.4050565597281616E-4</v>
      </c>
      <c r="U267">
        <f t="shared" si="29"/>
        <v>1.8247957042624113E-3</v>
      </c>
    </row>
    <row r="268" spans="16:21" x14ac:dyDescent="0.2">
      <c r="P268">
        <v>249</v>
      </c>
      <c r="Q268">
        <f t="shared" si="34"/>
        <v>7.9032822239077916E-4</v>
      </c>
      <c r="R268">
        <f t="shared" si="34"/>
        <v>4.9253964875843331E-5</v>
      </c>
      <c r="S268">
        <f t="shared" si="34"/>
        <v>5.8968368554362529E-6</v>
      </c>
      <c r="T268">
        <f t="shared" si="34"/>
        <v>1.3773174254353955E-4</v>
      </c>
      <c r="U268">
        <f t="shared" si="29"/>
        <v>1.8247959676386707E-3</v>
      </c>
    </row>
    <row r="269" spans="16:21" x14ac:dyDescent="0.2">
      <c r="P269">
        <v>250</v>
      </c>
      <c r="Q269">
        <f t="shared" ref="Q269:T278" si="35">Q$10 * (Q$5^$P269) * 0.5 * Q$6 * Q$12^-(Q$9+$P269)</f>
        <v>7.8222373009673499E-4</v>
      </c>
      <c r="R269">
        <f t="shared" si="35"/>
        <v>4.8039811217641806E-5</v>
      </c>
      <c r="S269">
        <f t="shared" si="35"/>
        <v>5.6951489734529742E-6</v>
      </c>
      <c r="T269">
        <f t="shared" si="35"/>
        <v>1.3501259271548482E-4</v>
      </c>
      <c r="U269">
        <f t="shared" si="29"/>
        <v>1.824796228314158E-3</v>
      </c>
    </row>
    <row r="270" spans="16:21" x14ac:dyDescent="0.2">
      <c r="P270">
        <v>251</v>
      </c>
      <c r="Q270">
        <f t="shared" si="35"/>
        <v>7.7420234605250781E-4</v>
      </c>
      <c r="R270">
        <f t="shared" si="35"/>
        <v>4.6855587517555105E-5</v>
      </c>
      <c r="S270">
        <f t="shared" si="35"/>
        <v>5.500359366381508E-6</v>
      </c>
      <c r="T270">
        <f t="shared" si="35"/>
        <v>1.323471253258489E-4</v>
      </c>
      <c r="U270">
        <f t="shared" si="29"/>
        <v>1.8247964863165589E-3</v>
      </c>
    </row>
    <row r="271" spans="16:21" x14ac:dyDescent="0.2">
      <c r="P271">
        <v>252</v>
      </c>
      <c r="Q271">
        <f t="shared" si="35"/>
        <v>7.6626321801702825E-4</v>
      </c>
      <c r="R271">
        <f t="shared" si="35"/>
        <v>4.570055597572842E-5</v>
      </c>
      <c r="S271">
        <f t="shared" si="35"/>
        <v>5.31223209443067E-6</v>
      </c>
      <c r="T271">
        <f t="shared" si="35"/>
        <v>1.2973428055653542E-4</v>
      </c>
      <c r="U271">
        <f t="shared" si="29"/>
        <v>1.8247967416732853E-3</v>
      </c>
    </row>
    <row r="272" spans="16:21" x14ac:dyDescent="0.2">
      <c r="P272">
        <v>253</v>
      </c>
      <c r="Q272">
        <f t="shared" si="35"/>
        <v>7.5840550248860831E-4</v>
      </c>
      <c r="R272">
        <f t="shared" si="35"/>
        <v>4.4573996979723843E-5</v>
      </c>
      <c r="S272">
        <f t="shared" si="35"/>
        <v>5.1305392875927809E-6</v>
      </c>
      <c r="T272">
        <f t="shared" si="35"/>
        <v>1.2717301951275975E-4</v>
      </c>
      <c r="U272">
        <f t="shared" si="29"/>
        <v>1.8247969944114682E-3</v>
      </c>
    </row>
    <row r="273" spans="16:21" x14ac:dyDescent="0.2">
      <c r="P273">
        <v>254</v>
      </c>
      <c r="Q273">
        <f t="shared" si="35"/>
        <v>7.5062836461532517E-4</v>
      </c>
      <c r="R273">
        <f t="shared" si="35"/>
        <v>4.3475208656184439E-5</v>
      </c>
      <c r="S273">
        <f t="shared" si="35"/>
        <v>4.9550608696350854E-6</v>
      </c>
      <c r="T273">
        <f t="shared" si="35"/>
        <v>1.2466232380997359E-4</v>
      </c>
      <c r="U273">
        <f t="shared" si="29"/>
        <v>1.8247972445579544E-3</v>
      </c>
    </row>
    <row r="274" spans="16:21" x14ac:dyDescent="0.2">
      <c r="P274">
        <v>255</v>
      </c>
      <c r="Q274">
        <f t="shared" si="35"/>
        <v>7.4293097810632092E-4</v>
      </c>
      <c r="R274">
        <f t="shared" si="35"/>
        <v>4.2403506433550376E-5</v>
      </c>
      <c r="S274">
        <f t="shared" si="35"/>
        <v>4.7855842915314169E-6</v>
      </c>
      <c r="T274">
        <f t="shared" si="35"/>
        <v>1.2220119516894419E-4</v>
      </c>
      <c r="U274">
        <f t="shared" si="29"/>
        <v>1.8247974921393308E-3</v>
      </c>
    </row>
    <row r="275" spans="16:21" x14ac:dyDescent="0.2">
      <c r="P275">
        <v>256</v>
      </c>
      <c r="Q275">
        <f t="shared" si="35"/>
        <v>7.3531252514401194E-4</v>
      </c>
      <c r="R275">
        <f t="shared" si="35"/>
        <v>4.1358222615554266E-5</v>
      </c>
      <c r="S275">
        <f t="shared" si="35"/>
        <v>4.6219042740112425E-6</v>
      </c>
      <c r="T275">
        <f t="shared" si="35"/>
        <v>1.1978865501882829E-4</v>
      </c>
      <c r="U275">
        <f t="shared" ref="U275:U338" si="36">U$10 * (U$5^$Q275) * U$6 * U$12^-(U$9+$Q275)</f>
        <v>1.8247977371818967E-3</v>
      </c>
    </row>
    <row r="276" spans="16:21" x14ac:dyDescent="0.2">
      <c r="P276">
        <v>257</v>
      </c>
      <c r="Q276">
        <f t="shared" si="35"/>
        <v>7.2777219629719834E-4</v>
      </c>
      <c r="R276">
        <f t="shared" si="35"/>
        <v>4.0338705965230399E-5</v>
      </c>
      <c r="S276">
        <f t="shared" si="35"/>
        <v>4.4638225589142029E-6</v>
      </c>
      <c r="T276">
        <f t="shared" si="35"/>
        <v>1.1742374410808174E-4</v>
      </c>
      <c r="U276">
        <f t="shared" si="36"/>
        <v>1.8247979797116765E-3</v>
      </c>
    </row>
    <row r="277" spans="16:21" x14ac:dyDescent="0.2">
      <c r="P277">
        <v>258</v>
      </c>
      <c r="Q277">
        <f t="shared" si="35"/>
        <v>7.2030919043506749E-4</v>
      </c>
      <c r="R277">
        <f t="shared" si="35"/>
        <v>3.934432129917844E-5</v>
      </c>
      <c r="S277">
        <f t="shared" si="35"/>
        <v>4.3111476690490366E-6</v>
      </c>
      <c r="T277">
        <f t="shared" si="35"/>
        <v>1.1510552212305096E-4</v>
      </c>
      <c r="U277">
        <f t="shared" si="36"/>
        <v>1.8247982197544474E-3</v>
      </c>
    </row>
    <row r="278" spans="16:21" x14ac:dyDescent="0.2">
      <c r="P278">
        <v>259</v>
      </c>
      <c r="Q278">
        <f t="shared" si="35"/>
        <v>7.1292271464207236E-4</v>
      </c>
      <c r="R278">
        <f t="shared" si="35"/>
        <v>3.8374449091828831E-5</v>
      </c>
      <c r="S278">
        <f t="shared" si="35"/>
        <v>4.163694676265955E-6</v>
      </c>
      <c r="T278">
        <f t="shared" si="35"/>
        <v>1.1283306731409434E-4</v>
      </c>
      <c r="U278">
        <f t="shared" si="36"/>
        <v>1.824798457335718E-3</v>
      </c>
    </row>
    <row r="279" spans="16:21" x14ac:dyDescent="0.2">
      <c r="P279">
        <v>260</v>
      </c>
      <c r="Q279">
        <f t="shared" ref="Q279:T288" si="37">Q$10 * (Q$5^$P279) * 0.5 * Q$6 * Q$12^-(Q$9+$P279)</f>
        <v>7.0561198413369238E-4</v>
      </c>
      <c r="R279">
        <f t="shared" si="37"/>
        <v>3.742848508946352E-5</v>
      </c>
      <c r="S279">
        <f t="shared" si="37"/>
        <v>4.0212849774615931E-6</v>
      </c>
      <c r="T279">
        <f t="shared" si="37"/>
        <v>1.1060547612908469E-4</v>
      </c>
      <c r="U279">
        <f t="shared" si="36"/>
        <v>1.8247986924807098E-3</v>
      </c>
    </row>
    <row r="280" spans="16:21" x14ac:dyDescent="0.2">
      <c r="P280">
        <v>261</v>
      </c>
      <c r="Q280">
        <f t="shared" si="37"/>
        <v>6.9837622217305037E-4</v>
      </c>
      <c r="R280">
        <f t="shared" si="37"/>
        <v>3.6505839933751352E-5</v>
      </c>
      <c r="S280">
        <f t="shared" si="37"/>
        <v>3.8837460782451926E-6</v>
      </c>
      <c r="T280">
        <f t="shared" si="37"/>
        <v>1.0842186285414744E-4</v>
      </c>
      <c r="U280">
        <f t="shared" si="36"/>
        <v>1.8247989252144191E-3</v>
      </c>
    </row>
    <row r="281" spans="16:21" x14ac:dyDescent="0.2">
      <c r="P281">
        <v>262</v>
      </c>
      <c r="Q281">
        <f t="shared" si="37"/>
        <v>6.9121465998838816E-4</v>
      </c>
      <c r="R281">
        <f t="shared" si="37"/>
        <v>3.5605938794563615E-5</v>
      </c>
      <c r="S281">
        <f t="shared" si="37"/>
        <v>3.7509113840039871E-6</v>
      </c>
      <c r="T281">
        <f t="shared" si="37"/>
        <v>1.062813592614914E-4</v>
      </c>
      <c r="U281">
        <f t="shared" si="36"/>
        <v>1.8247991555615632E-3</v>
      </c>
    </row>
    <row r="282" spans="16:21" x14ac:dyDescent="0.2">
      <c r="P282">
        <v>263</v>
      </c>
      <c r="Q282">
        <f t="shared" si="37"/>
        <v>6.8412653669138585E-4</v>
      </c>
      <c r="R282">
        <f t="shared" si="37"/>
        <v>3.4728221011841068E-5</v>
      </c>
      <c r="S282">
        <f t="shared" si="37"/>
        <v>3.6226199981147359E-6</v>
      </c>
      <c r="T282">
        <f t="shared" si="37"/>
        <v>1.0418311426419202E-4</v>
      </c>
      <c r="U282">
        <f t="shared" si="36"/>
        <v>1.8247993835466309E-3</v>
      </c>
    </row>
    <row r="283" spans="16:21" x14ac:dyDescent="0.2">
      <c r="P283">
        <v>264</v>
      </c>
      <c r="Q283">
        <f t="shared" si="37"/>
        <v>6.7711109919632302E-4</v>
      </c>
      <c r="R283">
        <f t="shared" si="37"/>
        <v>3.3872139746289204E-5</v>
      </c>
      <c r="S283">
        <f t="shared" si="37"/>
        <v>3.4987165270569494E-6</v>
      </c>
      <c r="T283">
        <f t="shared" si="37"/>
        <v>1.0212629357779051E-4</v>
      </c>
      <c r="U283">
        <f t="shared" si="36"/>
        <v>1.8247996091938226E-3</v>
      </c>
    </row>
    <row r="284" spans="16:21" x14ac:dyDescent="0.2">
      <c r="P284">
        <v>265</v>
      </c>
      <c r="Q284">
        <f t="shared" si="37"/>
        <v>6.7016760214006496E-4</v>
      </c>
      <c r="R284">
        <f t="shared" si="37"/>
        <v>3.3037161638684292E-5</v>
      </c>
      <c r="S284">
        <f t="shared" si="37"/>
        <v>3.3790508921917972E-6</v>
      </c>
      <c r="T284">
        <f t="shared" si="37"/>
        <v>1.0011007938857315E-4</v>
      </c>
      <c r="U284">
        <f t="shared" si="36"/>
        <v>1.8247998325271314E-3</v>
      </c>
    </row>
    <row r="285" spans="16:21" x14ac:dyDescent="0.2">
      <c r="P285">
        <v>266</v>
      </c>
      <c r="Q285">
        <f t="shared" si="37"/>
        <v>6.6329530780286875E-4</v>
      </c>
      <c r="R285">
        <f t="shared" si="37"/>
        <v>3.2222766477577612E-5</v>
      </c>
      <c r="S285">
        <f t="shared" si="37"/>
        <v>3.2634781479786701E-6</v>
      </c>
      <c r="T285">
        <f t="shared" si="37"/>
        <v>9.8133670028400198E-5</v>
      </c>
      <c r="U285">
        <f t="shared" si="36"/>
        <v>1.8248000535702701E-3</v>
      </c>
    </row>
    <row r="286" spans="16:21" x14ac:dyDescent="0.2">
      <c r="P286">
        <v>267</v>
      </c>
      <c r="Q286">
        <f t="shared" si="37"/>
        <v>6.5649348603000776E-4</v>
      </c>
      <c r="R286">
        <f t="shared" si="37"/>
        <v>3.1428446875191404E-5</v>
      </c>
      <c r="S286">
        <f t="shared" si="37"/>
        <v>3.1518583064092469E-6</v>
      </c>
      <c r="T286">
        <f t="shared" si="37"/>
        <v>9.6196279655953937E-5</v>
      </c>
      <c r="U286">
        <f t="shared" si="36"/>
        <v>1.8248002723467271E-3</v>
      </c>
    </row>
    <row r="287" spans="16:21" x14ac:dyDescent="0.2">
      <c r="P287">
        <v>268</v>
      </c>
      <c r="Q287">
        <f t="shared" si="37"/>
        <v>6.4976141415419174E-4</v>
      </c>
      <c r="R287">
        <f t="shared" si="37"/>
        <v>3.0653707951303835E-5</v>
      </c>
      <c r="S287">
        <f t="shared" si="37"/>
        <v>3.044056167446381E-6</v>
      </c>
      <c r="T287">
        <f t="shared" si="37"/>
        <v>9.4297137944279855E-5</v>
      </c>
      <c r="U287">
        <f t="shared" si="36"/>
        <v>1.8248004888797513E-3</v>
      </c>
    </row>
    <row r="288" spans="16:21" x14ac:dyDescent="0.2">
      <c r="P288">
        <v>269</v>
      </c>
      <c r="Q288">
        <f t="shared" si="37"/>
        <v>6.4309837691878832E-4</v>
      </c>
      <c r="R288">
        <f t="shared" si="37"/>
        <v>2.9898067024926944E-5</v>
      </c>
      <c r="S288">
        <f t="shared" si="37"/>
        <v>2.9399411552624492E-6</v>
      </c>
      <c r="T288">
        <f t="shared" si="37"/>
        <v>9.2435489774496599E-5</v>
      </c>
      <c r="U288">
        <f t="shared" si="36"/>
        <v>1.8248007031923402E-3</v>
      </c>
    </row>
    <row r="289" spans="16:21" x14ac:dyDescent="0.2">
      <c r="P289">
        <v>270</v>
      </c>
      <c r="Q289">
        <f t="shared" ref="Q289:T298" si="38">Q$10 * (Q$5^$P289) * 0.5 * Q$6 * Q$12^-(Q$9+$P289)</f>
        <v>6.3650366640182821E-4</v>
      </c>
      <c r="R289">
        <f t="shared" si="38"/>
        <v>2.916105331358462E-5</v>
      </c>
      <c r="S289">
        <f t="shared" si="38"/>
        <v>2.8393871600787909E-6</v>
      </c>
      <c r="T289">
        <f t="shared" si="38"/>
        <v>9.0610594935552552E-5</v>
      </c>
      <c r="U289">
        <f t="shared" si="36"/>
        <v>1.8248009153072678E-3</v>
      </c>
    </row>
    <row r="290" spans="16:21" x14ac:dyDescent="0.2">
      <c r="P290">
        <v>271</v>
      </c>
      <c r="Q290">
        <f t="shared" si="38"/>
        <v>6.2997658194079338E-4</v>
      </c>
      <c r="R290">
        <f t="shared" si="38"/>
        <v>2.8442207640003854E-5</v>
      </c>
      <c r="S290">
        <f t="shared" si="38"/>
        <v>2.7422723854146646E-6</v>
      </c>
      <c r="T290">
        <f t="shared" si="38"/>
        <v>8.8821727829910147E-5</v>
      </c>
      <c r="U290">
        <f t="shared" si="36"/>
        <v>1.8248011252470638E-3</v>
      </c>
    </row>
    <row r="291" spans="16:21" x14ac:dyDescent="0.2">
      <c r="P291">
        <v>272</v>
      </c>
      <c r="Q291">
        <f t="shared" si="38"/>
        <v>6.2351643005817078E-4</v>
      </c>
      <c r="R291">
        <f t="shared" si="38"/>
        <v>2.7741082146036251E-5</v>
      </c>
      <c r="S291">
        <f t="shared" si="38"/>
        <v>2.6484792005607147E-6</v>
      </c>
      <c r="T291">
        <f t="shared" si="38"/>
        <v>8.7068177185040661E-5</v>
      </c>
      <c r="U291">
        <f t="shared" si="36"/>
        <v>1.8248013330340463E-3</v>
      </c>
    </row>
    <row r="292" spans="16:21" x14ac:dyDescent="0.2">
      <c r="P292">
        <v>273</v>
      </c>
      <c r="Q292">
        <f t="shared" si="38"/>
        <v>6.1712252438777724E-4</v>
      </c>
      <c r="R292">
        <f t="shared" si="38"/>
        <v>2.7057240013631625E-5</v>
      </c>
      <c r="S292">
        <f t="shared" si="38"/>
        <v>2.5578939980982424E-6</v>
      </c>
      <c r="T292">
        <f t="shared" si="38"/>
        <v>8.5349245770614538E-5</v>
      </c>
      <c r="U292">
        <f t="shared" si="36"/>
        <v>1.824801538690271E-3</v>
      </c>
    </row>
    <row r="293" spans="16:21" x14ac:dyDescent="0.2">
      <c r="P293">
        <v>274</v>
      </c>
      <c r="Q293">
        <f t="shared" si="38"/>
        <v>6.1079418560183274E-4</v>
      </c>
      <c r="R293">
        <f t="shared" si="38"/>
        <v>2.6390255192689822E-5</v>
      </c>
      <c r="S293">
        <f t="shared" si="38"/>
        <v>2.4704070562917087E-6</v>
      </c>
      <c r="T293">
        <f t="shared" si="38"/>
        <v>8.3664250121275393E-5</v>
      </c>
      <c r="U293">
        <f t="shared" si="36"/>
        <v>1.8248017422376073E-3</v>
      </c>
    </row>
    <row r="294" spans="16:21" x14ac:dyDescent="0.2">
      <c r="P294">
        <v>275</v>
      </c>
      <c r="Q294">
        <f t="shared" si="38"/>
        <v>6.0453074133878641E-4</v>
      </c>
      <c r="R294">
        <f t="shared" si="38"/>
        <v>2.5739712135621311E-5</v>
      </c>
      <c r="S294">
        <f t="shared" si="38"/>
        <v>2.3859124061877823E-6</v>
      </c>
      <c r="T294">
        <f t="shared" si="38"/>
        <v>8.2012520264886795E-5</v>
      </c>
      <c r="U294">
        <f t="shared" si="36"/>
        <v>1.8248019436976613E-3</v>
      </c>
    </row>
    <row r="295" spans="16:21" x14ac:dyDescent="0.2">
      <c r="P295">
        <v>276</v>
      </c>
      <c r="Q295">
        <f t="shared" si="38"/>
        <v>5.9833152613187875E-4</v>
      </c>
      <c r="R295">
        <f t="shared" si="38"/>
        <v>2.5105205538450952E-5</v>
      </c>
      <c r="S295">
        <f t="shared" si="38"/>
        <v>2.3043077032599711E-6</v>
      </c>
      <c r="T295">
        <f t="shared" si="38"/>
        <v>8.0393399456144338E-5</v>
      </c>
      <c r="U295">
        <f t="shared" si="36"/>
        <v>1.8248021430918528E-3</v>
      </c>
    </row>
    <row r="296" spans="16:21" x14ac:dyDescent="0.2">
      <c r="P296">
        <v>277</v>
      </c>
      <c r="Q296">
        <f t="shared" si="38"/>
        <v>5.9219588133844071E-4</v>
      </c>
      <c r="R296">
        <f t="shared" si="38"/>
        <v>2.4486340088303987E-5</v>
      </c>
      <c r="S296">
        <f t="shared" si="38"/>
        <v>2.2254941034433498E-6</v>
      </c>
      <c r="T296">
        <f t="shared" si="38"/>
        <v>7.8806243915446764E-5</v>
      </c>
      <c r="U296">
        <f t="shared" si="36"/>
        <v>1.8248023404413632E-3</v>
      </c>
    </row>
    <row r="297" spans="16:21" x14ac:dyDescent="0.2">
      <c r="P297">
        <v>278</v>
      </c>
      <c r="Q297">
        <f t="shared" si="38"/>
        <v>5.861231550699118E-4</v>
      </c>
      <c r="R297">
        <f t="shared" si="38"/>
        <v>2.3882730217116486E-5</v>
      </c>
      <c r="S297">
        <f t="shared" si="38"/>
        <v>2.149376143409239E-6</v>
      </c>
      <c r="T297">
        <f t="shared" si="38"/>
        <v>7.7250422572922313E-5</v>
      </c>
      <c r="U297">
        <f t="shared" si="36"/>
        <v>1.8248025357671526E-3</v>
      </c>
    </row>
    <row r="298" spans="16:21" x14ac:dyDescent="0.2">
      <c r="P298">
        <v>279</v>
      </c>
      <c r="Q298">
        <f t="shared" si="38"/>
        <v>5.8011270212258385E-4</v>
      </c>
      <c r="R298">
        <f t="shared" si="38"/>
        <v>2.3293999861417259E-5</v>
      </c>
      <c r="S298">
        <f t="shared" si="38"/>
        <v>2.0758616249348207E-6</v>
      </c>
      <c r="T298">
        <f t="shared" si="38"/>
        <v>7.5725316817508572E-5</v>
      </c>
      <c r="U298">
        <f t="shared" si="36"/>
        <v>1.8248027290899758E-3</v>
      </c>
    </row>
    <row r="299" spans="16:21" x14ac:dyDescent="0.2">
      <c r="P299">
        <v>280</v>
      </c>
      <c r="Q299">
        <f t="shared" ref="Q299:T308" si="39">Q$10 * (Q$5^$P299) * 0.5 * Q$6 * Q$12^-(Q$9+$P299)</f>
        <v>5.7416388390904777E-4</v>
      </c>
      <c r="R299">
        <f t="shared" si="39"/>
        <v>2.271978222803121E-5</v>
      </c>
      <c r="S299">
        <f t="shared" si="39"/>
        <v>2.0048615032276213E-6</v>
      </c>
      <c r="T299">
        <f t="shared" si="39"/>
        <v>7.4230320250986319E-5</v>
      </c>
      <c r="U299">
        <f t="shared" si="36"/>
        <v>1.8248029204303701E-3</v>
      </c>
    </row>
    <row r="300" spans="16:21" x14ac:dyDescent="0.2">
      <c r="P300">
        <v>281</v>
      </c>
      <c r="Q300">
        <f t="shared" si="39"/>
        <v>5.6827606839034725E-4</v>
      </c>
      <c r="R300">
        <f t="shared" si="39"/>
        <v>2.2159719565558423E-5</v>
      </c>
      <c r="S300">
        <f t="shared" si="39"/>
        <v>1.9362897790696061E-6</v>
      </c>
      <c r="T300">
        <f t="shared" si="39"/>
        <v>7.27648384468691E-5</v>
      </c>
      <c r="U300">
        <f t="shared" si="36"/>
        <v>1.8248031098086713E-3</v>
      </c>
    </row>
    <row r="301" spans="16:21" x14ac:dyDescent="0.2">
      <c r="P301">
        <v>282</v>
      </c>
      <c r="Q301">
        <f t="shared" si="39"/>
        <v>5.6244863000882593E-4</v>
      </c>
      <c r="R301">
        <f t="shared" si="39"/>
        <v>2.1613462941486338E-5</v>
      </c>
      <c r="S301">
        <f t="shared" si="39"/>
        <v>1.8700633946502383E-6</v>
      </c>
      <c r="T301">
        <f t="shared" si="39"/>
        <v>7.1328288714052888E-5</v>
      </c>
      <c r="U301">
        <f t="shared" si="36"/>
        <v>1.8248032972449963E-3</v>
      </c>
    </row>
    <row r="302" spans="16:21" x14ac:dyDescent="0.2">
      <c r="P302">
        <v>283</v>
      </c>
      <c r="Q302">
        <f t="shared" si="39"/>
        <v>5.5668094962166596E-4</v>
      </c>
      <c r="R302">
        <f t="shared" si="39"/>
        <v>2.108067202479651E-5</v>
      </c>
      <c r="S302">
        <f t="shared" si="39"/>
        <v>1.806102132962329E-6</v>
      </c>
      <c r="T302">
        <f t="shared" si="39"/>
        <v>6.9920099865132014E-5</v>
      </c>
      <c r="U302">
        <f t="shared" si="36"/>
        <v>1.8248034827592508E-3</v>
      </c>
    </row>
    <row r="303" spans="16:21" x14ac:dyDescent="0.2">
      <c r="P303">
        <v>284</v>
      </c>
      <c r="Q303">
        <f t="shared" si="39"/>
        <v>5.5097241443510532E-4</v>
      </c>
      <c r="R303">
        <f t="shared" si="39"/>
        <v>2.0561014873930136E-5</v>
      </c>
      <c r="S303">
        <f t="shared" si="39"/>
        <v>1.744328520638827E-6</v>
      </c>
      <c r="T303">
        <f t="shared" si="39"/>
        <v>6.8539711989288926E-5</v>
      </c>
      <c r="U303">
        <f t="shared" si="36"/>
        <v>1.824803666371159E-3</v>
      </c>
    </row>
    <row r="304" spans="16:21" x14ac:dyDescent="0.2">
      <c r="P304">
        <v>285</v>
      </c>
      <c r="Q304">
        <f t="shared" si="39"/>
        <v>5.4532241793932995E-4</v>
      </c>
      <c r="R304">
        <f t="shared" si="39"/>
        <v>2.0054167729980456E-5</v>
      </c>
      <c r="S304">
        <f t="shared" si="39"/>
        <v>1.6846677341128542E-6</v>
      </c>
      <c r="T304">
        <f t="shared" si="39"/>
        <v>6.7186576229667799E-5</v>
      </c>
      <c r="U304">
        <f t="shared" si="36"/>
        <v>1.8248038481002166E-3</v>
      </c>
    </row>
    <row r="305" spans="16:21" x14ac:dyDescent="0.2">
      <c r="P305">
        <v>286</v>
      </c>
      <c r="Q305">
        <f t="shared" si="39"/>
        <v>5.3973035984403682E-4</v>
      </c>
      <c r="R305">
        <f t="shared" si="39"/>
        <v>1.955981481498325E-5</v>
      </c>
      <c r="S305">
        <f t="shared" si="39"/>
        <v>1.6270475089873186E-6</v>
      </c>
      <c r="T305">
        <f t="shared" si="39"/>
        <v>6.5860154565143097E-5</v>
      </c>
      <c r="U305">
        <f t="shared" si="36"/>
        <v>1.8248040279657358E-3</v>
      </c>
    </row>
    <row r="306" spans="16:21" x14ac:dyDescent="0.2">
      <c r="P306">
        <v>287</v>
      </c>
      <c r="Q306">
        <f t="shared" si="39"/>
        <v>5.3419564601465399E-4</v>
      </c>
      <c r="R306">
        <f t="shared" si="39"/>
        <v>1.9077648135179492E-5</v>
      </c>
      <c r="S306">
        <f t="shared" si="39"/>
        <v>1.5713980525043404E-6</v>
      </c>
      <c r="T306">
        <f t="shared" si="39"/>
        <v>6.4559919596396878E-5</v>
      </c>
      <c r="U306">
        <f t="shared" si="36"/>
        <v>1.8248042059868285E-3</v>
      </c>
    </row>
    <row r="307" spans="16:21" x14ac:dyDescent="0.2">
      <c r="P307">
        <v>288</v>
      </c>
      <c r="Q307">
        <f t="shared" si="39"/>
        <v>5.2871768840921597E-4</v>
      </c>
      <c r="R307">
        <f t="shared" si="39"/>
        <v>1.8607367289127836E-5</v>
      </c>
      <c r="S307">
        <f t="shared" si="39"/>
        <v>1.517651959008457E-6</v>
      </c>
      <c r="T307">
        <f t="shared" si="39"/>
        <v>6.3285354336218896E-5</v>
      </c>
      <c r="U307">
        <f t="shared" si="36"/>
        <v>1.8248043821824005E-3</v>
      </c>
    </row>
    <row r="308" spans="16:21" x14ac:dyDescent="0.2">
      <c r="P308">
        <v>289</v>
      </c>
      <c r="Q308">
        <f t="shared" si="39"/>
        <v>5.2329590501588711E-4</v>
      </c>
      <c r="R308">
        <f t="shared" si="39"/>
        <v>1.8148679280547338E-5</v>
      </c>
      <c r="S308">
        <f t="shared" si="39"/>
        <v>1.4657441283012178E-6</v>
      </c>
      <c r="T308">
        <f t="shared" si="39"/>
        <v>6.2035952003947447E-5</v>
      </c>
      <c r="U308">
        <f t="shared" si="36"/>
        <v>1.824804556571173E-3</v>
      </c>
    </row>
    <row r="309" spans="16:21" x14ac:dyDescent="0.2">
      <c r="P309">
        <v>290</v>
      </c>
      <c r="Q309">
        <f t="shared" ref="Q309:T318" si="40">Q$10 * (Q$5^$P309) * 0.5 * Q$6 * Q$12^-(Q$9+$P309)</f>
        <v>5.179297197911248E-4</v>
      </c>
      <c r="R309">
        <f t="shared" si="40"/>
        <v>1.7701298335773686E-5</v>
      </c>
      <c r="S309">
        <f t="shared" si="40"/>
        <v>1.4156116867882792E-6</v>
      </c>
      <c r="T309">
        <f t="shared" si="40"/>
        <v>6.0811215823967609E-5</v>
      </c>
      <c r="U309">
        <f t="shared" si="36"/>
        <v>1.8248047291716818E-3</v>
      </c>
    </row>
    <row r="310" spans="16:21" x14ac:dyDescent="0.2">
      <c r="P310">
        <v>291</v>
      </c>
      <c r="Q310">
        <f t="shared" si="40"/>
        <v>5.1261856259847654E-4</v>
      </c>
      <c r="R310">
        <f t="shared" si="40"/>
        <v>1.7264945725715337E-5</v>
      </c>
      <c r="S310">
        <f t="shared" si="40"/>
        <v>1.367193911323473E-6</v>
      </c>
      <c r="T310">
        <f t="shared" si="40"/>
        <v>5.9610658828188152E-5</v>
      </c>
      <c r="U310">
        <f t="shared" si="36"/>
        <v>1.824804900002255E-3</v>
      </c>
    </row>
    <row r="311" spans="16:21" x14ac:dyDescent="0.2">
      <c r="P311">
        <v>292</v>
      </c>
      <c r="Q311">
        <f t="shared" si="40"/>
        <v>5.0736186914800618E-4</v>
      </c>
      <c r="R311">
        <f t="shared" si="40"/>
        <v>1.6839349592198593E-5</v>
      </c>
      <c r="S311">
        <f t="shared" si="40"/>
        <v>1.320432155657627E-6</v>
      </c>
      <c r="T311">
        <f t="shared" si="40"/>
        <v>5.8433803662417933E-5</v>
      </c>
      <c r="U311">
        <f t="shared" si="36"/>
        <v>1.8248050690810502E-3</v>
      </c>
    </row>
    <row r="312" spans="16:21" x14ac:dyDescent="0.2">
      <c r="P312">
        <v>293</v>
      </c>
      <c r="Q312">
        <f t="shared" si="40"/>
        <v>5.0215908093633995E-4</v>
      </c>
      <c r="R312">
        <f t="shared" si="40"/>
        <v>1.6424244778593422E-5</v>
      </c>
      <c r="S312">
        <f t="shared" si="40"/>
        <v>1.2752697794030276E-6</v>
      </c>
      <c r="T312">
        <f t="shared" si="40"/>
        <v>5.7280182396564724E-5</v>
      </c>
      <c r="U312">
        <f t="shared" si="36"/>
        <v>1.8248052364260201E-3</v>
      </c>
    </row>
    <row r="313" spans="16:21" x14ac:dyDescent="0.2">
      <c r="P313">
        <v>294</v>
      </c>
      <c r="Q313">
        <f t="shared" si="40"/>
        <v>4.9700964518732671E-4</v>
      </c>
      <c r="R313">
        <f t="shared" si="40"/>
        <v>1.6019372664614496E-5</v>
      </c>
      <c r="S313">
        <f t="shared" si="40"/>
        <v>1.2316520794274947E-6</v>
      </c>
      <c r="T313">
        <f t="shared" si="40"/>
        <v>5.6149336338581234E-5</v>
      </c>
      <c r="U313">
        <f t="shared" si="36"/>
        <v>1.8248054020549604E-3</v>
      </c>
    </row>
    <row r="314" spans="16:21" x14ac:dyDescent="0.2">
      <c r="P314">
        <v>295</v>
      </c>
      <c r="Q314">
        <f t="shared" si="40"/>
        <v>4.9191301479330966E-4</v>
      </c>
      <c r="R314">
        <f t="shared" si="40"/>
        <v>1.5624481005194508E-5</v>
      </c>
      <c r="S314">
        <f t="shared" si="40"/>
        <v>1.1895262235949688E-6</v>
      </c>
      <c r="T314">
        <f t="shared" si="40"/>
        <v>5.5040815852084256E-5</v>
      </c>
      <c r="U314">
        <f t="shared" si="36"/>
        <v>1.8248055659854548E-3</v>
      </c>
    </row>
    <row r="315" spans="16:21" x14ac:dyDescent="0.2">
      <c r="P315">
        <v>296</v>
      </c>
      <c r="Q315">
        <f t="shared" si="40"/>
        <v>4.8686864825699566E-4</v>
      </c>
      <c r="R315">
        <f t="shared" si="40"/>
        <v>1.5239323773329473E-5</v>
      </c>
      <c r="S315">
        <f t="shared" si="40"/>
        <v>1.1488411867723439E-6</v>
      </c>
      <c r="T315">
        <f t="shared" si="40"/>
        <v>5.3954180177574621E-5</v>
      </c>
      <c r="U315">
        <f t="shared" si="36"/>
        <v>1.8248057282349219E-3</v>
      </c>
    </row>
    <row r="316" spans="16:21" x14ac:dyDescent="0.2">
      <c r="P316">
        <v>297</v>
      </c>
      <c r="Q316">
        <f t="shared" si="40"/>
        <v>4.8187600963392582E-4</v>
      </c>
      <c r="R316">
        <f t="shared" si="40"/>
        <v>1.4863661006797947E-5</v>
      </c>
      <c r="S316">
        <f t="shared" si="40"/>
        <v>1.1095476890250451E-6</v>
      </c>
      <c r="T316">
        <f t="shared" si="40"/>
        <v>5.2888997257186423E-5</v>
      </c>
      <c r="U316">
        <f t="shared" si="36"/>
        <v>1.8248058888206062E-3</v>
      </c>
    </row>
    <row r="317" spans="16:21" x14ac:dyDescent="0.2">
      <c r="P317">
        <v>298</v>
      </c>
      <c r="Q317">
        <f t="shared" si="40"/>
        <v>4.7693456847553079E-4</v>
      </c>
      <c r="R317">
        <f t="shared" si="40"/>
        <v>1.4497258658658816E-5</v>
      </c>
      <c r="S317">
        <f t="shared" si="40"/>
        <v>1.0715981359264886E-6</v>
      </c>
      <c r="T317">
        <f t="shared" si="40"/>
        <v>5.1844843562896192E-5</v>
      </c>
      <c r="U317">
        <f t="shared" si="36"/>
        <v>1.8248060477595593E-3</v>
      </c>
    </row>
    <row r="318" spans="16:21" x14ac:dyDescent="0.2">
      <c r="P318">
        <v>299</v>
      </c>
      <c r="Q318">
        <f t="shared" si="40"/>
        <v>4.7204379977277509E-4</v>
      </c>
      <c r="R318">
        <f t="shared" si="40"/>
        <v>1.4139888451434392E-5</v>
      </c>
      <c r="S318">
        <f t="shared" si="40"/>
        <v>1.0349465609091138E-6</v>
      </c>
      <c r="T318">
        <f t="shared" si="40"/>
        <v>5.0821303928123866E-5</v>
      </c>
      <c r="U318">
        <f t="shared" si="36"/>
        <v>1.8248062050686704E-3</v>
      </c>
    </row>
    <row r="319" spans="16:21" x14ac:dyDescent="0.2">
      <c r="P319">
        <v>300</v>
      </c>
      <c r="Q319">
        <f t="shared" ref="Q319:T328" si="41">Q$10 * (Q$5^$P319) * 0.5 * Q$6 * Q$12^-(Q$9+$P319)</f>
        <v>4.6720318390037569E-4</v>
      </c>
      <c r="R319">
        <f t="shared" si="41"/>
        <v>1.3791327734888081E-5</v>
      </c>
      <c r="S319">
        <f t="shared" si="41"/>
        <v>9.9954856958717195E-7</v>
      </c>
      <c r="T319">
        <f t="shared" si="41"/>
        <v>4.9817971382657878E-5</v>
      </c>
      <c r="U319">
        <f t="shared" si="36"/>
        <v>1.8248063607646597E-3</v>
      </c>
    </row>
    <row r="320" spans="16:21" x14ac:dyDescent="0.2">
      <c r="P320">
        <v>301</v>
      </c>
      <c r="Q320">
        <f t="shared" si="41"/>
        <v>4.6241220656159432E-4</v>
      </c>
      <c r="R320">
        <f t="shared" si="41"/>
        <v>1.3451359347307909E-5</v>
      </c>
      <c r="S320">
        <f t="shared" si="41"/>
        <v>9.6536128598382788E-7</v>
      </c>
      <c r="T320">
        <f t="shared" si="41"/>
        <v>4.8834446990839728E-5</v>
      </c>
      <c r="U320">
        <f t="shared" si="36"/>
        <v>1.8248065148640579E-3</v>
      </c>
    </row>
    <row r="321" spans="16:21" x14ac:dyDescent="0.2">
      <c r="P321">
        <v>302</v>
      </c>
      <c r="Q321">
        <f t="shared" si="41"/>
        <v>4.5767035873359483E-4</v>
      </c>
      <c r="R321">
        <f t="shared" si="41"/>
        <v>1.3119771480209571E-5</v>
      </c>
      <c r="S321">
        <f t="shared" si="41"/>
        <v>9.3234330059743553E-7</v>
      </c>
      <c r="T321">
        <f t="shared" si="41"/>
        <v>4.7870339692942788E-5</v>
      </c>
      <c r="U321">
        <f t="shared" si="36"/>
        <v>1.8248066673832472E-3</v>
      </c>
    </row>
    <row r="322" spans="16:21" x14ac:dyDescent="0.2">
      <c r="P322">
        <v>303</v>
      </c>
      <c r="Q322">
        <f t="shared" si="41"/>
        <v>4.5297713661336203E-4</v>
      </c>
      <c r="R322">
        <f t="shared" si="41"/>
        <v>1.2796357546374627E-5</v>
      </c>
      <c r="S322">
        <f t="shared" si="41"/>
        <v>9.0045462024409639E-7</v>
      </c>
      <c r="T322">
        <f t="shared" si="41"/>
        <v>4.6925266149682861E-5</v>
      </c>
      <c r="U322">
        <f t="shared" si="36"/>
        <v>1.8248068183384268E-3</v>
      </c>
    </row>
    <row r="323" spans="16:21" x14ac:dyDescent="0.2">
      <c r="P323">
        <v>304</v>
      </c>
      <c r="Q323">
        <f t="shared" si="41"/>
        <v>4.4833204156417367E-4</v>
      </c>
      <c r="R323">
        <f t="shared" si="41"/>
        <v>1.2480916051141706E-5</v>
      </c>
      <c r="S323">
        <f t="shared" si="41"/>
        <v>8.6965661961573184E-7</v>
      </c>
      <c r="T323">
        <f t="shared" si="41"/>
        <v>4.5998850589798434E-5</v>
      </c>
      <c r="U323">
        <f t="shared" si="36"/>
        <v>1.8248069677456338E-3</v>
      </c>
    </row>
    <row r="324" spans="16:21" x14ac:dyDescent="0.2">
      <c r="P324">
        <v>305</v>
      </c>
      <c r="Q324">
        <f t="shared" si="41"/>
        <v>4.4373458006262363E-4</v>
      </c>
      <c r="R324">
        <f t="shared" si="41"/>
        <v>1.2173250466870501E-5</v>
      </c>
      <c r="S324">
        <f t="shared" si="41"/>
        <v>8.399119944950053E-7</v>
      </c>
      <c r="T324">
        <f t="shared" si="41"/>
        <v>4.5090724660639977E-5</v>
      </c>
      <c r="U324">
        <f t="shared" si="36"/>
        <v>1.8248071156207462E-3</v>
      </c>
    </row>
    <row r="325" spans="16:21" x14ac:dyDescent="0.2">
      <c r="P325">
        <v>306</v>
      </c>
      <c r="Q325">
        <f t="shared" si="41"/>
        <v>4.3918426364618617E-4</v>
      </c>
      <c r="R325">
        <f t="shared" si="41"/>
        <v>1.1873169110500275E-5</v>
      </c>
      <c r="S325">
        <f t="shared" si="41"/>
        <v>8.1118471657042078E-7</v>
      </c>
      <c r="T325">
        <f t="shared" si="41"/>
        <v>4.4200527281709103E-5</v>
      </c>
      <c r="U325">
        <f t="shared" si="36"/>
        <v>1.8248072619794671E-3</v>
      </c>
    </row>
    <row r="326" spans="16:21" x14ac:dyDescent="0.2">
      <c r="P326">
        <v>307</v>
      </c>
      <c r="Q326">
        <f t="shared" si="41"/>
        <v>4.3468060886131868E-4</v>
      </c>
      <c r="R326">
        <f t="shared" si="41"/>
        <v>1.1580485024126757E-5</v>
      </c>
      <c r="S326">
        <f t="shared" si="41"/>
        <v>7.8343998979686794E-7</v>
      </c>
      <c r="T326">
        <f t="shared" si="41"/>
        <v>4.3327904501089052E-5</v>
      </c>
      <c r="U326">
        <f t="shared" si="36"/>
        <v>1.8248074068373528E-3</v>
      </c>
    </row>
    <row r="327" spans="16:21" x14ac:dyDescent="0.2">
      <c r="P327">
        <v>308</v>
      </c>
      <c r="Q327">
        <f t="shared" si="41"/>
        <v>4.3022313721209643E-4</v>
      </c>
      <c r="R327">
        <f t="shared" si="41"/>
        <v>1.1295015858522838E-5</v>
      </c>
      <c r="S327">
        <f t="shared" si="41"/>
        <v>7.5664420824875467E-7</v>
      </c>
      <c r="T327">
        <f t="shared" si="41"/>
        <v>4.2472509354709753E-5</v>
      </c>
      <c r="U327">
        <f t="shared" si="36"/>
        <v>1.8248075502097891E-3</v>
      </c>
    </row>
    <row r="328" spans="16:21" x14ac:dyDescent="0.2">
      <c r="P328">
        <v>309</v>
      </c>
      <c r="Q328">
        <f t="shared" si="41"/>
        <v>4.2581137510937515E-4</v>
      </c>
      <c r="R328">
        <f t="shared" si="41"/>
        <v>1.1016583759530621E-5</v>
      </c>
      <c r="S328">
        <f t="shared" si="41"/>
        <v>7.3076491541467901E-7</v>
      </c>
      <c r="T328">
        <f t="shared" si="41"/>
        <v>4.1634001728391134E-5</v>
      </c>
      <c r="U328">
        <f t="shared" si="36"/>
        <v>1.8248076921120191E-3</v>
      </c>
    </row>
    <row r="329" spans="16:21" x14ac:dyDescent="0.2">
      <c r="P329">
        <v>310</v>
      </c>
      <c r="Q329">
        <f t="shared" ref="Q329:T338" si="42">Q$10 * (Q$5^$P329) * 0.5 * Q$6 * Q$12^-(Q$9+$P329)</f>
        <v>4.2144485382047183E-4</v>
      </c>
      <c r="R329">
        <f t="shared" si="42"/>
        <v>1.0745015257254005E-5</v>
      </c>
      <c r="S329">
        <f t="shared" si="42"/>
        <v>7.0577076488433121E-7</v>
      </c>
      <c r="T329">
        <f t="shared" si="42"/>
        <v>4.0812048222610172E-5</v>
      </c>
      <c r="U329">
        <f t="shared" si="36"/>
        <v>1.8248078325591027E-3</v>
      </c>
    </row>
    <row r="330" spans="16:21" x14ac:dyDescent="0.2">
      <c r="P330">
        <v>311</v>
      </c>
      <c r="Q330">
        <f t="shared" si="42"/>
        <v>4.1712310941936678E-4</v>
      </c>
      <c r="R330">
        <f t="shared" si="42"/>
        <v>1.0480141157982768E-5</v>
      </c>
      <c r="S330">
        <f t="shared" si="42"/>
        <v>6.8163148238001479E-7</v>
      </c>
      <c r="T330">
        <f t="shared" si="42"/>
        <v>4.0006322019937675E-5</v>
      </c>
      <c r="U330">
        <f t="shared" si="36"/>
        <v>1.8248079715659734E-3</v>
      </c>
    </row>
    <row r="331" spans="16:21" x14ac:dyDescent="0.2">
      <c r="P331">
        <v>312</v>
      </c>
      <c r="Q331">
        <f t="shared" si="42"/>
        <v>4.1284568273741089E-4</v>
      </c>
      <c r="R331">
        <f t="shared" si="42"/>
        <v>1.02217964387808E-5</v>
      </c>
      <c r="S331">
        <f t="shared" si="42"/>
        <v>6.5831782908679048E-7</v>
      </c>
      <c r="T331">
        <f t="shared" si="42"/>
        <v>3.9216502755092256E-5</v>
      </c>
      <c r="U331">
        <f t="shared" si="36"/>
        <v>1.8248081091473928E-3</v>
      </c>
    </row>
    <row r="332" spans="16:21" x14ac:dyDescent="0.2">
      <c r="P332">
        <v>313</v>
      </c>
      <c r="Q332">
        <f t="shared" si="42"/>
        <v>4.0861211931454168E-4</v>
      </c>
      <c r="R332">
        <f t="shared" si="42"/>
        <v>9.9698201446728669E-6</v>
      </c>
      <c r="S332">
        <f t="shared" si="42"/>
        <v>6.3580156623682859E-7</v>
      </c>
      <c r="T332">
        <f t="shared" si="42"/>
        <v>3.8442276387559692E-5</v>
      </c>
      <c r="U332">
        <f t="shared" si="36"/>
        <v>1.8248082453179806E-3</v>
      </c>
    </row>
    <row r="333" spans="16:21" x14ac:dyDescent="0.2">
      <c r="P333">
        <v>314</v>
      </c>
      <c r="Q333">
        <f t="shared" si="42"/>
        <v>4.0442196935099842E-4</v>
      </c>
      <c r="R333">
        <f t="shared" si="42"/>
        <v>9.7240552883657795E-6</v>
      </c>
      <c r="S333">
        <f t="shared" si="42"/>
        <v>6.1405542090507497E-7</v>
      </c>
      <c r="T333">
        <f t="shared" si="42"/>
        <v>3.7683335076727004E-5</v>
      </c>
      <c r="U333">
        <f t="shared" si="36"/>
        <v>1.8248083800922088E-3</v>
      </c>
    </row>
    <row r="334" spans="16:21" x14ac:dyDescent="0.2">
      <c r="P334">
        <v>315</v>
      </c>
      <c r="Q334">
        <f t="shared" si="42"/>
        <v>4.0027478765953324E-4</v>
      </c>
      <c r="R334">
        <f t="shared" si="42"/>
        <v>9.48434875244152E-6</v>
      </c>
      <c r="S334">
        <f t="shared" si="42"/>
        <v>5.9305305297479721E-7</v>
      </c>
      <c r="T334">
        <f t="shared" si="42"/>
        <v>3.6939377059481857E-5</v>
      </c>
      <c r="U334">
        <f t="shared" si="36"/>
        <v>1.8248085134843915E-3</v>
      </c>
    </row>
    <row r="335" spans="16:21" x14ac:dyDescent="0.2">
      <c r="P335">
        <v>316</v>
      </c>
      <c r="Q335">
        <f t="shared" si="42"/>
        <v>3.9617013361811039E-4</v>
      </c>
      <c r="R335">
        <f t="shared" si="42"/>
        <v>9.2505511939614377E-6</v>
      </c>
      <c r="S335">
        <f t="shared" si="42"/>
        <v>5.7276902323299824E-7</v>
      </c>
      <c r="T335">
        <f t="shared" si="42"/>
        <v>3.6210106530228317E-5</v>
      </c>
      <c r="U335">
        <f t="shared" si="36"/>
        <v>1.8248086455086982E-3</v>
      </c>
    </row>
    <row r="336" spans="16:21" x14ac:dyDescent="0.2">
      <c r="P336">
        <v>317</v>
      </c>
      <c r="Q336">
        <f t="shared" si="42"/>
        <v>3.9210757112309304E-4</v>
      </c>
      <c r="R336">
        <f t="shared" si="42"/>
        <v>9.0225169514219594E-6</v>
      </c>
      <c r="S336">
        <f t="shared" si="42"/>
        <v>5.5317876255705682E-7</v>
      </c>
      <c r="T336">
        <f t="shared" si="42"/>
        <v>3.5495233523271424E-5</v>
      </c>
      <c r="U336">
        <f t="shared" si="36"/>
        <v>1.8248087761791581E-3</v>
      </c>
    </row>
    <row r="337" spans="16:21" x14ac:dyDescent="0.2">
      <c r="P337">
        <v>318</v>
      </c>
      <c r="Q337">
        <f t="shared" si="42"/>
        <v>3.8808666854290886E-4</v>
      </c>
      <c r="R337">
        <f t="shared" si="42"/>
        <v>8.800103954004017E-6</v>
      </c>
      <c r="S337">
        <f t="shared" si="42"/>
        <v>5.3425854215526471E-7</v>
      </c>
      <c r="T337">
        <f t="shared" si="42"/>
        <v>3.4794473797523709E-5</v>
      </c>
      <c r="U337">
        <f t="shared" si="36"/>
        <v>1.8248089055096582E-3</v>
      </c>
    </row>
    <row r="338" spans="16:21" x14ac:dyDescent="0.2">
      <c r="P338">
        <v>319</v>
      </c>
      <c r="Q338">
        <f t="shared" si="42"/>
        <v>3.8410699867218997E-4</v>
      </c>
      <c r="R338">
        <f t="shared" si="42"/>
        <v>8.5831736330594759E-6</v>
      </c>
      <c r="S338">
        <f t="shared" si="42"/>
        <v>5.15985444825222E-7</v>
      </c>
      <c r="T338">
        <f t="shared" si="42"/>
        <v>3.4107548723487977E-5</v>
      </c>
      <c r="U338">
        <f t="shared" si="36"/>
        <v>1.824809033513937E-3</v>
      </c>
    </row>
    <row r="339" spans="16:21" x14ac:dyDescent="0.2">
      <c r="P339">
        <v>320</v>
      </c>
      <c r="Q339">
        <f t="shared" ref="Q339:T348" si="43">Q$10 * (Q$5^$P339) * 0.5 * Q$6 * Q$12^-(Q$9+$P339)</f>
        <v>3.8016813868638514E-4</v>
      </c>
      <c r="R339">
        <f t="shared" si="43"/>
        <v>8.371590835779551E-6</v>
      </c>
      <c r="S339">
        <f t="shared" si="43"/>
        <v>4.9833733719527146E-7</v>
      </c>
      <c r="T339">
        <f t="shared" si="43"/>
        <v>3.3434185172471254E-5</v>
      </c>
      <c r="U339">
        <f t="shared" ref="U339:U402" si="44">U$10 * (U$5^$Q339) * U$6 * U$12^-(U$9+$Q339)</f>
        <v>1.8248091602055924E-3</v>
      </c>
    </row>
    <row r="340" spans="16:21" x14ac:dyDescent="0.2">
      <c r="P340">
        <v>321</v>
      </c>
      <c r="Q340">
        <f t="shared" si="43"/>
        <v>3.7626967009683548E-4</v>
      </c>
      <c r="R340">
        <f t="shared" si="43"/>
        <v>8.1652237409913414E-6</v>
      </c>
      <c r="S340">
        <f t="shared" si="43"/>
        <v>4.812928429153519E-7</v>
      </c>
      <c r="T340">
        <f t="shared" si="43"/>
        <v>3.277411540798587E-5</v>
      </c>
      <c r="U340">
        <f t="shared" si="44"/>
        <v>1.8248092855980842E-3</v>
      </c>
    </row>
    <row r="341" spans="16:21" x14ac:dyDescent="0.2">
      <c r="P341">
        <v>322</v>
      </c>
      <c r="Q341">
        <f t="shared" si="43"/>
        <v>3.7241117870631245E-4</v>
      </c>
      <c r="R341">
        <f t="shared" si="43"/>
        <v>7.9639437770300866E-6</v>
      </c>
      <c r="S341">
        <f t="shared" si="43"/>
        <v>4.6483131676479888E-7</v>
      </c>
      <c r="T341">
        <f t="shared" si="43"/>
        <v>3.2127076979294689E-5</v>
      </c>
      <c r="U341">
        <f t="shared" si="44"/>
        <v>1.8248094097047388E-3</v>
      </c>
    </row>
    <row r="342" spans="16:21" x14ac:dyDescent="0.2">
      <c r="P342">
        <v>323</v>
      </c>
      <c r="Q342">
        <f t="shared" si="43"/>
        <v>3.6859225456500937E-4</v>
      </c>
      <c r="R342">
        <f t="shared" si="43"/>
        <v>7.7676255416359076E-6</v>
      </c>
      <c r="S342">
        <f t="shared" si="43"/>
        <v>4.4893281964572688E-7</v>
      </c>
      <c r="T342">
        <f t="shared" si="43"/>
        <v>3.1492812617057828E-5</v>
      </c>
      <c r="U342">
        <f t="shared" si="44"/>
        <v>1.8248095325387366E-3</v>
      </c>
    </row>
    <row r="343" spans="16:21" x14ac:dyDescent="0.2">
      <c r="P343">
        <v>324</v>
      </c>
      <c r="Q343">
        <f t="shared" si="43"/>
        <v>3.6481249192698797E-4</v>
      </c>
      <c r="R343">
        <f t="shared" si="43"/>
        <v>7.5761467238251883E-6</v>
      </c>
      <c r="S343">
        <f t="shared" si="43"/>
        <v>4.3357809443170703E-7</v>
      </c>
      <c r="T343">
        <f t="shared" si="43"/>
        <v>3.0871070131039678E-5</v>
      </c>
      <c r="U343">
        <f t="shared" si="44"/>
        <v>1.8248096541131332E-3</v>
      </c>
    </row>
    <row r="344" spans="16:21" x14ac:dyDescent="0.2">
      <c r="P344">
        <v>325</v>
      </c>
      <c r="Q344">
        <f t="shared" si="43"/>
        <v>3.61071489207068E-4</v>
      </c>
      <c r="R344">
        <f t="shared" si="43"/>
        <v>7.3893880276879057E-6</v>
      </c>
      <c r="S344">
        <f t="shared" si="43"/>
        <v>4.1874854264248642E-7</v>
      </c>
      <c r="T344">
        <f t="shared" si="43"/>
        <v>3.0261602309835386E-5</v>
      </c>
      <c r="U344">
        <f t="shared" si="44"/>
        <v>1.8248097744408369E-3</v>
      </c>
    </row>
    <row r="345" spans="16:21" x14ac:dyDescent="0.2">
      <c r="P345">
        <v>326</v>
      </c>
      <c r="Q345">
        <f t="shared" si="43"/>
        <v>3.5736884893816098E-4</v>
      </c>
      <c r="R345">
        <f t="shared" si="43"/>
        <v>7.2072330980633841E-6</v>
      </c>
      <c r="S345">
        <f t="shared" si="43"/>
        <v>4.0442620191649395E-7</v>
      </c>
      <c r="T345">
        <f t="shared" si="43"/>
        <v>2.9664166822576978E-5</v>
      </c>
      <c r="U345">
        <f t="shared" si="44"/>
        <v>1.8248098935346384E-3</v>
      </c>
    </row>
    <row r="346" spans="16:21" x14ac:dyDescent="0.2">
      <c r="P346">
        <v>327</v>
      </c>
      <c r="Q346">
        <f t="shared" si="43"/>
        <v>3.5370417772904051E-4</v>
      </c>
      <c r="R346">
        <f t="shared" si="43"/>
        <v>7.0295684480482422E-6</v>
      </c>
      <c r="S346">
        <f t="shared" si="43"/>
        <v>3.9059372425384965E-7</v>
      </c>
      <c r="T346">
        <f t="shared" si="43"/>
        <v>2.9078526122580041E-5</v>
      </c>
      <c r="U346">
        <f t="shared" si="44"/>
        <v>1.8248100114071949E-3</v>
      </c>
    </row>
    <row r="347" spans="16:21" x14ac:dyDescent="0.2">
      <c r="P347">
        <v>328</v>
      </c>
      <c r="Q347">
        <f t="shared" si="43"/>
        <v>3.5007708622254615E-4</v>
      </c>
      <c r="R347">
        <f t="shared" si="43"/>
        <v>6.8562833882913143E-6</v>
      </c>
      <c r="S347">
        <f t="shared" si="43"/>
        <v>3.7723435500352098E-7</v>
      </c>
      <c r="T347">
        <f t="shared" si="43"/>
        <v>2.8504447352892638E-5</v>
      </c>
      <c r="U347">
        <f t="shared" si="44"/>
        <v>1.8248101280710178E-3</v>
      </c>
    </row>
    <row r="348" spans="16:21" x14ac:dyDescent="0.2">
      <c r="P348">
        <v>329</v>
      </c>
      <c r="Q348">
        <f t="shared" si="43"/>
        <v>3.4648718905421622E-4</v>
      </c>
      <c r="R348">
        <f t="shared" si="43"/>
        <v>6.6872699580315486E-6</v>
      </c>
      <c r="S348">
        <f t="shared" si="43"/>
        <v>3.6433191256917632E-7</v>
      </c>
      <c r="T348">
        <f t="shared" si="43"/>
        <v>2.7941702253708908E-5</v>
      </c>
      <c r="U348">
        <f t="shared" si="44"/>
        <v>1.8248102435385095E-3</v>
      </c>
    </row>
    <row r="349" spans="16:21" x14ac:dyDescent="0.2">
      <c r="P349">
        <v>330</v>
      </c>
      <c r="Q349">
        <f t="shared" ref="Q349:T358" si="45">Q$10 * (Q$5^$P349) * 0.5 * Q$6 * Q$12^-(Q$9+$P349)</f>
        <v>3.4293410481134253E-4</v>
      </c>
      <c r="R349">
        <f t="shared" si="45"/>
        <v>6.5224228578358155E-6</v>
      </c>
      <c r="S349">
        <f t="shared" si="45"/>
        <v>3.5187076880915302E-7</v>
      </c>
      <c r="T349">
        <f t="shared" si="45"/>
        <v>2.7390067071610554E-5</v>
      </c>
      <c r="U349">
        <f t="shared" si="44"/>
        <v>1.8248103578219418E-3</v>
      </c>
    </row>
    <row r="350" spans="16:21" x14ac:dyDescent="0.2">
      <c r="P350">
        <v>331</v>
      </c>
      <c r="Q350">
        <f t="shared" si="45"/>
        <v>3.3941745599244926E-4</v>
      </c>
      <c r="R350">
        <f t="shared" si="45"/>
        <v>6.3616393839948542E-6</v>
      </c>
      <c r="S350">
        <f t="shared" si="45"/>
        <v>3.3983583010680092E-7</v>
      </c>
      <c r="T350">
        <f t="shared" si="45"/>
        <v>2.6849322470600126E-5</v>
      </c>
      <c r="U350">
        <f t="shared" si="44"/>
        <v>1.8248104709334444E-3</v>
      </c>
    </row>
    <row r="351" spans="16:21" x14ac:dyDescent="0.2">
      <c r="P351">
        <v>332</v>
      </c>
      <c r="Q351">
        <f t="shared" si="45"/>
        <v>3.3593686896718321E-4</v>
      </c>
      <c r="R351">
        <f t="shared" si="45"/>
        <v>6.2048193645363902E-6</v>
      </c>
      <c r="S351">
        <f t="shared" si="45"/>
        <v>3.2821251908827029E-7</v>
      </c>
      <c r="T351">
        <f t="shared" si="45"/>
        <v>2.6319253444890674E-5</v>
      </c>
      <c r="U351">
        <f t="shared" si="44"/>
        <v>1.8248105828850443E-3</v>
      </c>
    </row>
    <row r="352" spans="16:21" x14ac:dyDescent="0.2">
      <c r="P352">
        <v>333</v>
      </c>
      <c r="Q352">
        <f t="shared" si="45"/>
        <v>3.3249197393661731E-4</v>
      </c>
      <c r="R352">
        <f t="shared" si="45"/>
        <v>6.0518650968155674E-6</v>
      </c>
      <c r="S352">
        <f t="shared" si="45"/>
        <v>3.1698675696560207E-7</v>
      </c>
      <c r="T352">
        <f t="shared" si="45"/>
        <v>2.5799649233417212E-5</v>
      </c>
      <c r="U352">
        <f t="shared" si="44"/>
        <v>1.8248106936886333E-3</v>
      </c>
    </row>
    <row r="353" spans="16:21" x14ac:dyDescent="0.2">
      <c r="P353">
        <v>334</v>
      </c>
      <c r="Q353">
        <f t="shared" si="45"/>
        <v>3.2908240489396126E-4</v>
      </c>
      <c r="R353">
        <f t="shared" si="45"/>
        <v>5.9026812866438784E-6</v>
      </c>
      <c r="S353">
        <f t="shared" si="45"/>
        <v>3.0614494648373295E-7</v>
      </c>
      <c r="T353">
        <f t="shared" si="45"/>
        <v>2.5290303236035813E-5</v>
      </c>
      <c r="U353">
        <f t="shared" si="44"/>
        <v>1.8248108033559834E-3</v>
      </c>
    </row>
    <row r="354" spans="16:21" x14ac:dyDescent="0.2">
      <c r="P354">
        <v>335</v>
      </c>
      <c r="Q354">
        <f t="shared" si="45"/>
        <v>3.2570779958567491E-4</v>
      </c>
      <c r="R354">
        <f t="shared" si="45"/>
        <v>5.7571749889185691E-6</v>
      </c>
      <c r="S354">
        <f t="shared" si="45"/>
        <v>2.9567395545075811E-7</v>
      </c>
      <c r="T354">
        <f t="shared" si="45"/>
        <v>2.4791012931377235E-5</v>
      </c>
      <c r="U354">
        <f t="shared" si="44"/>
        <v>1.8248109118987436E-3</v>
      </c>
    </row>
    <row r="355" spans="16:21" x14ac:dyDescent="0.2">
      <c r="P355">
        <v>336</v>
      </c>
      <c r="Q355">
        <f t="shared" si="45"/>
        <v>3.223677994729787E-4</v>
      </c>
      <c r="R355">
        <f t="shared" si="45"/>
        <v>5.6152555497156105E-6</v>
      </c>
      <c r="S355">
        <f t="shared" si="45"/>
        <v>2.8556110083150487E-7</v>
      </c>
      <c r="T355">
        <f t="shared" si="45"/>
        <v>2.4301579796322362E-5</v>
      </c>
      <c r="U355">
        <f t="shared" si="44"/>
        <v>1.8248110193284509E-3</v>
      </c>
    </row>
    <row r="356" spans="16:21" x14ac:dyDescent="0.2">
      <c r="P356">
        <v>337</v>
      </c>
      <c r="Q356">
        <f t="shared" si="45"/>
        <v>3.1906204969376224E-4</v>
      </c>
      <c r="R356">
        <f t="shared" si="45"/>
        <v>5.4768345498101291E-6</v>
      </c>
      <c r="S356">
        <f t="shared" si="45"/>
        <v>2.757941333851485E-7</v>
      </c>
      <c r="T356">
        <f t="shared" si="45"/>
        <v>2.3821809227067132E-5</v>
      </c>
      <c r="U356">
        <f t="shared" si="44"/>
        <v>1.8248111256565203E-3</v>
      </c>
    </row>
    <row r="357" spans="16:21" x14ac:dyDescent="0.2">
      <c r="P357">
        <v>338</v>
      </c>
      <c r="Q357">
        <f t="shared" si="45"/>
        <v>3.1579019902488082E-4</v>
      </c>
      <c r="R357">
        <f t="shared" si="45"/>
        <v>5.3418257495890949E-6</v>
      </c>
      <c r="S357">
        <f t="shared" si="45"/>
        <v>2.6636122282826502E-7</v>
      </c>
      <c r="T357">
        <f t="shared" si="45"/>
        <v>2.3351510461746173E-5</v>
      </c>
      <c r="U357">
        <f t="shared" si="44"/>
        <v>1.824811230894241E-3</v>
      </c>
    </row>
    <row r="358" spans="16:21" x14ac:dyDescent="0.2">
      <c r="P358">
        <v>339</v>
      </c>
      <c r="Q358">
        <f t="shared" si="45"/>
        <v>3.1255189984483915E-4</v>
      </c>
      <c r="R358">
        <f t="shared" si="45"/>
        <v>5.2101450353219719E-6</v>
      </c>
      <c r="S358">
        <f t="shared" si="45"/>
        <v>2.5725094350534572E-7</v>
      </c>
      <c r="T358">
        <f t="shared" si="45"/>
        <v>2.2890496504583737E-5</v>
      </c>
      <c r="U358">
        <f t="shared" si="44"/>
        <v>1.824811335052801E-3</v>
      </c>
    </row>
    <row r="359" spans="16:21" x14ac:dyDescent="0.2">
      <c r="P359">
        <v>340</v>
      </c>
      <c r="Q359">
        <f t="shared" ref="Q359:T368" si="46">Q$10 * (Q$5^$P359) * 0.5 * Q$6 * Q$12^-(Q$9+$P359)</f>
        <v>3.0934680809685777E-4</v>
      </c>
      <c r="R359">
        <f t="shared" si="46"/>
        <v>5.0817103667558419E-6</v>
      </c>
      <c r="S359">
        <f t="shared" si="46"/>
        <v>2.4845226054942143E-7</v>
      </c>
      <c r="T359">
        <f t="shared" si="46"/>
        <v>2.2438584051542268E-5</v>
      </c>
      <c r="U359">
        <f t="shared" si="44"/>
        <v>1.8248114381432617E-3</v>
      </c>
    </row>
    <row r="360" spans="16:21" x14ac:dyDescent="0.2">
      <c r="P360">
        <v>341</v>
      </c>
      <c r="Q360">
        <f t="shared" si="46"/>
        <v>3.0617458325231931E-4</v>
      </c>
      <c r="R360">
        <f t="shared" si="46"/>
        <v>4.9564417260023451E-6</v>
      </c>
      <c r="S360">
        <f t="shared" si="46"/>
        <v>2.399545165160292E-7</v>
      </c>
      <c r="T360">
        <f t="shared" si="46"/>
        <v>2.1995593417438776E-5</v>
      </c>
      <c r="U360">
        <f t="shared" si="44"/>
        <v>1.8248115401765762E-3</v>
      </c>
    </row>
    <row r="361" spans="16:21" x14ac:dyDescent="0.2">
      <c r="P361">
        <v>342</v>
      </c>
      <c r="Q361">
        <f t="shared" si="46"/>
        <v>3.0303488827458668E-4</v>
      </c>
      <c r="R361">
        <f t="shared" si="46"/>
        <v>4.8342610676846236E-6</v>
      </c>
      <c r="S361">
        <f t="shared" si="46"/>
        <v>2.3174741847433525E-7</v>
      </c>
      <c r="T361">
        <f t="shared" si="46"/>
        <v>2.1561348464500038E-5</v>
      </c>
      <c r="U361">
        <f t="shared" si="44"/>
        <v>1.8248116411635857E-3</v>
      </c>
    </row>
    <row r="362" spans="16:21" x14ac:dyDescent="0.2">
      <c r="P362">
        <v>343</v>
      </c>
      <c r="Q362">
        <f t="shared" si="46"/>
        <v>2.9992738958319656E-4</v>
      </c>
      <c r="R362">
        <f t="shared" si="46"/>
        <v>4.7150922703131609E-6</v>
      </c>
      <c r="S362">
        <f t="shared" si="46"/>
        <v>2.2382102553977554E-7</v>
      </c>
      <c r="T362">
        <f t="shared" si="46"/>
        <v>2.1135676532328409E-5</v>
      </c>
      <c r="U362">
        <f t="shared" si="44"/>
        <v>1.8248117411150222E-3</v>
      </c>
    </row>
    <row r="363" spans="16:21" x14ac:dyDescent="0.2">
      <c r="P363">
        <v>344</v>
      </c>
      <c r="Q363">
        <f t="shared" si="46"/>
        <v>2.9685175701841637E-4</v>
      </c>
      <c r="R363">
        <f t="shared" si="46"/>
        <v>4.5988610888602674E-6</v>
      </c>
      <c r="S363">
        <f t="shared" si="46"/>
        <v>2.1616573683311466E-7</v>
      </c>
      <c r="T363">
        <f t="shared" si="46"/>
        <v>2.0718408369250213E-5</v>
      </c>
      <c r="U363">
        <f t="shared" si="44"/>
        <v>1.8248118400415036E-3</v>
      </c>
    </row>
    <row r="364" spans="16:21" x14ac:dyDescent="0.2">
      <c r="P364">
        <v>345</v>
      </c>
      <c r="Q364">
        <f t="shared" si="46"/>
        <v>2.9380766380616654E-4</v>
      </c>
      <c r="R364">
        <f t="shared" si="46"/>
        <v>4.4854951085036493E-6</v>
      </c>
      <c r="S364">
        <f t="shared" si="46"/>
        <v>2.0877227985133753E-7</v>
      </c>
      <c r="T364">
        <f t="shared" si="46"/>
        <v>2.0309378065019485E-5</v>
      </c>
      <c r="U364">
        <f t="shared" si="44"/>
        <v>1.8248119379535405E-3</v>
      </c>
    </row>
    <row r="365" spans="16:21" x14ac:dyDescent="0.2">
      <c r="P365">
        <v>346</v>
      </c>
      <c r="Q365">
        <f t="shared" si="46"/>
        <v>2.9079478652330149E-4</v>
      </c>
      <c r="R365">
        <f t="shared" si="46"/>
        <v>4.3749236995102195E-6</v>
      </c>
      <c r="S365">
        <f t="shared" si="46"/>
        <v>2.0163169923628816E-7</v>
      </c>
      <c r="T365">
        <f t="shared" si="46"/>
        <v>1.9908422984850226E-5</v>
      </c>
      <c r="U365">
        <f t="shared" si="44"/>
        <v>1.8248120348615328E-3</v>
      </c>
    </row>
    <row r="366" spans="16:21" x14ac:dyDescent="0.2">
      <c r="P366">
        <v>347</v>
      </c>
      <c r="Q366">
        <f t="shared" si="46"/>
        <v>2.8781280506324797E-4</v>
      </c>
      <c r="R366">
        <f t="shared" si="46"/>
        <v>4.2670779732320877E-6</v>
      </c>
      <c r="S366">
        <f t="shared" si="46"/>
        <v>1.9473534592745172E-7</v>
      </c>
      <c r="T366">
        <f t="shared" si="46"/>
        <v>1.9515383704751212E-5</v>
      </c>
      <c r="U366">
        <f t="shared" si="44"/>
        <v>1.8248121307757735E-3</v>
      </c>
    </row>
    <row r="367" spans="16:21" x14ac:dyDescent="0.2">
      <c r="P367">
        <v>348</v>
      </c>
      <c r="Q367">
        <f t="shared" si="46"/>
        <v>2.8486140260199452E-4</v>
      </c>
      <c r="R367">
        <f t="shared" si="46"/>
        <v>4.1618907391872632E-6</v>
      </c>
      <c r="S367">
        <f t="shared" si="46"/>
        <v>1.8807486668574081E-7</v>
      </c>
      <c r="T367">
        <f t="shared" si="46"/>
        <v>1.9130103948137215E-5</v>
      </c>
      <c r="U367">
        <f t="shared" si="44"/>
        <v>1.8248122257064647E-3</v>
      </c>
    </row>
    <row r="368" spans="16:21" x14ac:dyDescent="0.2">
      <c r="P368">
        <v>349</v>
      </c>
      <c r="Q368">
        <f t="shared" si="46"/>
        <v>2.8194026556442955E-4</v>
      </c>
      <c r="R368">
        <f t="shared" si="46"/>
        <v>4.0592964631983724E-6</v>
      </c>
      <c r="S368">
        <f t="shared" si="46"/>
        <v>1.8164219397559711E-7</v>
      </c>
      <c r="T368">
        <f t="shared" si="46"/>
        <v>1.8752430523691847E-5</v>
      </c>
      <c r="U368">
        <f t="shared" si="44"/>
        <v>1.8248123196636847E-3</v>
      </c>
    </row>
    <row r="369" spans="16:22" x14ac:dyDescent="0.2">
      <c r="P369">
        <v>350</v>
      </c>
      <c r="Q369">
        <f t="shared" ref="Q369:T378" si="47">Q$10 * (Q$5^$P369) * 0.5 * Q$6 * Q$12^-(Q$9+$P369)</f>
        <v>2.790490835910267E-4</v>
      </c>
      <c r="R369">
        <f t="shared" si="47"/>
        <v>3.9592312265632995E-6</v>
      </c>
      <c r="S369">
        <f t="shared" si="47"/>
        <v>1.7542953619315211E-7</v>
      </c>
      <c r="T369">
        <f t="shared" si="47"/>
        <v>1.8382213264457033E-5</v>
      </c>
      <c r="U369">
        <f t="shared" si="44"/>
        <v>1.8248124126574148E-3</v>
      </c>
    </row>
    <row r="370" spans="16:22" x14ac:dyDescent="0.2">
      <c r="P370">
        <v>351</v>
      </c>
      <c r="Q370">
        <f t="shared" si="47"/>
        <v>2.7618754950486902E-4</v>
      </c>
      <c r="R370">
        <f t="shared" si="47"/>
        <v>3.8616326862322791E-6</v>
      </c>
      <c r="S370">
        <f t="shared" si="47"/>
        <v>1.6942936822861238E-7</v>
      </c>
      <c r="T370">
        <f t="shared" si="47"/>
        <v>1.8019304968125035E-5</v>
      </c>
      <c r="U370">
        <f t="shared" si="44"/>
        <v>1.8248125046975378E-3</v>
      </c>
    </row>
    <row r="371" spans="16:22" x14ac:dyDescent="0.2">
      <c r="P371">
        <v>352</v>
      </c>
      <c r="Q371">
        <f t="shared" si="47"/>
        <v>2.7335535927901314E-4</v>
      </c>
      <c r="R371">
        <f t="shared" si="47"/>
        <v>3.7664400359666934E-6</v>
      </c>
      <c r="S371">
        <f t="shared" si="47"/>
        <v>1.6363442235143573E-7</v>
      </c>
      <c r="T371">
        <f t="shared" si="47"/>
        <v>1.7663561338509262E-5</v>
      </c>
      <c r="U371">
        <f t="shared" si="44"/>
        <v>1.8248125957938365E-3</v>
      </c>
    </row>
    <row r="372" spans="16:22" x14ac:dyDescent="0.2">
      <c r="P372">
        <v>353</v>
      </c>
      <c r="Q372">
        <f t="shared" si="47"/>
        <v>2.7055221200418756E-4</v>
      </c>
      <c r="R372">
        <f t="shared" si="47"/>
        <v>3.6735939684553137E-6</v>
      </c>
      <c r="S372">
        <f t="shared" si="47"/>
        <v>1.5803767940725995E-7</v>
      </c>
      <c r="T372">
        <f t="shared" si="47"/>
        <v>1.7314840928170614E-5</v>
      </c>
      <c r="U372">
        <f t="shared" si="44"/>
        <v>1.8248126859559813E-3</v>
      </c>
    </row>
    <row r="373" spans="16:22" x14ac:dyDescent="0.2">
      <c r="P373">
        <v>354</v>
      </c>
      <c r="Q373">
        <f t="shared" si="47"/>
        <v>2.6777780985682209E-4</v>
      </c>
      <c r="R373">
        <f t="shared" si="47"/>
        <v>3.5830366383644168E-6</v>
      </c>
      <c r="S373">
        <f t="shared" si="47"/>
        <v>1.5263236031592065E-7</v>
      </c>
      <c r="T373">
        <f t="shared" si="47"/>
        <v>1.6973005082176391E-5</v>
      </c>
      <c r="U373">
        <f t="shared" si="44"/>
        <v>1.8248127751935481E-3</v>
      </c>
    </row>
    <row r="374" spans="16:22" x14ac:dyDescent="0.2">
      <c r="P374">
        <v>355</v>
      </c>
      <c r="Q374">
        <f t="shared" si="47"/>
        <v>2.6503185806740515E-4</v>
      </c>
      <c r="R374">
        <f t="shared" si="47"/>
        <v>3.494711626298761E-6</v>
      </c>
      <c r="S374">
        <f t="shared" si="47"/>
        <v>1.4741191786025951E-7</v>
      </c>
      <c r="T374">
        <f t="shared" si="47"/>
        <v>1.6637917882969691E-5</v>
      </c>
      <c r="U374">
        <f t="shared" si="44"/>
        <v>1.8248128635160307E-3</v>
      </c>
    </row>
    <row r="375" spans="16:22" x14ac:dyDescent="0.2">
      <c r="P375">
        <v>356</v>
      </c>
      <c r="Q375">
        <f t="shared" si="47"/>
        <v>2.6231406488916596E-4</v>
      </c>
      <c r="R375">
        <f t="shared" si="47"/>
        <v>3.4085639036509307E-6</v>
      </c>
      <c r="S375">
        <f t="shared" si="47"/>
        <v>1.4237002875577803E-7</v>
      </c>
      <c r="T375">
        <f t="shared" si="47"/>
        <v>1.6309446096327161E-5</v>
      </c>
      <c r="U375">
        <f t="shared" si="44"/>
        <v>1.8248129509328063E-3</v>
      </c>
    </row>
    <row r="376" spans="16:22" x14ac:dyDescent="0.2">
      <c r="P376">
        <v>357</v>
      </c>
      <c r="Q376">
        <f t="shared" si="47"/>
        <v>2.5962414156707753E-4</v>
      </c>
      <c r="R376">
        <f t="shared" si="47"/>
        <v>3.3245397983172044E-6</v>
      </c>
      <c r="S376">
        <f t="shared" si="47"/>
        <v>1.3750058599153067E-7</v>
      </c>
      <c r="T376">
        <f t="shared" si="47"/>
        <v>1.5987459118383598E-5</v>
      </c>
      <c r="U376">
        <f t="shared" si="44"/>
        <v>1.8248130374531612E-3</v>
      </c>
    </row>
    <row r="377" spans="16:22" x14ac:dyDescent="0.2">
      <c r="P377">
        <v>358</v>
      </c>
      <c r="Q377">
        <f t="shared" si="47"/>
        <v>2.5696180230717702E-4</v>
      </c>
      <c r="R377">
        <f t="shared" si="47"/>
        <v>3.2425869612585349E-6</v>
      </c>
      <c r="S377">
        <f t="shared" si="47"/>
        <v>1.3279769143298009E-7</v>
      </c>
      <c r="T377">
        <f t="shared" si="47"/>
        <v>1.5671828923702495E-5</v>
      </c>
      <c r="U377">
        <f t="shared" si="44"/>
        <v>1.8248131230862903E-3</v>
      </c>
    </row>
    <row r="378" spans="16:22" x14ac:dyDescent="0.2">
      <c r="P378">
        <v>359</v>
      </c>
      <c r="Q378">
        <f t="shared" si="47"/>
        <v>2.5432676424620222E-4</v>
      </c>
      <c r="R378">
        <f t="shared" si="47"/>
        <v>3.1626543338858369E-6</v>
      </c>
      <c r="S378">
        <f t="shared" si="47"/>
        <v>1.2825564867785532E-7</v>
      </c>
      <c r="T378">
        <f t="shared" si="47"/>
        <v>1.536243001437179E-5</v>
      </c>
      <c r="U378">
        <f t="shared" si="44"/>
        <v>1.8248132078412884E-3</v>
      </c>
      <c r="V378" t="s">
        <v>20</v>
      </c>
    </row>
    <row r="379" spans="16:22" x14ac:dyDescent="0.2">
      <c r="P379">
        <v>360</v>
      </c>
      <c r="Q379">
        <f t="shared" ref="Q379:T384" si="48">Q$10 * (Q$5^$P379) * 0.5 * Q$6 * Q$12^-(Q$9+$P379)</f>
        <v>2.5171874742153737E-4</v>
      </c>
      <c r="R379">
        <f t="shared" si="48"/>
        <v>3.0846921162492679E-6</v>
      </c>
      <c r="S379">
        <f t="shared" si="48"/>
        <v>1.2386895615635864E-7</v>
      </c>
      <c r="T379">
        <f t="shared" si="48"/>
        <v>1.5059139370104541E-5</v>
      </c>
      <c r="U379">
        <f t="shared" si="44"/>
        <v>1.8248132917271687E-3</v>
      </c>
    </row>
    <row r="380" spans="16:22" x14ac:dyDescent="0.2">
      <c r="P380">
        <v>361</v>
      </c>
      <c r="Q380">
        <f t="shared" si="48"/>
        <v>2.4913747474146925E-4</v>
      </c>
      <c r="R380">
        <f t="shared" si="48"/>
        <v>3.0086517360116471E-6</v>
      </c>
      <c r="S380">
        <f t="shared" si="48"/>
        <v>1.1963230046736432E-7</v>
      </c>
      <c r="T380">
        <f t="shared" si="48"/>
        <v>1.4761836399324748E-5</v>
      </c>
      <c r="U380">
        <f t="shared" si="44"/>
        <v>1.8248133747528299E-3</v>
      </c>
    </row>
    <row r="381" spans="16:22" x14ac:dyDescent="0.2">
      <c r="P381">
        <v>362</v>
      </c>
      <c r="Q381">
        <f t="shared" si="48"/>
        <v>2.4658267195574551E-4</v>
      </c>
      <c r="R381">
        <f t="shared" si="48"/>
        <v>2.9344858181867344E-6</v>
      </c>
      <c r="S381">
        <f t="shared" si="48"/>
        <v>1.1554054994253738E-7</v>
      </c>
      <c r="T381">
        <f t="shared" si="48"/>
        <v>1.4470402891218894E-5</v>
      </c>
      <c r="U381">
        <f t="shared" si="44"/>
        <v>1.824813456927106E-3</v>
      </c>
    </row>
    <row r="382" spans="16:22" x14ac:dyDescent="0.2">
      <c r="P382">
        <v>363</v>
      </c>
      <c r="Q382">
        <f t="shared" si="48"/>
        <v>2.4405406762643934E-4</v>
      </c>
      <c r="R382">
        <f t="shared" si="48"/>
        <v>2.8621481556234632E-6</v>
      </c>
      <c r="S382">
        <f t="shared" si="48"/>
        <v>1.1158874843057751E-7</v>
      </c>
      <c r="T382">
        <f t="shared" si="48"/>
        <v>1.4184722968734058E-5</v>
      </c>
      <c r="U382">
        <f t="shared" si="44"/>
        <v>1.8248135382587197E-3</v>
      </c>
    </row>
    <row r="383" spans="16:22" x14ac:dyDescent="0.2">
      <c r="P383">
        <v>364</v>
      </c>
      <c r="Q383">
        <f t="shared" si="48"/>
        <v>2.4155139309910774E-4</v>
      </c>
      <c r="R383">
        <f t="shared" si="48"/>
        <v>2.7915936802177798E-6</v>
      </c>
      <c r="S383">
        <f t="shared" si="48"/>
        <v>1.0777210929405807E-7</v>
      </c>
      <c r="T383">
        <f t="shared" si="48"/>
        <v>1.3904683042503948E-5</v>
      </c>
      <c r="U383">
        <f t="shared" si="44"/>
        <v>1.8248136187563125E-3</v>
      </c>
    </row>
    <row r="384" spans="16:22" x14ac:dyDescent="0.2">
      <c r="P384">
        <v>365</v>
      </c>
      <c r="Q384">
        <f t="shared" si="48"/>
        <v>2.3907438247424933E-4</v>
      </c>
      <c r="R384">
        <f t="shared" si="48"/>
        <v>2.722778434834133E-6</v>
      </c>
      <c r="S384">
        <f t="shared" si="48"/>
        <v>1.0408600961159011E-7</v>
      </c>
      <c r="T384">
        <f t="shared" si="48"/>
        <v>1.3630171765684604E-5</v>
      </c>
      <c r="U384">
        <f t="shared" si="44"/>
        <v>1.8248136984284457E-3</v>
      </c>
    </row>
    <row r="385" spans="16:21" x14ac:dyDescent="0.2">
      <c r="P385">
        <v>366</v>
      </c>
      <c r="Q385">
        <f t="shared" ref="Q385:T416" si="49">Q$10 * (Q$5^$P385) * 0.5 * Q$6 * Q$12^-(Q$9+$P385)</f>
        <v>2.3662277257905322E-4</v>
      </c>
      <c r="R385">
        <f t="shared" si="49"/>
        <v>2.6556595459191107E-6</v>
      </c>
      <c r="S385">
        <f t="shared" si="49"/>
        <v>1.0052598457828778E-7</v>
      </c>
      <c r="T385">
        <f t="shared" si="49"/>
        <v>1.3361079989681689E-5</v>
      </c>
      <c r="U385">
        <f t="shared" si="44"/>
        <v>1.82481377728357E-3</v>
      </c>
    </row>
    <row r="386" spans="16:21" x14ac:dyDescent="0.2">
      <c r="P386">
        <v>367</v>
      </c>
      <c r="Q386">
        <f t="shared" si="49"/>
        <v>2.341963029394382E-4</v>
      </c>
      <c r="R386">
        <f t="shared" si="49"/>
        <v>2.5901951967901959E-6</v>
      </c>
      <c r="S386">
        <f t="shared" si="49"/>
        <v>9.7087722097753425E-8</v>
      </c>
      <c r="T386">
        <f t="shared" si="49"/>
        <v>1.3097300720751845E-5</v>
      </c>
      <c r="U386">
        <f t="shared" si="44"/>
        <v>1.8248138553300713E-3</v>
      </c>
    </row>
    <row r="387" spans="16:21" x14ac:dyDescent="0.2">
      <c r="P387">
        <v>368</v>
      </c>
      <c r="Q387">
        <f t="shared" si="49"/>
        <v>2.3179471575237719E-4</v>
      </c>
      <c r="R387">
        <f t="shared" si="49"/>
        <v>2.5263446015829596E-6</v>
      </c>
      <c r="S387">
        <f t="shared" si="49"/>
        <v>9.3767057559031253E-8</v>
      </c>
      <c r="T387">
        <f t="shared" si="49"/>
        <v>1.2838729077460862E-5</v>
      </c>
      <c r="U387">
        <f t="shared" si="44"/>
        <v>1.824813932576243E-3</v>
      </c>
    </row>
    <row r="388" spans="16:21" x14ac:dyDescent="0.2">
      <c r="P388">
        <v>369</v>
      </c>
      <c r="Q388">
        <f t="shared" si="49"/>
        <v>2.2941775585850858E-4</v>
      </c>
      <c r="R388">
        <f t="shared" si="49"/>
        <v>2.4640679798404933E-6</v>
      </c>
      <c r="S388">
        <f t="shared" si="49"/>
        <v>9.0559968792203566E-8</v>
      </c>
      <c r="T388">
        <f t="shared" si="49"/>
        <v>1.2585262248981707E-5</v>
      </c>
      <c r="U388">
        <f t="shared" si="44"/>
        <v>1.8248140090302959E-3</v>
      </c>
    </row>
    <row r="389" spans="16:21" x14ac:dyDescent="0.2">
      <c r="P389">
        <v>370</v>
      </c>
      <c r="Q389">
        <f t="shared" si="49"/>
        <v>2.2706517071502513E-4</v>
      </c>
      <c r="R389">
        <f t="shared" si="49"/>
        <v>2.4033265317292176E-6</v>
      </c>
      <c r="S389">
        <f t="shared" si="49"/>
        <v>8.746257119651916E-8</v>
      </c>
      <c r="T389">
        <f t="shared" si="49"/>
        <v>1.233679945421583E-5</v>
      </c>
      <c r="U389">
        <f t="shared" si="44"/>
        <v>1.824814084700338E-3</v>
      </c>
    </row>
    <row r="390" spans="16:21" x14ac:dyDescent="0.2">
      <c r="P390">
        <v>371</v>
      </c>
      <c r="Q390">
        <f t="shared" si="49"/>
        <v>2.2473671036884267E-4</v>
      </c>
      <c r="R390">
        <f t="shared" si="49"/>
        <v>2.3440824138656628E-6</v>
      </c>
      <c r="S390">
        <f t="shared" si="49"/>
        <v>8.4471113035153299E-8</v>
      </c>
      <c r="T390">
        <f t="shared" si="49"/>
        <v>1.2093241901721553E-5</v>
      </c>
      <c r="U390">
        <f t="shared" si="44"/>
        <v>1.8248141595944263E-3</v>
      </c>
    </row>
    <row r="391" spans="16:21" x14ac:dyDescent="0.2">
      <c r="P391">
        <v>372</v>
      </c>
      <c r="Q391">
        <f t="shared" si="49"/>
        <v>2.2243212743004362E-4</v>
      </c>
      <c r="R391">
        <f t="shared" si="49"/>
        <v>2.2862987157391232E-6</v>
      </c>
      <c r="S391">
        <f t="shared" si="49"/>
        <v>8.15819708908994E-8</v>
      </c>
      <c r="T391">
        <f t="shared" si="49"/>
        <v>1.1854492750433533E-5</v>
      </c>
      <c r="U391">
        <f t="shared" si="44"/>
        <v>1.8248142337205016E-3</v>
      </c>
    </row>
    <row r="392" spans="16:21" x14ac:dyDescent="0.2">
      <c r="P392">
        <v>373</v>
      </c>
      <c r="Q392">
        <f t="shared" si="49"/>
        <v>2.2015117704559289E-4</v>
      </c>
      <c r="R392">
        <f t="shared" si="49"/>
        <v>2.2299394367155251E-6</v>
      </c>
      <c r="S392">
        <f t="shared" si="49"/>
        <v>7.87916452772888E-8</v>
      </c>
      <c r="T392">
        <f t="shared" si="49"/>
        <v>1.1620457071157729E-5</v>
      </c>
      <c r="U392">
        <f t="shared" si="44"/>
        <v>1.8248143070864514E-3</v>
      </c>
    </row>
    <row r="393" spans="16:21" x14ac:dyDescent="0.2">
      <c r="P393">
        <v>374</v>
      </c>
      <c r="Q393">
        <f t="shared" si="49"/>
        <v>2.1789361687332226E-4</v>
      </c>
      <c r="R393">
        <f t="shared" si="49"/>
        <v>2.1749694636081631E-6</v>
      </c>
      <c r="S393">
        <f t="shared" si="49"/>
        <v>7.6096756399821532E-8</v>
      </c>
      <c r="T393">
        <f t="shared" si="49"/>
        <v>1.1391041808826558E-5</v>
      </c>
      <c r="U393">
        <f t="shared" si="44"/>
        <v>1.8248143797000643E-3</v>
      </c>
    </row>
    <row r="394" spans="16:21" x14ac:dyDescent="0.2">
      <c r="P394">
        <v>375</v>
      </c>
      <c r="Q394">
        <f t="shared" si="49"/>
        <v>2.1565920705618412E-4</v>
      </c>
      <c r="R394">
        <f t="shared" si="49"/>
        <v>2.1213545488013423E-6</v>
      </c>
      <c r="S394">
        <f t="shared" si="49"/>
        <v>7.3494040062175443E-8</v>
      </c>
      <c r="T394">
        <f t="shared" si="49"/>
        <v>1.1166155745499191E-5</v>
      </c>
      <c r="U394">
        <f t="shared" si="44"/>
        <v>1.8248144515690553E-3</v>
      </c>
    </row>
    <row r="395" spans="16:21" x14ac:dyDescent="0.2">
      <c r="P395">
        <v>376</v>
      </c>
      <c r="Q395">
        <f t="shared" si="49"/>
        <v>2.1344771019676611E-4</v>
      </c>
      <c r="R395">
        <f t="shared" si="49"/>
        <v>2.069061288913287E-6</v>
      </c>
      <c r="S395">
        <f t="shared" si="49"/>
        <v>7.0980343712433394E-8</v>
      </c>
      <c r="T395">
        <f t="shared" si="49"/>
        <v>1.0945709464092358E-5</v>
      </c>
      <c r="U395">
        <f t="shared" si="44"/>
        <v>1.8248145227010657E-3</v>
      </c>
    </row>
    <row r="396" spans="16:21" x14ac:dyDescent="0.2">
      <c r="P396">
        <v>377</v>
      </c>
      <c r="Q396">
        <f t="shared" si="49"/>
        <v>2.1125889133206949E-4</v>
      </c>
      <c r="R396">
        <f t="shared" si="49"/>
        <v>2.0180571039850321E-6</v>
      </c>
      <c r="S396">
        <f t="shared" si="49"/>
        <v>6.8552622624540616E-8</v>
      </c>
      <c r="T396">
        <f t="shared" si="49"/>
        <v>1.0729615312827159E-5</v>
      </c>
      <c r="U396">
        <f t="shared" si="44"/>
        <v>1.8248145931036516E-3</v>
      </c>
    </row>
    <row r="397" spans="16:21" x14ac:dyDescent="0.2">
      <c r="P397">
        <v>378</v>
      </c>
      <c r="Q397">
        <f t="shared" si="49"/>
        <v>2.0909251790854452E-4</v>
      </c>
      <c r="R397">
        <f t="shared" si="49"/>
        <v>1.9683102171823268E-6</v>
      </c>
      <c r="S397">
        <f t="shared" si="49"/>
        <v>6.6207936210366508E-8</v>
      </c>
      <c r="T397">
        <f t="shared" si="49"/>
        <v>1.0517787370377769E-5</v>
      </c>
      <c r="U397">
        <f t="shared" si="44"/>
        <v>1.8248146627842835E-3</v>
      </c>
    </row>
    <row r="398" spans="16:21" x14ac:dyDescent="0.2">
      <c r="P398">
        <v>379</v>
      </c>
      <c r="Q398">
        <f t="shared" si="49"/>
        <v>2.0694835975738305E-4</v>
      </c>
      <c r="R398">
        <f t="shared" si="49"/>
        <v>1.919789634997896E-6</v>
      </c>
      <c r="S398">
        <f t="shared" si="49"/>
        <v>6.3943444457903922E-8</v>
      </c>
      <c r="T398">
        <f t="shared" si="49"/>
        <v>1.0310141411708235E-5</v>
      </c>
      <c r="U398">
        <f t="shared" si="44"/>
        <v>1.8248147317503766E-3</v>
      </c>
    </row>
    <row r="399" spans="16:21" x14ac:dyDescent="0.2">
      <c r="P399">
        <v>380</v>
      </c>
      <c r="Q399">
        <f t="shared" si="49"/>
        <v>2.0482618907006388E-4</v>
      </c>
      <c r="R399">
        <f t="shared" si="49"/>
        <v>1.8724651279417485E-6</v>
      </c>
      <c r="S399">
        <f t="shared" si="49"/>
        <v>6.1756404491291865E-8</v>
      </c>
      <c r="T399">
        <f t="shared" si="49"/>
        <v>1.0106594874583691E-5</v>
      </c>
      <c r="U399">
        <f t="shared" si="44"/>
        <v>1.8248148000092556E-3</v>
      </c>
    </row>
    <row r="400" spans="16:21" x14ac:dyDescent="0.2">
      <c r="P400">
        <v>381</v>
      </c>
      <c r="Q400">
        <f t="shared" si="49"/>
        <v>2.0272578037414872E-4</v>
      </c>
      <c r="R400">
        <f t="shared" si="49"/>
        <v>1.8263072117074699E-6</v>
      </c>
      <c r="S400">
        <f t="shared" si="49"/>
        <v>5.9644167248494702E-8</v>
      </c>
      <c r="T400">
        <f t="shared" si="49"/>
        <v>9.9070668267427549E-6</v>
      </c>
      <c r="U400">
        <f t="shared" si="44"/>
        <v>1.8248148675681652E-3</v>
      </c>
    </row>
    <row r="401" spans="16:21" x14ac:dyDescent="0.2">
      <c r="P401">
        <v>382</v>
      </c>
      <c r="Q401">
        <f t="shared" si="49"/>
        <v>2.0064691050932689E-4</v>
      </c>
      <c r="R401">
        <f t="shared" si="49"/>
        <v>1.7812871288027932E-6</v>
      </c>
      <c r="S401">
        <f t="shared" si="49"/>
        <v>5.7604174272613855E-8</v>
      </c>
      <c r="T401">
        <f t="shared" si="49"/>
        <v>9.7114779337179845E-6</v>
      </c>
      <c r="U401">
        <f t="shared" si="44"/>
        <v>1.8248149344342885E-3</v>
      </c>
    </row>
    <row r="402" spans="16:21" x14ac:dyDescent="0.2">
      <c r="P402">
        <v>383</v>
      </c>
      <c r="Q402">
        <f t="shared" si="49"/>
        <v>1.9858935860370532E-4</v>
      </c>
      <c r="R402">
        <f t="shared" si="49"/>
        <v>1.737376830632991E-6</v>
      </c>
      <c r="S402">
        <f t="shared" si="49"/>
        <v>5.5633954612945161E-8</v>
      </c>
      <c r="T402">
        <f t="shared" si="49"/>
        <v>9.5197504272916501E-6</v>
      </c>
      <c r="U402">
        <f t="shared" si="44"/>
        <v>1.8248150006147301E-3</v>
      </c>
    </row>
    <row r="403" spans="16:21" x14ac:dyDescent="0.2">
      <c r="P403">
        <v>384</v>
      </c>
      <c r="Q403">
        <f t="shared" si="49"/>
        <v>1.9655290605034175E-4</v>
      </c>
      <c r="R403">
        <f t="shared" si="49"/>
        <v>1.6945489600259238E-6</v>
      </c>
      <c r="S403">
        <f t="shared" si="49"/>
        <v>5.3731121832029005E-8</v>
      </c>
      <c r="T403">
        <f t="shared" si="49"/>
        <v>9.331808074574293E-6</v>
      </c>
      <c r="U403">
        <f t="shared" ref="U403:U466" si="50">U$10 * (U$5^$Q403) * U$6 * U$12^-(U$9+$Q403)</f>
        <v>1.824815066116522E-3</v>
      </c>
    </row>
    <row r="404" spans="16:21" x14ac:dyDescent="0.2">
      <c r="P404">
        <v>385</v>
      </c>
      <c r="Q404">
        <f t="shared" si="49"/>
        <v>1.9453733648401873E-4</v>
      </c>
      <c r="R404">
        <f t="shared" si="49"/>
        <v>1.6527768341878644E-6</v>
      </c>
      <c r="S404">
        <f t="shared" si="49"/>
        <v>5.1893371115066742E-8</v>
      </c>
      <c r="T404">
        <f t="shared" si="49"/>
        <v>9.1475761476936991E-6</v>
      </c>
      <c r="U404">
        <f t="shared" si="50"/>
        <v>1.8248151309466199E-3</v>
      </c>
    </row>
    <row r="405" spans="16:21" x14ac:dyDescent="0.2">
      <c r="P405">
        <v>386</v>
      </c>
      <c r="Q405">
        <f t="shared" si="49"/>
        <v>1.9254243575825552E-4</v>
      </c>
      <c r="R405">
        <f t="shared" si="49"/>
        <v>1.6120344280794747E-6</v>
      </c>
      <c r="S405">
        <f t="shared" si="49"/>
        <v>5.0118476478203692E-8</v>
      </c>
      <c r="T405">
        <f t="shared" si="49"/>
        <v>8.9669813940823027E-6</v>
      </c>
      <c r="U405">
        <f t="shared" si="50"/>
        <v>1.8248151951119204E-3</v>
      </c>
    </row>
    <row r="406" spans="16:21" x14ac:dyDescent="0.2">
      <c r="P406">
        <v>387</v>
      </c>
      <c r="Q406">
        <f t="shared" si="49"/>
        <v>1.905679919225554E-4</v>
      </c>
      <c r="R406">
        <f t="shared" si="49"/>
        <v>1.5722963582015827E-6</v>
      </c>
      <c r="S406">
        <f t="shared" si="49"/>
        <v>4.8404288072296049E-8</v>
      </c>
      <c r="T406">
        <f t="shared" si="49"/>
        <v>8.7899520073512034E-6</v>
      </c>
      <c r="U406">
        <f t="shared" si="50"/>
        <v>1.8248152586192257E-3</v>
      </c>
    </row>
    <row r="407" spans="16:21" x14ac:dyDescent="0.2">
      <c r="P407">
        <v>388</v>
      </c>
      <c r="Q407">
        <f t="shared" si="49"/>
        <v>1.8861379519988762E-4</v>
      </c>
      <c r="R407">
        <f t="shared" si="49"/>
        <v>1.5335378667806473E-6</v>
      </c>
      <c r="S407">
        <f t="shared" si="49"/>
        <v>4.6748729578896357E-8</v>
      </c>
      <c r="T407">
        <f t="shared" si="49"/>
        <v>8.6164175987391666E-6</v>
      </c>
      <c r="U407">
        <f t="shared" si="50"/>
        <v>1.824815321475295E-3</v>
      </c>
    </row>
    <row r="408" spans="16:21" x14ac:dyDescent="0.2">
      <c r="P408">
        <v>389</v>
      </c>
      <c r="Q408">
        <f t="shared" si="49"/>
        <v>1.8667963796439906E-4</v>
      </c>
      <c r="R408">
        <f t="shared" si="49"/>
        <v>1.4957348063440749E-6</v>
      </c>
      <c r="S408">
        <f t="shared" si="49"/>
        <v>4.5149795695303421E-8</v>
      </c>
      <c r="T408">
        <f t="shared" si="49"/>
        <v>8.4463091691253241E-6</v>
      </c>
      <c r="U408">
        <f t="shared" si="50"/>
        <v>1.8248153836868067E-3</v>
      </c>
    </row>
    <row r="409" spans="16:21" x14ac:dyDescent="0.2">
      <c r="P409">
        <v>390</v>
      </c>
      <c r="Q409">
        <f t="shared" si="49"/>
        <v>1.8476531471935443E-4</v>
      </c>
      <c r="R409">
        <f t="shared" si="49"/>
        <v>1.4588636246757598E-6</v>
      </c>
      <c r="S409">
        <f t="shared" si="49"/>
        <v>4.3605549705630384E-8</v>
      </c>
      <c r="T409">
        <f t="shared" si="49"/>
        <v>8.279559081594388E-6</v>
      </c>
      <c r="U409">
        <f t="shared" si="50"/>
        <v>1.8248154452603579E-3</v>
      </c>
    </row>
    <row r="410" spans="16:21" x14ac:dyDescent="0.2">
      <c r="P410">
        <v>391</v>
      </c>
      <c r="Q410">
        <f t="shared" si="49"/>
        <v>1.8287062207530345E-4</v>
      </c>
      <c r="R410">
        <f t="shared" si="49"/>
        <v>1.4229013501424877E-6</v>
      </c>
      <c r="S410">
        <f t="shared" si="49"/>
        <v>4.2114121134948897E-8</v>
      </c>
      <c r="T410">
        <f t="shared" si="49"/>
        <v>8.1161010345434735E-6</v>
      </c>
      <c r="U410">
        <f t="shared" si="50"/>
        <v>1.8248155062025055E-3</v>
      </c>
    </row>
    <row r="411" spans="16:21" x14ac:dyDescent="0.2">
      <c r="P411">
        <v>392</v>
      </c>
      <c r="Q411">
        <f t="shared" si="49"/>
        <v>1.8099535872847131E-4</v>
      </c>
      <c r="R411">
        <f t="shared" si="49"/>
        <v>1.3878255773820544E-6</v>
      </c>
      <c r="S411">
        <f t="shared" si="49"/>
        <v>4.0673703483667849E-8</v>
      </c>
      <c r="T411">
        <f t="shared" si="49"/>
        <v>7.955870035319911E-6</v>
      </c>
      <c r="U411">
        <f t="shared" si="50"/>
        <v>1.8248155665197201E-3</v>
      </c>
    </row>
    <row r="412" spans="16:21" x14ac:dyDescent="0.2">
      <c r="P412">
        <v>393</v>
      </c>
      <c r="Q412">
        <f t="shared" si="49"/>
        <v>1.7913932543937126E-4</v>
      </c>
      <c r="R412">
        <f t="shared" si="49"/>
        <v>1.3536144533441902E-6</v>
      </c>
      <c r="S412">
        <f t="shared" si="49"/>
        <v>3.9282552039402541E-8</v>
      </c>
      <c r="T412">
        <f t="shared" si="49"/>
        <v>7.798802374379465E-6</v>
      </c>
      <c r="U412">
        <f t="shared" si="50"/>
        <v>1.8248156262184066E-3</v>
      </c>
    </row>
    <row r="413" spans="16:21" x14ac:dyDescent="0.2">
      <c r="P413">
        <v>394</v>
      </c>
      <c r="Q413">
        <f t="shared" si="49"/>
        <v>1.7730232501163523E-4</v>
      </c>
      <c r="R413">
        <f t="shared" si="49"/>
        <v>1.3202466636755783E-6</v>
      </c>
      <c r="S413">
        <f t="shared" si="49"/>
        <v>3.7938981763684135E-8</v>
      </c>
      <c r="T413">
        <f t="shared" si="49"/>
        <v>7.6448355999547316E-6</v>
      </c>
      <c r="U413">
        <f t="shared" si="50"/>
        <v>1.8248156853049109E-3</v>
      </c>
    </row>
    <row r="414" spans="16:21" x14ac:dyDescent="0.2">
      <c r="P414">
        <v>395</v>
      </c>
      <c r="Q414">
        <f t="shared" si="49"/>
        <v>1.754841622710638E-4</v>
      </c>
      <c r="R414">
        <f t="shared" si="49"/>
        <v>1.2877014194405043E-6</v>
      </c>
      <c r="S414">
        <f t="shared" si="49"/>
        <v>3.664136525094892E-8</v>
      </c>
      <c r="T414">
        <f t="shared" si="49"/>
        <v>7.4939084932236723E-6</v>
      </c>
      <c r="U414">
        <f t="shared" si="50"/>
        <v>1.8248157437855074E-3</v>
      </c>
    </row>
    <row r="415" spans="16:21" x14ac:dyDescent="0.2">
      <c r="P415">
        <v>396</v>
      </c>
      <c r="Q415">
        <f t="shared" si="49"/>
        <v>1.7368464404488883E-4</v>
      </c>
      <c r="R415">
        <f t="shared" si="49"/>
        <v>1.2559584441688462E-6</v>
      </c>
      <c r="S415">
        <f t="shared" si="49"/>
        <v>3.5388130757336176E-8</v>
      </c>
      <c r="T415">
        <f t="shared" si="49"/>
        <v>7.3459610439683525E-6</v>
      </c>
      <c r="U415">
        <f t="shared" si="50"/>
        <v>1.8248158016664136E-3</v>
      </c>
    </row>
    <row r="416" spans="16:21" x14ac:dyDescent="0.2">
      <c r="P416">
        <v>397</v>
      </c>
      <c r="Q416">
        <f t="shared" si="49"/>
        <v>1.7190357914124979E-4</v>
      </c>
      <c r="R416">
        <f t="shared" si="49"/>
        <v>1.2249979612233478E-6</v>
      </c>
      <c r="S416">
        <f t="shared" si="49"/>
        <v>3.4177760296906257E-8</v>
      </c>
      <c r="T416">
        <f t="shared" si="49"/>
        <v>7.2009344267142454E-6</v>
      </c>
      <c r="U416">
        <f t="shared" si="50"/>
        <v>1.8248158589537747E-3</v>
      </c>
    </row>
    <row r="417" spans="16:21" x14ac:dyDescent="0.2">
      <c r="P417">
        <v>398</v>
      </c>
      <c r="Q417">
        <f t="shared" ref="Q417:T448" si="51">Q$10 * (Q$5^$P417) * 0.5 * Q$6 * Q$12^-(Q$9+$P417)</f>
        <v>1.7014077832888043E-4</v>
      </c>
      <c r="R417">
        <f t="shared" si="51"/>
        <v>1.1948006814782971E-6</v>
      </c>
      <c r="S417">
        <f t="shared" si="51"/>
        <v>3.3008787802973281E-8</v>
      </c>
      <c r="T417">
        <f t="shared" si="51"/>
        <v>7.0587709773405929E-6</v>
      </c>
      <c r="U417">
        <f t="shared" si="50"/>
        <v>1.8248159156536786E-3</v>
      </c>
    </row>
    <row r="418" spans="16:21" x14ac:dyDescent="0.2">
      <c r="P418">
        <v>399</v>
      </c>
      <c r="Q418">
        <f t="shared" si="51"/>
        <v>1.6839605431700371E-4</v>
      </c>
      <c r="R418">
        <f t="shared" si="51"/>
        <v>1.1653477913019356E-6</v>
      </c>
      <c r="S418">
        <f t="shared" si="51"/>
        <v>3.1879797352325197E-8</v>
      </c>
      <c r="T418">
        <f t="shared" si="51"/>
        <v>6.9194141701525503E-6</v>
      </c>
      <c r="U418">
        <f t="shared" si="50"/>
        <v>1.824815971772145E-3</v>
      </c>
    </row>
    <row r="419" spans="16:21" x14ac:dyDescent="0.2">
      <c r="P419">
        <v>400</v>
      </c>
      <c r="Q419">
        <f t="shared" si="51"/>
        <v>1.6666922173543255E-4</v>
      </c>
      <c r="R419">
        <f t="shared" si="51"/>
        <v>1.1366209408351162E-6</v>
      </c>
      <c r="S419">
        <f t="shared" si="51"/>
        <v>3.0789421450180466E-8</v>
      </c>
      <c r="T419">
        <f t="shared" si="51"/>
        <v>6.7828085954059596E-6</v>
      </c>
      <c r="U419">
        <f t="shared" si="50"/>
        <v>1.8248160273151479E-3</v>
      </c>
    </row>
    <row r="420" spans="16:21" x14ac:dyDescent="0.2">
      <c r="P420">
        <v>401</v>
      </c>
      <c r="Q420">
        <f t="shared" si="51"/>
        <v>1.6496009711487546E-4</v>
      </c>
      <c r="R420">
        <f t="shared" si="51"/>
        <v>1.1086022325588964E-6</v>
      </c>
      <c r="S420">
        <f t="shared" si="51"/>
        <v>2.9736339373803764E-8</v>
      </c>
      <c r="T420">
        <f t="shared" si="51"/>
        <v>6.6488999372758558E-6</v>
      </c>
      <c r="U420">
        <f t="shared" si="50"/>
        <v>1.8248160822885854E-3</v>
      </c>
    </row>
    <row r="421" spans="16:21" x14ac:dyDescent="0.2">
      <c r="P421">
        <v>402</v>
      </c>
      <c r="Q421">
        <f t="shared" si="51"/>
        <v>1.6326849886744339E-4</v>
      </c>
      <c r="R421">
        <f t="shared" si="51"/>
        <v>1.0812742101439547E-6</v>
      </c>
      <c r="S421">
        <f t="shared" si="51"/>
        <v>2.8719275572774676E-8</v>
      </c>
      <c r="T421">
        <f t="shared" si="51"/>
        <v>6.5176349522599178E-6</v>
      </c>
      <c r="U421">
        <f t="shared" si="50"/>
        <v>1.824816136698287E-3</v>
      </c>
    </row>
    <row r="422" spans="16:21" x14ac:dyDescent="0.2">
      <c r="P422">
        <v>403</v>
      </c>
      <c r="Q422">
        <f t="shared" si="51"/>
        <v>1.615942472673568E-4</v>
      </c>
      <c r="R422">
        <f t="shared" si="51"/>
        <v>1.0546198475748789E-6</v>
      </c>
      <c r="S422">
        <f t="shared" si="51"/>
        <v>2.773699812397139E-8</v>
      </c>
      <c r="T422">
        <f t="shared" si="51"/>
        <v>6.3889614480082883E-6</v>
      </c>
      <c r="U422">
        <f t="shared" si="50"/>
        <v>1.8248161905500392E-3</v>
      </c>
    </row>
    <row r="423" spans="16:21" x14ac:dyDescent="0.2">
      <c r="P423">
        <v>404</v>
      </c>
      <c r="Q423">
        <f t="shared" si="51"/>
        <v>1.5993716443185019E-4</v>
      </c>
      <c r="R423">
        <f t="shared" si="51"/>
        <v>1.0286225385425454E-6</v>
      </c>
      <c r="S423">
        <f t="shared" si="51"/>
        <v>2.6788317239398388E-8</v>
      </c>
      <c r="T423">
        <f t="shared" si="51"/>
        <v>6.2628282625713261E-6</v>
      </c>
      <c r="U423">
        <f t="shared" si="50"/>
        <v>1.8248162438495698E-3</v>
      </c>
    </row>
    <row r="424" spans="16:21" x14ac:dyDescent="0.2">
      <c r="P424">
        <v>405</v>
      </c>
      <c r="Q424">
        <f t="shared" si="51"/>
        <v>1.5829707430227332E-4</v>
      </c>
      <c r="R424">
        <f t="shared" si="51"/>
        <v>1.0032660860979928E-6</v>
      </c>
      <c r="S424">
        <f t="shared" si="51"/>
        <v>2.587208382505023E-8</v>
      </c>
      <c r="T424">
        <f t="shared" si="51"/>
        <v>6.1391852440571026E-6</v>
      </c>
      <c r="U424">
        <f t="shared" si="50"/>
        <v>1.8248162966025413E-3</v>
      </c>
    </row>
    <row r="425" spans="16:21" x14ac:dyDescent="0.2">
      <c r="P425">
        <v>406</v>
      </c>
      <c r="Q425">
        <f t="shared" si="51"/>
        <v>1.5667380262538488E-4</v>
      </c>
      <c r="R425">
        <f t="shared" si="51"/>
        <v>9.7853469256133031E-7</v>
      </c>
      <c r="S425">
        <f t="shared" si="51"/>
        <v>2.4987188089066329E-8</v>
      </c>
      <c r="T425">
        <f t="shared" si="51"/>
        <v>6.0179832306904557E-6</v>
      </c>
      <c r="U425">
        <f t="shared" si="50"/>
        <v>1.8248163488145445E-3</v>
      </c>
    </row>
    <row r="426" spans="16:21" x14ac:dyDescent="0.2">
      <c r="P426">
        <v>407</v>
      </c>
      <c r="Q426">
        <f t="shared" si="51"/>
        <v>1.5506717693483953E-4</v>
      </c>
      <c r="R426">
        <f t="shared" si="51"/>
        <v>9.5441294967940532E-7</v>
      </c>
      <c r="S426">
        <f t="shared" si="51"/>
        <v>2.4132558197490542E-8</v>
      </c>
      <c r="T426">
        <f t="shared" si="51"/>
        <v>5.8991740312657444E-6</v>
      </c>
      <c r="U426">
        <f t="shared" si="50"/>
        <v>1.8248164004911473E-3</v>
      </c>
    </row>
    <row r="427" spans="16:21" x14ac:dyDescent="0.2">
      <c r="P427">
        <v>408</v>
      </c>
      <c r="Q427">
        <f t="shared" si="51"/>
        <v>1.5347702653286356E-4</v>
      </c>
      <c r="R427">
        <f t="shared" si="51"/>
        <v>9.3088582902608915E-7</v>
      </c>
      <c r="S427">
        <f t="shared" si="51"/>
        <v>2.3307158976007414E-8</v>
      </c>
      <c r="T427">
        <f t="shared" si="51"/>
        <v>5.7827104059855356E-6</v>
      </c>
      <c r="U427">
        <f t="shared" si="50"/>
        <v>1.8248164516378223E-3</v>
      </c>
    </row>
    <row r="428" spans="16:21" x14ac:dyDescent="0.2">
      <c r="P428">
        <v>409</v>
      </c>
      <c r="Q428">
        <f t="shared" si="51"/>
        <v>1.5190318247211915E-4</v>
      </c>
      <c r="R428">
        <f t="shared" si="51"/>
        <v>9.0793867263920634E-7</v>
      </c>
      <c r="S428">
        <f t="shared" si="51"/>
        <v>2.2509990656082655E-8</v>
      </c>
      <c r="T428">
        <f t="shared" si="51"/>
        <v>5.6685460476775364E-6</v>
      </c>
      <c r="U428">
        <f t="shared" si="50"/>
        <v>1.8248165022600128E-3</v>
      </c>
    </row>
    <row r="429" spans="16:21" x14ac:dyDescent="0.2">
      <c r="P429">
        <v>410</v>
      </c>
      <c r="Q429">
        <f t="shared" si="51"/>
        <v>1.5034547753775402E-4</v>
      </c>
      <c r="R429">
        <f t="shared" si="51"/>
        <v>8.8555718388827312E-7</v>
      </c>
      <c r="S429">
        <f t="shared" si="51"/>
        <v>2.1740087663988968E-8</v>
      </c>
      <c r="T429">
        <f t="shared" si="51"/>
        <v>5.5566355633823861E-6</v>
      </c>
      <c r="U429">
        <f t="shared" si="50"/>
        <v>1.8248165523630918E-3</v>
      </c>
    </row>
    <row r="430" spans="16:21" x14ac:dyDescent="0.2">
      <c r="P430">
        <v>411</v>
      </c>
      <c r="Q430">
        <f t="shared" si="51"/>
        <v>1.4880374622963598E-4</v>
      </c>
      <c r="R430">
        <f t="shared" si="51"/>
        <v>8.6372741856735084E-7</v>
      </c>
      <c r="S430">
        <f t="shared" si="51"/>
        <v>2.09965174512505E-8</v>
      </c>
      <c r="T430">
        <f t="shared" si="51"/>
        <v>5.446934456304925E-6</v>
      </c>
      <c r="U430">
        <f t="shared" si="50"/>
        <v>1.8248166019523902E-3</v>
      </c>
    </row>
    <row r="431" spans="16:21" x14ac:dyDescent="0.2">
      <c r="P431">
        <v>412</v>
      </c>
      <c r="Q431">
        <f t="shared" si="51"/>
        <v>1.4727782474476886E-4</v>
      </c>
      <c r="R431">
        <f t="shared" si="51"/>
        <v>8.4243577620747156E-7</v>
      </c>
      <c r="S431">
        <f t="shared" si="51"/>
        <v>2.0278379365089325E-8</v>
      </c>
      <c r="T431">
        <f t="shared" si="51"/>
        <v>5.3393991081218099E-6</v>
      </c>
      <c r="U431">
        <f t="shared" si="50"/>
        <v>1.824816651033162E-3</v>
      </c>
    </row>
    <row r="432" spans="16:21" x14ac:dyDescent="0.2">
      <c r="P432">
        <v>413</v>
      </c>
      <c r="Q432">
        <f t="shared" si="51"/>
        <v>1.4576755095988887E-4</v>
      </c>
      <c r="R432">
        <f t="shared" si="51"/>
        <v>8.2166899160321702E-7</v>
      </c>
      <c r="S432">
        <f t="shared" si="51"/>
        <v>1.9584803557505667E-8</v>
      </c>
      <c r="T432">
        <f t="shared" si="51"/>
        <v>5.2339867616383883E-6</v>
      </c>
      <c r="U432">
        <f t="shared" si="50"/>
        <v>1.8248166996106432E-3</v>
      </c>
    </row>
    <row r="433" spans="16:21" x14ac:dyDescent="0.2">
      <c r="P433">
        <v>414</v>
      </c>
      <c r="Q433">
        <f t="shared" si="51"/>
        <v>1.4427276441424024E-4</v>
      </c>
      <c r="R433">
        <f t="shared" si="51"/>
        <v>8.014141265481784E-7</v>
      </c>
      <c r="S433">
        <f t="shared" si="51"/>
        <v>1.8914949931670582E-8</v>
      </c>
      <c r="T433">
        <f t="shared" si="51"/>
        <v>5.1306555037879997E-6</v>
      </c>
      <c r="U433">
        <f t="shared" si="50"/>
        <v>1.824816747689975E-3</v>
      </c>
    </row>
    <row r="434" spans="16:21" x14ac:dyDescent="0.2">
      <c r="P434">
        <v>415</v>
      </c>
      <c r="Q434">
        <f t="shared" si="51"/>
        <v>1.4279330629252639E-4</v>
      </c>
      <c r="R434">
        <f t="shared" si="51"/>
        <v>7.8165856177414142E-7</v>
      </c>
      <c r="S434">
        <f t="shared" si="51"/>
        <v>1.8268007124354916E-8</v>
      </c>
      <c r="T434">
        <f t="shared" si="51"/>
        <v>5.0293642489668919E-6</v>
      </c>
      <c r="U434">
        <f t="shared" si="50"/>
        <v>1.8248167952762799E-3</v>
      </c>
    </row>
    <row r="435" spans="16:21" x14ac:dyDescent="0.2">
      <c r="P435">
        <v>416</v>
      </c>
      <c r="Q435">
        <f t="shared" si="51"/>
        <v>1.4132901940803664E-4</v>
      </c>
      <c r="R435">
        <f t="shared" si="51"/>
        <v>7.623899890889788E-7</v>
      </c>
      <c r="S435">
        <f t="shared" si="51"/>
        <v>1.7643191523161892E-8</v>
      </c>
      <c r="T435">
        <f t="shared" si="51"/>
        <v>4.9300727226981393E-6</v>
      </c>
      <c r="U435">
        <f t="shared" si="50"/>
        <v>1.8248168423746092E-3</v>
      </c>
    </row>
    <row r="436" spans="16:21" x14ac:dyDescent="0.2">
      <c r="P436">
        <v>417</v>
      </c>
      <c r="Q436">
        <f t="shared" si="51"/>
        <v>1.3987974818594566E-4</v>
      </c>
      <c r="R436">
        <f t="shared" si="51"/>
        <v>7.4359640370835072E-7</v>
      </c>
      <c r="S436">
        <f t="shared" si="51"/>
        <v>1.7039746317373065E-8</v>
      </c>
      <c r="T436">
        <f t="shared" si="51"/>
        <v>4.8327414456181001E-6</v>
      </c>
      <c r="U436">
        <f t="shared" si="50"/>
        <v>1.8248168889899651E-3</v>
      </c>
    </row>
    <row r="437" spans="16:21" x14ac:dyDescent="0.2">
      <c r="P437">
        <v>418</v>
      </c>
      <c r="Q437">
        <f t="shared" si="51"/>
        <v>1.3844533864678426E-4</v>
      </c>
      <c r="R437">
        <f t="shared" si="51"/>
        <v>7.2526609677643488E-7</v>
      </c>
      <c r="S437">
        <f t="shared" si="51"/>
        <v>1.6456940581257934E-8</v>
      </c>
      <c r="T437">
        <f t="shared" si="51"/>
        <v>4.7373317177789918E-6</v>
      </c>
      <c r="U437">
        <f t="shared" si="50"/>
        <v>1.824816935127295E-3</v>
      </c>
    </row>
    <row r="438" spans="16:21" x14ac:dyDescent="0.2">
      <c r="P438">
        <v>419</v>
      </c>
      <c r="Q438">
        <f t="shared" si="51"/>
        <v>1.370256383900795E-4</v>
      </c>
      <c r="R438">
        <f t="shared" si="51"/>
        <v>7.0738764807102845E-7</v>
      </c>
      <c r="S438">
        <f t="shared" si="51"/>
        <v>1.5894068388736843E-8</v>
      </c>
      <c r="T438">
        <f t="shared" si="51"/>
        <v>4.6438056032613838E-6</v>
      </c>
      <c r="U438">
        <f t="shared" si="50"/>
        <v>1.8248169807915104E-3</v>
      </c>
    </row>
    <row r="439" spans="16:21" x14ac:dyDescent="0.2">
      <c r="P439">
        <v>420</v>
      </c>
      <c r="Q439">
        <f t="shared" si="51"/>
        <v>1.3562049657816304E-4</v>
      </c>
      <c r="R439">
        <f t="shared" si="51"/>
        <v>6.8994991888847359E-7</v>
      </c>
      <c r="S439">
        <f t="shared" si="51"/>
        <v>1.5350447958324823E-8</v>
      </c>
      <c r="T439">
        <f t="shared" si="51"/>
        <v>4.5521259150904717E-6</v>
      </c>
      <c r="U439">
        <f t="shared" si="50"/>
        <v>1.8248170259874618E-3</v>
      </c>
    </row>
    <row r="440" spans="16:21" x14ac:dyDescent="0.2">
      <c r="P440">
        <v>421</v>
      </c>
      <c r="Q440">
        <f t="shared" si="51"/>
        <v>1.3422976392014497E-4</v>
      </c>
      <c r="R440">
        <f t="shared" si="51"/>
        <v>6.7294204510397837E-7</v>
      </c>
      <c r="S440">
        <f t="shared" si="51"/>
        <v>1.4825420827320701E-8</v>
      </c>
      <c r="T440">
        <f t="shared" si="51"/>
        <v>4.4622562004501548E-6</v>
      </c>
      <c r="U440">
        <f t="shared" si="50"/>
        <v>1.8248170707199421E-3</v>
      </c>
    </row>
    <row r="441" spans="16:21" x14ac:dyDescent="0.2">
      <c r="P441">
        <v>422</v>
      </c>
      <c r="Q441">
        <f t="shared" si="51"/>
        <v>1.3285329265605249E-4</v>
      </c>
      <c r="R441">
        <f t="shared" si="51"/>
        <v>6.5635343040300538E-7</v>
      </c>
      <c r="S441">
        <f t="shared" si="51"/>
        <v>1.4318351054241158E-8</v>
      </c>
      <c r="T441">
        <f t="shared" si="51"/>
        <v>4.3741607261889879E-6</v>
      </c>
      <c r="U441">
        <f t="shared" si="50"/>
        <v>1.824817114993716E-3</v>
      </c>
    </row>
    <row r="442" spans="16:21" x14ac:dyDescent="0.2">
      <c r="P442">
        <v>423</v>
      </c>
      <c r="Q442">
        <f t="shared" si="51"/>
        <v>1.3149093654113062E-4</v>
      </c>
      <c r="R442">
        <f t="shared" si="51"/>
        <v>6.4017373967951223E-7</v>
      </c>
      <c r="S442">
        <f t="shared" si="51"/>
        <v>1.3828624448533782E-8</v>
      </c>
      <c r="T442">
        <f t="shared" si="51"/>
        <v>4.2878044646123158E-6</v>
      </c>
      <c r="U442">
        <f t="shared" si="50"/>
        <v>1.8248171588134815E-3</v>
      </c>
    </row>
    <row r="443" spans="16:21" x14ac:dyDescent="0.2">
      <c r="P443">
        <v>424</v>
      </c>
      <c r="Q443">
        <f t="shared" si="51"/>
        <v>1.3014255083030457E-4</v>
      </c>
      <c r="R443">
        <f t="shared" si="51"/>
        <v>6.2439289259693255E-7</v>
      </c>
      <c r="S443">
        <f t="shared" si="51"/>
        <v>1.3355647826635936E-8</v>
      </c>
      <c r="T443">
        <f t="shared" si="51"/>
        <v>4.2031530795548951E-6</v>
      </c>
      <c r="U443">
        <f t="shared" si="50"/>
        <v>1.8248172021838884E-3</v>
      </c>
    </row>
    <row r="444" spans="16:21" x14ac:dyDescent="0.2">
      <c r="P444">
        <v>425</v>
      </c>
      <c r="Q444">
        <f t="shared" si="51"/>
        <v>1.288079922628011E-4</v>
      </c>
      <c r="R444">
        <f t="shared" si="51"/>
        <v>6.0900105730788296E-7</v>
      </c>
      <c r="S444">
        <f t="shared" si="51"/>
        <v>1.289884829347851E-8</v>
      </c>
      <c r="T444">
        <f t="shared" si="51"/>
        <v>4.1201729127284559E-6</v>
      </c>
      <c r="U444">
        <f t="shared" si="50"/>
        <v>1.824817245109559E-3</v>
      </c>
    </row>
    <row r="445" spans="16:21" x14ac:dyDescent="0.2">
      <c r="P445">
        <v>426</v>
      </c>
      <c r="Q445">
        <f t="shared" si="51"/>
        <v>1.274871190469272E-4</v>
      </c>
      <c r="R445">
        <f t="shared" si="51"/>
        <v>5.9398864432868705E-7</v>
      </c>
      <c r="S445">
        <f t="shared" si="51"/>
        <v>1.2457672548564185E-8</v>
      </c>
      <c r="T445">
        <f t="shared" si="51"/>
        <v>4.0388309703388145E-6</v>
      </c>
      <c r="U445">
        <f t="shared" si="50"/>
        <v>1.8248172875950386E-3</v>
      </c>
    </row>
    <row r="446" spans="16:21" x14ac:dyDescent="0.2">
      <c r="P446">
        <v>427</v>
      </c>
      <c r="Q446">
        <f t="shared" si="51"/>
        <v>1.2617979084500596E-4</v>
      </c>
      <c r="R446">
        <f t="shared" si="51"/>
        <v>5.7934630056489457E-7</v>
      </c>
      <c r="S446">
        <f t="shared" si="51"/>
        <v>1.2031586215779715E-8</v>
      </c>
      <c r="T446">
        <f t="shared" si="51"/>
        <v>3.959094909967204E-6</v>
      </c>
      <c r="U446">
        <f t="shared" si="50"/>
        <v>1.8248173296448462E-3</v>
      </c>
    </row>
    <row r="447" spans="16:21" x14ac:dyDescent="0.2">
      <c r="P447">
        <v>428</v>
      </c>
      <c r="Q447">
        <f t="shared" si="51"/>
        <v>1.2488586875846575E-4</v>
      </c>
      <c r="R447">
        <f t="shared" si="51"/>
        <v>5.6506490348408023E-7</v>
      </c>
      <c r="S447">
        <f t="shared" si="51"/>
        <v>1.1620073196130419E-8</v>
      </c>
      <c r="T447">
        <f t="shared" si="51"/>
        <v>3.8809330277105667E-6</v>
      </c>
      <c r="U447">
        <f t="shared" si="50"/>
        <v>1.8248173712634595E-3</v>
      </c>
    </row>
    <row r="448" spans="16:21" x14ac:dyDescent="0.2">
      <c r="P448">
        <v>429</v>
      </c>
      <c r="Q448">
        <f t="shared" si="51"/>
        <v>1.2360521531308295E-4</v>
      </c>
      <c r="R448">
        <f t="shared" si="51"/>
        <v>5.5113555543228561E-7</v>
      </c>
      <c r="S448">
        <f t="shared" si="51"/>
        <v>1.1222635042612972E-8</v>
      </c>
      <c r="T448">
        <f t="shared" si="51"/>
        <v>3.8043142455757567E-6</v>
      </c>
      <c r="U448">
        <f t="shared" si="50"/>
        <v>1.8248174124552885E-3</v>
      </c>
    </row>
    <row r="449" spans="16:21" x14ac:dyDescent="0.2">
      <c r="P449">
        <v>430</v>
      </c>
      <c r="Q449">
        <f t="shared" ref="Q449:T480" si="52">Q$10 * (Q$5^$P449) * 0.5 * Q$6 * Q$12^-(Q$9+$P449)</f>
        <v>1.2233769444437576E-4</v>
      </c>
      <c r="R449">
        <f t="shared" si="52"/>
        <v>5.3754957809056603E-7</v>
      </c>
      <c r="S449">
        <f t="shared" si="52"/>
        <v>1.0838790356469201E-8</v>
      </c>
      <c r="T449">
        <f t="shared" si="52"/>
        <v>3.7292080991226009E-6</v>
      </c>
      <c r="U449">
        <f t="shared" si="50"/>
        <v>1.8248174532247106E-3</v>
      </c>
    </row>
    <row r="450" spans="16:21" x14ac:dyDescent="0.2">
      <c r="P450">
        <v>431</v>
      </c>
      <c r="Q450">
        <f t="shared" si="52"/>
        <v>1.2108317148314804E-4</v>
      </c>
      <c r="R450">
        <f t="shared" si="52"/>
        <v>5.2429850706819133E-7</v>
      </c>
      <c r="S450">
        <f t="shared" si="52"/>
        <v>1.0468074204089685E-8</v>
      </c>
      <c r="T450">
        <f t="shared" si="52"/>
        <v>3.6555847253509107E-6</v>
      </c>
      <c r="U450">
        <f t="shared" si="50"/>
        <v>1.8248174935760577E-3</v>
      </c>
    </row>
    <row r="451" spans="16:21" x14ac:dyDescent="0.2">
      <c r="P451">
        <v>432</v>
      </c>
      <c r="Q451">
        <f t="shared" si="52"/>
        <v>1.1984151314118083E-4</v>
      </c>
      <c r="R451">
        <f t="shared" si="52"/>
        <v>5.1137408662912409E-7</v>
      </c>
      <c r="S451">
        <f t="shared" si="52"/>
        <v>1.0110037553860795E-8</v>
      </c>
      <c r="T451">
        <f t="shared" si="52"/>
        <v>3.5834148508266323E-6</v>
      </c>
      <c r="U451">
        <f t="shared" si="50"/>
        <v>1.8248175335136209E-3</v>
      </c>
    </row>
    <row r="452" spans="16:21" x14ac:dyDescent="0.2">
      <c r="P452">
        <v>433</v>
      </c>
      <c r="Q452">
        <f t="shared" si="52"/>
        <v>1.1861258749707154E-4</v>
      </c>
      <c r="R452">
        <f t="shared" si="52"/>
        <v>4.9876826454849932E-7</v>
      </c>
      <c r="S452">
        <f t="shared" si="52"/>
        <v>9.7642467322731545E-9</v>
      </c>
      <c r="T452">
        <f t="shared" si="52"/>
        <v>3.512669780042432E-6</v>
      </c>
      <c r="U452">
        <f t="shared" si="50"/>
        <v>1.8248175730416467E-3</v>
      </c>
    </row>
    <row r="453" spans="16:21" x14ac:dyDescent="0.2">
      <c r="P453">
        <v>434</v>
      </c>
      <c r="Q453">
        <f t="shared" si="52"/>
        <v>1.1739626398221753E-4</v>
      </c>
      <c r="R453">
        <f t="shared" si="52"/>
        <v>4.8647318709589393E-7</v>
      </c>
      <c r="S453">
        <f t="shared" si="52"/>
        <v>9.4302828986326092E-9</v>
      </c>
      <c r="T453">
        <f t="shared" si="52"/>
        <v>3.4433213840080479E-6</v>
      </c>
      <c r="U453">
        <f t="shared" si="50"/>
        <v>1.8248176121643297E-3</v>
      </c>
    </row>
    <row r="454" spans="16:21" x14ac:dyDescent="0.2">
      <c r="P454">
        <v>435</v>
      </c>
      <c r="Q454">
        <f t="shared" si="52"/>
        <v>1.1619241336694361E-4</v>
      </c>
      <c r="R454">
        <f t="shared" si="52"/>
        <v>4.744811941422642E-7</v>
      </c>
      <c r="S454">
        <f t="shared" si="52"/>
        <v>9.1077415377375842E-9</v>
      </c>
      <c r="T454">
        <f t="shared" si="52"/>
        <v>3.3753420890659036E-6</v>
      </c>
      <c r="U454">
        <f t="shared" si="50"/>
        <v>1.8248176508858201E-3</v>
      </c>
    </row>
    <row r="455" spans="16:21" x14ac:dyDescent="0.2">
      <c r="P455">
        <v>436</v>
      </c>
      <c r="Q455">
        <f t="shared" si="52"/>
        <v>1.15000907746772E-4</v>
      </c>
      <c r="R455">
        <f t="shared" si="52"/>
        <v>4.6278481438750027E-7</v>
      </c>
      <c r="S455">
        <f t="shared" si="52"/>
        <v>8.7962319699081828E-9</v>
      </c>
      <c r="T455">
        <f t="shared" si="52"/>
        <v>3.3087048659275413E-6</v>
      </c>
      <c r="U455">
        <f t="shared" si="50"/>
        <v>1.8248176892102415E-3</v>
      </c>
    </row>
    <row r="456" spans="16:21" x14ac:dyDescent="0.2">
      <c r="P456">
        <v>437</v>
      </c>
      <c r="Q456">
        <f t="shared" si="52"/>
        <v>1.1382162052883323E-4</v>
      </c>
      <c r="R456">
        <f t="shared" si="52"/>
        <v>4.5137676070562732E-7</v>
      </c>
      <c r="S456">
        <f t="shared" si="52"/>
        <v>8.4953768777736854E-9</v>
      </c>
      <c r="T456">
        <f t="shared" si="52"/>
        <v>3.2433832189264766E-6</v>
      </c>
      <c r="U456">
        <f t="shared" si="50"/>
        <v>1.8248177271416614E-3</v>
      </c>
    </row>
    <row r="457" spans="16:21" x14ac:dyDescent="0.2">
      <c r="P457">
        <v>438</v>
      </c>
      <c r="Q457">
        <f t="shared" si="52"/>
        <v>1.1265442641841529E-4</v>
      </c>
      <c r="R457">
        <f t="shared" si="52"/>
        <v>4.4024992560475022E-7</v>
      </c>
      <c r="S457">
        <f t="shared" si="52"/>
        <v>8.2048118492451597E-9</v>
      </c>
      <c r="T457">
        <f t="shared" si="52"/>
        <v>3.1793511754832484E-6</v>
      </c>
      <c r="U457">
        <f t="shared" si="50"/>
        <v>1.824817764684116E-3</v>
      </c>
    </row>
    <row r="458" spans="16:21" x14ac:dyDescent="0.2">
      <c r="P458">
        <v>439</v>
      </c>
      <c r="Q458">
        <f t="shared" si="52"/>
        <v>1.1149920140565271E-4</v>
      </c>
      <c r="R458">
        <f t="shared" si="52"/>
        <v>4.2939737679891547E-7</v>
      </c>
      <c r="S458">
        <f t="shared" si="52"/>
        <v>7.9241849361196915E-9</v>
      </c>
      <c r="T458">
        <f t="shared" si="52"/>
        <v>3.1165832757784431E-6</v>
      </c>
      <c r="U458">
        <f t="shared" si="50"/>
        <v>1.8248178018415834E-3</v>
      </c>
    </row>
    <row r="459" spans="16:21" x14ac:dyDescent="0.2">
      <c r="P459">
        <v>440</v>
      </c>
      <c r="Q459">
        <f t="shared" si="52"/>
        <v>1.1035582275235008E-4</v>
      </c>
      <c r="R459">
        <f t="shared" si="52"/>
        <v>4.1881235288912968E-7</v>
      </c>
      <c r="S459">
        <f t="shared" si="52"/>
        <v>7.6531562277815235E-9</v>
      </c>
      <c r="T459">
        <f t="shared" si="52"/>
        <v>3.0550545626296042E-6</v>
      </c>
      <c r="U459">
        <f t="shared" si="50"/>
        <v>1.8248178386180184E-3</v>
      </c>
    </row>
    <row r="460" spans="16:21" x14ac:dyDescent="0.2">
      <c r="P460">
        <v>441</v>
      </c>
      <c r="Q460">
        <f t="shared" si="52"/>
        <v>1.0922416897894208E-4</v>
      </c>
      <c r="R460">
        <f t="shared" si="52"/>
        <v>4.0848825915084604E-7</v>
      </c>
      <c r="S460">
        <f t="shared" si="52"/>
        <v>7.3913974394837923E-9</v>
      </c>
      <c r="T460">
        <f t="shared" si="52"/>
        <v>2.9947405715679875E-6</v>
      </c>
      <c r="U460">
        <f t="shared" si="50"/>
        <v>1.8248178750173182E-3</v>
      </c>
    </row>
    <row r="461" spans="16:21" x14ac:dyDescent="0.2">
      <c r="P461">
        <v>442</v>
      </c>
      <c r="Q461">
        <f t="shared" si="52"/>
        <v>1.0810411985158655E-4</v>
      </c>
      <c r="R461">
        <f t="shared" si="52"/>
        <v>3.9841866342529213E-7</v>
      </c>
      <c r="S461">
        <f t="shared" si="52"/>
        <v>7.1385915147121408E-9</v>
      </c>
      <c r="T461">
        <f t="shared" si="52"/>
        <v>2.9356173211112272E-6</v>
      </c>
      <c r="U461">
        <f t="shared" si="50"/>
        <v>1.8248179110433686E-3</v>
      </c>
    </row>
    <row r="462" spans="16:21" x14ac:dyDescent="0.2">
      <c r="P462">
        <v>443</v>
      </c>
      <c r="Q462">
        <f t="shared" si="52"/>
        <v>1.0699555636939014E-4</v>
      </c>
      <c r="R462">
        <f t="shared" si="52"/>
        <v>3.885972921120795E-7</v>
      </c>
      <c r="S462">
        <f t="shared" si="52"/>
        <v>6.8944322411485893E-9</v>
      </c>
      <c r="T462">
        <f t="shared" si="52"/>
        <v>2.8776613032280546E-6</v>
      </c>
      <c r="U462">
        <f t="shared" si="50"/>
        <v>1.8248179466999876E-3</v>
      </c>
    </row>
    <row r="463" spans="16:21" x14ac:dyDescent="0.2">
      <c r="P463">
        <v>444</v>
      </c>
      <c r="Q463">
        <f t="shared" si="52"/>
        <v>1.0589836075176495E-4</v>
      </c>
      <c r="R463">
        <f t="shared" si="52"/>
        <v>3.7901802626060091E-7</v>
      </c>
      <c r="S463">
        <f t="shared" si="52"/>
        <v>6.6586238797704729E-9</v>
      </c>
      <c r="T463">
        <f t="shared" si="52"/>
        <v>2.8208494739912407E-6</v>
      </c>
      <c r="U463">
        <f t="shared" si="50"/>
        <v>1.8248179819909606E-3</v>
      </c>
    </row>
    <row r="464" spans="16:21" x14ac:dyDescent="0.2">
      <c r="P464">
        <v>445</v>
      </c>
      <c r="Q464">
        <f t="shared" si="52"/>
        <v>1.0481241642591468E-4</v>
      </c>
      <c r="R464">
        <f t="shared" si="52"/>
        <v>3.6967489775777582E-7</v>
      </c>
      <c r="S464">
        <f t="shared" si="52"/>
        <v>6.4308808066352366E-9</v>
      </c>
      <c r="T464">
        <f t="shared" si="52"/>
        <v>2.7651592444151014E-6</v>
      </c>
      <c r="U464">
        <f t="shared" si="50"/>
        <v>1.8248180169200426E-3</v>
      </c>
    </row>
    <row r="465" spans="15:21" x14ac:dyDescent="0.2">
      <c r="P465">
        <v>446</v>
      </c>
      <c r="Q465">
        <f t="shared" si="52"/>
        <v>1.037376080144494E-4</v>
      </c>
      <c r="R465">
        <f t="shared" si="52"/>
        <v>3.6056208560977313E-7</v>
      </c>
      <c r="S465">
        <f t="shared" si="52"/>
        <v>6.2109271669171125E-9</v>
      </c>
      <c r="T465">
        <f t="shared" si="52"/>
        <v>2.7105684714738646E-6</v>
      </c>
      <c r="U465">
        <f t="shared" si="50"/>
        <v>1.8248180514909406E-3</v>
      </c>
    </row>
    <row r="466" spans="15:21" x14ac:dyDescent="0.2">
      <c r="P466">
        <v>447</v>
      </c>
      <c r="Q466">
        <f t="shared" si="52"/>
        <v>1.0267382132312716E-4</v>
      </c>
      <c r="R466">
        <f t="shared" si="52"/>
        <v>3.5167391231539142E-7</v>
      </c>
      <c r="S466">
        <f t="shared" si="52"/>
        <v>5.9984965407767431E-9</v>
      </c>
      <c r="T466">
        <f t="shared" si="52"/>
        <v>2.6570554492973763E-6</v>
      </c>
      <c r="U466">
        <f t="shared" si="50"/>
        <v>1.8248180857073284E-3</v>
      </c>
    </row>
    <row r="467" spans="15:21" x14ac:dyDescent="0.2">
      <c r="P467">
        <v>448</v>
      </c>
      <c r="Q467">
        <f t="shared" si="52"/>
        <v>1.0162094332872097E-4</v>
      </c>
      <c r="R467">
        <f t="shared" si="52"/>
        <v>3.4300484032883955E-7</v>
      </c>
      <c r="S467">
        <f t="shared" si="52"/>
        <v>5.7933316206589433E-9</v>
      </c>
      <c r="T467">
        <f t="shared" si="52"/>
        <v>2.6045989005406161E-6</v>
      </c>
      <c r="U467">
        <f t="shared" ref="U467:U530" si="53">U$10 * (U$5^$Q467) * U$6 * U$12^-(U$9+$Q467)</f>
        <v>1.8248181195728377E-3</v>
      </c>
    </row>
    <row r="468" spans="15:21" x14ac:dyDescent="0.2">
      <c r="P468">
        <v>449</v>
      </c>
      <c r="Q468">
        <f t="shared" si="52"/>
        <v>1.0057886216701104E-4</v>
      </c>
      <c r="R468">
        <f t="shared" si="52"/>
        <v>3.3454946860971223E-7</v>
      </c>
      <c r="S468">
        <f t="shared" si="52"/>
        <v>5.5951838996277461E-9</v>
      </c>
      <c r="T468">
        <f t="shared" si="52"/>
        <v>2.5531779679235931E-6</v>
      </c>
      <c r="U468">
        <f t="shared" si="53"/>
        <v>1.8248181530910773E-3</v>
      </c>
    </row>
    <row r="469" spans="15:21" x14ac:dyDescent="0.2">
      <c r="P469">
        <v>450</v>
      </c>
      <c r="Q469">
        <f t="shared" si="52"/>
        <v>9.9547467120899186E-5</v>
      </c>
      <c r="R469">
        <f t="shared" si="52"/>
        <v>3.2630252925801181E-7</v>
      </c>
      <c r="S469">
        <f t="shared" si="52"/>
        <v>5.403813370361275E-9</v>
      </c>
      <c r="T469">
        <f t="shared" si="52"/>
        <v>2.5027722059382769E-6</v>
      </c>
      <c r="U469">
        <f t="shared" si="53"/>
        <v>1.824818186265603E-3</v>
      </c>
    </row>
    <row r="470" spans="15:21" x14ac:dyDescent="0.2">
      <c r="P470">
        <v>451</v>
      </c>
      <c r="Q470">
        <f t="shared" si="52"/>
        <v>9.8526648608645618E-5</v>
      </c>
      <c r="R470">
        <f t="shared" si="52"/>
        <v>3.1825888423211992E-7</v>
      </c>
      <c r="S470">
        <f t="shared" si="52"/>
        <v>5.2189882344417806E-9</v>
      </c>
      <c r="T470">
        <f t="shared" si="52"/>
        <v>2.4533615727192432E-6</v>
      </c>
      <c r="U470">
        <f t="shared" si="53"/>
        <v>1.8248182190999281E-3</v>
      </c>
    </row>
    <row r="471" spans="15:21" x14ac:dyDescent="0.2">
      <c r="P471">
        <v>452</v>
      </c>
      <c r="Q471">
        <f t="shared" si="52"/>
        <v>9.751629817222658E-5</v>
      </c>
      <c r="R471">
        <f t="shared" si="52"/>
        <v>3.1041352214767395E-7</v>
      </c>
      <c r="S471">
        <f t="shared" si="52"/>
        <v>5.0404846215887594E-9</v>
      </c>
      <c r="T471">
        <f t="shared" si="52"/>
        <v>2.4049264220748171E-6</v>
      </c>
      <c r="U471">
        <f t="shared" si="53"/>
        <v>1.8248182515975628E-3</v>
      </c>
    </row>
    <row r="472" spans="15:21" x14ac:dyDescent="0.2">
      <c r="P472">
        <v>453</v>
      </c>
      <c r="Q472">
        <f t="shared" si="52"/>
        <v>9.6516308465810968E-5</v>
      </c>
      <c r="R472">
        <f t="shared" si="52"/>
        <v>3.0276155515535439E-7</v>
      </c>
      <c r="S472">
        <f t="shared" si="52"/>
        <v>4.8680863184950731E-9</v>
      </c>
      <c r="T472">
        <f t="shared" si="52"/>
        <v>2.3574474956755398E-6</v>
      </c>
      <c r="U472">
        <f t="shared" si="53"/>
        <v>1.8248182837619384E-3</v>
      </c>
    </row>
    <row r="473" spans="15:21" x14ac:dyDescent="0.2">
      <c r="P473">
        <v>454</v>
      </c>
      <c r="Q473">
        <f t="shared" si="52"/>
        <v>9.5526573244355067E-5</v>
      </c>
      <c r="R473">
        <f t="shared" si="52"/>
        <v>2.9529821589563621E-7</v>
      </c>
      <c r="S473">
        <f t="shared" si="52"/>
        <v>4.7015845069375915E-9</v>
      </c>
      <c r="T473">
        <f t="shared" si="52"/>
        <v>2.3109059153968491E-6</v>
      </c>
      <c r="U473">
        <f t="shared" si="53"/>
        <v>1.8248183155964866E-3</v>
      </c>
    </row>
    <row r="474" spans="15:21" x14ac:dyDescent="0.2">
      <c r="P474">
        <v>455</v>
      </c>
      <c r="Q474">
        <f t="shared" si="52"/>
        <v>9.4546987352314707E-5</v>
      </c>
      <c r="R474">
        <f t="shared" si="52"/>
        <v>2.8801885452861016E-7</v>
      </c>
      <c r="S474">
        <f t="shared" si="52"/>
        <v>4.5407775108451933E-9</v>
      </c>
      <c r="T474">
        <f t="shared" si="52"/>
        <v>2.2652831758129397E-6</v>
      </c>
      <c r="U474">
        <f t="shared" si="53"/>
        <v>1.8248183471045864E-3</v>
      </c>
    </row>
    <row r="475" spans="15:21" x14ac:dyDescent="0.2">
      <c r="O475">
        <f>P475/365</f>
        <v>1.2493150684931507</v>
      </c>
      <c r="P475">
        <v>456</v>
      </c>
      <c r="Q475">
        <f t="shared" si="52"/>
        <v>9.3577446712472692E-5</v>
      </c>
      <c r="R475">
        <f t="shared" si="52"/>
        <v>2.8091893583701986E-7</v>
      </c>
      <c r="S475">
        <f t="shared" si="52"/>
        <v>4.3854705520177031E-9</v>
      </c>
      <c r="T475">
        <f t="shared" si="52"/>
        <v>2.22056113683881E-6</v>
      </c>
      <c r="U475">
        <f t="shared" si="53"/>
        <v>1.82481837828958E-3</v>
      </c>
    </row>
    <row r="476" spans="15:21" x14ac:dyDescent="0.2">
      <c r="O476">
        <f>P476/365</f>
        <v>1.252054794520548</v>
      </c>
      <c r="P476">
        <v>457</v>
      </c>
      <c r="Q476">
        <f t="shared" si="52"/>
        <v>9.2617848314881216E-5</v>
      </c>
      <c r="R476">
        <f t="shared" si="52"/>
        <v>2.7399403640071293E-7</v>
      </c>
      <c r="S476">
        <f t="shared" si="52"/>
        <v>4.235475514199914E-9</v>
      </c>
      <c r="T476">
        <f t="shared" si="52"/>
        <v>2.1767220165175707E-6</v>
      </c>
      <c r="U476">
        <f t="shared" si="53"/>
        <v>1.8248184091547871E-3</v>
      </c>
    </row>
    <row r="477" spans="15:21" x14ac:dyDescent="0.2">
      <c r="O477">
        <f t="shared" ref="O477:O540" si="54">P477/365</f>
        <v>1.2547945205479452</v>
      </c>
      <c r="P477">
        <v>458</v>
      </c>
      <c r="Q477">
        <f t="shared" si="52"/>
        <v>9.1668090205916959E-5</v>
      </c>
      <c r="R477">
        <f t="shared" si="52"/>
        <v>2.6723984184074389E-7</v>
      </c>
      <c r="S477">
        <f t="shared" si="52"/>
        <v>4.090610715224935E-9</v>
      </c>
      <c r="T477">
        <f t="shared" si="52"/>
        <v>2.1337483839501489E-6</v>
      </c>
      <c r="U477">
        <f t="shared" si="53"/>
        <v>1.8248184397034826E-3</v>
      </c>
    </row>
    <row r="478" spans="15:21" x14ac:dyDescent="0.2">
      <c r="O478">
        <f t="shared" si="54"/>
        <v>1.2575342465753425</v>
      </c>
      <c r="P478">
        <v>459</v>
      </c>
      <c r="Q478">
        <f t="shared" si="52"/>
        <v>9.0728071477449654E-5</v>
      </c>
      <c r="R478">
        <f t="shared" si="52"/>
        <v>2.6065214413141122E-7</v>
      </c>
      <c r="S478">
        <f t="shared" si="52"/>
        <v>3.9507006869508385E-9</v>
      </c>
      <c r="T478">
        <f t="shared" si="52"/>
        <v>2.0916231523645839E-6</v>
      </c>
      <c r="U478">
        <f t="shared" si="53"/>
        <v>1.82481846993892E-3</v>
      </c>
    </row>
    <row r="479" spans="15:21" x14ac:dyDescent="0.2">
      <c r="O479">
        <f t="shared" si="54"/>
        <v>1.2602739726027397</v>
      </c>
      <c r="P479">
        <v>460</v>
      </c>
      <c r="Q479">
        <f t="shared" si="52"/>
        <v>8.9797692256120355E-5</v>
      </c>
      <c r="R479">
        <f t="shared" si="52"/>
        <v>2.5422683897855761E-7</v>
      </c>
      <c r="S479">
        <f t="shared" si="52"/>
        <v>3.8155759627240815E-9</v>
      </c>
      <c r="T479">
        <f t="shared" si="52"/>
        <v>2.0503295723221362E-6</v>
      </c>
      <c r="U479">
        <f t="shared" si="53"/>
        <v>1.8248184998643027E-3</v>
      </c>
    </row>
    <row r="480" spans="15:21" x14ac:dyDescent="0.2">
      <c r="O480">
        <f t="shared" si="54"/>
        <v>1.263013698630137</v>
      </c>
      <c r="P480">
        <v>461</v>
      </c>
      <c r="Q480">
        <f t="shared" si="52"/>
        <v>8.887685369273061E-5</v>
      </c>
      <c r="R480">
        <f t="shared" si="52"/>
        <v>2.4795992326249476E-7</v>
      </c>
      <c r="S480">
        <f t="shared" si="52"/>
        <v>3.6850728721122571E-9</v>
      </c>
      <c r="T480">
        <f t="shared" si="52"/>
        <v>2.0098512250575411E-6</v>
      </c>
      <c r="U480">
        <f t="shared" si="53"/>
        <v>1.8248185294828072E-3</v>
      </c>
    </row>
    <row r="481" spans="15:21" x14ac:dyDescent="0.2">
      <c r="O481">
        <f t="shared" si="54"/>
        <v>1.2657534246575342</v>
      </c>
      <c r="P481">
        <v>462</v>
      </c>
      <c r="Q481">
        <f t="shared" ref="Q481:T512" si="55">Q$10 * (Q$5^$P481) * 0.5 * Q$6 * Q$12^-(Q$9+$P481)</f>
        <v>8.7965457951739981E-5</v>
      </c>
      <c r="R481">
        <f t="shared" si="55"/>
        <v>2.4184749254396415E-7</v>
      </c>
      <c r="S481">
        <f t="shared" si="55"/>
        <v>3.5590333426575517E-9</v>
      </c>
      <c r="T481">
        <f t="shared" si="55"/>
        <v>1.9701720159507289E-6</v>
      </c>
      <c r="U481">
        <f t="shared" si="53"/>
        <v>1.8248185587975965E-3</v>
      </c>
    </row>
    <row r="482" spans="15:21" x14ac:dyDescent="0.2">
      <c r="O482">
        <f t="shared" si="54"/>
        <v>1.2684931506849315</v>
      </c>
      <c r="P482">
        <v>463</v>
      </c>
      <c r="Q482">
        <f t="shared" si="55"/>
        <v>8.7063408200871545E-5</v>
      </c>
      <c r="R482">
        <f t="shared" si="55"/>
        <v>2.3588573863157728E-7</v>
      </c>
      <c r="S482">
        <f t="shared" si="55"/>
        <v>3.4373047084107476E-9</v>
      </c>
      <c r="T482">
        <f t="shared" si="55"/>
        <v>1.9312761681274344E-6</v>
      </c>
      <c r="U482">
        <f t="shared" si="53"/>
        <v>1.8248185878117654E-3</v>
      </c>
    </row>
    <row r="483" spans="15:21" x14ac:dyDescent="0.2">
      <c r="O483">
        <f t="shared" si="54"/>
        <v>1.2712328767123289</v>
      </c>
      <c r="P483">
        <v>464</v>
      </c>
      <c r="Q483">
        <f t="shared" si="55"/>
        <v>8.6170608600823448E-5</v>
      </c>
      <c r="R483">
        <f t="shared" si="55"/>
        <v>2.3007094720922078E-7</v>
      </c>
      <c r="S483">
        <f t="shared" si="55"/>
        <v>3.3197395250139233E-9</v>
      </c>
      <c r="T483">
        <f t="shared" si="55"/>
        <v>1.8931482161861466E-6</v>
      </c>
      <c r="U483">
        <f t="shared" si="53"/>
        <v>1.8248186165284116E-3</v>
      </c>
    </row>
    <row r="484" spans="15:21" x14ac:dyDescent="0.2">
      <c r="O484">
        <f t="shared" si="54"/>
        <v>1.273972602739726</v>
      </c>
      <c r="P484">
        <v>465</v>
      </c>
      <c r="Q484">
        <f t="shared" si="55"/>
        <v>8.5286964295086919E-5</v>
      </c>
      <c r="R484">
        <f t="shared" si="55"/>
        <v>2.2439949552194821E-7</v>
      </c>
      <c r="S484">
        <f t="shared" si="55"/>
        <v>3.2061953911077966E-9</v>
      </c>
      <c r="T484">
        <f t="shared" si="55"/>
        <v>1.8557730000488981E-6</v>
      </c>
      <c r="U484">
        <f t="shared" si="53"/>
        <v>1.8248186449505812E-3</v>
      </c>
    </row>
    <row r="485" spans="15:21" x14ac:dyDescent="0.2">
      <c r="O485">
        <f t="shared" si="54"/>
        <v>1.2767123287671234</v>
      </c>
      <c r="P485">
        <v>466</v>
      </c>
      <c r="Q485">
        <f t="shared" si="55"/>
        <v>8.4412381399867707E-5</v>
      </c>
      <c r="R485">
        <f t="shared" si="55"/>
        <v>2.1886785011891621E-7</v>
      </c>
      <c r="S485">
        <f t="shared" si="55"/>
        <v>3.0965347758474413E-9</v>
      </c>
      <c r="T485">
        <f t="shared" si="55"/>
        <v>1.8191356589334583E-6</v>
      </c>
      <c r="U485">
        <f t="shared" si="53"/>
        <v>1.8248186730812947E-3</v>
      </c>
    </row>
    <row r="486" spans="15:21" x14ac:dyDescent="0.2">
      <c r="O486">
        <f t="shared" si="54"/>
        <v>1.2794520547945205</v>
      </c>
      <c r="P486">
        <v>467</v>
      </c>
      <c r="Q486">
        <f t="shared" si="55"/>
        <v>8.3546766994111482E-5</v>
      </c>
      <c r="R486">
        <f t="shared" si="55"/>
        <v>2.1347256465196047E-7</v>
      </c>
      <c r="S486">
        <f t="shared" si="55"/>
        <v>2.9906248523174243E-9</v>
      </c>
      <c r="T486">
        <f t="shared" si="55"/>
        <v>1.7832216254445313E-6</v>
      </c>
      <c r="U486">
        <f t="shared" si="53"/>
        <v>1.8248187009235436E-3</v>
      </c>
    </row>
    <row r="487" spans="15:21" x14ac:dyDescent="0.2">
      <c r="O487">
        <f t="shared" si="54"/>
        <v>1.2821917808219179</v>
      </c>
      <c r="P487">
        <v>468</v>
      </c>
      <c r="Q487">
        <f t="shared" si="55"/>
        <v>8.2690029109631246E-5</v>
      </c>
      <c r="R487">
        <f t="shared" si="55"/>
        <v>2.0821027772843678E-7</v>
      </c>
      <c r="S487">
        <f t="shared" si="55"/>
        <v>2.8883373366446102E-9</v>
      </c>
      <c r="T487">
        <f t="shared" si="55"/>
        <v>1.7480166197815978E-6</v>
      </c>
      <c r="U487">
        <f t="shared" si="53"/>
        <v>1.8248187284802707E-3</v>
      </c>
    </row>
    <row r="488" spans="15:21" x14ac:dyDescent="0.2">
      <c r="O488">
        <f t="shared" si="54"/>
        <v>1.284931506849315</v>
      </c>
      <c r="P488">
        <v>469</v>
      </c>
      <c r="Q488">
        <f t="shared" si="55"/>
        <v>8.1842076721336173E-5</v>
      </c>
      <c r="R488">
        <f t="shared" si="55"/>
        <v>2.0307771081699353E-7</v>
      </c>
      <c r="S488">
        <f t="shared" si="55"/>
        <v>2.7895483326137397E-9</v>
      </c>
      <c r="T488">
        <f t="shared" si="55"/>
        <v>1.7135066440611257E-6</v>
      </c>
      <c r="U488">
        <f t="shared" si="53"/>
        <v>1.8248187557544208E-3</v>
      </c>
    </row>
    <row r="489" spans="15:21" x14ac:dyDescent="0.2">
      <c r="O489">
        <f t="shared" si="54"/>
        <v>1.2876712328767124</v>
      </c>
      <c r="P489">
        <v>470</v>
      </c>
      <c r="Q489">
        <f t="shared" si="55"/>
        <v>8.1002819737560283E-5</v>
      </c>
      <c r="R489">
        <f t="shared" si="55"/>
        <v>1.9807166620496726E-7</v>
      </c>
      <c r="S489">
        <f t="shared" si="55"/>
        <v>2.6941381815975766E-9</v>
      </c>
      <c r="T489">
        <f t="shared" si="55"/>
        <v>1.6796779767508536E-6</v>
      </c>
      <c r="U489">
        <f t="shared" si="53"/>
        <v>1.8248187827488913E-3</v>
      </c>
    </row>
    <row r="490" spans="15:21" x14ac:dyDescent="0.2">
      <c r="O490">
        <f t="shared" si="54"/>
        <v>1.2904109589041095</v>
      </c>
      <c r="P490">
        <v>471</v>
      </c>
      <c r="Q490">
        <f t="shared" si="55"/>
        <v>8.0172168990490889E-5</v>
      </c>
      <c r="R490">
        <f t="shared" si="55"/>
        <v>1.9318902500613078E-7</v>
      </c>
      <c r="S490">
        <f t="shared" si="55"/>
        <v>2.6019913176198545E-9</v>
      </c>
      <c r="T490">
        <f t="shared" si="55"/>
        <v>1.6465171672139698E-6</v>
      </c>
      <c r="U490">
        <f t="shared" si="53"/>
        <v>1.8248188094665348E-3</v>
      </c>
    </row>
    <row r="491" spans="15:21" x14ac:dyDescent="0.2">
      <c r="O491">
        <f t="shared" si="54"/>
        <v>1.2931506849315069</v>
      </c>
      <c r="P491">
        <v>472</v>
      </c>
      <c r="Q491">
        <f t="shared" si="55"/>
        <v>7.9350036226694676E-5</v>
      </c>
      <c r="R491">
        <f t="shared" si="55"/>
        <v>1.8842674521755234E-7</v>
      </c>
      <c r="S491">
        <f t="shared" si="55"/>
        <v>2.5129961273754736E-9</v>
      </c>
      <c r="T491">
        <f t="shared" si="55"/>
        <v>1.6140110303609946E-6</v>
      </c>
      <c r="U491">
        <f t="shared" si="53"/>
        <v>1.824818835910206E-3</v>
      </c>
    </row>
    <row r="492" spans="15:21" x14ac:dyDescent="0.2">
      <c r="O492">
        <f t="shared" si="54"/>
        <v>1.295890410958904</v>
      </c>
      <c r="P492">
        <v>473</v>
      </c>
      <c r="Q492">
        <f t="shared" si="55"/>
        <v>7.8536334097741221E-5</v>
      </c>
      <c r="R492">
        <f t="shared" si="55"/>
        <v>1.8378185982435411E-7</v>
      </c>
      <c r="S492">
        <f t="shared" si="55"/>
        <v>2.4270448150383708E-9</v>
      </c>
      <c r="T492">
        <f t="shared" si="55"/>
        <v>1.5821466414072498E-6</v>
      </c>
      <c r="U492">
        <f t="shared" si="53"/>
        <v>1.8248188620827092E-3</v>
      </c>
    </row>
    <row r="493" spans="15:21" x14ac:dyDescent="0.2">
      <c r="O493">
        <f t="shared" si="54"/>
        <v>1.2986301369863014</v>
      </c>
      <c r="P493">
        <v>474</v>
      </c>
      <c r="Q493">
        <f t="shared" si="55"/>
        <v>7.7730976150922358E-5</v>
      </c>
      <c r="R493">
        <f t="shared" si="55"/>
        <v>1.792514749511911E-7</v>
      </c>
      <c r="S493">
        <f t="shared" si="55"/>
        <v>2.3440332716933455E-9</v>
      </c>
      <c r="T493">
        <f t="shared" si="55"/>
        <v>1.5509113307338226E-6</v>
      </c>
      <c r="U493">
        <f t="shared" si="53"/>
        <v>1.8248188879868277E-3</v>
      </c>
    </row>
    <row r="494" spans="15:21" x14ac:dyDescent="0.2">
      <c r="O494">
        <f t="shared" si="54"/>
        <v>1.3013698630136987</v>
      </c>
      <c r="P494">
        <v>475</v>
      </c>
      <c r="Q494">
        <f t="shared" si="55"/>
        <v>7.6933876820067118E-5</v>
      </c>
      <c r="R494">
        <f t="shared" si="55"/>
        <v>1.7483276805929677E-7</v>
      </c>
      <c r="S494">
        <f t="shared" si="55"/>
        <v>2.2638609492336639E-9</v>
      </c>
      <c r="T494">
        <f t="shared" si="55"/>
        <v>1.5202926788499995E-6</v>
      </c>
      <c r="U494">
        <f t="shared" si="53"/>
        <v>1.8248189136253019E-3</v>
      </c>
    </row>
    <row r="495" spans="15:21" x14ac:dyDescent="0.2">
      <c r="O495">
        <f t="shared" si="54"/>
        <v>1.3041095890410959</v>
      </c>
      <c r="P495">
        <v>476</v>
      </c>
      <c r="Q495">
        <f t="shared" si="55"/>
        <v>7.6144951416450623E-5</v>
      </c>
      <c r="R495">
        <f t="shared" si="55"/>
        <v>1.7052298618797366E-7</v>
      </c>
      <c r="S495">
        <f t="shared" si="55"/>
        <v>2.1864307385717116E-9</v>
      </c>
      <c r="T495">
        <f t="shared" si="55"/>
        <v>1.4902785114551377E-6</v>
      </c>
      <c r="U495">
        <f t="shared" si="53"/>
        <v>1.8248189390008703E-3</v>
      </c>
    </row>
    <row r="496" spans="15:21" x14ac:dyDescent="0.2">
      <c r="O496">
        <f t="shared" si="54"/>
        <v>1.3068493150684932</v>
      </c>
      <c r="P496">
        <v>477</v>
      </c>
      <c r="Q496">
        <f t="shared" si="55"/>
        <v>7.5364116119796035E-5</v>
      </c>
      <c r="R496">
        <f t="shared" si="55"/>
        <v>1.6631944423943251E-7</v>
      </c>
      <c r="S496">
        <f t="shared" si="55"/>
        <v>2.1116488520151703E-9</v>
      </c>
      <c r="T496">
        <f t="shared" si="55"/>
        <v>1.4608568945980366E-6</v>
      </c>
      <c r="U496">
        <f t="shared" si="53"/>
        <v>1.8248189641162187E-3</v>
      </c>
    </row>
    <row r="497" spans="15:21" x14ac:dyDescent="0.2">
      <c r="O497">
        <f t="shared" si="54"/>
        <v>1.3095890410958904</v>
      </c>
      <c r="P497">
        <v>478</v>
      </c>
      <c r="Q497">
        <f t="shared" si="55"/>
        <v>7.4591287969369221E-5</v>
      </c>
      <c r="R497">
        <f t="shared" si="55"/>
        <v>1.6221952330591198E-7</v>
      </c>
      <c r="S497">
        <f t="shared" si="55"/>
        <v>2.039424709666255E-9</v>
      </c>
      <c r="T497">
        <f t="shared" si="55"/>
        <v>1.4320161299318734E-6</v>
      </c>
      <c r="U497">
        <f t="shared" si="53"/>
        <v>1.8248189889740229E-3</v>
      </c>
    </row>
    <row r="498" spans="15:21" x14ac:dyDescent="0.2">
      <c r="O498">
        <f t="shared" si="54"/>
        <v>1.3123287671232877</v>
      </c>
      <c r="P498">
        <v>479</v>
      </c>
      <c r="Q498">
        <f t="shared" si="55"/>
        <v>7.3826384855164495E-5</v>
      </c>
      <c r="R498">
        <f t="shared" si="55"/>
        <v>1.5822066903803595E-7</v>
      </c>
      <c r="S498">
        <f t="shared" si="55"/>
        <v>1.9696708297063985E-9</v>
      </c>
      <c r="T498">
        <f t="shared" si="55"/>
        <v>1.4037447500628144E-6</v>
      </c>
      <c r="U498">
        <f t="shared" si="53"/>
        <v>1.8248190135769216E-3</v>
      </c>
    </row>
    <row r="499" spans="15:21" x14ac:dyDescent="0.2">
      <c r="O499">
        <f t="shared" si="54"/>
        <v>1.3150684931506849</v>
      </c>
      <c r="P499">
        <v>480</v>
      </c>
      <c r="Q499">
        <f t="shared" si="55"/>
        <v>7.3069325509180524E-5</v>
      </c>
      <c r="R499">
        <f t="shared" si="55"/>
        <v>1.5432039005339233E-7</v>
      </c>
      <c r="S499">
        <f t="shared" si="55"/>
        <v>1.9023027224335141E-9</v>
      </c>
      <c r="T499">
        <f t="shared" si="55"/>
        <v>1.3760315139904586E-6</v>
      </c>
      <c r="U499">
        <f t="shared" si="53"/>
        <v>1.824819037927526E-3</v>
      </c>
    </row>
    <row r="500" spans="15:21" x14ac:dyDescent="0.2">
      <c r="O500">
        <f t="shared" si="54"/>
        <v>1.3178082191780822</v>
      </c>
      <c r="P500">
        <v>481</v>
      </c>
      <c r="Q500">
        <f t="shared" si="55"/>
        <v>7.2320029496786116E-5</v>
      </c>
      <c r="R500">
        <f t="shared" si="55"/>
        <v>1.5051625638434207E-7</v>
      </c>
      <c r="S500">
        <f t="shared" si="55"/>
        <v>1.837238787923449E-9</v>
      </c>
      <c r="T500">
        <f t="shared" si="55"/>
        <v>1.3488654026382977E-6</v>
      </c>
      <c r="U500">
        <f t="shared" si="53"/>
        <v>1.824819062028427E-3</v>
      </c>
    </row>
    <row r="501" spans="15:21" x14ac:dyDescent="0.2">
      <c r="O501">
        <f t="shared" si="54"/>
        <v>1.3205479452054794</v>
      </c>
      <c r="P501">
        <v>482</v>
      </c>
      <c r="Q501">
        <f t="shared" si="55"/>
        <v>7.1578417208174297E-5</v>
      </c>
      <c r="R501">
        <f t="shared" si="55"/>
        <v>1.4680589796409067E-7</v>
      </c>
      <c r="S501">
        <f t="shared" si="55"/>
        <v>1.7744002171917185E-9</v>
      </c>
      <c r="T501">
        <f t="shared" si="55"/>
        <v>1.3222356144724115E-6</v>
      </c>
      <c r="U501">
        <f t="shared" si="53"/>
        <v>1.8248190858821851E-3</v>
      </c>
    </row>
    <row r="502" spans="15:21" x14ac:dyDescent="0.2">
      <c r="O502">
        <f t="shared" si="54"/>
        <v>1.3232876712328767</v>
      </c>
      <c r="P502">
        <v>483</v>
      </c>
      <c r="Q502">
        <f t="shared" si="55"/>
        <v>7.0844409849903989E-5</v>
      </c>
      <c r="R502">
        <f t="shared" si="55"/>
        <v>1.4318700315007985E-7</v>
      </c>
      <c r="S502">
        <f t="shared" si="55"/>
        <v>1.7137108967357614E-9</v>
      </c>
      <c r="T502">
        <f t="shared" si="55"/>
        <v>1.2961315612066657E-6</v>
      </c>
      <c r="U502">
        <f t="shared" si="53"/>
        <v>1.8248191094913291E-3</v>
      </c>
    </row>
    <row r="503" spans="15:21" x14ac:dyDescent="0.2">
      <c r="O503">
        <f t="shared" si="54"/>
        <v>1.3260273972602741</v>
      </c>
      <c r="P503">
        <v>484</v>
      </c>
      <c r="Q503">
        <f t="shared" si="55"/>
        <v>7.0117929436528642E-5</v>
      </c>
      <c r="R503">
        <f t="shared" si="55"/>
        <v>1.3965731728377806E-7</v>
      </c>
      <c r="S503">
        <f t="shared" si="55"/>
        <v>1.6550973163421199E-9</v>
      </c>
      <c r="T503">
        <f t="shared" si="55"/>
        <v>1.2705428635926987E-6</v>
      </c>
      <c r="U503">
        <f t="shared" si="53"/>
        <v>1.8248191328583687E-3</v>
      </c>
    </row>
    <row r="504" spans="15:21" x14ac:dyDescent="0.2">
      <c r="O504">
        <f t="shared" si="54"/>
        <v>1.3287671232876712</v>
      </c>
      <c r="P504">
        <v>485</v>
      </c>
      <c r="Q504">
        <f t="shared" si="55"/>
        <v>6.9398898782310501E-5</v>
      </c>
      <c r="R504">
        <f t="shared" si="55"/>
        <v>1.3621464128597476E-7</v>
      </c>
      <c r="S504">
        <f t="shared" si="55"/>
        <v>1.5984884800468596E-9</v>
      </c>
      <c r="T504">
        <f t="shared" si="55"/>
        <v>1.2454593472930183E-6</v>
      </c>
      <c r="U504">
        <f t="shared" si="53"/>
        <v>1.8248191559857895E-3</v>
      </c>
    </row>
    <row r="505" spans="15:21" x14ac:dyDescent="0.2">
      <c r="O505">
        <f t="shared" si="54"/>
        <v>1.3315068493150686</v>
      </c>
      <c r="P505">
        <v>486</v>
      </c>
      <c r="Q505">
        <f t="shared" si="55"/>
        <v>6.8687241493019973E-5</v>
      </c>
      <c r="R505">
        <f t="shared" si="55"/>
        <v>1.3285683028670051E-7</v>
      </c>
      <c r="S505">
        <f t="shared" si="55"/>
        <v>1.5438158201413868E-9</v>
      </c>
      <c r="T505">
        <f t="shared" si="55"/>
        <v>1.2208710388355809E-6</v>
      </c>
      <c r="U505">
        <f t="shared" si="53"/>
        <v>1.8248191788760558E-3</v>
      </c>
    </row>
    <row r="506" spans="15:21" x14ac:dyDescent="0.2">
      <c r="O506">
        <f t="shared" si="54"/>
        <v>1.3342465753424657</v>
      </c>
      <c r="P506">
        <v>487</v>
      </c>
      <c r="Q506">
        <f t="shared" si="55"/>
        <v>6.7982881957819047E-5</v>
      </c>
      <c r="R506">
        <f t="shared" si="55"/>
        <v>1.2958179228892147E-7</v>
      </c>
      <c r="S506">
        <f t="shared" si="55"/>
        <v>1.4910131141195046E-9</v>
      </c>
      <c r="T506">
        <f t="shared" si="55"/>
        <v>1.19676816164823E-6</v>
      </c>
      <c r="U506">
        <f t="shared" si="53"/>
        <v>1.8248192015315836E-3</v>
      </c>
    </row>
    <row r="507" spans="15:21" x14ac:dyDescent="0.2">
      <c r="O507">
        <f t="shared" si="54"/>
        <v>1.3369863013698631</v>
      </c>
      <c r="P507">
        <v>488</v>
      </c>
      <c r="Q507">
        <f t="shared" si="55"/>
        <v>6.72857453412278E-5</v>
      </c>
      <c r="R507">
        <f t="shared" si="55"/>
        <v>1.2638748686517538E-7</v>
      </c>
      <c r="S507">
        <f t="shared" si="55"/>
        <v>1.4400164044651038E-9</v>
      </c>
      <c r="T507">
        <f t="shared" si="55"/>
        <v>1.173141132171431E-6</v>
      </c>
      <c r="U507">
        <f t="shared" si="53"/>
        <v>1.8248192239547973E-3</v>
      </c>
    </row>
    <row r="508" spans="15:21" x14ac:dyDescent="0.2">
      <c r="O508">
        <f t="shared" si="54"/>
        <v>1.3397260273972602</v>
      </c>
      <c r="P508">
        <v>489</v>
      </c>
      <c r="Q508">
        <f t="shared" si="55"/>
        <v>6.6595757575173663E-5</v>
      </c>
      <c r="R508">
        <f t="shared" si="55"/>
        <v>1.2327192388633557E-7</v>
      </c>
      <c r="S508">
        <f t="shared" si="55"/>
        <v>1.3907639211833263E-9</v>
      </c>
      <c r="T508">
        <f t="shared" si="55"/>
        <v>1.1499805560477426E-6</v>
      </c>
      <c r="U508">
        <f t="shared" si="53"/>
        <v>1.8248192461480621E-3</v>
      </c>
    </row>
    <row r="509" spans="15:21" x14ac:dyDescent="0.2">
      <c r="O509">
        <f t="shared" si="54"/>
        <v>1.3424657534246576</v>
      </c>
      <c r="P509">
        <v>490</v>
      </c>
      <c r="Q509">
        <f t="shared" si="55"/>
        <v>6.591284535112153E-5</v>
      </c>
      <c r="R509">
        <f t="shared" si="55"/>
        <v>1.2023316228171312E-7</v>
      </c>
      <c r="S509">
        <f t="shared" si="55"/>
        <v>1.3431960069813868E-9</v>
      </c>
      <c r="T509">
        <f t="shared" si="55"/>
        <v>1.1272772243865246E-6</v>
      </c>
      <c r="U509">
        <f t="shared" si="53"/>
        <v>1.8248192681137485E-3</v>
      </c>
    </row>
    <row r="510" spans="15:21" x14ac:dyDescent="0.2">
      <c r="O510">
        <f t="shared" si="54"/>
        <v>1.3452054794520547</v>
      </c>
      <c r="P510">
        <v>491</v>
      </c>
      <c r="Q510">
        <f t="shared" si="55"/>
        <v>6.5236936112285585E-5</v>
      </c>
      <c r="R510">
        <f t="shared" si="55"/>
        <v>1.1726930882972271E-7</v>
      </c>
      <c r="S510">
        <f t="shared" si="55"/>
        <v>1.2972550450084051E-9</v>
      </c>
      <c r="T510">
        <f t="shared" si="55"/>
        <v>1.1050221101023819E-6</v>
      </c>
      <c r="U510">
        <f t="shared" si="53"/>
        <v>1.8248192898541896E-3</v>
      </c>
    </row>
    <row r="511" spans="15:21" x14ac:dyDescent="0.2">
      <c r="O511">
        <f t="shared" si="54"/>
        <v>1.3479452054794521</v>
      </c>
      <c r="P511">
        <v>492</v>
      </c>
      <c r="Q511">
        <f t="shared" si="55"/>
        <v>6.4567958045920069E-5</v>
      </c>
      <c r="R511">
        <f t="shared" si="55"/>
        <v>1.143785169783604E-7</v>
      </c>
      <c r="S511">
        <f t="shared" si="55"/>
        <v>1.2528853890667344E-9</v>
      </c>
      <c r="T511">
        <f t="shared" si="55"/>
        <v>1.0832063643259009E-6</v>
      </c>
      <c r="U511">
        <f t="shared" si="53"/>
        <v>1.8248193113716874E-3</v>
      </c>
    </row>
    <row r="512" spans="15:21" x14ac:dyDescent="0.2">
      <c r="O512">
        <f t="shared" si="54"/>
        <v>1.3506849315068492</v>
      </c>
      <c r="P512">
        <v>493</v>
      </c>
      <c r="Q512">
        <f t="shared" si="55"/>
        <v>6.3905840075689465E-5</v>
      </c>
      <c r="R512">
        <f t="shared" si="55"/>
        <v>1.1155898569475699E-7</v>
      </c>
      <c r="S512">
        <f t="shared" si="55"/>
        <v>1.2100332962102551E-9</v>
      </c>
      <c r="T512">
        <f t="shared" si="55"/>
        <v>1.0618213128852468E-6</v>
      </c>
      <c r="U512">
        <f t="shared" si="53"/>
        <v>1.82481933266853E-3</v>
      </c>
    </row>
    <row r="513" spans="15:21" x14ac:dyDescent="0.2">
      <c r="O513">
        <f t="shared" si="54"/>
        <v>1.3534246575342466</v>
      </c>
      <c r="P513">
        <v>494</v>
      </c>
      <c r="Q513">
        <f t="shared" ref="Q513:T544" si="56">Q$10 * (Q$5^$P513) * 0.5 * Q$6 * Q$12^-(Q$9+$P513)</f>
        <v>6.3250511854117026E-5</v>
      </c>
      <c r="R513">
        <f t="shared" si="56"/>
        <v>1.0880895834309147E-7</v>
      </c>
      <c r="S513">
        <f t="shared" si="56"/>
        <v>1.1686468616479855E-9</v>
      </c>
      <c r="T513">
        <f t="shared" si="56"/>
        <v>1.0408584528572178E-6</v>
      </c>
      <c r="U513">
        <f t="shared" si="53"/>
        <v>1.8248193537469877E-3</v>
      </c>
    </row>
    <row r="514" spans="15:21" x14ac:dyDescent="0.2">
      <c r="O514">
        <f t="shared" si="54"/>
        <v>1.3561643835616439</v>
      </c>
      <c r="P514">
        <v>495</v>
      </c>
      <c r="Q514">
        <f t="shared" si="56"/>
        <v>6.2601903755110603E-5</v>
      </c>
      <c r="R514">
        <f t="shared" si="56"/>
        <v>1.0612672159016444E-7</v>
      </c>
      <c r="S514">
        <f t="shared" si="56"/>
        <v>1.1286759558741727E-9</v>
      </c>
      <c r="T514">
        <f t="shared" si="56"/>
        <v>1.020309449186395E-6</v>
      </c>
      <c r="U514">
        <f t="shared" si="53"/>
        <v>1.8248193746092894E-3</v>
      </c>
    </row>
    <row r="515" spans="15:21" x14ac:dyDescent="0.2">
      <c r="O515">
        <f t="shared" si="54"/>
        <v>1.3589041095890411</v>
      </c>
      <c r="P515">
        <v>496</v>
      </c>
      <c r="Q515">
        <f t="shared" si="56"/>
        <v>6.1959946866564939E-5</v>
      </c>
      <c r="R515">
        <f t="shared" si="56"/>
        <v>1.0351060433795045E-7</v>
      </c>
      <c r="S515">
        <f t="shared" si="56"/>
        <v>1.090072163948701E-9</v>
      </c>
      <c r="T515">
        <f t="shared" si="56"/>
        <v>1.0001661313710354E-6</v>
      </c>
      <c r="U515">
        <f t="shared" si="53"/>
        <v>1.8248193952576611E-3</v>
      </c>
    </row>
    <row r="516" spans="15:21" x14ac:dyDescent="0.2">
      <c r="O516">
        <f t="shared" si="54"/>
        <v>1.3616438356164384</v>
      </c>
      <c r="P516">
        <v>497</v>
      </c>
      <c r="Q516">
        <f t="shared" si="56"/>
        <v>6.1324572983040393E-5</v>
      </c>
      <c r="R516">
        <f t="shared" si="56"/>
        <v>1.0095897668246371E-7</v>
      </c>
      <c r="S516">
        <f t="shared" si="56"/>
        <v>1.0527887268542764E-9</v>
      </c>
      <c r="T516">
        <f t="shared" si="56"/>
        <v>9.8042049021439374E-7</v>
      </c>
      <c r="U516">
        <f t="shared" si="53"/>
        <v>1.824819415694289E-3</v>
      </c>
    </row>
    <row r="517" spans="15:21" x14ac:dyDescent="0.2">
      <c r="O517">
        <f t="shared" si="54"/>
        <v>1.3643835616438356</v>
      </c>
      <c r="P517">
        <v>498</v>
      </c>
      <c r="Q517">
        <f t="shared" si="56"/>
        <v>6.0695714598516104E-5</v>
      </c>
      <c r="R517">
        <f t="shared" si="56"/>
        <v>9.8470248898288559E-8</v>
      </c>
      <c r="S517">
        <f t="shared" si="56"/>
        <v>1.0167804848593558E-9</v>
      </c>
      <c r="T517">
        <f t="shared" si="56"/>
        <v>9.6106467464018027E-7</v>
      </c>
      <c r="U517">
        <f t="shared" si="53"/>
        <v>1.8248194359213529E-3</v>
      </c>
    </row>
    <row r="518" spans="15:21" x14ac:dyDescent="0.2">
      <c r="O518">
        <f t="shared" si="54"/>
        <v>1.3671232876712329</v>
      </c>
      <c r="P518">
        <v>499</v>
      </c>
      <c r="Q518">
        <f t="shared" si="56"/>
        <v>6.0073304899217831E-5</v>
      </c>
      <c r="R518">
        <f t="shared" si="56"/>
        <v>9.6042870448142514E-8</v>
      </c>
      <c r="S518">
        <f t="shared" si="56"/>
        <v>9.8200382281822107E-10</v>
      </c>
      <c r="T518">
        <f t="shared" si="56"/>
        <v>9.4209098857089118E-7</v>
      </c>
      <c r="U518">
        <f t="shared" si="53"/>
        <v>1.8248194559409901E-3</v>
      </c>
    </row>
    <row r="519" spans="15:21" x14ac:dyDescent="0.2">
      <c r="O519">
        <f t="shared" si="54"/>
        <v>1.3698630136986301</v>
      </c>
      <c r="P519">
        <v>500</v>
      </c>
      <c r="Q519">
        <f t="shared" si="56"/>
        <v>5.945727775651917E-5</v>
      </c>
      <c r="R519">
        <f t="shared" si="56"/>
        <v>9.3675329016853983E-8</v>
      </c>
      <c r="S519">
        <f t="shared" si="56"/>
        <v>9.4841661734193198E-10</v>
      </c>
      <c r="T519">
        <f t="shared" si="56"/>
        <v>9.2349188786776422E-7</v>
      </c>
      <c r="U519">
        <f t="shared" si="53"/>
        <v>1.8248194757553389E-3</v>
      </c>
    </row>
    <row r="520" spans="15:21" x14ac:dyDescent="0.2">
      <c r="O520">
        <f t="shared" si="54"/>
        <v>1.3726027397260274</v>
      </c>
      <c r="P520">
        <v>501</v>
      </c>
      <c r="Q520">
        <f t="shared" si="56"/>
        <v>5.8847567719915859E-5</v>
      </c>
      <c r="R520">
        <f t="shared" si="56"/>
        <v>9.1366149569153727E-8</v>
      </c>
      <c r="S520">
        <f t="shared" si="56"/>
        <v>9.1597818577618571E-10</v>
      </c>
      <c r="T520">
        <f t="shared" si="56"/>
        <v>9.0525997733115178E-7</v>
      </c>
      <c r="U520">
        <f t="shared" si="53"/>
        <v>1.8248194953664983E-3</v>
      </c>
    </row>
    <row r="521" spans="15:21" x14ac:dyDescent="0.2">
      <c r="O521">
        <f t="shared" si="54"/>
        <v>1.3753424657534246</v>
      </c>
      <c r="P521">
        <v>502</v>
      </c>
      <c r="Q521">
        <f t="shared" si="56"/>
        <v>5.824411001007148E-5</v>
      </c>
      <c r="R521">
        <f t="shared" si="56"/>
        <v>8.9113893430692387E-8</v>
      </c>
      <c r="S521">
        <f t="shared" si="56"/>
        <v>8.8464923692426462E-10</v>
      </c>
      <c r="T521">
        <f t="shared" si="56"/>
        <v>8.8738800776010924E-7</v>
      </c>
      <c r="U521">
        <f t="shared" si="53"/>
        <v>1.8248195147765585E-3</v>
      </c>
    </row>
    <row r="522" spans="15:21" x14ac:dyDescent="0.2">
      <c r="O522">
        <f t="shared" si="54"/>
        <v>1.3780821917808219</v>
      </c>
      <c r="P522">
        <v>503</v>
      </c>
      <c r="Q522">
        <f t="shared" si="56"/>
        <v>5.7646840511935439E-5</v>
      </c>
      <c r="R522">
        <f t="shared" si="56"/>
        <v>8.6917157391711681E-8</v>
      </c>
      <c r="S522">
        <f t="shared" si="56"/>
        <v>8.5439182345539918E-10</v>
      </c>
      <c r="T522">
        <f t="shared" si="56"/>
        <v>8.6986887307003595E-7</v>
      </c>
      <c r="U522">
        <f t="shared" si="53"/>
        <v>1.8248195339875706E-3</v>
      </c>
    </row>
    <row r="523" spans="15:21" x14ac:dyDescent="0.2">
      <c r="O523">
        <f t="shared" si="54"/>
        <v>1.3808219178082193</v>
      </c>
      <c r="P523">
        <v>504</v>
      </c>
      <c r="Q523">
        <f t="shared" si="56"/>
        <v>5.7055695767930583E-5</v>
      </c>
      <c r="R523">
        <f t="shared" si="56"/>
        <v>8.4774572832810826E-8</v>
      </c>
      <c r="S523">
        <f t="shared" si="56"/>
        <v>8.2516929594089139E-10</v>
      </c>
      <c r="T523">
        <f t="shared" si="56"/>
        <v>8.5269560746722248E-7</v>
      </c>
      <c r="U523">
        <f t="shared" si="53"/>
        <v>1.824819553001588E-3</v>
      </c>
    </row>
    <row r="524" spans="15:21" x14ac:dyDescent="0.2">
      <c r="O524">
        <f t="shared" si="54"/>
        <v>1.3835616438356164</v>
      </c>
      <c r="P524">
        <v>505</v>
      </c>
      <c r="Q524">
        <f t="shared" si="56"/>
        <v>5.6470612971211366E-5</v>
      </c>
      <c r="R524">
        <f t="shared" si="56"/>
        <v>8.2684804872264106E-8</v>
      </c>
      <c r="S524">
        <f t="shared" si="56"/>
        <v>7.9694625846232771E-10</v>
      </c>
      <c r="T524">
        <f t="shared" si="56"/>
        <v>8.3586138267917453E-7</v>
      </c>
      <c r="U524">
        <f t="shared" si="53"/>
        <v>1.82481957182062E-3</v>
      </c>
    </row>
    <row r="525" spans="15:21" x14ac:dyDescent="0.2">
      <c r="O525">
        <f t="shared" si="54"/>
        <v>1.3863013698630138</v>
      </c>
      <c r="P525">
        <v>506</v>
      </c>
      <c r="Q525">
        <f t="shared" si="56"/>
        <v>5.5891529958990568E-5</v>
      </c>
      <c r="R525">
        <f t="shared" si="56"/>
        <v>8.0646551534357147E-8</v>
      </c>
      <c r="S525">
        <f t="shared" si="56"/>
        <v>7.6968852573811539E-10</v>
      </c>
      <c r="T525">
        <f t="shared" si="56"/>
        <v>8.1935950523962097E-7</v>
      </c>
      <c r="U525">
        <f t="shared" si="53"/>
        <v>1.824819590446668E-3</v>
      </c>
    </row>
    <row r="526" spans="15:21" x14ac:dyDescent="0.2">
      <c r="O526">
        <f t="shared" si="54"/>
        <v>1.3890410958904109</v>
      </c>
      <c r="P526">
        <v>507</v>
      </c>
      <c r="Q526">
        <f t="shared" si="56"/>
        <v>5.5318385205935035E-5</v>
      </c>
      <c r="R526">
        <f t="shared" si="56"/>
        <v>7.8658542938224735E-8</v>
      </c>
      <c r="S526">
        <f t="shared" si="56"/>
        <v>7.4336308171640367E-10</v>
      </c>
      <c r="T526">
        <f t="shared" si="56"/>
        <v>8.0318341382712001E-7</v>
      </c>
      <c r="U526">
        <f t="shared" si="53"/>
        <v>1.8248196088817166E-3</v>
      </c>
    </row>
    <row r="527" spans="15:21" x14ac:dyDescent="0.2">
      <c r="O527">
        <f t="shared" si="54"/>
        <v>1.3917808219178083</v>
      </c>
      <c r="P527">
        <v>508</v>
      </c>
      <c r="Q527">
        <f t="shared" si="56"/>
        <v>5.4751117817628637E-5</v>
      </c>
      <c r="R527">
        <f t="shared" si="56"/>
        <v>7.6719540506684707E-8</v>
      </c>
      <c r="S527">
        <f t="shared" si="56"/>
        <v>7.1793803958424306E-10</v>
      </c>
      <c r="T527">
        <f t="shared" si="56"/>
        <v>7.8732667665620972E-7</v>
      </c>
      <c r="U527">
        <f t="shared" si="53"/>
        <v>1.8248196271277196E-3</v>
      </c>
    </row>
    <row r="528" spans="15:21" x14ac:dyDescent="0.2">
      <c r="O528">
        <f t="shared" si="54"/>
        <v>1.3945205479452054</v>
      </c>
      <c r="P528">
        <v>509</v>
      </c>
      <c r="Q528">
        <f t="shared" si="56"/>
        <v>5.4189667524102528E-5</v>
      </c>
      <c r="R528">
        <f t="shared" si="56"/>
        <v>7.4828336194574229E-8</v>
      </c>
      <c r="S528">
        <f t="shared" si="56"/>
        <v>6.933826031445382E-10</v>
      </c>
      <c r="T528">
        <f t="shared" si="56"/>
        <v>7.7178298892005934E-7</v>
      </c>
      <c r="U528">
        <f t="shared" si="53"/>
        <v>1.8248196451866243E-3</v>
      </c>
    </row>
    <row r="529" spans="15:21" x14ac:dyDescent="0.2">
      <c r="O529">
        <f t="shared" si="54"/>
        <v>1.3972602739726028</v>
      </c>
      <c r="P529">
        <v>510</v>
      </c>
      <c r="Q529">
        <f t="shared" si="56"/>
        <v>5.3633974673431733E-5</v>
      </c>
      <c r="R529">
        <f t="shared" si="56"/>
        <v>7.2983751736108898E-8</v>
      </c>
      <c r="S529">
        <f t="shared" si="56"/>
        <v>6.6966702951401622E-10</v>
      </c>
      <c r="T529">
        <f t="shared" si="56"/>
        <v>7.5654617028361369E-7</v>
      </c>
      <c r="U529">
        <f t="shared" si="53"/>
        <v>1.8248196630603394E-3</v>
      </c>
    </row>
    <row r="530" spans="15:21" x14ac:dyDescent="0.2">
      <c r="O530">
        <f t="shared" si="54"/>
        <v>1.4</v>
      </c>
      <c r="P530">
        <v>511</v>
      </c>
      <c r="Q530">
        <f t="shared" si="56"/>
        <v>5.3083980225397352E-5</v>
      </c>
      <c r="R530">
        <f t="shared" si="56"/>
        <v>7.1184637910794708E-8</v>
      </c>
      <c r="S530">
        <f t="shared" si="56"/>
        <v>6.4676259309702388E-10</v>
      </c>
      <c r="T530">
        <f t="shared" si="56"/>
        <v>7.4161016242622511E-7</v>
      </c>
      <c r="U530">
        <f t="shared" si="53"/>
        <v>1.8248196807507582E-3</v>
      </c>
    </row>
    <row r="531" spans="15:21" x14ac:dyDescent="0.2">
      <c r="O531">
        <f t="shared" si="54"/>
        <v>1.4027397260273973</v>
      </c>
      <c r="P531">
        <v>512</v>
      </c>
      <c r="Q531">
        <f t="shared" si="56"/>
        <v>5.2539625745213769E-5</v>
      </c>
      <c r="R531">
        <f t="shared" si="56"/>
        <v>6.942987382743595E-8</v>
      </c>
      <c r="S531">
        <f t="shared" si="56"/>
        <v>6.2464155079152148E-10</v>
      </c>
      <c r="T531">
        <f t="shared" si="56"/>
        <v>7.2696902663280102E-7</v>
      </c>
      <c r="U531">
        <f t="shared" ref="U531:U594" si="57">U$10 * (U$5^$Q531) * U$6 * U$12^-(U$9+$Q531)</f>
        <v>1.8248196982597784E-3</v>
      </c>
    </row>
    <row r="532" spans="15:21" x14ac:dyDescent="0.2">
      <c r="O532">
        <f t="shared" si="54"/>
        <v>1.4054794520547946</v>
      </c>
      <c r="P532">
        <v>513</v>
      </c>
      <c r="Q532">
        <f t="shared" si="56"/>
        <v>5.2000853397320167E-5</v>
      </c>
      <c r="R532">
        <f t="shared" si="56"/>
        <v>6.7718366225793178E-8</v>
      </c>
      <c r="S532">
        <f t="shared" si="56"/>
        <v>6.0327710838512347E-10</v>
      </c>
      <c r="T532">
        <f t="shared" si="56"/>
        <v>7.1261694143250816E-7</v>
      </c>
      <c r="U532">
        <f t="shared" si="57"/>
        <v>1.8248197155892498E-3</v>
      </c>
    </row>
    <row r="533" spans="15:21" x14ac:dyDescent="0.2">
      <c r="O533">
        <f t="shared" si="54"/>
        <v>1.4082191780821918</v>
      </c>
      <c r="P533">
        <v>514</v>
      </c>
      <c r="Q533">
        <f t="shared" si="56"/>
        <v>5.1467605939235711E-5</v>
      </c>
      <c r="R533">
        <f t="shared" si="56"/>
        <v>6.6049048795455616E-8</v>
      </c>
      <c r="S533">
        <f t="shared" si="56"/>
        <v>5.8264338810048929E-10</v>
      </c>
      <c r="T533">
        <f t="shared" si="56"/>
        <v>6.98548200284094E-7</v>
      </c>
      <c r="U533">
        <f t="shared" si="57"/>
        <v>1.8248197327410157E-3</v>
      </c>
    </row>
    <row r="534" spans="15:21" x14ac:dyDescent="0.2">
      <c r="O534">
        <f t="shared" si="54"/>
        <v>1.4109589041095891</v>
      </c>
      <c r="P534">
        <v>515</v>
      </c>
      <c r="Q534">
        <f t="shared" si="56"/>
        <v>5.0939826715477713E-5</v>
      </c>
      <c r="R534">
        <f t="shared" si="56"/>
        <v>6.4420881511504334E-8</v>
      </c>
      <c r="S534">
        <f t="shared" si="56"/>
        <v>5.6271539725074827E-10</v>
      </c>
      <c r="T534">
        <f t="shared" si="56"/>
        <v>6.8475720930690543E-7</v>
      </c>
      <c r="U534">
        <f t="shared" si="57"/>
        <v>1.8248197497168939E-3</v>
      </c>
    </row>
    <row r="535" spans="15:21" x14ac:dyDescent="0.2">
      <c r="O535">
        <f t="shared" si="54"/>
        <v>1.4136986301369863</v>
      </c>
      <c r="P535">
        <v>516</v>
      </c>
      <c r="Q535">
        <f t="shared" si="56"/>
        <v>5.0417459651542314E-5</v>
      </c>
      <c r="R535">
        <f t="shared" si="56"/>
        <v>6.2832849986551422E-8</v>
      </c>
      <c r="S535">
        <f t="shared" si="56"/>
        <v>5.4346899796699424E-10</v>
      </c>
      <c r="T535">
        <f t="shared" si="56"/>
        <v>6.7123848505670206E-7</v>
      </c>
      <c r="U535">
        <f t="shared" si="57"/>
        <v>1.8248197665186913E-3</v>
      </c>
    </row>
    <row r="536" spans="15:21" x14ac:dyDescent="0.2">
      <c r="O536">
        <f t="shared" si="54"/>
        <v>1.4164383561643836</v>
      </c>
      <c r="P536">
        <v>517</v>
      </c>
      <c r="Q536">
        <f t="shared" si="56"/>
        <v>4.9900449247946759E-5</v>
      </c>
      <c r="R536">
        <f t="shared" si="56"/>
        <v>6.1283964838752575E-8</v>
      </c>
      <c r="S536">
        <f t="shared" si="56"/>
        <v>5.2488087796118316E-10</v>
      </c>
      <c r="T536">
        <f t="shared" si="56"/>
        <v>6.5798665234538156E-7</v>
      </c>
      <c r="U536">
        <f t="shared" si="57"/>
        <v>1.8248197831481979E-3</v>
      </c>
    </row>
    <row r="537" spans="15:21" x14ac:dyDescent="0.2">
      <c r="O537">
        <f t="shared" si="54"/>
        <v>1.4191780821917808</v>
      </c>
      <c r="P537">
        <v>518</v>
      </c>
      <c r="Q537">
        <f t="shared" si="56"/>
        <v>4.9388740574332702E-5</v>
      </c>
      <c r="R537">
        <f t="shared" si="56"/>
        <v>5.9773261075398091E-8</v>
      </c>
      <c r="S537">
        <f t="shared" si="56"/>
        <v>5.0692852228901953E-10</v>
      </c>
      <c r="T537">
        <f t="shared" si="56"/>
        <v>6.4499644210374732E-7</v>
      </c>
      <c r="U537">
        <f t="shared" si="57"/>
        <v>1.8248197996071692E-3</v>
      </c>
    </row>
    <row r="538" spans="15:21" x14ac:dyDescent="0.2">
      <c r="O538">
        <f t="shared" si="54"/>
        <v>1.4219178082191781</v>
      </c>
      <c r="P538">
        <v>519</v>
      </c>
      <c r="Q538">
        <f t="shared" si="56"/>
        <v>4.8882279263630176E-5</v>
      </c>
      <c r="R538">
        <f t="shared" si="56"/>
        <v>5.8299797491699394E-8</v>
      </c>
      <c r="S538">
        <f t="shared" si="56"/>
        <v>4.8959018607862735E-10</v>
      </c>
      <c r="T538">
        <f t="shared" si="56"/>
        <v>6.3226268928647008E-7</v>
      </c>
      <c r="U538">
        <f t="shared" si="57"/>
        <v>1.8248198158973639E-3</v>
      </c>
    </row>
    <row r="539" spans="15:21" x14ac:dyDescent="0.2">
      <c r="O539">
        <f t="shared" si="54"/>
        <v>1.4246575342465753</v>
      </c>
      <c r="P539">
        <v>520</v>
      </c>
      <c r="Q539">
        <f t="shared" si="56"/>
        <v>4.8381011506281215E-5</v>
      </c>
      <c r="R539">
        <f t="shared" si="56"/>
        <v>5.686265608439569E-8</v>
      </c>
      <c r="S539">
        <f t="shared" si="56"/>
        <v>4.7284486819197661E-10</v>
      </c>
      <c r="T539">
        <f t="shared" si="56"/>
        <v>6.1978033081841212E-7</v>
      </c>
      <c r="U539">
        <f t="shared" si="57"/>
        <v>1.8248198320205159E-3</v>
      </c>
    </row>
    <row r="540" spans="15:21" x14ac:dyDescent="0.2">
      <c r="O540">
        <f t="shared" si="54"/>
        <v>1.4273972602739726</v>
      </c>
      <c r="P540">
        <v>521</v>
      </c>
      <c r="Q540">
        <f t="shared" si="56"/>
        <v>4.7884884044522893E-5</v>
      </c>
      <c r="R540">
        <f t="shared" si="56"/>
        <v>5.5460941479815988E-8</v>
      </c>
      <c r="S540">
        <f t="shared" si="56"/>
        <v>4.5667228578715984E-10</v>
      </c>
      <c r="T540">
        <f t="shared" si="56"/>
        <v>6.0754440358149483E-7</v>
      </c>
      <c r="U540">
        <f t="shared" si="57"/>
        <v>1.8248198479783261E-3</v>
      </c>
    </row>
    <row r="541" spans="15:21" x14ac:dyDescent="0.2">
      <c r="O541">
        <f t="shared" ref="O541:O566" si="58">P541/365</f>
        <v>1.4301369863013698</v>
      </c>
      <c r="P541">
        <v>522</v>
      </c>
      <c r="Q541">
        <f t="shared" si="56"/>
        <v>4.7393844166728712E-5</v>
      </c>
      <c r="R541">
        <f t="shared" si="56"/>
        <v>5.4093780376039619E-8</v>
      </c>
      <c r="S541">
        <f t="shared" si="56"/>
        <v>4.4105284975070872E-10</v>
      </c>
      <c r="T541">
        <f t="shared" si="56"/>
        <v>5.9555004244130946E-7</v>
      </c>
      <c r="U541">
        <f t="shared" si="57"/>
        <v>1.8248198637724909E-3</v>
      </c>
    </row>
    <row r="542" spans="15:21" x14ac:dyDescent="0.2">
      <c r="O542">
        <f t="shared" si="58"/>
        <v>1.4328767123287671</v>
      </c>
      <c r="P542">
        <v>523</v>
      </c>
      <c r="Q542">
        <f t="shared" si="56"/>
        <v>4.6907839701808496E-5</v>
      </c>
      <c r="R542">
        <f t="shared" si="56"/>
        <v>5.2760320998808222E-8</v>
      </c>
      <c r="S542">
        <f t="shared" si="56"/>
        <v>4.2596764097019059E-10</v>
      </c>
      <c r="T542">
        <f t="shared" si="56"/>
        <v>5.8379247831268958E-7</v>
      </c>
      <c r="U542">
        <f t="shared" si="57"/>
        <v>1.8248198794046956E-3</v>
      </c>
    </row>
    <row r="543" spans="15:21" x14ac:dyDescent="0.2">
      <c r="O543">
        <f t="shared" si="58"/>
        <v>1.4356164383561645</v>
      </c>
      <c r="P543">
        <v>524</v>
      </c>
      <c r="Q543">
        <f t="shared" si="56"/>
        <v>4.6426819013665073E-5</v>
      </c>
      <c r="R543">
        <f t="shared" si="56"/>
        <v>5.1459732570849827E-8</v>
      </c>
      <c r="S543">
        <f t="shared" si="56"/>
        <v>4.1139838741834941E-10</v>
      </c>
      <c r="T543">
        <f t="shared" si="56"/>
        <v>5.7226703626346978E-7</v>
      </c>
      <c r="U543">
        <f t="shared" si="57"/>
        <v>1.824819894876603E-3</v>
      </c>
    </row>
    <row r="544" spans="15:21" x14ac:dyDescent="0.2">
      <c r="O544">
        <f t="shared" si="58"/>
        <v>1.4383561643835616</v>
      </c>
      <c r="P544">
        <v>525</v>
      </c>
      <c r="Q544">
        <f t="shared" si="56"/>
        <v>4.5950730995708401E-5</v>
      </c>
      <c r="R544">
        <f t="shared" si="56"/>
        <v>5.0191204794284713E-8</v>
      </c>
      <c r="S544">
        <f t="shared" si="56"/>
        <v>3.9732744202103021E-10</v>
      </c>
      <c r="T544">
        <f t="shared" si="56"/>
        <v>5.6096913365568657E-7</v>
      </c>
      <c r="U544">
        <f t="shared" si="57"/>
        <v>1.824819910189847E-3</v>
      </c>
    </row>
    <row r="545" spans="15:21" x14ac:dyDescent="0.2">
      <c r="O545">
        <f t="shared" si="58"/>
        <v>1.441095890410959</v>
      </c>
      <c r="P545">
        <v>526</v>
      </c>
      <c r="Q545">
        <f t="shared" ref="Q545:T566" si="59">Q$10 * (Q$5^$P545) * 0.5 * Q$6 * Q$12^-(Q$9+$P545)</f>
        <v>4.5479525065425569E-5</v>
      </c>
      <c r="R545">
        <f t="shared" si="59"/>
        <v>4.8953947345790205E-8</v>
      </c>
      <c r="S545">
        <f t="shared" si="59"/>
        <v>3.8373776128207971E-10</v>
      </c>
      <c r="T545">
        <f t="shared" si="59"/>
        <v>5.4989427832346951E-7</v>
      </c>
      <c r="U545">
        <f t="shared" si="57"/>
        <v>1.824819925346062E-3</v>
      </c>
    </row>
    <row r="546" spans="15:21" x14ac:dyDescent="0.2">
      <c r="O546">
        <f t="shared" si="58"/>
        <v>1.4438356164383561</v>
      </c>
      <c r="P546">
        <v>527</v>
      </c>
      <c r="Q546">
        <f t="shared" si="59"/>
        <v>4.5013151159006642E-5</v>
      </c>
      <c r="R546">
        <f t="shared" si="59"/>
        <v>4.7747189384210388E-8</v>
      </c>
      <c r="S546">
        <f t="shared" si="59"/>
        <v>3.7061288463933561E-10</v>
      </c>
      <c r="T546">
        <f t="shared" si="59"/>
        <v>5.3903806678691062E-7</v>
      </c>
      <c r="U546">
        <f t="shared" si="57"/>
        <v>1.824819940346861E-3</v>
      </c>
    </row>
    <row r="547" spans="15:21" x14ac:dyDescent="0.2">
      <c r="O547">
        <f t="shared" si="58"/>
        <v>1.4465753424657535</v>
      </c>
      <c r="P547">
        <v>528</v>
      </c>
      <c r="Q547">
        <f t="shared" si="59"/>
        <v>4.4551559726025471E-5</v>
      </c>
      <c r="R547">
        <f t="shared" si="59"/>
        <v>4.6570179070303378E-8</v>
      </c>
      <c r="S547">
        <f t="shared" si="59"/>
        <v>3.5793691452669616E-10</v>
      </c>
      <c r="T547">
        <f t="shared" si="59"/>
        <v>5.2839618250119311E-7</v>
      </c>
      <c r="U547">
        <f t="shared" si="57"/>
        <v>1.8248199551938328E-3</v>
      </c>
    </row>
    <row r="548" spans="15:21" x14ac:dyDescent="0.2">
      <c r="O548">
        <f t="shared" si="58"/>
        <v>1.4493150684931506</v>
      </c>
      <c r="P548">
        <v>529</v>
      </c>
      <c r="Q548">
        <f t="shared" si="59"/>
        <v>4.4094701724175324E-5</v>
      </c>
      <c r="R548">
        <f t="shared" si="59"/>
        <v>4.5422183098327499E-8</v>
      </c>
      <c r="S548">
        <f t="shared" si="59"/>
        <v>3.4569449711812106E-10</v>
      </c>
      <c r="T548">
        <f t="shared" si="59"/>
        <v>5.17964394140288E-7</v>
      </c>
      <c r="U548">
        <f t="shared" si="57"/>
        <v>1.8248199698885539E-3</v>
      </c>
    </row>
    <row r="549" spans="15:21" x14ac:dyDescent="0.2">
      <c r="O549">
        <f t="shared" si="58"/>
        <v>1.452054794520548</v>
      </c>
      <c r="P549">
        <v>530</v>
      </c>
      <c r="Q549">
        <f t="shared" si="59"/>
        <v>4.3642528614058213E-5</v>
      </c>
      <c r="R549">
        <f t="shared" si="59"/>
        <v>4.4302486239174084E-8</v>
      </c>
      <c r="S549">
        <f t="shared" si="59"/>
        <v>3.3387080373024113E-10</v>
      </c>
      <c r="T549">
        <f t="shared" si="59"/>
        <v>5.0773855391453323E-7</v>
      </c>
      <c r="U549">
        <f t="shared" si="57"/>
        <v>1.8248199844325844E-3</v>
      </c>
    </row>
    <row r="550" spans="15:21" x14ac:dyDescent="0.2">
      <c r="O550">
        <f t="shared" si="58"/>
        <v>1.4547945205479451</v>
      </c>
      <c r="P550">
        <v>531</v>
      </c>
      <c r="Q550">
        <f t="shared" si="59"/>
        <v>4.3194992354027809E-5</v>
      </c>
      <c r="R550">
        <f t="shared" si="59"/>
        <v>4.3210390894762565E-8</v>
      </c>
      <c r="S550">
        <f t="shared" si="59"/>
        <v>3.2245151286104761E-10</v>
      </c>
      <c r="T550">
        <f t="shared" si="59"/>
        <v>4.9771459592142925E-7</v>
      </c>
      <c r="U550">
        <f t="shared" si="57"/>
        <v>1.8248199988274677E-3</v>
      </c>
    </row>
    <row r="551" spans="15:21" x14ac:dyDescent="0.2">
      <c r="O551">
        <f t="shared" si="58"/>
        <v>1.4575342465753425</v>
      </c>
      <c r="P551">
        <v>532</v>
      </c>
      <c r="Q551">
        <f t="shared" si="59"/>
        <v>4.2752045395085179E-5</v>
      </c>
      <c r="R551">
        <f t="shared" si="59"/>
        <v>4.2145216663420114E-8</v>
      </c>
      <c r="S551">
        <f t="shared" si="59"/>
        <v>3.1142279284290868E-10</v>
      </c>
      <c r="T551">
        <f t="shared" si="59"/>
        <v>4.8788853452899276E-7</v>
      </c>
      <c r="U551">
        <f t="shared" si="57"/>
        <v>1.8248200130747457E-3</v>
      </c>
    </row>
    <row r="552" spans="15:21" x14ac:dyDescent="0.2">
      <c r="O552">
        <f t="shared" si="58"/>
        <v>1.4602739726027398</v>
      </c>
      <c r="P552">
        <v>533</v>
      </c>
      <c r="Q552">
        <f t="shared" si="59"/>
        <v>4.2313640675826965E-5</v>
      </c>
      <c r="R552">
        <f t="shared" si="59"/>
        <v>4.1106299915974981E-8</v>
      </c>
      <c r="S552">
        <f t="shared" si="59"/>
        <v>3.0077128508889997E-10</v>
      </c>
      <c r="T552">
        <f t="shared" si="59"/>
        <v>4.7825646279102721E-7</v>
      </c>
      <c r="U552">
        <f t="shared" si="57"/>
        <v>1.8248200271759202E-3</v>
      </c>
    </row>
    <row r="553" spans="15:21" x14ac:dyDescent="0.2">
      <c r="O553">
        <f t="shared" si="58"/>
        <v>1.463013698630137</v>
      </c>
      <c r="P553">
        <v>534</v>
      </c>
      <c r="Q553">
        <f t="shared" si="59"/>
        <v>4.1879731617445083E-5</v>
      </c>
      <c r="R553">
        <f t="shared" si="59"/>
        <v>4.0092993382299574E-8</v>
      </c>
      <c r="S553">
        <f t="shared" si="59"/>
        <v>2.9048408791215502E-10</v>
      </c>
      <c r="T553">
        <f t="shared" si="59"/>
        <v>4.6881455089367944E-7</v>
      </c>
      <c r="U553">
        <f t="shared" si="57"/>
        <v>1.8248200411324911E-3</v>
      </c>
    </row>
    <row r="554" spans="15:21" x14ac:dyDescent="0.2">
      <c r="O554">
        <f t="shared" si="58"/>
        <v>1.4657534246575343</v>
      </c>
      <c r="P554">
        <v>535</v>
      </c>
      <c r="Q554">
        <f t="shared" si="59"/>
        <v>4.1450272118778212E-5</v>
      </c>
      <c r="R554">
        <f t="shared" si="59"/>
        <v>3.9104665748045627E-8</v>
      </c>
      <c r="S554">
        <f t="shared" si="59"/>
        <v>2.805487408986394E-10</v>
      </c>
      <c r="T554">
        <f t="shared" si="59"/>
        <v>4.5955904463266552E-7</v>
      </c>
      <c r="U554">
        <f t="shared" si="57"/>
        <v>1.8248200549459415E-3</v>
      </c>
    </row>
    <row r="555" spans="15:21" x14ac:dyDescent="0.2">
      <c r="O555">
        <f t="shared" si="58"/>
        <v>1.4684931506849315</v>
      </c>
      <c r="P555">
        <v>536</v>
      </c>
      <c r="Q555">
        <f t="shared" si="59"/>
        <v>4.102521655141346E-5</v>
      </c>
      <c r="R555">
        <f t="shared" si="59"/>
        <v>3.8140701261320131E-8</v>
      </c>
      <c r="S555">
        <f t="shared" si="59"/>
        <v>2.709532098144178E-10</v>
      </c>
      <c r="T555">
        <f t="shared" si="59"/>
        <v>4.5048626392055843E-7</v>
      </c>
      <c r="U555">
        <f t="shared" si="57"/>
        <v>1.8248200686177467E-3</v>
      </c>
    </row>
    <row r="556" spans="15:21" x14ac:dyDescent="0.2">
      <c r="O556">
        <f t="shared" si="58"/>
        <v>1.4712328767123288</v>
      </c>
      <c r="P556">
        <v>537</v>
      </c>
      <c r="Q556">
        <f t="shared" si="59"/>
        <v>4.0604519754838689E-5</v>
      </c>
      <c r="R556">
        <f t="shared" si="59"/>
        <v>3.7200499349057102E-8</v>
      </c>
      <c r="S556">
        <f t="shared" si="59"/>
        <v>2.6168587202913361E-10</v>
      </c>
      <c r="T556">
        <f t="shared" si="59"/>
        <v>4.4159260132354794E-7</v>
      </c>
      <c r="U556">
        <f t="shared" si="57"/>
        <v>1.8248200821493535E-3</v>
      </c>
    </row>
    <row r="557" spans="15:21" x14ac:dyDescent="0.2">
      <c r="O557">
        <f t="shared" si="58"/>
        <v>1.473972602739726</v>
      </c>
      <c r="P557">
        <v>538</v>
      </c>
      <c r="Q557">
        <f t="shared" si="59"/>
        <v>4.018813703164428E-5</v>
      </c>
      <c r="R557">
        <f t="shared" si="59"/>
        <v>3.6283474242846126E-8</v>
      </c>
      <c r="S557">
        <f t="shared" si="59"/>
        <v>2.5273550243804564E-10</v>
      </c>
      <c r="T557">
        <f t="shared" si="59"/>
        <v>4.3287452062708398E-7</v>
      </c>
      <c r="U557">
        <f t="shared" si="57"/>
        <v>1.8248200955421931E-3</v>
      </c>
    </row>
    <row r="558" spans="15:21" x14ac:dyDescent="0.2">
      <c r="O558">
        <f t="shared" si="58"/>
        <v>1.4767123287671233</v>
      </c>
      <c r="P558">
        <v>539</v>
      </c>
      <c r="Q558">
        <f t="shared" si="59"/>
        <v>3.977602414277428E-5</v>
      </c>
      <c r="R558">
        <f t="shared" si="59"/>
        <v>3.5389054613984548E-8</v>
      </c>
      <c r="S558">
        <f t="shared" si="59"/>
        <v>2.4409125986556931E-10</v>
      </c>
      <c r="T558">
        <f t="shared" si="59"/>
        <v>4.2432855542984327E-7</v>
      </c>
      <c r="U558">
        <f t="shared" si="57"/>
        <v>1.8248201087977039E-3</v>
      </c>
    </row>
    <row r="559" spans="15:21" x14ac:dyDescent="0.2">
      <c r="O559">
        <f t="shared" si="58"/>
        <v>1.4794520547945205</v>
      </c>
      <c r="P559">
        <v>540</v>
      </c>
      <c r="Q559">
        <f t="shared" si="59"/>
        <v>3.9368137302826132E-5</v>
      </c>
      <c r="R559">
        <f t="shared" si="59"/>
        <v>3.4516683217525921E-8</v>
      </c>
      <c r="S559">
        <f t="shared" si="59"/>
        <v>2.3574267393385371E-10</v>
      </c>
      <c r="T559">
        <f t="shared" si="59"/>
        <v>4.1595130776544943E-7</v>
      </c>
      <c r="U559">
        <f t="shared" si="57"/>
        <v>1.8248201219172734E-3</v>
      </c>
    </row>
    <row r="560" spans="15:21" x14ac:dyDescent="0.2">
      <c r="O560">
        <f t="shared" si="58"/>
        <v>1.4821917808219178</v>
      </c>
      <c r="P560">
        <v>541</v>
      </c>
      <c r="Q560">
        <f t="shared" si="59"/>
        <v>3.8964433175398574E-5</v>
      </c>
      <c r="R560">
        <f t="shared" si="59"/>
        <v>3.3665816545103023E-8</v>
      </c>
      <c r="S560">
        <f t="shared" si="59"/>
        <v>2.2767963238048926E-10</v>
      </c>
      <c r="T560">
        <f t="shared" si="59"/>
        <v>4.0773944675140597E-7</v>
      </c>
      <c r="U560">
        <f t="shared" si="57"/>
        <v>1.8248201349023124E-3</v>
      </c>
    </row>
    <row r="561" spans="15:21" x14ac:dyDescent="0.2">
      <c r="O561">
        <f t="shared" si="58"/>
        <v>1.484931506849315</v>
      </c>
      <c r="P561">
        <v>542</v>
      </c>
      <c r="Q561">
        <f t="shared" si="59"/>
        <v>3.8564868868487519E-5</v>
      </c>
      <c r="R561">
        <f t="shared" si="59"/>
        <v>3.2835924486309063E-8</v>
      </c>
      <c r="S561">
        <f t="shared" si="59"/>
        <v>2.1989236880998386E-10</v>
      </c>
      <c r="T561">
        <f t="shared" si="59"/>
        <v>3.9968970726470245E-7</v>
      </c>
      <c r="U561">
        <f t="shared" si="57"/>
        <v>1.8248201477541999E-3</v>
      </c>
    </row>
    <row r="562" spans="15:21" x14ac:dyDescent="0.2">
      <c r="O562">
        <f t="shared" si="58"/>
        <v>1.4876712328767123</v>
      </c>
      <c r="P562">
        <v>543</v>
      </c>
      <c r="Q562">
        <f t="shared" si="59"/>
        <v>3.8169401929928732E-5</v>
      </c>
      <c r="R562">
        <f t="shared" si="59"/>
        <v>3.2026489998426142E-8</v>
      </c>
      <c r="S562">
        <f t="shared" si="59"/>
        <v>2.1237145086417255E-10</v>
      </c>
      <c r="T562">
        <f t="shared" si="59"/>
        <v>3.9179888864356662E-7</v>
      </c>
      <c r="U562">
        <f t="shared" si="57"/>
        <v>1.8248201604742886E-3</v>
      </c>
    </row>
    <row r="563" spans="15:21" x14ac:dyDescent="0.2">
      <c r="O563">
        <f t="shared" si="58"/>
        <v>1.4904109589041097</v>
      </c>
      <c r="P563">
        <v>544</v>
      </c>
      <c r="Q563">
        <f t="shared" si="59"/>
        <v>3.7777990342887573E-5</v>
      </c>
      <c r="R563">
        <f t="shared" si="59"/>
        <v>3.1237008784295195E-8</v>
      </c>
      <c r="S563">
        <f t="shared" si="59"/>
        <v>2.0510776879723128E-10</v>
      </c>
      <c r="T563">
        <f t="shared" si="59"/>
        <v>3.8406385341484721E-7</v>
      </c>
      <c r="U563">
        <f t="shared" si="57"/>
        <v>1.8248201730639473E-3</v>
      </c>
    </row>
    <row r="564" spans="15:21" x14ac:dyDescent="0.2">
      <c r="O564">
        <f t="shared" si="58"/>
        <v>1.4931506849315068</v>
      </c>
      <c r="P564">
        <v>545</v>
      </c>
      <c r="Q564">
        <f t="shared" si="59"/>
        <v>3.7390592521394829E-5</v>
      </c>
      <c r="R564">
        <f t="shared" si="59"/>
        <v>3.0466988978126715E-8</v>
      </c>
      <c r="S564">
        <f t="shared" si="59"/>
        <v>1.9809252444145546E-10</v>
      </c>
      <c r="T564">
        <f t="shared" si="59"/>
        <v>3.7648152604652204E-7</v>
      </c>
      <c r="U564">
        <f t="shared" si="57"/>
        <v>1.8248201855244996E-3</v>
      </c>
    </row>
    <row r="565" spans="15:21" x14ac:dyDescent="0.2">
      <c r="O565">
        <f t="shared" si="58"/>
        <v>1.4958904109589042</v>
      </c>
      <c r="P565">
        <v>546</v>
      </c>
      <c r="Q565">
        <f t="shared" si="59"/>
        <v>3.7007167305928409E-5</v>
      </c>
      <c r="R565">
        <f t="shared" si="59"/>
        <v>2.971595083905659E-8</v>
      </c>
      <c r="S565">
        <f t="shared" si="59"/>
        <v>1.913172205504404E-10</v>
      </c>
      <c r="T565">
        <f t="shared" si="59"/>
        <v>3.6904889172483281E-7</v>
      </c>
      <c r="U565">
        <f t="shared" si="57"/>
        <v>1.8248201978572666E-3</v>
      </c>
    </row>
    <row r="566" spans="15:21" x14ac:dyDescent="0.2">
      <c r="O566">
        <f t="shared" si="58"/>
        <v>1.4986301369863013</v>
      </c>
      <c r="P566">
        <v>547</v>
      </c>
      <c r="Q566">
        <f t="shared" si="59"/>
        <v>3.6627673959040181E-5</v>
      </c>
      <c r="R566">
        <f t="shared" si="59"/>
        <v>2.8983426452255953E-8</v>
      </c>
      <c r="S566">
        <f t="shared" si="59"/>
        <v>1.8477365050675274E-10</v>
      </c>
      <c r="T566">
        <f t="shared" si="59"/>
        <v>3.6176299515556421E-7</v>
      </c>
      <c r="U566">
        <f t="shared" si="57"/>
        <v>1.8248202100635794E-3</v>
      </c>
    </row>
    <row r="567" spans="15:21" x14ac:dyDescent="0.2">
      <c r="U567">
        <f t="shared" si="57"/>
        <v>1.8248213881837531E-3</v>
      </c>
    </row>
    <row r="568" spans="15:21" x14ac:dyDescent="0.2">
      <c r="U568">
        <f t="shared" si="57"/>
        <v>1.8248213881837531E-3</v>
      </c>
    </row>
    <row r="569" spans="15:21" x14ac:dyDescent="0.2">
      <c r="U569">
        <f t="shared" si="57"/>
        <v>1.8248213881837531E-3</v>
      </c>
    </row>
    <row r="570" spans="15:21" x14ac:dyDescent="0.2">
      <c r="U570">
        <f t="shared" si="57"/>
        <v>1.8248213881837531E-3</v>
      </c>
    </row>
    <row r="571" spans="15:21" x14ac:dyDescent="0.2">
      <c r="U571">
        <f t="shared" si="57"/>
        <v>1.8248213881837531E-3</v>
      </c>
    </row>
    <row r="572" spans="15:21" x14ac:dyDescent="0.2">
      <c r="U572">
        <f t="shared" si="57"/>
        <v>1.8248213881837531E-3</v>
      </c>
    </row>
    <row r="573" spans="15:21" x14ac:dyDescent="0.2">
      <c r="U573">
        <f t="shared" si="57"/>
        <v>1.8248213881837531E-3</v>
      </c>
    </row>
    <row r="574" spans="15:21" x14ac:dyDescent="0.2">
      <c r="U574">
        <f t="shared" si="57"/>
        <v>1.8248213881837531E-3</v>
      </c>
    </row>
    <row r="575" spans="15:21" x14ac:dyDescent="0.2">
      <c r="U575">
        <f t="shared" si="57"/>
        <v>1.8248213881837531E-3</v>
      </c>
    </row>
    <row r="576" spans="15:21" x14ac:dyDescent="0.2">
      <c r="U576">
        <f t="shared" si="57"/>
        <v>1.8248213881837531E-3</v>
      </c>
    </row>
    <row r="577" spans="21:21" x14ac:dyDescent="0.2">
      <c r="U577">
        <f t="shared" si="57"/>
        <v>1.8248213881837531E-3</v>
      </c>
    </row>
    <row r="578" spans="21:21" x14ac:dyDescent="0.2">
      <c r="U578">
        <f t="shared" si="57"/>
        <v>1.8248213881837531E-3</v>
      </c>
    </row>
    <row r="579" spans="21:21" x14ac:dyDescent="0.2">
      <c r="U579">
        <f t="shared" si="57"/>
        <v>1.8248213881837531E-3</v>
      </c>
    </row>
    <row r="580" spans="21:21" x14ac:dyDescent="0.2">
      <c r="U580">
        <f t="shared" si="57"/>
        <v>1.8248213881837531E-3</v>
      </c>
    </row>
    <row r="581" spans="21:21" x14ac:dyDescent="0.2">
      <c r="U581">
        <f t="shared" si="57"/>
        <v>1.8248213881837531E-3</v>
      </c>
    </row>
    <row r="582" spans="21:21" x14ac:dyDescent="0.2">
      <c r="U582">
        <f t="shared" si="57"/>
        <v>1.8248213881837531E-3</v>
      </c>
    </row>
    <row r="583" spans="21:21" x14ac:dyDescent="0.2">
      <c r="U583">
        <f t="shared" si="57"/>
        <v>1.8248213881837531E-3</v>
      </c>
    </row>
    <row r="584" spans="21:21" x14ac:dyDescent="0.2">
      <c r="U584">
        <f t="shared" si="57"/>
        <v>1.8248213881837531E-3</v>
      </c>
    </row>
    <row r="585" spans="21:21" x14ac:dyDescent="0.2">
      <c r="U585">
        <f t="shared" si="57"/>
        <v>1.8248213881837531E-3</v>
      </c>
    </row>
    <row r="586" spans="21:21" x14ac:dyDescent="0.2">
      <c r="U586">
        <f t="shared" si="57"/>
        <v>1.8248213881837531E-3</v>
      </c>
    </row>
    <row r="587" spans="21:21" x14ac:dyDescent="0.2">
      <c r="U587">
        <f t="shared" si="57"/>
        <v>1.8248213881837531E-3</v>
      </c>
    </row>
    <row r="588" spans="21:21" x14ac:dyDescent="0.2">
      <c r="U588">
        <f t="shared" si="57"/>
        <v>1.8248213881837531E-3</v>
      </c>
    </row>
    <row r="589" spans="21:21" x14ac:dyDescent="0.2">
      <c r="U589">
        <f t="shared" si="57"/>
        <v>1.8248213881837531E-3</v>
      </c>
    </row>
    <row r="590" spans="21:21" x14ac:dyDescent="0.2">
      <c r="U590">
        <f t="shared" si="57"/>
        <v>1.8248213881837531E-3</v>
      </c>
    </row>
    <row r="591" spans="21:21" x14ac:dyDescent="0.2">
      <c r="U591">
        <f t="shared" si="57"/>
        <v>1.8248213881837531E-3</v>
      </c>
    </row>
    <row r="592" spans="21:21" x14ac:dyDescent="0.2">
      <c r="U592">
        <f t="shared" si="57"/>
        <v>1.8248213881837531E-3</v>
      </c>
    </row>
    <row r="593" spans="21:21" x14ac:dyDescent="0.2">
      <c r="U593">
        <f t="shared" si="57"/>
        <v>1.8248213881837531E-3</v>
      </c>
    </row>
    <row r="594" spans="21:21" x14ac:dyDescent="0.2">
      <c r="U594">
        <f t="shared" si="57"/>
        <v>1.8248213881837531E-3</v>
      </c>
    </row>
    <row r="595" spans="21:21" x14ac:dyDescent="0.2">
      <c r="U595">
        <f t="shared" ref="U595:U658" si="60">U$10 * (U$5^$Q595) * U$6 * U$12^-(U$9+$Q595)</f>
        <v>1.8248213881837531E-3</v>
      </c>
    </row>
    <row r="596" spans="21:21" x14ac:dyDescent="0.2">
      <c r="U596">
        <f t="shared" si="60"/>
        <v>1.8248213881837531E-3</v>
      </c>
    </row>
    <row r="597" spans="21:21" x14ac:dyDescent="0.2">
      <c r="U597">
        <f t="shared" si="60"/>
        <v>1.8248213881837531E-3</v>
      </c>
    </row>
    <row r="598" spans="21:21" x14ac:dyDescent="0.2">
      <c r="U598">
        <f t="shared" si="60"/>
        <v>1.8248213881837531E-3</v>
      </c>
    </row>
    <row r="599" spans="21:21" x14ac:dyDescent="0.2">
      <c r="U599">
        <f t="shared" si="60"/>
        <v>1.8248213881837531E-3</v>
      </c>
    </row>
    <row r="600" spans="21:21" x14ac:dyDescent="0.2">
      <c r="U600">
        <f t="shared" si="60"/>
        <v>1.8248213881837531E-3</v>
      </c>
    </row>
    <row r="601" spans="21:21" x14ac:dyDescent="0.2">
      <c r="U601">
        <f t="shared" si="60"/>
        <v>1.8248213881837531E-3</v>
      </c>
    </row>
    <row r="602" spans="21:21" x14ac:dyDescent="0.2">
      <c r="U602">
        <f t="shared" si="60"/>
        <v>1.8248213881837531E-3</v>
      </c>
    </row>
    <row r="603" spans="21:21" x14ac:dyDescent="0.2">
      <c r="U603">
        <f t="shared" si="60"/>
        <v>1.8248213881837531E-3</v>
      </c>
    </row>
    <row r="604" spans="21:21" x14ac:dyDescent="0.2">
      <c r="U604">
        <f t="shared" si="60"/>
        <v>1.8248213881837531E-3</v>
      </c>
    </row>
    <row r="605" spans="21:21" x14ac:dyDescent="0.2">
      <c r="U605">
        <f t="shared" si="60"/>
        <v>1.8248213881837531E-3</v>
      </c>
    </row>
    <row r="606" spans="21:21" x14ac:dyDescent="0.2">
      <c r="U606">
        <f t="shared" si="60"/>
        <v>1.8248213881837531E-3</v>
      </c>
    </row>
    <row r="607" spans="21:21" x14ac:dyDescent="0.2">
      <c r="U607">
        <f t="shared" si="60"/>
        <v>1.8248213881837531E-3</v>
      </c>
    </row>
    <row r="608" spans="21:21" x14ac:dyDescent="0.2">
      <c r="U608">
        <f t="shared" si="60"/>
        <v>1.8248213881837531E-3</v>
      </c>
    </row>
    <row r="609" spans="21:21" x14ac:dyDescent="0.2">
      <c r="U609">
        <f t="shared" si="60"/>
        <v>1.8248213881837531E-3</v>
      </c>
    </row>
    <row r="610" spans="21:21" x14ac:dyDescent="0.2">
      <c r="U610">
        <f t="shared" si="60"/>
        <v>1.8248213881837531E-3</v>
      </c>
    </row>
    <row r="611" spans="21:21" x14ac:dyDescent="0.2">
      <c r="U611">
        <f t="shared" si="60"/>
        <v>1.8248213881837531E-3</v>
      </c>
    </row>
    <row r="612" spans="21:21" x14ac:dyDescent="0.2">
      <c r="U612">
        <f t="shared" si="60"/>
        <v>1.8248213881837531E-3</v>
      </c>
    </row>
    <row r="613" spans="21:21" x14ac:dyDescent="0.2">
      <c r="U613">
        <f t="shared" si="60"/>
        <v>1.8248213881837531E-3</v>
      </c>
    </row>
    <row r="614" spans="21:21" x14ac:dyDescent="0.2">
      <c r="U614">
        <f t="shared" si="60"/>
        <v>1.8248213881837531E-3</v>
      </c>
    </row>
    <row r="615" spans="21:21" x14ac:dyDescent="0.2">
      <c r="U615">
        <f t="shared" si="60"/>
        <v>1.8248213881837531E-3</v>
      </c>
    </row>
    <row r="616" spans="21:21" x14ac:dyDescent="0.2">
      <c r="U616">
        <f t="shared" si="60"/>
        <v>1.8248213881837531E-3</v>
      </c>
    </row>
    <row r="617" spans="21:21" x14ac:dyDescent="0.2">
      <c r="U617">
        <f t="shared" si="60"/>
        <v>1.8248213881837531E-3</v>
      </c>
    </row>
    <row r="618" spans="21:21" x14ac:dyDescent="0.2">
      <c r="U618">
        <f t="shared" si="60"/>
        <v>1.8248213881837531E-3</v>
      </c>
    </row>
    <row r="619" spans="21:21" x14ac:dyDescent="0.2">
      <c r="U619">
        <f t="shared" si="60"/>
        <v>1.8248213881837531E-3</v>
      </c>
    </row>
    <row r="620" spans="21:21" x14ac:dyDescent="0.2">
      <c r="U620">
        <f t="shared" si="60"/>
        <v>1.8248213881837531E-3</v>
      </c>
    </row>
    <row r="621" spans="21:21" x14ac:dyDescent="0.2">
      <c r="U621">
        <f t="shared" si="60"/>
        <v>1.8248213881837531E-3</v>
      </c>
    </row>
    <row r="622" spans="21:21" x14ac:dyDescent="0.2">
      <c r="U622">
        <f t="shared" si="60"/>
        <v>1.8248213881837531E-3</v>
      </c>
    </row>
    <row r="623" spans="21:21" x14ac:dyDescent="0.2">
      <c r="U623">
        <f t="shared" si="60"/>
        <v>1.8248213881837531E-3</v>
      </c>
    </row>
    <row r="624" spans="21:21" x14ac:dyDescent="0.2">
      <c r="U624">
        <f t="shared" si="60"/>
        <v>1.8248213881837531E-3</v>
      </c>
    </row>
    <row r="625" spans="21:21" x14ac:dyDescent="0.2">
      <c r="U625">
        <f t="shared" si="60"/>
        <v>1.8248213881837531E-3</v>
      </c>
    </row>
    <row r="626" spans="21:21" x14ac:dyDescent="0.2">
      <c r="U626">
        <f t="shared" si="60"/>
        <v>1.8248213881837531E-3</v>
      </c>
    </row>
    <row r="627" spans="21:21" x14ac:dyDescent="0.2">
      <c r="U627">
        <f t="shared" si="60"/>
        <v>1.8248213881837531E-3</v>
      </c>
    </row>
    <row r="628" spans="21:21" x14ac:dyDescent="0.2">
      <c r="U628">
        <f t="shared" si="60"/>
        <v>1.8248213881837531E-3</v>
      </c>
    </row>
    <row r="629" spans="21:21" x14ac:dyDescent="0.2">
      <c r="U629">
        <f t="shared" si="60"/>
        <v>1.8248213881837531E-3</v>
      </c>
    </row>
    <row r="630" spans="21:21" x14ac:dyDescent="0.2">
      <c r="U630">
        <f t="shared" si="60"/>
        <v>1.8248213881837531E-3</v>
      </c>
    </row>
    <row r="631" spans="21:21" x14ac:dyDescent="0.2">
      <c r="U631">
        <f t="shared" si="60"/>
        <v>1.8248213881837531E-3</v>
      </c>
    </row>
    <row r="632" spans="21:21" x14ac:dyDescent="0.2">
      <c r="U632">
        <f t="shared" si="60"/>
        <v>1.8248213881837531E-3</v>
      </c>
    </row>
    <row r="633" spans="21:21" x14ac:dyDescent="0.2">
      <c r="U633">
        <f t="shared" si="60"/>
        <v>1.8248213881837531E-3</v>
      </c>
    </row>
    <row r="634" spans="21:21" x14ac:dyDescent="0.2">
      <c r="U634">
        <f t="shared" si="60"/>
        <v>1.8248213881837531E-3</v>
      </c>
    </row>
    <row r="635" spans="21:21" x14ac:dyDescent="0.2">
      <c r="U635">
        <f t="shared" si="60"/>
        <v>1.8248213881837531E-3</v>
      </c>
    </row>
    <row r="636" spans="21:21" x14ac:dyDescent="0.2">
      <c r="U636">
        <f t="shared" si="60"/>
        <v>1.8248213881837531E-3</v>
      </c>
    </row>
    <row r="637" spans="21:21" x14ac:dyDescent="0.2">
      <c r="U637">
        <f t="shared" si="60"/>
        <v>1.8248213881837531E-3</v>
      </c>
    </row>
    <row r="638" spans="21:21" x14ac:dyDescent="0.2">
      <c r="U638">
        <f t="shared" si="60"/>
        <v>1.8248213881837531E-3</v>
      </c>
    </row>
    <row r="639" spans="21:21" x14ac:dyDescent="0.2">
      <c r="U639">
        <f t="shared" si="60"/>
        <v>1.8248213881837531E-3</v>
      </c>
    </row>
    <row r="640" spans="21:21" x14ac:dyDescent="0.2">
      <c r="U640">
        <f t="shared" si="60"/>
        <v>1.8248213881837531E-3</v>
      </c>
    </row>
    <row r="641" spans="21:21" x14ac:dyDescent="0.2">
      <c r="U641">
        <f t="shared" si="60"/>
        <v>1.8248213881837531E-3</v>
      </c>
    </row>
    <row r="642" spans="21:21" x14ac:dyDescent="0.2">
      <c r="U642">
        <f t="shared" si="60"/>
        <v>1.8248213881837531E-3</v>
      </c>
    </row>
    <row r="643" spans="21:21" x14ac:dyDescent="0.2">
      <c r="U643">
        <f t="shared" si="60"/>
        <v>1.8248213881837531E-3</v>
      </c>
    </row>
    <row r="644" spans="21:21" x14ac:dyDescent="0.2">
      <c r="U644">
        <f t="shared" si="60"/>
        <v>1.8248213881837531E-3</v>
      </c>
    </row>
    <row r="645" spans="21:21" x14ac:dyDescent="0.2">
      <c r="U645">
        <f t="shared" si="60"/>
        <v>1.8248213881837531E-3</v>
      </c>
    </row>
    <row r="646" spans="21:21" x14ac:dyDescent="0.2">
      <c r="U646">
        <f t="shared" si="60"/>
        <v>1.8248213881837531E-3</v>
      </c>
    </row>
    <row r="647" spans="21:21" x14ac:dyDescent="0.2">
      <c r="U647">
        <f t="shared" si="60"/>
        <v>1.8248213881837531E-3</v>
      </c>
    </row>
    <row r="648" spans="21:21" x14ac:dyDescent="0.2">
      <c r="U648">
        <f t="shared" si="60"/>
        <v>1.8248213881837531E-3</v>
      </c>
    </row>
    <row r="649" spans="21:21" x14ac:dyDescent="0.2">
      <c r="U649">
        <f t="shared" si="60"/>
        <v>1.8248213881837531E-3</v>
      </c>
    </row>
    <row r="650" spans="21:21" x14ac:dyDescent="0.2">
      <c r="U650">
        <f t="shared" si="60"/>
        <v>1.8248213881837531E-3</v>
      </c>
    </row>
    <row r="651" spans="21:21" x14ac:dyDescent="0.2">
      <c r="U651">
        <f t="shared" si="60"/>
        <v>1.8248213881837531E-3</v>
      </c>
    </row>
    <row r="652" spans="21:21" x14ac:dyDescent="0.2">
      <c r="U652">
        <f t="shared" si="60"/>
        <v>1.8248213881837531E-3</v>
      </c>
    </row>
    <row r="653" spans="21:21" x14ac:dyDescent="0.2">
      <c r="U653">
        <f t="shared" si="60"/>
        <v>1.8248213881837531E-3</v>
      </c>
    </row>
    <row r="654" spans="21:21" x14ac:dyDescent="0.2">
      <c r="U654">
        <f t="shared" si="60"/>
        <v>1.8248213881837531E-3</v>
      </c>
    </row>
    <row r="655" spans="21:21" x14ac:dyDescent="0.2">
      <c r="U655">
        <f t="shared" si="60"/>
        <v>1.8248213881837531E-3</v>
      </c>
    </row>
    <row r="656" spans="21:21" x14ac:dyDescent="0.2">
      <c r="U656">
        <f t="shared" si="60"/>
        <v>1.8248213881837531E-3</v>
      </c>
    </row>
    <row r="657" spans="21:21" x14ac:dyDescent="0.2">
      <c r="U657">
        <f t="shared" si="60"/>
        <v>1.8248213881837531E-3</v>
      </c>
    </row>
    <row r="658" spans="21:21" x14ac:dyDescent="0.2">
      <c r="U658">
        <f t="shared" si="60"/>
        <v>1.8248213881837531E-3</v>
      </c>
    </row>
    <row r="659" spans="21:21" x14ac:dyDescent="0.2">
      <c r="U659">
        <f t="shared" ref="U659:U722" si="61">U$10 * (U$5^$Q659) * U$6 * U$12^-(U$9+$Q659)</f>
        <v>1.8248213881837531E-3</v>
      </c>
    </row>
    <row r="660" spans="21:21" x14ac:dyDescent="0.2">
      <c r="U660">
        <f t="shared" si="61"/>
        <v>1.8248213881837531E-3</v>
      </c>
    </row>
    <row r="661" spans="21:21" x14ac:dyDescent="0.2">
      <c r="U661">
        <f t="shared" si="61"/>
        <v>1.8248213881837531E-3</v>
      </c>
    </row>
    <row r="662" spans="21:21" x14ac:dyDescent="0.2">
      <c r="U662">
        <f t="shared" si="61"/>
        <v>1.8248213881837531E-3</v>
      </c>
    </row>
    <row r="663" spans="21:21" x14ac:dyDescent="0.2">
      <c r="U663">
        <f t="shared" si="61"/>
        <v>1.8248213881837531E-3</v>
      </c>
    </row>
    <row r="664" spans="21:21" x14ac:dyDescent="0.2">
      <c r="U664">
        <f t="shared" si="61"/>
        <v>1.8248213881837531E-3</v>
      </c>
    </row>
    <row r="665" spans="21:21" x14ac:dyDescent="0.2">
      <c r="U665">
        <f t="shared" si="61"/>
        <v>1.8248213881837531E-3</v>
      </c>
    </row>
    <row r="666" spans="21:21" x14ac:dyDescent="0.2">
      <c r="U666">
        <f t="shared" si="61"/>
        <v>1.8248213881837531E-3</v>
      </c>
    </row>
    <row r="667" spans="21:21" x14ac:dyDescent="0.2">
      <c r="U667">
        <f t="shared" si="61"/>
        <v>1.8248213881837531E-3</v>
      </c>
    </row>
    <row r="668" spans="21:21" x14ac:dyDescent="0.2">
      <c r="U668">
        <f t="shared" si="61"/>
        <v>1.8248213881837531E-3</v>
      </c>
    </row>
    <row r="669" spans="21:21" x14ac:dyDescent="0.2">
      <c r="U669">
        <f t="shared" si="61"/>
        <v>1.8248213881837531E-3</v>
      </c>
    </row>
    <row r="670" spans="21:21" x14ac:dyDescent="0.2">
      <c r="U670">
        <f t="shared" si="61"/>
        <v>1.8248213881837531E-3</v>
      </c>
    </row>
    <row r="671" spans="21:21" x14ac:dyDescent="0.2">
      <c r="U671">
        <f t="shared" si="61"/>
        <v>1.8248213881837531E-3</v>
      </c>
    </row>
    <row r="672" spans="21:21" x14ac:dyDescent="0.2">
      <c r="U672">
        <f t="shared" si="61"/>
        <v>1.8248213881837531E-3</v>
      </c>
    </row>
    <row r="673" spans="21:21" x14ac:dyDescent="0.2">
      <c r="U673">
        <f t="shared" si="61"/>
        <v>1.8248213881837531E-3</v>
      </c>
    </row>
    <row r="674" spans="21:21" x14ac:dyDescent="0.2">
      <c r="U674">
        <f t="shared" si="61"/>
        <v>1.8248213881837531E-3</v>
      </c>
    </row>
    <row r="675" spans="21:21" x14ac:dyDescent="0.2">
      <c r="U675">
        <f t="shared" si="61"/>
        <v>1.8248213881837531E-3</v>
      </c>
    </row>
    <row r="676" spans="21:21" x14ac:dyDescent="0.2">
      <c r="U676">
        <f t="shared" si="61"/>
        <v>1.8248213881837531E-3</v>
      </c>
    </row>
    <row r="677" spans="21:21" x14ac:dyDescent="0.2">
      <c r="U677">
        <f t="shared" si="61"/>
        <v>1.8248213881837531E-3</v>
      </c>
    </row>
    <row r="678" spans="21:21" x14ac:dyDescent="0.2">
      <c r="U678">
        <f t="shared" si="61"/>
        <v>1.8248213881837531E-3</v>
      </c>
    </row>
    <row r="679" spans="21:21" x14ac:dyDescent="0.2">
      <c r="U679">
        <f t="shared" si="61"/>
        <v>1.8248213881837531E-3</v>
      </c>
    </row>
    <row r="680" spans="21:21" x14ac:dyDescent="0.2">
      <c r="U680">
        <f t="shared" si="61"/>
        <v>1.8248213881837531E-3</v>
      </c>
    </row>
    <row r="681" spans="21:21" x14ac:dyDescent="0.2">
      <c r="U681">
        <f t="shared" si="61"/>
        <v>1.8248213881837531E-3</v>
      </c>
    </row>
    <row r="682" spans="21:21" x14ac:dyDescent="0.2">
      <c r="U682">
        <f t="shared" si="61"/>
        <v>1.8248213881837531E-3</v>
      </c>
    </row>
    <row r="683" spans="21:21" x14ac:dyDescent="0.2">
      <c r="U683">
        <f t="shared" si="61"/>
        <v>1.8248213881837531E-3</v>
      </c>
    </row>
    <row r="684" spans="21:21" x14ac:dyDescent="0.2">
      <c r="U684">
        <f t="shared" si="61"/>
        <v>1.8248213881837531E-3</v>
      </c>
    </row>
    <row r="685" spans="21:21" x14ac:dyDescent="0.2">
      <c r="U685">
        <f t="shared" si="61"/>
        <v>1.8248213881837531E-3</v>
      </c>
    </row>
    <row r="686" spans="21:21" x14ac:dyDescent="0.2">
      <c r="U686">
        <f t="shared" si="61"/>
        <v>1.8248213881837531E-3</v>
      </c>
    </row>
    <row r="687" spans="21:21" x14ac:dyDescent="0.2">
      <c r="U687">
        <f t="shared" si="61"/>
        <v>1.8248213881837531E-3</v>
      </c>
    </row>
    <row r="688" spans="21:21" x14ac:dyDescent="0.2">
      <c r="U688">
        <f t="shared" si="61"/>
        <v>1.8248213881837531E-3</v>
      </c>
    </row>
    <row r="689" spans="21:21" x14ac:dyDescent="0.2">
      <c r="U689">
        <f t="shared" si="61"/>
        <v>1.8248213881837531E-3</v>
      </c>
    </row>
    <row r="690" spans="21:21" x14ac:dyDescent="0.2">
      <c r="U690">
        <f t="shared" si="61"/>
        <v>1.8248213881837531E-3</v>
      </c>
    </row>
    <row r="691" spans="21:21" x14ac:dyDescent="0.2">
      <c r="U691">
        <f t="shared" si="61"/>
        <v>1.8248213881837531E-3</v>
      </c>
    </row>
    <row r="692" spans="21:21" x14ac:dyDescent="0.2">
      <c r="U692">
        <f t="shared" si="61"/>
        <v>1.8248213881837531E-3</v>
      </c>
    </row>
    <row r="693" spans="21:21" x14ac:dyDescent="0.2">
      <c r="U693">
        <f t="shared" si="61"/>
        <v>1.8248213881837531E-3</v>
      </c>
    </row>
    <row r="694" spans="21:21" x14ac:dyDescent="0.2">
      <c r="U694">
        <f t="shared" si="61"/>
        <v>1.8248213881837531E-3</v>
      </c>
    </row>
    <row r="695" spans="21:21" x14ac:dyDescent="0.2">
      <c r="U695">
        <f t="shared" si="61"/>
        <v>1.8248213881837531E-3</v>
      </c>
    </row>
    <row r="696" spans="21:21" x14ac:dyDescent="0.2">
      <c r="U696">
        <f t="shared" si="61"/>
        <v>1.8248213881837531E-3</v>
      </c>
    </row>
    <row r="697" spans="21:21" x14ac:dyDescent="0.2">
      <c r="U697">
        <f t="shared" si="61"/>
        <v>1.8248213881837531E-3</v>
      </c>
    </row>
    <row r="698" spans="21:21" x14ac:dyDescent="0.2">
      <c r="U698">
        <f t="shared" si="61"/>
        <v>1.8248213881837531E-3</v>
      </c>
    </row>
    <row r="699" spans="21:21" x14ac:dyDescent="0.2">
      <c r="U699">
        <f t="shared" si="61"/>
        <v>1.8248213881837531E-3</v>
      </c>
    </row>
    <row r="700" spans="21:21" x14ac:dyDescent="0.2">
      <c r="U700">
        <f t="shared" si="61"/>
        <v>1.8248213881837531E-3</v>
      </c>
    </row>
    <row r="701" spans="21:21" x14ac:dyDescent="0.2">
      <c r="U701">
        <f t="shared" si="61"/>
        <v>1.8248213881837531E-3</v>
      </c>
    </row>
    <row r="702" spans="21:21" x14ac:dyDescent="0.2">
      <c r="U702">
        <f t="shared" si="61"/>
        <v>1.8248213881837531E-3</v>
      </c>
    </row>
    <row r="703" spans="21:21" x14ac:dyDescent="0.2">
      <c r="U703">
        <f t="shared" si="61"/>
        <v>1.8248213881837531E-3</v>
      </c>
    </row>
    <row r="704" spans="21:21" x14ac:dyDescent="0.2">
      <c r="U704">
        <f t="shared" si="61"/>
        <v>1.8248213881837531E-3</v>
      </c>
    </row>
    <row r="705" spans="21:21" x14ac:dyDescent="0.2">
      <c r="U705">
        <f t="shared" si="61"/>
        <v>1.8248213881837531E-3</v>
      </c>
    </row>
    <row r="706" spans="21:21" x14ac:dyDescent="0.2">
      <c r="U706">
        <f t="shared" si="61"/>
        <v>1.8248213881837531E-3</v>
      </c>
    </row>
    <row r="707" spans="21:21" x14ac:dyDescent="0.2">
      <c r="U707">
        <f t="shared" si="61"/>
        <v>1.8248213881837531E-3</v>
      </c>
    </row>
    <row r="708" spans="21:21" x14ac:dyDescent="0.2">
      <c r="U708">
        <f t="shared" si="61"/>
        <v>1.8248213881837531E-3</v>
      </c>
    </row>
    <row r="709" spans="21:21" x14ac:dyDescent="0.2">
      <c r="U709">
        <f t="shared" si="61"/>
        <v>1.8248213881837531E-3</v>
      </c>
    </row>
    <row r="710" spans="21:21" x14ac:dyDescent="0.2">
      <c r="U710">
        <f t="shared" si="61"/>
        <v>1.8248213881837531E-3</v>
      </c>
    </row>
    <row r="711" spans="21:21" x14ac:dyDescent="0.2">
      <c r="U711">
        <f t="shared" si="61"/>
        <v>1.8248213881837531E-3</v>
      </c>
    </row>
    <row r="712" spans="21:21" x14ac:dyDescent="0.2">
      <c r="U712">
        <f t="shared" si="61"/>
        <v>1.8248213881837531E-3</v>
      </c>
    </row>
    <row r="713" spans="21:21" x14ac:dyDescent="0.2">
      <c r="U713">
        <f t="shared" si="61"/>
        <v>1.8248213881837531E-3</v>
      </c>
    </row>
    <row r="714" spans="21:21" x14ac:dyDescent="0.2">
      <c r="U714">
        <f t="shared" si="61"/>
        <v>1.8248213881837531E-3</v>
      </c>
    </row>
    <row r="715" spans="21:21" x14ac:dyDescent="0.2">
      <c r="U715">
        <f t="shared" si="61"/>
        <v>1.8248213881837531E-3</v>
      </c>
    </row>
    <row r="716" spans="21:21" x14ac:dyDescent="0.2">
      <c r="U716">
        <f t="shared" si="61"/>
        <v>1.8248213881837531E-3</v>
      </c>
    </row>
    <row r="717" spans="21:21" x14ac:dyDescent="0.2">
      <c r="U717">
        <f t="shared" si="61"/>
        <v>1.8248213881837531E-3</v>
      </c>
    </row>
    <row r="718" spans="21:21" x14ac:dyDescent="0.2">
      <c r="U718">
        <f t="shared" si="61"/>
        <v>1.8248213881837531E-3</v>
      </c>
    </row>
    <row r="719" spans="21:21" x14ac:dyDescent="0.2">
      <c r="U719">
        <f t="shared" si="61"/>
        <v>1.8248213881837531E-3</v>
      </c>
    </row>
    <row r="720" spans="21:21" x14ac:dyDescent="0.2">
      <c r="U720">
        <f t="shared" si="61"/>
        <v>1.8248213881837531E-3</v>
      </c>
    </row>
    <row r="721" spans="21:21" x14ac:dyDescent="0.2">
      <c r="U721">
        <f t="shared" si="61"/>
        <v>1.8248213881837531E-3</v>
      </c>
    </row>
    <row r="722" spans="21:21" x14ac:dyDescent="0.2">
      <c r="U722">
        <f t="shared" si="61"/>
        <v>1.8248213881837531E-3</v>
      </c>
    </row>
    <row r="723" spans="21:21" x14ac:dyDescent="0.2">
      <c r="U723">
        <f t="shared" ref="U723:U747" si="62">U$10 * (U$5^$Q723) * U$6 * U$12^-(U$9+$Q723)</f>
        <v>1.8248213881837531E-3</v>
      </c>
    </row>
    <row r="724" spans="21:21" x14ac:dyDescent="0.2">
      <c r="U724">
        <f t="shared" si="62"/>
        <v>1.8248213881837531E-3</v>
      </c>
    </row>
    <row r="725" spans="21:21" x14ac:dyDescent="0.2">
      <c r="U725">
        <f t="shared" si="62"/>
        <v>1.8248213881837531E-3</v>
      </c>
    </row>
    <row r="726" spans="21:21" x14ac:dyDescent="0.2">
      <c r="U726">
        <f t="shared" si="62"/>
        <v>1.8248213881837531E-3</v>
      </c>
    </row>
    <row r="727" spans="21:21" x14ac:dyDescent="0.2">
      <c r="U727">
        <f t="shared" si="62"/>
        <v>1.8248213881837531E-3</v>
      </c>
    </row>
    <row r="728" spans="21:21" x14ac:dyDescent="0.2">
      <c r="U728">
        <f t="shared" si="62"/>
        <v>1.8248213881837531E-3</v>
      </c>
    </row>
    <row r="729" spans="21:21" x14ac:dyDescent="0.2">
      <c r="U729">
        <f t="shared" si="62"/>
        <v>1.8248213881837531E-3</v>
      </c>
    </row>
    <row r="730" spans="21:21" x14ac:dyDescent="0.2">
      <c r="U730">
        <f t="shared" si="62"/>
        <v>1.8248213881837531E-3</v>
      </c>
    </row>
    <row r="731" spans="21:21" x14ac:dyDescent="0.2">
      <c r="U731">
        <f t="shared" si="62"/>
        <v>1.8248213881837531E-3</v>
      </c>
    </row>
    <row r="732" spans="21:21" x14ac:dyDescent="0.2">
      <c r="U732">
        <f t="shared" si="62"/>
        <v>1.8248213881837531E-3</v>
      </c>
    </row>
    <row r="733" spans="21:21" x14ac:dyDescent="0.2">
      <c r="U733">
        <f t="shared" si="62"/>
        <v>1.8248213881837531E-3</v>
      </c>
    </row>
    <row r="734" spans="21:21" x14ac:dyDescent="0.2">
      <c r="U734">
        <f t="shared" si="62"/>
        <v>1.8248213881837531E-3</v>
      </c>
    </row>
    <row r="735" spans="21:21" x14ac:dyDescent="0.2">
      <c r="U735">
        <f t="shared" si="62"/>
        <v>1.8248213881837531E-3</v>
      </c>
    </row>
    <row r="736" spans="21:21" x14ac:dyDescent="0.2">
      <c r="U736">
        <f t="shared" si="62"/>
        <v>1.8248213881837531E-3</v>
      </c>
    </row>
    <row r="737" spans="21:21" x14ac:dyDescent="0.2">
      <c r="U737">
        <f t="shared" si="62"/>
        <v>1.8248213881837531E-3</v>
      </c>
    </row>
    <row r="738" spans="21:21" x14ac:dyDescent="0.2">
      <c r="U738">
        <f t="shared" si="62"/>
        <v>1.8248213881837531E-3</v>
      </c>
    </row>
    <row r="739" spans="21:21" x14ac:dyDescent="0.2">
      <c r="U739">
        <f t="shared" si="62"/>
        <v>1.8248213881837531E-3</v>
      </c>
    </row>
    <row r="740" spans="21:21" x14ac:dyDescent="0.2">
      <c r="U740">
        <f t="shared" si="62"/>
        <v>1.8248213881837531E-3</v>
      </c>
    </row>
    <row r="741" spans="21:21" x14ac:dyDescent="0.2">
      <c r="U741">
        <f t="shared" si="62"/>
        <v>1.8248213881837531E-3</v>
      </c>
    </row>
    <row r="742" spans="21:21" x14ac:dyDescent="0.2">
      <c r="U742">
        <f t="shared" si="62"/>
        <v>1.8248213881837531E-3</v>
      </c>
    </row>
    <row r="743" spans="21:21" x14ac:dyDescent="0.2">
      <c r="U743">
        <f t="shared" si="62"/>
        <v>1.8248213881837531E-3</v>
      </c>
    </row>
    <row r="744" spans="21:21" x14ac:dyDescent="0.2">
      <c r="U744">
        <f t="shared" si="62"/>
        <v>1.8248213881837531E-3</v>
      </c>
    </row>
    <row r="745" spans="21:21" x14ac:dyDescent="0.2">
      <c r="U745">
        <f t="shared" si="62"/>
        <v>1.8248213881837531E-3</v>
      </c>
    </row>
    <row r="746" spans="21:21" x14ac:dyDescent="0.2">
      <c r="U746">
        <f t="shared" si="62"/>
        <v>1.8248213881837531E-3</v>
      </c>
    </row>
    <row r="747" spans="21:21" x14ac:dyDescent="0.2">
      <c r="U747">
        <f t="shared" si="62"/>
        <v>1.8248213881837531E-3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Giulio De Leo</dc:creator>
  <cp:lastModifiedBy>Ibrahim ASLAN</cp:lastModifiedBy>
  <dcterms:created xsi:type="dcterms:W3CDTF">2022-08-10T08:19:51Z</dcterms:created>
  <dcterms:modified xsi:type="dcterms:W3CDTF">2023-02-16T00:02:36Z</dcterms:modified>
</cp:coreProperties>
</file>