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brahimaslan/Library/CloudStorage/GoogleDrive-iaslan@stanford.edu/.shortcut-targets-by-id/1e2xUwinp8NuntTAkfNCUIW_48Onf6MCd/Belmont Project/Thermal_sensitive_model/r_ibrahim_scripts/feb_7_ver_R_script/s.haematobium/ther_sen_par_bul_haemtobium/"/>
    </mc:Choice>
  </mc:AlternateContent>
  <xr:revisionPtr revIDLastSave="0" documentId="13_ncr:1_{257BDA6F-DB9A-E749-AE0B-CD26A79A2374}" xr6:coauthVersionLast="47" xr6:coauthVersionMax="47" xr10:uidLastSave="{00000000-0000-0000-0000-000000000000}"/>
  <bookViews>
    <workbookView xWindow="12040" yWindow="640" windowWidth="26040" windowHeight="14960" xr2:uid="{6FA46813-19F9-4BB7-B6CA-1E9E4F8BE7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1" l="1"/>
  <c r="Q14" i="1"/>
  <c r="S4" i="1"/>
  <c r="B7" i="1"/>
  <c r="B6" i="1" l="1"/>
  <c r="B5" i="1"/>
  <c r="T4" i="1" l="1"/>
  <c r="R4" i="1"/>
  <c r="Q4" i="1"/>
  <c r="Q3" i="1" l="1"/>
  <c r="R3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75" i="1"/>
  <c r="O476" i="1"/>
  <c r="T14" i="1"/>
  <c r="S14" i="1"/>
  <c r="R14" i="1"/>
  <c r="T3" i="1"/>
  <c r="S3" i="1"/>
  <c r="T6" i="1"/>
  <c r="S6" i="1"/>
  <c r="R6" i="1"/>
  <c r="Q6" i="1"/>
  <c r="T7" i="1"/>
  <c r="S7" i="1"/>
  <c r="R7" i="1"/>
  <c r="Q7" i="1"/>
  <c r="Q5" i="1"/>
  <c r="Q10" i="1" l="1"/>
  <c r="Q9" i="1"/>
  <c r="T5" i="1"/>
  <c r="T10" i="1" s="1"/>
  <c r="N7" i="1"/>
  <c r="S13" i="1" s="1"/>
  <c r="S15" i="1" s="1"/>
  <c r="S5" i="1"/>
  <c r="R5" i="1"/>
  <c r="R10" i="1" s="1"/>
  <c r="S9" i="1"/>
  <c r="T9" i="1"/>
  <c r="R9" i="1"/>
  <c r="N6" i="1"/>
  <c r="R13" i="1" s="1"/>
  <c r="R15" i="1" s="1"/>
  <c r="N8" i="1"/>
  <c r="T13" i="1" s="1"/>
  <c r="T15" i="1" s="1"/>
  <c r="N5" i="1"/>
  <c r="Q13" i="1" s="1"/>
  <c r="Q15" i="1" s="1"/>
  <c r="T19" i="1" l="1"/>
  <c r="Q565" i="1"/>
  <c r="R246" i="1"/>
  <c r="R254" i="1"/>
  <c r="R291" i="1"/>
  <c r="R341" i="1"/>
  <c r="R190" i="1"/>
  <c r="R211" i="1"/>
  <c r="R181" i="1"/>
  <c r="R418" i="1"/>
  <c r="R517" i="1"/>
  <c r="R248" i="1"/>
  <c r="R319" i="1"/>
  <c r="R482" i="1"/>
  <c r="R38" i="1"/>
  <c r="R392" i="1"/>
  <c r="R66" i="1"/>
  <c r="R374" i="1"/>
  <c r="R174" i="1"/>
  <c r="R437" i="1"/>
  <c r="R115" i="1"/>
  <c r="R88" i="1"/>
  <c r="R510" i="1"/>
  <c r="R47" i="1"/>
  <c r="R538" i="1"/>
  <c r="R318" i="1"/>
  <c r="R126" i="1"/>
  <c r="R355" i="1"/>
  <c r="R552" i="1"/>
  <c r="R475" i="1"/>
  <c r="R290" i="1"/>
  <c r="R236" i="1"/>
  <c r="R94" i="1"/>
  <c r="R565" i="1"/>
  <c r="R501" i="1"/>
  <c r="R421" i="1"/>
  <c r="R339" i="1"/>
  <c r="R267" i="1"/>
  <c r="R179" i="1"/>
  <c r="R75" i="1"/>
  <c r="R488" i="1"/>
  <c r="R336" i="1"/>
  <c r="R184" i="1"/>
  <c r="R40" i="1"/>
  <c r="R427" i="1"/>
  <c r="R285" i="1"/>
  <c r="R117" i="1"/>
  <c r="R454" i="1"/>
  <c r="R282" i="1"/>
  <c r="R513" i="1"/>
  <c r="R231" i="1"/>
  <c r="R532" i="1"/>
  <c r="R369" i="1"/>
  <c r="R506" i="1"/>
  <c r="R450" i="1"/>
  <c r="R402" i="1"/>
  <c r="R342" i="1"/>
  <c r="R286" i="1"/>
  <c r="R230" i="1"/>
  <c r="R142" i="1"/>
  <c r="R78" i="1"/>
  <c r="R557" i="1"/>
  <c r="R469" i="1"/>
  <c r="R397" i="1"/>
  <c r="R331" i="1"/>
  <c r="R243" i="1"/>
  <c r="R171" i="1"/>
  <c r="R51" i="1"/>
  <c r="R472" i="1"/>
  <c r="R312" i="1"/>
  <c r="R168" i="1"/>
  <c r="R563" i="1"/>
  <c r="R411" i="1"/>
  <c r="R253" i="1"/>
  <c r="R53" i="1"/>
  <c r="R438" i="1"/>
  <c r="R186" i="1"/>
  <c r="R441" i="1"/>
  <c r="R223" i="1"/>
  <c r="R388" i="1"/>
  <c r="R225" i="1"/>
  <c r="R546" i="1"/>
  <c r="R498" i="1"/>
  <c r="R442" i="1"/>
  <c r="R382" i="1"/>
  <c r="R326" i="1"/>
  <c r="R278" i="1"/>
  <c r="R206" i="1"/>
  <c r="R134" i="1"/>
  <c r="R62" i="1"/>
  <c r="R525" i="1"/>
  <c r="R461" i="1"/>
  <c r="R389" i="1"/>
  <c r="R299" i="1"/>
  <c r="R227" i="1"/>
  <c r="R131" i="1"/>
  <c r="R560" i="1"/>
  <c r="R424" i="1"/>
  <c r="R264" i="1"/>
  <c r="R104" i="1"/>
  <c r="R507" i="1"/>
  <c r="R349" i="1"/>
  <c r="R205" i="1"/>
  <c r="R29" i="1"/>
  <c r="R346" i="1"/>
  <c r="R106" i="1"/>
  <c r="R425" i="1"/>
  <c r="R111" i="1"/>
  <c r="R300" i="1"/>
  <c r="R84" i="1"/>
  <c r="R530" i="1"/>
  <c r="R466" i="1"/>
  <c r="R410" i="1"/>
  <c r="R358" i="1"/>
  <c r="R294" i="1"/>
  <c r="R125" i="1"/>
  <c r="R518" i="1"/>
  <c r="R378" i="1"/>
  <c r="R194" i="1"/>
  <c r="R537" i="1"/>
  <c r="R351" i="1"/>
  <c r="R143" i="1"/>
  <c r="R436" i="1"/>
  <c r="R140" i="1"/>
  <c r="R423" i="1"/>
  <c r="R148" i="1"/>
  <c r="R308" i="1"/>
  <c r="R468" i="1"/>
  <c r="R63" i="1"/>
  <c r="R159" i="1"/>
  <c r="R271" i="1"/>
  <c r="R367" i="1"/>
  <c r="R449" i="1"/>
  <c r="R26" i="1"/>
  <c r="R122" i="1"/>
  <c r="R226" i="1"/>
  <c r="R322" i="1"/>
  <c r="R390" i="1"/>
  <c r="R470" i="1"/>
  <c r="R550" i="1"/>
  <c r="R77" i="1"/>
  <c r="R141" i="1"/>
  <c r="R221" i="1"/>
  <c r="R301" i="1"/>
  <c r="R373" i="1"/>
  <c r="R459" i="1"/>
  <c r="R523" i="1"/>
  <c r="R48" i="1"/>
  <c r="R136" i="1"/>
  <c r="R208" i="1"/>
  <c r="R272" i="1"/>
  <c r="R360" i="1"/>
  <c r="R432" i="1"/>
  <c r="R504" i="1"/>
  <c r="R35" i="1"/>
  <c r="R83" i="1"/>
  <c r="R139" i="1"/>
  <c r="R203" i="1"/>
  <c r="R259" i="1"/>
  <c r="R307" i="1"/>
  <c r="R371" i="1"/>
  <c r="R429" i="1"/>
  <c r="R485" i="1"/>
  <c r="R549" i="1"/>
  <c r="R46" i="1"/>
  <c r="R102" i="1"/>
  <c r="R166" i="1"/>
  <c r="R222" i="1"/>
  <c r="R262" i="1"/>
  <c r="R310" i="1"/>
  <c r="R350" i="1"/>
  <c r="R386" i="1"/>
  <c r="R434" i="1"/>
  <c r="R474" i="1"/>
  <c r="R514" i="1"/>
  <c r="R161" i="1"/>
  <c r="R68" i="1"/>
  <c r="R212" i="1"/>
  <c r="R364" i="1"/>
  <c r="R524" i="1"/>
  <c r="R95" i="1"/>
  <c r="R199" i="1"/>
  <c r="R287" i="1"/>
  <c r="R385" i="1"/>
  <c r="R489" i="1"/>
  <c r="R58" i="1"/>
  <c r="R138" i="1"/>
  <c r="R250" i="1"/>
  <c r="R338" i="1"/>
  <c r="R414" i="1"/>
  <c r="R502" i="1"/>
  <c r="R566" i="1"/>
  <c r="R85" i="1"/>
  <c r="R173" i="1"/>
  <c r="R245" i="1"/>
  <c r="R309" i="1"/>
  <c r="R395" i="1"/>
  <c r="R467" i="1"/>
  <c r="R539" i="1"/>
  <c r="R80" i="1"/>
  <c r="R144" i="1"/>
  <c r="R216" i="1"/>
  <c r="R304" i="1"/>
  <c r="R376" i="1"/>
  <c r="R440" i="1"/>
  <c r="R528" i="1"/>
  <c r="R43" i="1"/>
  <c r="R99" i="1"/>
  <c r="R163" i="1"/>
  <c r="T499" i="1"/>
  <c r="R137" i="1"/>
  <c r="R73" i="1"/>
  <c r="R511" i="1"/>
  <c r="R281" i="1"/>
  <c r="R33" i="1"/>
  <c r="R407" i="1"/>
  <c r="R169" i="1"/>
  <c r="R479" i="1"/>
  <c r="R305" i="1"/>
  <c r="R57" i="1"/>
  <c r="R377" i="1"/>
  <c r="R36" i="1"/>
  <c r="R76" i="1"/>
  <c r="R116" i="1"/>
  <c r="R164" i="1"/>
  <c r="R204" i="1"/>
  <c r="R244" i="1"/>
  <c r="R292" i="1"/>
  <c r="R332" i="1"/>
  <c r="R372" i="1"/>
  <c r="R420" i="1"/>
  <c r="R460" i="1"/>
  <c r="R500" i="1"/>
  <c r="R548" i="1"/>
  <c r="R39" i="1"/>
  <c r="R79" i="1"/>
  <c r="R127" i="1"/>
  <c r="R167" i="1"/>
  <c r="R207" i="1"/>
  <c r="R255" i="1"/>
  <c r="R295" i="1"/>
  <c r="R335" i="1"/>
  <c r="R383" i="1"/>
  <c r="R417" i="1"/>
  <c r="R457" i="1"/>
  <c r="R505" i="1"/>
  <c r="R545" i="1"/>
  <c r="R42" i="1"/>
  <c r="R90" i="1"/>
  <c r="R130" i="1"/>
  <c r="R170" i="1"/>
  <c r="R218" i="1"/>
  <c r="R258" i="1"/>
  <c r="R298" i="1"/>
  <c r="R330" i="1"/>
  <c r="R362" i="1"/>
  <c r="R398" i="1"/>
  <c r="R430" i="1"/>
  <c r="R462" i="1"/>
  <c r="R494" i="1"/>
  <c r="R526" i="1"/>
  <c r="R558" i="1"/>
  <c r="R37" i="1"/>
  <c r="R69" i="1"/>
  <c r="R101" i="1"/>
  <c r="R133" i="1"/>
  <c r="R165" i="1"/>
  <c r="R197" i="1"/>
  <c r="R229" i="1"/>
  <c r="R261" i="1"/>
  <c r="R293" i="1"/>
  <c r="R325" i="1"/>
  <c r="R357" i="1"/>
  <c r="R387" i="1"/>
  <c r="R419" i="1"/>
  <c r="R451" i="1"/>
  <c r="R483" i="1"/>
  <c r="R515" i="1"/>
  <c r="R547" i="1"/>
  <c r="R32" i="1"/>
  <c r="R64" i="1"/>
  <c r="R96" i="1"/>
  <c r="R128" i="1"/>
  <c r="R160" i="1"/>
  <c r="R192" i="1"/>
  <c r="R224" i="1"/>
  <c r="R256" i="1"/>
  <c r="R288" i="1"/>
  <c r="R320" i="1"/>
  <c r="R352" i="1"/>
  <c r="R384" i="1"/>
  <c r="R416" i="1"/>
  <c r="R448" i="1"/>
  <c r="R480" i="1"/>
  <c r="R512" i="1"/>
  <c r="R544" i="1"/>
  <c r="R329" i="1"/>
  <c r="R217" i="1"/>
  <c r="R527" i="1"/>
  <c r="R289" i="1"/>
  <c r="R105" i="1"/>
  <c r="R415" i="1"/>
  <c r="R177" i="1"/>
  <c r="R551" i="1"/>
  <c r="R313" i="1"/>
  <c r="R20" i="1"/>
  <c r="R201" i="1"/>
  <c r="R345" i="1"/>
  <c r="R471" i="1"/>
  <c r="R49" i="1"/>
  <c r="R121" i="1"/>
  <c r="R44" i="1"/>
  <c r="R265" i="1"/>
  <c r="R463" i="1"/>
  <c r="R535" i="1"/>
  <c r="R113" i="1"/>
  <c r="R249" i="1"/>
  <c r="R52" i="1"/>
  <c r="R108" i="1"/>
  <c r="R172" i="1"/>
  <c r="R228" i="1"/>
  <c r="R276" i="1"/>
  <c r="R340" i="1"/>
  <c r="R396" i="1"/>
  <c r="R452" i="1"/>
  <c r="R516" i="1"/>
  <c r="R564" i="1"/>
  <c r="R71" i="1"/>
  <c r="R135" i="1"/>
  <c r="R191" i="1"/>
  <c r="R239" i="1"/>
  <c r="R303" i="1"/>
  <c r="R359" i="1"/>
  <c r="R409" i="1"/>
  <c r="R473" i="1"/>
  <c r="R521" i="1"/>
  <c r="R34" i="1"/>
  <c r="R98" i="1"/>
  <c r="R154" i="1"/>
  <c r="R202" i="1"/>
  <c r="R266" i="1"/>
  <c r="R314" i="1"/>
  <c r="R354" i="1"/>
  <c r="R406" i="1"/>
  <c r="R446" i="1"/>
  <c r="R486" i="1"/>
  <c r="R534" i="1"/>
  <c r="R21" i="1"/>
  <c r="R61" i="1"/>
  <c r="R109" i="1"/>
  <c r="R149" i="1"/>
  <c r="R189" i="1"/>
  <c r="R237" i="1"/>
  <c r="R277" i="1"/>
  <c r="R317" i="1"/>
  <c r="R365" i="1"/>
  <c r="R403" i="1"/>
  <c r="R443" i="1"/>
  <c r="R491" i="1"/>
  <c r="R531" i="1"/>
  <c r="R24" i="1"/>
  <c r="R72" i="1"/>
  <c r="R112" i="1"/>
  <c r="R152" i="1"/>
  <c r="R200" i="1"/>
  <c r="R240" i="1"/>
  <c r="R280" i="1"/>
  <c r="R328" i="1"/>
  <c r="R368" i="1"/>
  <c r="R408" i="1"/>
  <c r="R456" i="1"/>
  <c r="R496" i="1"/>
  <c r="R536" i="1"/>
  <c r="R27" i="1"/>
  <c r="R59" i="1"/>
  <c r="R91" i="1"/>
  <c r="R123" i="1"/>
  <c r="R155" i="1"/>
  <c r="R187" i="1"/>
  <c r="R219" i="1"/>
  <c r="R251" i="1"/>
  <c r="R283" i="1"/>
  <c r="R315" i="1"/>
  <c r="R347" i="1"/>
  <c r="R379" i="1"/>
  <c r="R413" i="1"/>
  <c r="R445" i="1"/>
  <c r="R477" i="1"/>
  <c r="R509" i="1"/>
  <c r="R541" i="1"/>
  <c r="R22" i="1"/>
  <c r="R54" i="1"/>
  <c r="R86" i="1"/>
  <c r="R118" i="1"/>
  <c r="R150" i="1"/>
  <c r="R182" i="1"/>
  <c r="R214" i="1"/>
  <c r="R554" i="1"/>
  <c r="R522" i="1"/>
  <c r="R490" i="1"/>
  <c r="R458" i="1"/>
  <c r="R426" i="1"/>
  <c r="R394" i="1"/>
  <c r="R366" i="1"/>
  <c r="R334" i="1"/>
  <c r="R302" i="1"/>
  <c r="R270" i="1"/>
  <c r="R238" i="1"/>
  <c r="R198" i="1"/>
  <c r="R158" i="1"/>
  <c r="R110" i="1"/>
  <c r="R70" i="1"/>
  <c r="R30" i="1"/>
  <c r="R533" i="1"/>
  <c r="R493" i="1"/>
  <c r="R453" i="1"/>
  <c r="R405" i="1"/>
  <c r="R363" i="1"/>
  <c r="R323" i="1"/>
  <c r="R275" i="1"/>
  <c r="R235" i="1"/>
  <c r="R195" i="1"/>
  <c r="R147" i="1"/>
  <c r="R107" i="1"/>
  <c r="R67" i="1"/>
  <c r="R19" i="1"/>
  <c r="R520" i="1"/>
  <c r="R464" i="1"/>
  <c r="R400" i="1"/>
  <c r="R344" i="1"/>
  <c r="R296" i="1"/>
  <c r="R232" i="1"/>
  <c r="R176" i="1"/>
  <c r="R120" i="1"/>
  <c r="R56" i="1"/>
  <c r="R555" i="1"/>
  <c r="R499" i="1"/>
  <c r="R435" i="1"/>
  <c r="R381" i="1"/>
  <c r="R333" i="1"/>
  <c r="R269" i="1"/>
  <c r="R213" i="1"/>
  <c r="R157" i="1"/>
  <c r="R93" i="1"/>
  <c r="R45" i="1"/>
  <c r="R542" i="1"/>
  <c r="R478" i="1"/>
  <c r="R422" i="1"/>
  <c r="R370" i="1"/>
  <c r="R306" i="1"/>
  <c r="R234" i="1"/>
  <c r="R162" i="1"/>
  <c r="R74" i="1"/>
  <c r="R553" i="1"/>
  <c r="R481" i="1"/>
  <c r="R393" i="1"/>
  <c r="R327" i="1"/>
  <c r="R263" i="1"/>
  <c r="R175" i="1"/>
  <c r="R103" i="1"/>
  <c r="R31" i="1"/>
  <c r="R492" i="1"/>
  <c r="R428" i="1"/>
  <c r="R356" i="1"/>
  <c r="R268" i="1"/>
  <c r="R196" i="1"/>
  <c r="R132" i="1"/>
  <c r="R559" i="1"/>
  <c r="R361" i="1"/>
  <c r="R89" i="1"/>
  <c r="R556" i="1"/>
  <c r="R484" i="1"/>
  <c r="R404" i="1"/>
  <c r="R324" i="1"/>
  <c r="R260" i="1"/>
  <c r="R180" i="1"/>
  <c r="R100" i="1"/>
  <c r="R495" i="1"/>
  <c r="R233" i="1"/>
  <c r="R25" i="1"/>
  <c r="T474" i="1"/>
  <c r="T384" i="1"/>
  <c r="T317" i="1"/>
  <c r="T283" i="1"/>
  <c r="T213" i="1"/>
  <c r="T256" i="1"/>
  <c r="T94" i="1"/>
  <c r="T452" i="1"/>
  <c r="T417" i="1"/>
  <c r="T432" i="1"/>
  <c r="T340" i="1"/>
  <c r="T287" i="1"/>
  <c r="T154" i="1"/>
  <c r="T91" i="1"/>
  <c r="T205" i="1"/>
  <c r="T212" i="1"/>
  <c r="T145" i="1"/>
  <c r="R274" i="1"/>
  <c r="R242" i="1"/>
  <c r="R210" i="1"/>
  <c r="R178" i="1"/>
  <c r="R146" i="1"/>
  <c r="R114" i="1"/>
  <c r="R82" i="1"/>
  <c r="R50" i="1"/>
  <c r="R561" i="1"/>
  <c r="R529" i="1"/>
  <c r="R497" i="1"/>
  <c r="R465" i="1"/>
  <c r="R433" i="1"/>
  <c r="R401" i="1"/>
  <c r="R375" i="1"/>
  <c r="R343" i="1"/>
  <c r="R311" i="1"/>
  <c r="R279" i="1"/>
  <c r="R247" i="1"/>
  <c r="R215" i="1"/>
  <c r="R183" i="1"/>
  <c r="R151" i="1"/>
  <c r="R119" i="1"/>
  <c r="R87" i="1"/>
  <c r="R55" i="1"/>
  <c r="R23" i="1"/>
  <c r="R540" i="1"/>
  <c r="R508" i="1"/>
  <c r="R476" i="1"/>
  <c r="R444" i="1"/>
  <c r="R412" i="1"/>
  <c r="R380" i="1"/>
  <c r="R348" i="1"/>
  <c r="R316" i="1"/>
  <c r="R284" i="1"/>
  <c r="R252" i="1"/>
  <c r="R220" i="1"/>
  <c r="R188" i="1"/>
  <c r="R156" i="1"/>
  <c r="R124" i="1"/>
  <c r="R92" i="1"/>
  <c r="R60" i="1"/>
  <c r="R28" i="1"/>
  <c r="R431" i="1"/>
  <c r="R185" i="1"/>
  <c r="R487" i="1"/>
  <c r="R241" i="1"/>
  <c r="R543" i="1"/>
  <c r="R297" i="1"/>
  <c r="R41" i="1"/>
  <c r="R353" i="1"/>
  <c r="R97" i="1"/>
  <c r="R399" i="1"/>
  <c r="R153" i="1"/>
  <c r="R447" i="1"/>
  <c r="S10" i="1"/>
  <c r="S500" i="1" s="1"/>
  <c r="Q561" i="1"/>
  <c r="Q559" i="1"/>
  <c r="Q553" i="1"/>
  <c r="Q551" i="1"/>
  <c r="Q545" i="1"/>
  <c r="Q543" i="1"/>
  <c r="Q537" i="1"/>
  <c r="Q535" i="1"/>
  <c r="Q529" i="1"/>
  <c r="Q527" i="1"/>
  <c r="Q521" i="1"/>
  <c r="Q455" i="1"/>
  <c r="Q564" i="1"/>
  <c r="Q562" i="1"/>
  <c r="Q556" i="1"/>
  <c r="Q554" i="1"/>
  <c r="Q548" i="1"/>
  <c r="Q546" i="1"/>
  <c r="Q540" i="1"/>
  <c r="Q538" i="1"/>
  <c r="Q532" i="1"/>
  <c r="Q530" i="1"/>
  <c r="Q524" i="1"/>
  <c r="Q522" i="1"/>
  <c r="Q437" i="1"/>
  <c r="Q435" i="1"/>
  <c r="Q429" i="1"/>
  <c r="Q427" i="1"/>
  <c r="Q421" i="1"/>
  <c r="Q419" i="1"/>
  <c r="Q413" i="1"/>
  <c r="Q411" i="1"/>
  <c r="Q405" i="1"/>
  <c r="Q403" i="1"/>
  <c r="Q518" i="1"/>
  <c r="Q516" i="1"/>
  <c r="Q510" i="1"/>
  <c r="Q508" i="1"/>
  <c r="Q519" i="1"/>
  <c r="Q515" i="1"/>
  <c r="Q436" i="1"/>
  <c r="Q428" i="1"/>
  <c r="Q404" i="1"/>
  <c r="Q503" i="1"/>
  <c r="Q491" i="1"/>
  <c r="Q487" i="1"/>
  <c r="Q475" i="1"/>
  <c r="Q471" i="1"/>
  <c r="Q459" i="1"/>
  <c r="Q449" i="1"/>
  <c r="Q502" i="1"/>
  <c r="Q498" i="1"/>
  <c r="Q486" i="1"/>
  <c r="Q482" i="1"/>
  <c r="Q470" i="1"/>
  <c r="Q466" i="1"/>
  <c r="Q438" i="1"/>
  <c r="Q430" i="1"/>
  <c r="Q406" i="1"/>
  <c r="Q398" i="1"/>
  <c r="Q392" i="1"/>
  <c r="Q454" i="1"/>
  <c r="Q443" i="1"/>
  <c r="Q440" i="1"/>
  <c r="Q386" i="1"/>
  <c r="Q500" i="1"/>
  <c r="Q488" i="1"/>
  <c r="Q484" i="1"/>
  <c r="Q472" i="1"/>
  <c r="Q468" i="1"/>
  <c r="Q456" i="1"/>
  <c r="Q434" i="1"/>
  <c r="Q410" i="1"/>
  <c r="Q402" i="1"/>
  <c r="Q393" i="1"/>
  <c r="Q481" i="1"/>
  <c r="Q501" i="1"/>
  <c r="Q469" i="1"/>
  <c r="Q509" i="1"/>
  <c r="Q489" i="1"/>
  <c r="Q517" i="1"/>
  <c r="Q497" i="1"/>
  <c r="Q432" i="1"/>
  <c r="Q387" i="1"/>
  <c r="Q424" i="1"/>
  <c r="Q408" i="1"/>
  <c r="Q493" i="1"/>
  <c r="Q485" i="1"/>
  <c r="Q416" i="1"/>
  <c r="Q385" i="1"/>
  <c r="R562" i="1"/>
  <c r="R519" i="1"/>
  <c r="R503" i="1"/>
  <c r="R455" i="1"/>
  <c r="R337" i="1"/>
  <c r="R321" i="1"/>
  <c r="R273" i="1"/>
  <c r="R391" i="1"/>
  <c r="R257" i="1"/>
  <c r="R209" i="1"/>
  <c r="R193" i="1"/>
  <c r="R145" i="1"/>
  <c r="R81" i="1"/>
  <c r="R65" i="1"/>
  <c r="R439" i="1"/>
  <c r="R129" i="1"/>
  <c r="Q382" i="1"/>
  <c r="Q374" i="1"/>
  <c r="Q358" i="1"/>
  <c r="Q350" i="1"/>
  <c r="Q342" i="1"/>
  <c r="Q326" i="1"/>
  <c r="Q318" i="1"/>
  <c r="Q310" i="1"/>
  <c r="Q294" i="1"/>
  <c r="Q286" i="1"/>
  <c r="Q278" i="1"/>
  <c r="Q262" i="1"/>
  <c r="Q254" i="1"/>
  <c r="Q246" i="1"/>
  <c r="Q230" i="1"/>
  <c r="Q222" i="1"/>
  <c r="Q214" i="1"/>
  <c r="Q198" i="1"/>
  <c r="Q190" i="1"/>
  <c r="Q182" i="1"/>
  <c r="Q166" i="1"/>
  <c r="Q158" i="1"/>
  <c r="Q150" i="1"/>
  <c r="Q134" i="1"/>
  <c r="Q126" i="1"/>
  <c r="Q118" i="1"/>
  <c r="Q102" i="1"/>
  <c r="Q94" i="1"/>
  <c r="Q86" i="1"/>
  <c r="Q70" i="1"/>
  <c r="Q62" i="1"/>
  <c r="Q54" i="1"/>
  <c r="Q38" i="1"/>
  <c r="Q30" i="1"/>
  <c r="Q22" i="1"/>
  <c r="Q369" i="1"/>
  <c r="Q361" i="1"/>
  <c r="Q353" i="1"/>
  <c r="Q337" i="1"/>
  <c r="Q329" i="1"/>
  <c r="Q321" i="1"/>
  <c r="Q305" i="1"/>
  <c r="Q297" i="1"/>
  <c r="Q289" i="1"/>
  <c r="Q273" i="1"/>
  <c r="Q265" i="1"/>
  <c r="Q257" i="1"/>
  <c r="Q241" i="1"/>
  <c r="Q233" i="1"/>
  <c r="Q225" i="1"/>
  <c r="Q209" i="1"/>
  <c r="Q201" i="1"/>
  <c r="Q193" i="1"/>
  <c r="Q177" i="1"/>
  <c r="Q169" i="1"/>
  <c r="Q161" i="1"/>
  <c r="Q145" i="1"/>
  <c r="Q137" i="1"/>
  <c r="Q129" i="1"/>
  <c r="Q113" i="1"/>
  <c r="Q105" i="1"/>
  <c r="Q97" i="1"/>
  <c r="Q81" i="1"/>
  <c r="Q73" i="1"/>
  <c r="Q65" i="1"/>
  <c r="Q49" i="1"/>
  <c r="Q41" i="1"/>
  <c r="Q33" i="1"/>
  <c r="Q380" i="1"/>
  <c r="Q372" i="1"/>
  <c r="Q364" i="1"/>
  <c r="Q348" i="1"/>
  <c r="Q340" i="1"/>
  <c r="Q332" i="1"/>
  <c r="Q316" i="1"/>
  <c r="Q308" i="1"/>
  <c r="Q300" i="1"/>
  <c r="Q284" i="1"/>
  <c r="Q276" i="1"/>
  <c r="Q268" i="1"/>
  <c r="Q252" i="1"/>
  <c r="Q244" i="1"/>
  <c r="Q236" i="1"/>
  <c r="Q220" i="1"/>
  <c r="Q212" i="1"/>
  <c r="Q204" i="1"/>
  <c r="Q188" i="1"/>
  <c r="Q180" i="1"/>
  <c r="Q172" i="1"/>
  <c r="Q156" i="1"/>
  <c r="Q148" i="1"/>
  <c r="Q140" i="1"/>
  <c r="Q124" i="1"/>
  <c r="Q116" i="1"/>
  <c r="Q108" i="1"/>
  <c r="Q92" i="1"/>
  <c r="Q84" i="1"/>
  <c r="Q76" i="1"/>
  <c r="Q60" i="1"/>
  <c r="Q52" i="1"/>
  <c r="Q44" i="1"/>
  <c r="Q28" i="1"/>
  <c r="Q20" i="1"/>
  <c r="Q383" i="1"/>
  <c r="Q367" i="1"/>
  <c r="Q359" i="1"/>
  <c r="Q351" i="1"/>
  <c r="Q335" i="1"/>
  <c r="Q327" i="1"/>
  <c r="Q319" i="1"/>
  <c r="Q303" i="1"/>
  <c r="Q295" i="1"/>
  <c r="Q287" i="1"/>
  <c r="Q271" i="1"/>
  <c r="Q263" i="1"/>
  <c r="Q255" i="1"/>
  <c r="Q239" i="1"/>
  <c r="Q231" i="1"/>
  <c r="Q223" i="1"/>
  <c r="Q215" i="1"/>
  <c r="Q207" i="1"/>
  <c r="Q199" i="1"/>
  <c r="Q191" i="1"/>
  <c r="Q183" i="1"/>
  <c r="Q175" i="1"/>
  <c r="Q167" i="1"/>
  <c r="Q159" i="1"/>
  <c r="Q151" i="1"/>
  <c r="Q143" i="1"/>
  <c r="Q135" i="1"/>
  <c r="Q127" i="1"/>
  <c r="Q119" i="1"/>
  <c r="Q111" i="1"/>
  <c r="Q103" i="1"/>
  <c r="Q95" i="1"/>
  <c r="Q87" i="1"/>
  <c r="Q79" i="1"/>
  <c r="Q71" i="1"/>
  <c r="Q63" i="1"/>
  <c r="Q55" i="1"/>
  <c r="Q47" i="1"/>
  <c r="Q39" i="1"/>
  <c r="Q31" i="1"/>
  <c r="Q23" i="1"/>
  <c r="Q378" i="1"/>
  <c r="Q370" i="1"/>
  <c r="Q362" i="1"/>
  <c r="Q354" i="1"/>
  <c r="Q346" i="1"/>
  <c r="Q338" i="1"/>
  <c r="Q330" i="1"/>
  <c r="Q322" i="1"/>
  <c r="Q314" i="1"/>
  <c r="Q306" i="1"/>
  <c r="Q298" i="1"/>
  <c r="Q290" i="1"/>
  <c r="Q282" i="1"/>
  <c r="Q274" i="1"/>
  <c r="Q266" i="1"/>
  <c r="Q258" i="1"/>
  <c r="Q250" i="1"/>
  <c r="Q242" i="1"/>
  <c r="Q234" i="1"/>
  <c r="Q226" i="1"/>
  <c r="Q218" i="1"/>
  <c r="Q210" i="1"/>
  <c r="Q202" i="1"/>
  <c r="Q194" i="1"/>
  <c r="Q186" i="1"/>
  <c r="Q178" i="1"/>
  <c r="Q170" i="1"/>
  <c r="Q162" i="1"/>
  <c r="Q154" i="1"/>
  <c r="Q146" i="1"/>
  <c r="Q138" i="1"/>
  <c r="Q130" i="1"/>
  <c r="Q122" i="1"/>
  <c r="Q114" i="1"/>
  <c r="Q106" i="1"/>
  <c r="Q98" i="1"/>
  <c r="Q90" i="1"/>
  <c r="Q82" i="1"/>
  <c r="Q74" i="1"/>
  <c r="Q66" i="1"/>
  <c r="Q58" i="1"/>
  <c r="Q50" i="1"/>
  <c r="Q42" i="1"/>
  <c r="Q34" i="1"/>
  <c r="Q26" i="1"/>
  <c r="Q381" i="1"/>
  <c r="Q373" i="1"/>
  <c r="Q365" i="1"/>
  <c r="Q357" i="1"/>
  <c r="Q349" i="1"/>
  <c r="Q341" i="1"/>
  <c r="Q333" i="1"/>
  <c r="Q325" i="1"/>
  <c r="Q317" i="1"/>
  <c r="Q309" i="1"/>
  <c r="Q301" i="1"/>
  <c r="Q293" i="1"/>
  <c r="Q285" i="1"/>
  <c r="Q277" i="1"/>
  <c r="Q269" i="1"/>
  <c r="Q261" i="1"/>
  <c r="Q253" i="1"/>
  <c r="Q245" i="1"/>
  <c r="Q237" i="1"/>
  <c r="Q229" i="1"/>
  <c r="Q221" i="1"/>
  <c r="Q213" i="1"/>
  <c r="Q205" i="1"/>
  <c r="Q197" i="1"/>
  <c r="Q189" i="1"/>
  <c r="Q181" i="1"/>
  <c r="Q173" i="1"/>
  <c r="Q165" i="1"/>
  <c r="Q157" i="1"/>
  <c r="Q149" i="1"/>
  <c r="Q141" i="1"/>
  <c r="Q133" i="1"/>
  <c r="Q125" i="1"/>
  <c r="Q117" i="1"/>
  <c r="Q109" i="1"/>
  <c r="Q101" i="1"/>
  <c r="Q93" i="1"/>
  <c r="Q85" i="1"/>
  <c r="Q77" i="1"/>
  <c r="Q69" i="1"/>
  <c r="Q61" i="1"/>
  <c r="Q53" i="1"/>
  <c r="Q45" i="1"/>
  <c r="Q37" i="1"/>
  <c r="Q29" i="1"/>
  <c r="Q21" i="1"/>
  <c r="Q384" i="1"/>
  <c r="Q376" i="1"/>
  <c r="Q368" i="1"/>
  <c r="Q360" i="1"/>
  <c r="Q352" i="1"/>
  <c r="Q344" i="1"/>
  <c r="Q336" i="1"/>
  <c r="Q328" i="1"/>
  <c r="Q320" i="1"/>
  <c r="Q312" i="1"/>
  <c r="Q304" i="1"/>
  <c r="Q296" i="1"/>
  <c r="Q288" i="1"/>
  <c r="Q280" i="1"/>
  <c r="Q272" i="1"/>
  <c r="Q264" i="1"/>
  <c r="Q256" i="1"/>
  <c r="Q248" i="1"/>
  <c r="Q240" i="1"/>
  <c r="Q232" i="1"/>
  <c r="Q224" i="1"/>
  <c r="Q216" i="1"/>
  <c r="Q208" i="1"/>
  <c r="Q200" i="1"/>
  <c r="Q192" i="1"/>
  <c r="Q184" i="1"/>
  <c r="Q176" i="1"/>
  <c r="Q168" i="1"/>
  <c r="Q160" i="1"/>
  <c r="Q152" i="1"/>
  <c r="Q144" i="1"/>
  <c r="Q136" i="1"/>
  <c r="Q128" i="1"/>
  <c r="Q120" i="1"/>
  <c r="Q112" i="1"/>
  <c r="Q104" i="1"/>
  <c r="Q96" i="1"/>
  <c r="Q88" i="1"/>
  <c r="Q80" i="1"/>
  <c r="Q72" i="1"/>
  <c r="Q64" i="1"/>
  <c r="Q56" i="1"/>
  <c r="Q48" i="1"/>
  <c r="Q40" i="1"/>
  <c r="Q32" i="1"/>
  <c r="Q24" i="1"/>
  <c r="Q379" i="1"/>
  <c r="Q371" i="1"/>
  <c r="Q363" i="1"/>
  <c r="Q355" i="1"/>
  <c r="Q347" i="1"/>
  <c r="Q339" i="1"/>
  <c r="Q331" i="1"/>
  <c r="Q323" i="1"/>
  <c r="Q315" i="1"/>
  <c r="Q307" i="1"/>
  <c r="Q299" i="1"/>
  <c r="Q291" i="1"/>
  <c r="Q283" i="1"/>
  <c r="Q275" i="1"/>
  <c r="Q267" i="1"/>
  <c r="Q259" i="1"/>
  <c r="Q251" i="1"/>
  <c r="Q243" i="1"/>
  <c r="Q235" i="1"/>
  <c r="Q227" i="1"/>
  <c r="Q219" i="1"/>
  <c r="Q211" i="1"/>
  <c r="Q203" i="1"/>
  <c r="Q195" i="1"/>
  <c r="Q187" i="1"/>
  <c r="Q179" i="1"/>
  <c r="Q171" i="1"/>
  <c r="Q163" i="1"/>
  <c r="Q155" i="1"/>
  <c r="Q147" i="1"/>
  <c r="Q139" i="1"/>
  <c r="Q131" i="1"/>
  <c r="Q123" i="1"/>
  <c r="Q115" i="1"/>
  <c r="Q107" i="1"/>
  <c r="Q99" i="1"/>
  <c r="Q91" i="1"/>
  <c r="Q83" i="1"/>
  <c r="Q75" i="1"/>
  <c r="Q67" i="1"/>
  <c r="Q59" i="1"/>
  <c r="Q51" i="1"/>
  <c r="Q43" i="1"/>
  <c r="Q35" i="1"/>
  <c r="Q27" i="1"/>
  <c r="Q19" i="1"/>
  <c r="T382" i="1" l="1"/>
  <c r="T561" i="1"/>
  <c r="T516" i="1"/>
  <c r="T201" i="1"/>
  <c r="T346" i="1"/>
  <c r="T522" i="1"/>
  <c r="T523" i="1"/>
  <c r="T337" i="1"/>
  <c r="T491" i="1"/>
  <c r="T413" i="1"/>
  <c r="T324" i="1"/>
  <c r="T442" i="1"/>
  <c r="Q452" i="1"/>
  <c r="Q513" i="1"/>
  <c r="Q444" i="1"/>
  <c r="Q445" i="1"/>
  <c r="Q447" i="1"/>
  <c r="Q477" i="1"/>
  <c r="Q389" i="1"/>
  <c r="Q400" i="1"/>
  <c r="Q395" i="1"/>
  <c r="Q418" i="1"/>
  <c r="Q460" i="1"/>
  <c r="Q476" i="1"/>
  <c r="Q492" i="1"/>
  <c r="Q388" i="1"/>
  <c r="Q448" i="1"/>
  <c r="Q394" i="1"/>
  <c r="Q414" i="1"/>
  <c r="Q458" i="1"/>
  <c r="Q474" i="1"/>
  <c r="Q490" i="1"/>
  <c r="Q441" i="1"/>
  <c r="Q463" i="1"/>
  <c r="Q479" i="1"/>
  <c r="Q495" i="1"/>
  <c r="Q412" i="1"/>
  <c r="Q507" i="1"/>
  <c r="Q504" i="1"/>
  <c r="Q512" i="1"/>
  <c r="Q399" i="1"/>
  <c r="Q407" i="1"/>
  <c r="Q415" i="1"/>
  <c r="Q423" i="1"/>
  <c r="Q431" i="1"/>
  <c r="Q439" i="1"/>
  <c r="Q526" i="1"/>
  <c r="Q534" i="1"/>
  <c r="Q542" i="1"/>
  <c r="Q550" i="1"/>
  <c r="Q558" i="1"/>
  <c r="Q566" i="1"/>
  <c r="Q523" i="1"/>
  <c r="Q531" i="1"/>
  <c r="Q539" i="1"/>
  <c r="Q547" i="1"/>
  <c r="Q555" i="1"/>
  <c r="Q563" i="1"/>
  <c r="Q247" i="1"/>
  <c r="Q279" i="1"/>
  <c r="Q311" i="1"/>
  <c r="Q343" i="1"/>
  <c r="Q375" i="1"/>
  <c r="Q36" i="1"/>
  <c r="Q68" i="1"/>
  <c r="Q100" i="1"/>
  <c r="Q132" i="1"/>
  <c r="Q164" i="1"/>
  <c r="Q196" i="1"/>
  <c r="Q228" i="1"/>
  <c r="Q260" i="1"/>
  <c r="Q292" i="1"/>
  <c r="Q324" i="1"/>
  <c r="Q356" i="1"/>
  <c r="Q25" i="1"/>
  <c r="Q57" i="1"/>
  <c r="Q89" i="1"/>
  <c r="Q121" i="1"/>
  <c r="Q153" i="1"/>
  <c r="Q185" i="1"/>
  <c r="Q217" i="1"/>
  <c r="Q249" i="1"/>
  <c r="Q281" i="1"/>
  <c r="Q313" i="1"/>
  <c r="Q345" i="1"/>
  <c r="Q377" i="1"/>
  <c r="Q46" i="1"/>
  <c r="Q78" i="1"/>
  <c r="Q110" i="1"/>
  <c r="Q142" i="1"/>
  <c r="Q174" i="1"/>
  <c r="Q206" i="1"/>
  <c r="Q238" i="1"/>
  <c r="Q270" i="1"/>
  <c r="Q302" i="1"/>
  <c r="Q334" i="1"/>
  <c r="Q366" i="1"/>
  <c r="Q505" i="1"/>
  <c r="Q461" i="1"/>
  <c r="Q391" i="1"/>
  <c r="Q473" i="1"/>
  <c r="Q465" i="1"/>
  <c r="Q457" i="1"/>
  <c r="Q442" i="1"/>
  <c r="Q450" i="1"/>
  <c r="Q397" i="1"/>
  <c r="Q426" i="1"/>
  <c r="Q464" i="1"/>
  <c r="Q480" i="1"/>
  <c r="Q496" i="1"/>
  <c r="Q390" i="1"/>
  <c r="Q451" i="1"/>
  <c r="Q396" i="1"/>
  <c r="Q422" i="1"/>
  <c r="Q462" i="1"/>
  <c r="Q478" i="1"/>
  <c r="Q494" i="1"/>
  <c r="Q446" i="1"/>
  <c r="Q467" i="1"/>
  <c r="Q483" i="1"/>
  <c r="Q499" i="1"/>
  <c r="Q420" i="1"/>
  <c r="Q511" i="1"/>
  <c r="Q506" i="1"/>
  <c r="Q514" i="1"/>
  <c r="Q401" i="1"/>
  <c r="Q409" i="1"/>
  <c r="Q417" i="1"/>
  <c r="Q425" i="1"/>
  <c r="Q433" i="1"/>
  <c r="Q520" i="1"/>
  <c r="Q528" i="1"/>
  <c r="Q536" i="1"/>
  <c r="Q544" i="1"/>
  <c r="Q552" i="1"/>
  <c r="Q560" i="1"/>
  <c r="Q453" i="1"/>
  <c r="Q525" i="1"/>
  <c r="Q533" i="1"/>
  <c r="Q541" i="1"/>
  <c r="Q549" i="1"/>
  <c r="Q557" i="1"/>
  <c r="S398" i="1"/>
  <c r="S559" i="1"/>
  <c r="S460" i="1"/>
  <c r="S519" i="1"/>
  <c r="S524" i="1"/>
  <c r="T552" i="1"/>
  <c r="T249" i="1"/>
  <c r="T273" i="1"/>
  <c r="T558" i="1"/>
  <c r="T492" i="1"/>
  <c r="T189" i="1"/>
  <c r="T150" i="1"/>
  <c r="T519" i="1"/>
  <c r="T557" i="1"/>
  <c r="T495" i="1"/>
  <c r="S415" i="1"/>
  <c r="T114" i="1"/>
  <c r="T405" i="1"/>
  <c r="T564" i="1"/>
  <c r="T233" i="1"/>
  <c r="T366" i="1"/>
  <c r="T505" i="1"/>
  <c r="T416" i="1"/>
  <c r="T542" i="1"/>
  <c r="T401" i="1"/>
  <c r="T484" i="1"/>
  <c r="T483" i="1"/>
  <c r="T173" i="1"/>
  <c r="T138" i="1"/>
  <c r="T119" i="1"/>
  <c r="T421" i="1"/>
  <c r="T423" i="1"/>
  <c r="T301" i="1"/>
  <c r="T541" i="1"/>
  <c r="T381" i="1"/>
  <c r="T473" i="1"/>
  <c r="S403" i="1"/>
  <c r="T228" i="1"/>
  <c r="T272" i="1"/>
  <c r="T170" i="1"/>
  <c r="T303" i="1"/>
  <c r="T539" i="1"/>
  <c r="T356" i="1"/>
  <c r="T329" i="1"/>
  <c r="T353" i="1"/>
  <c r="T460" i="1"/>
  <c r="T459" i="1"/>
  <c r="T110" i="1"/>
  <c r="T371" i="1"/>
  <c r="T532" i="1"/>
  <c r="T229" i="1"/>
  <c r="T362" i="1"/>
  <c r="T445" i="1"/>
  <c r="T411" i="1"/>
  <c r="T302" i="1"/>
  <c r="T506" i="1"/>
  <c r="T82" i="1"/>
  <c r="T161" i="1"/>
  <c r="T244" i="1"/>
  <c r="T79" i="1"/>
  <c r="T351" i="1"/>
  <c r="T107" i="1"/>
  <c r="T186" i="1"/>
  <c r="T322" i="1"/>
  <c r="T319" i="1"/>
  <c r="T412" i="1"/>
  <c r="T555" i="1"/>
  <c r="T289" i="1"/>
  <c r="T372" i="1"/>
  <c r="T529" i="1"/>
  <c r="T390" i="1"/>
  <c r="T290" i="1"/>
  <c r="T369" i="1"/>
  <c r="T433" i="1"/>
  <c r="T468" i="1"/>
  <c r="T500" i="1"/>
  <c r="T467" i="1"/>
  <c r="T501" i="1"/>
  <c r="T126" i="1"/>
  <c r="T224" i="1"/>
  <c r="T520" i="1"/>
  <c r="T268" i="1"/>
  <c r="T87" i="1"/>
  <c r="T166" i="1"/>
  <c r="T245" i="1"/>
  <c r="T299" i="1"/>
  <c r="T378" i="1"/>
  <c r="T535" i="1"/>
  <c r="T517" i="1"/>
  <c r="T352" i="1"/>
  <c r="T427" i="1"/>
  <c r="T325" i="1"/>
  <c r="T554" i="1"/>
  <c r="T349" i="1"/>
  <c r="T414" i="1"/>
  <c r="T458" i="1"/>
  <c r="T490" i="1"/>
  <c r="T457" i="1"/>
  <c r="T489" i="1"/>
  <c r="T538" i="1"/>
  <c r="T318" i="1"/>
  <c r="T398" i="1"/>
  <c r="T450" i="1"/>
  <c r="T482" i="1"/>
  <c r="T514" i="1"/>
  <c r="T481" i="1"/>
  <c r="T98" i="1"/>
  <c r="T177" i="1"/>
  <c r="T308" i="1"/>
  <c r="T142" i="1"/>
  <c r="T434" i="1"/>
  <c r="T123" i="1"/>
  <c r="T217" i="1"/>
  <c r="T544" i="1"/>
  <c r="T350" i="1"/>
  <c r="T428" i="1"/>
  <c r="T328" i="1"/>
  <c r="T305" i="1"/>
  <c r="T400" i="1"/>
  <c r="T545" i="1"/>
  <c r="T526" i="1"/>
  <c r="T306" i="1"/>
  <c r="T392" i="1"/>
  <c r="T444" i="1"/>
  <c r="T476" i="1"/>
  <c r="T508" i="1"/>
  <c r="T475" i="1"/>
  <c r="T540" i="1"/>
  <c r="T157" i="1"/>
  <c r="T240" i="1"/>
  <c r="T75" i="1"/>
  <c r="T331" i="1"/>
  <c r="T103" i="1"/>
  <c r="T182" i="1"/>
  <c r="T300" i="1"/>
  <c r="T315" i="1"/>
  <c r="T407" i="1"/>
  <c r="T551" i="1"/>
  <c r="T285" i="1"/>
  <c r="T368" i="1"/>
  <c r="T525" i="1"/>
  <c r="T388" i="1"/>
  <c r="T286" i="1"/>
  <c r="T365" i="1"/>
  <c r="T430" i="1"/>
  <c r="T466" i="1"/>
  <c r="T498" i="1"/>
  <c r="T465" i="1"/>
  <c r="S527" i="1"/>
  <c r="S549" i="1"/>
  <c r="S437" i="1"/>
  <c r="S399" i="1"/>
  <c r="S442" i="1"/>
  <c r="S561" i="1"/>
  <c r="S468" i="1"/>
  <c r="S481" i="1"/>
  <c r="S461" i="1"/>
  <c r="S405" i="1"/>
  <c r="S531" i="1"/>
  <c r="S385" i="1"/>
  <c r="S435" i="1"/>
  <c r="S440" i="1"/>
  <c r="S446" i="1"/>
  <c r="S492" i="1"/>
  <c r="S564" i="1"/>
  <c r="S404" i="1"/>
  <c r="S416" i="1"/>
  <c r="S409" i="1"/>
  <c r="S532" i="1"/>
  <c r="S395" i="1"/>
  <c r="S547" i="1"/>
  <c r="S412" i="1"/>
  <c r="S421" i="1"/>
  <c r="S439" i="1"/>
  <c r="S529" i="1"/>
  <c r="S451" i="1"/>
  <c r="S463" i="1"/>
  <c r="T485" i="1"/>
  <c r="T497" i="1"/>
  <c r="T477" i="1"/>
  <c r="T461" i="1"/>
  <c r="T510" i="1"/>
  <c r="T494" i="1"/>
  <c r="T478" i="1"/>
  <c r="T462" i="1"/>
  <c r="T446" i="1"/>
  <c r="T422" i="1"/>
  <c r="T394" i="1"/>
  <c r="T357" i="1"/>
  <c r="T310" i="1"/>
  <c r="T562" i="1"/>
  <c r="T493" i="1"/>
  <c r="T471" i="1"/>
  <c r="T455" i="1"/>
  <c r="T504" i="1"/>
  <c r="T488" i="1"/>
  <c r="T472" i="1"/>
  <c r="T456" i="1"/>
  <c r="T440" i="1"/>
  <c r="T409" i="1"/>
  <c r="T377" i="1"/>
  <c r="T345" i="1"/>
  <c r="T298" i="1"/>
  <c r="T550" i="1"/>
  <c r="T451" i="1"/>
  <c r="T321" i="1"/>
  <c r="T537" i="1"/>
  <c r="T424" i="1"/>
  <c r="T380" i="1"/>
  <c r="T348" i="1"/>
  <c r="T297" i="1"/>
  <c r="T513" i="1"/>
  <c r="T563" i="1"/>
  <c r="T531" i="1"/>
  <c r="T420" i="1"/>
  <c r="T374" i="1"/>
  <c r="T342" i="1"/>
  <c r="T295" i="1"/>
  <c r="T389" i="1"/>
  <c r="T241" i="1"/>
  <c r="T209" i="1"/>
  <c r="T162" i="1"/>
  <c r="T115" i="1"/>
  <c r="T83" i="1"/>
  <c r="T393" i="1"/>
  <c r="T264" i="1"/>
  <c r="T134" i="1"/>
  <c r="T441" i="1"/>
  <c r="T252" i="1"/>
  <c r="T220" i="1"/>
  <c r="T169" i="1"/>
  <c r="T122" i="1"/>
  <c r="T90" i="1"/>
  <c r="T397" i="1"/>
  <c r="T278" i="1"/>
  <c r="T259" i="1"/>
  <c r="T196" i="1"/>
  <c r="T129" i="1"/>
  <c r="T66" i="1"/>
  <c r="T453" i="1"/>
  <c r="T379" i="1"/>
  <c r="T284" i="1"/>
  <c r="T247" i="1"/>
  <c r="T231" i="1"/>
  <c r="T215" i="1"/>
  <c r="T184" i="1"/>
  <c r="T429" i="1"/>
  <c r="T261" i="1"/>
  <c r="T198" i="1"/>
  <c r="T73" i="1"/>
  <c r="T53" i="1"/>
  <c r="T37" i="1"/>
  <c r="T21" i="1"/>
  <c r="T238" i="1"/>
  <c r="T159" i="1"/>
  <c r="T112" i="1"/>
  <c r="T548" i="1"/>
  <c r="T343" i="1"/>
  <c r="T143" i="1"/>
  <c r="T60" i="1"/>
  <c r="T44" i="1"/>
  <c r="T28" i="1"/>
  <c r="T132" i="1"/>
  <c r="T31" i="1"/>
  <c r="T222" i="1"/>
  <c r="T116" i="1"/>
  <c r="T266" i="1"/>
  <c r="T203" i="1"/>
  <c r="T164" i="1"/>
  <c r="T117" i="1"/>
  <c r="T85" i="1"/>
  <c r="T335" i="1"/>
  <c r="T69" i="1"/>
  <c r="T47" i="1"/>
  <c r="T155" i="1"/>
  <c r="T487" i="1"/>
  <c r="T518" i="1"/>
  <c r="T486" i="1"/>
  <c r="T454" i="1"/>
  <c r="T406" i="1"/>
  <c r="T341" i="1"/>
  <c r="T546" i="1"/>
  <c r="T386" i="1"/>
  <c r="T549" i="1"/>
  <c r="T419" i="1"/>
  <c r="T364" i="1"/>
  <c r="T309" i="1"/>
  <c r="T509" i="1"/>
  <c r="T547" i="1"/>
  <c r="T431" i="1"/>
  <c r="T370" i="1"/>
  <c r="T311" i="1"/>
  <c r="T275" i="1"/>
  <c r="T237" i="1"/>
  <c r="T178" i="1"/>
  <c r="T127" i="1"/>
  <c r="T64" i="1"/>
  <c r="T320" i="1"/>
  <c r="T193" i="1"/>
  <c r="T426" i="1"/>
  <c r="T236" i="1"/>
  <c r="T181" i="1"/>
  <c r="T118" i="1"/>
  <c r="T447" i="1"/>
  <c r="T296" i="1"/>
  <c r="T208" i="1"/>
  <c r="T137" i="1"/>
  <c r="T70" i="1"/>
  <c r="T439" i="1"/>
  <c r="T327" i="1"/>
  <c r="T251" i="1"/>
  <c r="T227" i="1"/>
  <c r="T192" i="1"/>
  <c r="T503" i="1"/>
  <c r="T250" i="1"/>
  <c r="T144" i="1"/>
  <c r="T57" i="1"/>
  <c r="T33" i="1"/>
  <c r="T375" i="1"/>
  <c r="T167" i="1"/>
  <c r="T104" i="1"/>
  <c r="T402" i="1"/>
  <c r="T206" i="1"/>
  <c r="T56" i="1"/>
  <c r="T36" i="1"/>
  <c r="T304" i="1"/>
  <c r="T23" i="1"/>
  <c r="T163" i="1"/>
  <c r="T312" i="1"/>
  <c r="T194" i="1"/>
  <c r="T148" i="1"/>
  <c r="T93" i="1"/>
  <c r="T282" i="1"/>
  <c r="T55" i="1"/>
  <c r="T27" i="1"/>
  <c r="T124" i="1"/>
  <c r="T30" i="1"/>
  <c r="T131" i="1"/>
  <c r="T168" i="1"/>
  <c r="T97" i="1"/>
  <c r="T34" i="1"/>
  <c r="T76" i="1"/>
  <c r="T179" i="1"/>
  <c r="T395" i="1"/>
  <c r="T38" i="1"/>
  <c r="T230" i="1"/>
  <c r="T530" i="1"/>
  <c r="T344" i="1"/>
  <c r="T332" i="1"/>
  <c r="T404" i="1"/>
  <c r="T291" i="1"/>
  <c r="T221" i="1"/>
  <c r="T99" i="1"/>
  <c r="T71" i="1"/>
  <c r="T216" i="1"/>
  <c r="T102" i="1"/>
  <c r="T267" i="1"/>
  <c r="T78" i="1"/>
  <c r="T391" i="1"/>
  <c r="T239" i="1"/>
  <c r="T479" i="1"/>
  <c r="T512" i="1"/>
  <c r="T480" i="1"/>
  <c r="T448" i="1"/>
  <c r="T396" i="1"/>
  <c r="T314" i="1"/>
  <c r="T534" i="1"/>
  <c r="T333" i="1"/>
  <c r="T533" i="1"/>
  <c r="T408" i="1"/>
  <c r="T360" i="1"/>
  <c r="T293" i="1"/>
  <c r="T336" i="1"/>
  <c r="T543" i="1"/>
  <c r="T415" i="1"/>
  <c r="T358" i="1"/>
  <c r="T307" i="1"/>
  <c r="T363" i="1"/>
  <c r="T225" i="1"/>
  <c r="T174" i="1"/>
  <c r="T111" i="1"/>
  <c r="T511" i="1"/>
  <c r="T288" i="1"/>
  <c r="T130" i="1"/>
  <c r="T339" i="1"/>
  <c r="T232" i="1"/>
  <c r="T165" i="1"/>
  <c r="T106" i="1"/>
  <c r="T418" i="1"/>
  <c r="T271" i="1"/>
  <c r="T204" i="1"/>
  <c r="T133" i="1"/>
  <c r="T560" i="1"/>
  <c r="T410" i="1"/>
  <c r="T316" i="1"/>
  <c r="T243" i="1"/>
  <c r="T223" i="1"/>
  <c r="T188" i="1"/>
  <c r="T323" i="1"/>
  <c r="T218" i="1"/>
  <c r="T136" i="1"/>
  <c r="T49" i="1"/>
  <c r="T29" i="1"/>
  <c r="T258" i="1"/>
  <c r="T151" i="1"/>
  <c r="T96" i="1"/>
  <c r="T367" i="1"/>
  <c r="T135" i="1"/>
  <c r="T52" i="1"/>
  <c r="T32" i="1"/>
  <c r="T77" i="1"/>
  <c r="T334" i="1"/>
  <c r="T147" i="1"/>
  <c r="T257" i="1"/>
  <c r="T183" i="1"/>
  <c r="T125" i="1"/>
  <c r="T515" i="1"/>
  <c r="T234" i="1"/>
  <c r="T51" i="1"/>
  <c r="T254" i="1"/>
  <c r="T108" i="1"/>
  <c r="T160" i="1"/>
  <c r="T242" i="1"/>
  <c r="T210" i="1"/>
  <c r="T199" i="1"/>
  <c r="T46" i="1"/>
  <c r="T113" i="1"/>
  <c r="T262" i="1"/>
  <c r="T139" i="1"/>
  <c r="T89" i="1"/>
  <c r="T274" i="1"/>
  <c r="T469" i="1"/>
  <c r="T502" i="1"/>
  <c r="T470" i="1"/>
  <c r="T438" i="1"/>
  <c r="T373" i="1"/>
  <c r="T294" i="1"/>
  <c r="T565" i="1"/>
  <c r="T521" i="1"/>
  <c r="T403" i="1"/>
  <c r="T281" i="1"/>
  <c r="T527" i="1"/>
  <c r="T354" i="1"/>
  <c r="T280" i="1"/>
  <c r="T158" i="1"/>
  <c r="T449" i="1"/>
  <c r="T260" i="1"/>
  <c r="T330" i="1"/>
  <c r="T153" i="1"/>
  <c r="T387" i="1"/>
  <c r="T200" i="1"/>
  <c r="T528" i="1"/>
  <c r="T276" i="1"/>
  <c r="T219" i="1"/>
  <c r="T463" i="1"/>
  <c r="T361" i="1"/>
  <c r="T435" i="1"/>
  <c r="T559" i="1"/>
  <c r="T279" i="1"/>
  <c r="T95" i="1"/>
  <c r="T248" i="1"/>
  <c r="T359" i="1"/>
  <c r="T507" i="1"/>
  <c r="T211" i="1"/>
  <c r="T270" i="1"/>
  <c r="T61" i="1"/>
  <c r="T556" i="1"/>
  <c r="T120" i="1"/>
  <c r="T226" i="1"/>
  <c r="T40" i="1"/>
  <c r="T43" i="1"/>
  <c r="T84" i="1"/>
  <c r="T156" i="1"/>
  <c r="T385" i="1"/>
  <c r="T35" i="1"/>
  <c r="T50" i="1"/>
  <c r="T105" i="1"/>
  <c r="T58" i="1"/>
  <c r="T496" i="1"/>
  <c r="T202" i="1"/>
  <c r="T464" i="1"/>
  <c r="T443" i="1"/>
  <c r="T313" i="1"/>
  <c r="T399" i="1"/>
  <c r="T190" i="1"/>
  <c r="T197" i="1"/>
  <c r="T149" i="1"/>
  <c r="T141" i="1"/>
  <c r="T255" i="1"/>
  <c r="T176" i="1"/>
  <c r="T187" i="1"/>
  <c r="T41" i="1"/>
  <c r="T175" i="1"/>
  <c r="T524" i="1"/>
  <c r="T72" i="1"/>
  <c r="T20" i="1"/>
  <c r="T191" i="1"/>
  <c r="T214" i="1"/>
  <c r="T101" i="1"/>
  <c r="T63" i="1"/>
  <c r="T171" i="1"/>
  <c r="T68" i="1"/>
  <c r="T62" i="1"/>
  <c r="T54" i="1"/>
  <c r="T536" i="1"/>
  <c r="T152" i="1"/>
  <c r="T425" i="1"/>
  <c r="T553" i="1"/>
  <c r="T277" i="1"/>
  <c r="T338" i="1"/>
  <c r="T146" i="1"/>
  <c r="T67" i="1"/>
  <c r="T86" i="1"/>
  <c r="T74" i="1"/>
  <c r="T235" i="1"/>
  <c r="T292" i="1"/>
  <c r="T65" i="1"/>
  <c r="T25" i="1"/>
  <c r="T128" i="1"/>
  <c r="T269" i="1"/>
  <c r="T48" i="1"/>
  <c r="T59" i="1"/>
  <c r="T100" i="1"/>
  <c r="T172" i="1"/>
  <c r="T437" i="1"/>
  <c r="T39" i="1"/>
  <c r="T92" i="1"/>
  <c r="T22" i="1"/>
  <c r="T26" i="1"/>
  <c r="T566" i="1"/>
  <c r="T376" i="1"/>
  <c r="T436" i="1"/>
  <c r="T253" i="1"/>
  <c r="T383" i="1"/>
  <c r="T185" i="1"/>
  <c r="T263" i="1"/>
  <c r="T347" i="1"/>
  <c r="T180" i="1"/>
  <c r="T207" i="1"/>
  <c r="T45" i="1"/>
  <c r="T195" i="1"/>
  <c r="T88" i="1"/>
  <c r="T80" i="1"/>
  <c r="T24" i="1"/>
  <c r="T265" i="1"/>
  <c r="T246" i="1"/>
  <c r="T109" i="1"/>
  <c r="T140" i="1"/>
  <c r="T42" i="1"/>
  <c r="T326" i="1"/>
  <c r="T81" i="1"/>
  <c r="T355" i="1"/>
  <c r="T121" i="1"/>
  <c r="S513" i="1"/>
  <c r="S505" i="1"/>
  <c r="S562" i="1"/>
  <c r="S554" i="1"/>
  <c r="S546" i="1"/>
  <c r="S538" i="1"/>
  <c r="S530" i="1"/>
  <c r="S522" i="1"/>
  <c r="S514" i="1"/>
  <c r="S506" i="1"/>
  <c r="S498" i="1"/>
  <c r="S490" i="1"/>
  <c r="S482" i="1"/>
  <c r="S474" i="1"/>
  <c r="S466" i="1"/>
  <c r="S458" i="1"/>
  <c r="S491" i="1"/>
  <c r="S475" i="1"/>
  <c r="S459" i="1"/>
  <c r="S441" i="1"/>
  <c r="S425" i="1"/>
  <c r="S333" i="1"/>
  <c r="S511" i="1"/>
  <c r="S503" i="1"/>
  <c r="S560" i="1"/>
  <c r="S552" i="1"/>
  <c r="S544" i="1"/>
  <c r="S536" i="1"/>
  <c r="S528" i="1"/>
  <c r="S520" i="1"/>
  <c r="S512" i="1"/>
  <c r="S504" i="1"/>
  <c r="S496" i="1"/>
  <c r="S488" i="1"/>
  <c r="S480" i="1"/>
  <c r="S472" i="1"/>
  <c r="S464" i="1"/>
  <c r="S456" i="1"/>
  <c r="S487" i="1"/>
  <c r="S471" i="1"/>
  <c r="S455" i="1"/>
  <c r="S438" i="1"/>
  <c r="S422" i="1"/>
  <c r="S406" i="1"/>
  <c r="S394" i="1"/>
  <c r="S448" i="1"/>
  <c r="S388" i="1"/>
  <c r="S557" i="1"/>
  <c r="S541" i="1"/>
  <c r="S525" i="1"/>
  <c r="S427" i="1"/>
  <c r="S411" i="1"/>
  <c r="S452" i="1"/>
  <c r="S389" i="1"/>
  <c r="S523" i="1"/>
  <c r="S436" i="1"/>
  <c r="S489" i="1"/>
  <c r="S407" i="1"/>
  <c r="S434" i="1"/>
  <c r="S393" i="1"/>
  <c r="S465" i="1"/>
  <c r="S539" i="1"/>
  <c r="S397" i="1"/>
  <c r="S493" i="1"/>
  <c r="S402" i="1"/>
  <c r="S450" i="1"/>
  <c r="S410" i="1"/>
  <c r="S517" i="1"/>
  <c r="S509" i="1"/>
  <c r="S566" i="1"/>
  <c r="S558" i="1"/>
  <c r="S550" i="1"/>
  <c r="S542" i="1"/>
  <c r="S534" i="1"/>
  <c r="S526" i="1"/>
  <c r="S518" i="1"/>
  <c r="S510" i="1"/>
  <c r="S502" i="1"/>
  <c r="S494" i="1"/>
  <c r="S486" i="1"/>
  <c r="S478" i="1"/>
  <c r="S470" i="1"/>
  <c r="S462" i="1"/>
  <c r="S499" i="1"/>
  <c r="S483" i="1"/>
  <c r="S467" i="1"/>
  <c r="S449" i="1"/>
  <c r="S433" i="1"/>
  <c r="S417" i="1"/>
  <c r="S401" i="1"/>
  <c r="S392" i="1"/>
  <c r="S443" i="1"/>
  <c r="S386" i="1"/>
  <c r="S553" i="1"/>
  <c r="S537" i="1"/>
  <c r="S521" i="1"/>
  <c r="S424" i="1"/>
  <c r="S408" i="1"/>
  <c r="S447" i="1"/>
  <c r="S387" i="1"/>
  <c r="S501" i="1"/>
  <c r="S429" i="1"/>
  <c r="S457" i="1"/>
  <c r="S563" i="1"/>
  <c r="S420" i="1"/>
  <c r="S551" i="1"/>
  <c r="S431" i="1"/>
  <c r="S453" i="1"/>
  <c r="S391" i="1"/>
  <c r="S418" i="1"/>
  <c r="S426" i="1"/>
  <c r="S413" i="1"/>
  <c r="S428" i="1"/>
  <c r="S469" i="1"/>
  <c r="S444" i="1"/>
  <c r="S419" i="1"/>
  <c r="S533" i="1"/>
  <c r="S565" i="1"/>
  <c r="S454" i="1"/>
  <c r="S414" i="1"/>
  <c r="S479" i="1"/>
  <c r="S476" i="1"/>
  <c r="S508" i="1"/>
  <c r="S540" i="1"/>
  <c r="S507" i="1"/>
  <c r="S473" i="1"/>
  <c r="S535" i="1"/>
  <c r="S423" i="1"/>
  <c r="S445" i="1"/>
  <c r="S485" i="1"/>
  <c r="S497" i="1"/>
  <c r="S477" i="1"/>
  <c r="S543" i="1"/>
  <c r="S555" i="1"/>
  <c r="S400" i="1"/>
  <c r="S432" i="1"/>
  <c r="S545" i="1"/>
  <c r="S390" i="1"/>
  <c r="S396" i="1"/>
  <c r="S430" i="1"/>
  <c r="S495" i="1"/>
  <c r="S484" i="1"/>
  <c r="S516" i="1"/>
  <c r="S548" i="1"/>
  <c r="S515" i="1"/>
  <c r="S556" i="1"/>
  <c r="S24" i="1"/>
  <c r="S46" i="1"/>
  <c r="S64" i="1"/>
  <c r="S88" i="1"/>
  <c r="S110" i="1"/>
  <c r="S132" i="1"/>
  <c r="S154" i="1"/>
  <c r="S178" i="1"/>
  <c r="S200" i="1"/>
  <c r="S220" i="1"/>
  <c r="S238" i="1"/>
  <c r="S258" i="1"/>
  <c r="S280" i="1"/>
  <c r="S304" i="1"/>
  <c r="S324" i="1"/>
  <c r="S346" i="1"/>
  <c r="S364" i="1"/>
  <c r="S22" i="1"/>
  <c r="S48" i="1"/>
  <c r="S72" i="1"/>
  <c r="S106" i="1"/>
  <c r="S136" i="1"/>
  <c r="S160" i="1"/>
  <c r="S186" i="1"/>
  <c r="S210" i="1"/>
  <c r="S236" i="1"/>
  <c r="S260" i="1"/>
  <c r="S288" i="1"/>
  <c r="S314" i="1"/>
  <c r="S340" i="1"/>
  <c r="S368" i="1"/>
  <c r="S34" i="1"/>
  <c r="S56" i="1"/>
  <c r="S84" i="1"/>
  <c r="S102" i="1"/>
  <c r="S124" i="1"/>
  <c r="S146" i="1"/>
  <c r="S174" i="1"/>
  <c r="S196" i="1"/>
  <c r="S226" i="1"/>
  <c r="S256" i="1"/>
  <c r="S278" i="1"/>
  <c r="S298" i="1"/>
  <c r="S326" i="1"/>
  <c r="S352" i="1"/>
  <c r="S378" i="1"/>
  <c r="S27" i="1"/>
  <c r="S61" i="1"/>
  <c r="S95" i="1"/>
  <c r="S123" i="1"/>
  <c r="S153" i="1"/>
  <c r="S189" i="1"/>
  <c r="S235" i="1"/>
  <c r="S263" i="1"/>
  <c r="S287" i="1"/>
  <c r="S319" i="1"/>
  <c r="S357" i="1"/>
  <c r="S381" i="1"/>
  <c r="S49" i="1"/>
  <c r="S83" i="1"/>
  <c r="S121" i="1"/>
  <c r="S159" i="1"/>
  <c r="S193" i="1"/>
  <c r="S211" i="1"/>
  <c r="S245" i="1"/>
  <c r="S273" i="1"/>
  <c r="S299" i="1"/>
  <c r="S321" i="1"/>
  <c r="S341" i="1"/>
  <c r="S359" i="1"/>
  <c r="S379" i="1"/>
  <c r="S47" i="1"/>
  <c r="S81" i="1"/>
  <c r="S111" i="1"/>
  <c r="S149" i="1"/>
  <c r="S179" i="1"/>
  <c r="S207" i="1"/>
  <c r="S233" i="1"/>
  <c r="S261" i="1"/>
  <c r="S285" i="1"/>
  <c r="S307" i="1"/>
  <c r="S329" i="1"/>
  <c r="S355" i="1"/>
  <c r="S383" i="1"/>
  <c r="S45" i="1"/>
  <c r="S32" i="1"/>
  <c r="S58" i="1"/>
  <c r="S74" i="1"/>
  <c r="S100" i="1"/>
  <c r="S120" i="1"/>
  <c r="S144" i="1"/>
  <c r="S164" i="1"/>
  <c r="S188" i="1"/>
  <c r="S208" i="1"/>
  <c r="S228" i="1"/>
  <c r="S246" i="1"/>
  <c r="S270" i="1"/>
  <c r="S296" i="1"/>
  <c r="S316" i="1"/>
  <c r="S336" i="1"/>
  <c r="S356" i="1"/>
  <c r="S376" i="1"/>
  <c r="S36" i="1"/>
  <c r="S60" i="1"/>
  <c r="S90" i="1"/>
  <c r="S122" i="1"/>
  <c r="S150" i="1"/>
  <c r="S172" i="1"/>
  <c r="S198" i="1"/>
  <c r="S222" i="1"/>
  <c r="S248" i="1"/>
  <c r="S272" i="1"/>
  <c r="S302" i="1"/>
  <c r="S328" i="1"/>
  <c r="S354" i="1"/>
  <c r="S382" i="1"/>
  <c r="S44" i="1"/>
  <c r="S76" i="1"/>
  <c r="S92" i="1"/>
  <c r="S114" i="1"/>
  <c r="S134" i="1"/>
  <c r="S162" i="1"/>
  <c r="S182" i="1"/>
  <c r="S212" i="1"/>
  <c r="S244" i="1"/>
  <c r="S268" i="1"/>
  <c r="S286" i="1"/>
  <c r="S310" i="1"/>
  <c r="S338" i="1"/>
  <c r="S366" i="1"/>
  <c r="S20" i="1"/>
  <c r="S43" i="1"/>
  <c r="S77" i="1"/>
  <c r="S109" i="1"/>
  <c r="S141" i="1"/>
  <c r="S165" i="1"/>
  <c r="S217" i="1"/>
  <c r="S249" i="1"/>
  <c r="S277" i="1"/>
  <c r="S305" i="1"/>
  <c r="S335" i="1"/>
  <c r="S371" i="1"/>
  <c r="S33" i="1"/>
  <c r="S67" i="1"/>
  <c r="S103" i="1"/>
  <c r="S135" i="1"/>
  <c r="S177" i="1"/>
  <c r="S205" i="1"/>
  <c r="S229" i="1"/>
  <c r="S259" i="1"/>
  <c r="S289" i="1"/>
  <c r="S311" i="1"/>
  <c r="S331" i="1"/>
  <c r="S349" i="1"/>
  <c r="S367" i="1"/>
  <c r="S29" i="1"/>
  <c r="S65" i="1"/>
  <c r="S97" i="1"/>
  <c r="S127" i="1"/>
  <c r="S167" i="1"/>
  <c r="S191" i="1"/>
  <c r="S219" i="1"/>
  <c r="S247" i="1"/>
  <c r="S275" i="1"/>
  <c r="S297" i="1"/>
  <c r="S317" i="1"/>
  <c r="S343" i="1"/>
  <c r="S369" i="1"/>
  <c r="S31" i="1"/>
  <c r="S40" i="1"/>
  <c r="S78" i="1"/>
  <c r="S126" i="1"/>
  <c r="S170" i="1"/>
  <c r="S214" i="1"/>
  <c r="S252" i="1"/>
  <c r="S300" i="1"/>
  <c r="S342" i="1"/>
  <c r="S384" i="1"/>
  <c r="S68" i="1"/>
  <c r="S128" i="1"/>
  <c r="S180" i="1"/>
  <c r="S230" i="1"/>
  <c r="S282" i="1"/>
  <c r="S334" i="1"/>
  <c r="S26" i="1"/>
  <c r="S82" i="1"/>
  <c r="S118" i="1"/>
  <c r="S168" i="1"/>
  <c r="S218" i="1"/>
  <c r="S274" i="1"/>
  <c r="S318" i="1"/>
  <c r="S372" i="1"/>
  <c r="S51" i="1"/>
  <c r="S117" i="1"/>
  <c r="S175" i="1"/>
  <c r="S257" i="1"/>
  <c r="S313" i="1"/>
  <c r="S377" i="1"/>
  <c r="S75" i="1"/>
  <c r="S145" i="1"/>
  <c r="S209" i="1"/>
  <c r="S265" i="1"/>
  <c r="S315" i="1"/>
  <c r="S353" i="1"/>
  <c r="S37" i="1"/>
  <c r="S105" i="1"/>
  <c r="S173" i="1"/>
  <c r="S225" i="1"/>
  <c r="S283" i="1"/>
  <c r="S323" i="1"/>
  <c r="S375" i="1"/>
  <c r="S59" i="1"/>
  <c r="S89" i="1"/>
  <c r="S115" i="1"/>
  <c r="S143" i="1"/>
  <c r="S171" i="1"/>
  <c r="S203" i="1"/>
  <c r="S243" i="1"/>
  <c r="S52" i="1"/>
  <c r="S94" i="1"/>
  <c r="S138" i="1"/>
  <c r="S184" i="1"/>
  <c r="S224" i="1"/>
  <c r="S262" i="1"/>
  <c r="S312" i="1"/>
  <c r="S350" i="1"/>
  <c r="S28" i="1"/>
  <c r="S80" i="1"/>
  <c r="S142" i="1"/>
  <c r="S190" i="1"/>
  <c r="S242" i="1"/>
  <c r="S294" i="1"/>
  <c r="S348" i="1"/>
  <c r="S38" i="1"/>
  <c r="S86" i="1"/>
  <c r="S130" i="1"/>
  <c r="S176" i="1"/>
  <c r="S234" i="1"/>
  <c r="S284" i="1"/>
  <c r="S332" i="1"/>
  <c r="S380" i="1"/>
  <c r="S69" i="1"/>
  <c r="S133" i="1"/>
  <c r="S201" i="1"/>
  <c r="S271" i="1"/>
  <c r="S327" i="1"/>
  <c r="S25" i="1"/>
  <c r="S91" i="1"/>
  <c r="S169" i="1"/>
  <c r="S221" i="1"/>
  <c r="S281" i="1"/>
  <c r="S325" i="1"/>
  <c r="S361" i="1"/>
  <c r="S119" i="1"/>
  <c r="S62" i="1"/>
  <c r="S148" i="1"/>
  <c r="S232" i="1"/>
  <c r="S320" i="1"/>
  <c r="S42" i="1"/>
  <c r="S156" i="1"/>
  <c r="S254" i="1"/>
  <c r="S360" i="1"/>
  <c r="S96" i="1"/>
  <c r="S192" i="1"/>
  <c r="S292" i="1"/>
  <c r="S21" i="1"/>
  <c r="S147" i="1"/>
  <c r="S279" i="1"/>
  <c r="S41" i="1"/>
  <c r="S185" i="1"/>
  <c r="S293" i="1"/>
  <c r="S373" i="1"/>
  <c r="S85" i="1"/>
  <c r="S199" i="1"/>
  <c r="S269" i="1"/>
  <c r="S339" i="1"/>
  <c r="S39" i="1"/>
  <c r="S79" i="1"/>
  <c r="S125" i="1"/>
  <c r="S157" i="1"/>
  <c r="S195" i="1"/>
  <c r="S251" i="1"/>
  <c r="S70" i="1"/>
  <c r="S158" i="1"/>
  <c r="S240" i="1"/>
  <c r="S330" i="1"/>
  <c r="S54" i="1"/>
  <c r="S166" i="1"/>
  <c r="S266" i="1"/>
  <c r="S374" i="1"/>
  <c r="S108" i="1"/>
  <c r="S206" i="1"/>
  <c r="S306" i="1"/>
  <c r="S35" i="1"/>
  <c r="S155" i="1"/>
  <c r="S295" i="1"/>
  <c r="S57" i="1"/>
  <c r="S197" i="1"/>
  <c r="S303" i="1"/>
  <c r="S19" i="1"/>
  <c r="S137" i="1"/>
  <c r="S213" i="1"/>
  <c r="S291" i="1"/>
  <c r="S351" i="1"/>
  <c r="S53" i="1"/>
  <c r="S93" i="1"/>
  <c r="S131" i="1"/>
  <c r="S163" i="1"/>
  <c r="S215" i="1"/>
  <c r="S267" i="1"/>
  <c r="S30" i="1"/>
  <c r="S202" i="1"/>
  <c r="S290" i="1"/>
  <c r="S370" i="1"/>
  <c r="S216" i="1"/>
  <c r="S322" i="1"/>
  <c r="S152" i="1"/>
  <c r="S358" i="1"/>
  <c r="S241" i="1"/>
  <c r="S129" i="1"/>
  <c r="S255" i="1"/>
  <c r="S73" i="1"/>
  <c r="S253" i="1"/>
  <c r="S23" i="1"/>
  <c r="S107" i="1"/>
  <c r="S187" i="1"/>
  <c r="S104" i="1"/>
  <c r="S194" i="1"/>
  <c r="S276" i="1"/>
  <c r="S362" i="1"/>
  <c r="S98" i="1"/>
  <c r="S204" i="1"/>
  <c r="S308" i="1"/>
  <c r="S50" i="1"/>
  <c r="S140" i="1"/>
  <c r="S250" i="1"/>
  <c r="S344" i="1"/>
  <c r="S87" i="1"/>
  <c r="S227" i="1"/>
  <c r="S347" i="1"/>
  <c r="S113" i="1"/>
  <c r="S237" i="1"/>
  <c r="S337" i="1"/>
  <c r="S55" i="1"/>
  <c r="S161" i="1"/>
  <c r="S239" i="1"/>
  <c r="S301" i="1"/>
  <c r="S363" i="1"/>
  <c r="S63" i="1"/>
  <c r="S99" i="1"/>
  <c r="S139" i="1"/>
  <c r="S181" i="1"/>
  <c r="S223" i="1"/>
  <c r="S116" i="1"/>
  <c r="S112" i="1"/>
  <c r="S66" i="1"/>
  <c r="S264" i="1"/>
  <c r="S101" i="1"/>
  <c r="S365" i="1"/>
  <c r="S345" i="1"/>
  <c r="S183" i="1"/>
  <c r="S309" i="1"/>
  <c r="S71" i="1"/>
  <c r="S151" i="1"/>
  <c r="S231" i="1"/>
  <c r="R17" i="1"/>
  <c r="Q17" i="1" l="1"/>
  <c r="T17" i="1"/>
  <c r="S17" i="1"/>
</calcChain>
</file>

<file path=xl/sharedStrings.xml><?xml version="1.0" encoding="utf-8"?>
<sst xmlns="http://schemas.openxmlformats.org/spreadsheetml/2006/main" count="24" uniqueCount="23">
  <si>
    <t>Temp</t>
  </si>
  <si>
    <t>hatchin_rate</t>
  </si>
  <si>
    <t>incubation _period_day</t>
  </si>
  <si>
    <t>daily_surv</t>
  </si>
  <si>
    <t>age_at_maturity</t>
  </si>
  <si>
    <t>Egg_snail_day</t>
  </si>
  <si>
    <t>temperatures</t>
  </si>
  <si>
    <t>incubation_time</t>
  </si>
  <si>
    <t>hatching rate</t>
  </si>
  <si>
    <t>daily survival</t>
  </si>
  <si>
    <t>tempeartures</t>
  </si>
  <si>
    <t>age at maturity since hatching</t>
  </si>
  <si>
    <t>egg/snail/day</t>
  </si>
  <si>
    <t>age at maturity since laying eggs</t>
  </si>
  <si>
    <t>surv prob till age at maturity</t>
  </si>
  <si>
    <t>.</t>
  </si>
  <si>
    <t>sum (LHS)</t>
  </si>
  <si>
    <t>finite growth rate</t>
  </si>
  <si>
    <t>intrinsic growth rate</t>
  </si>
  <si>
    <t>fecunity rate (continous model)</t>
  </si>
  <si>
    <r>
      <t>mortality rate [day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]</t>
    </r>
  </si>
  <si>
    <t xml:space="preserve">mortality </t>
  </si>
  <si>
    <t>Bulinus glabosus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</si>
</sst>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" fontId="0" fillId="0" borderId="0" xfId="0" applyNumberFormat="1"/>
    <xf numFmtId="11" fontId="0" fillId="0" borderId="0" xfId="0" applyNumberFormat="1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Mortality</a:t>
            </a:r>
            <a:r>
              <a:rPr lang="en-US" baseline="0"/>
              <a:t> [fraction]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Juvenile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Sheet1!$A$3:$A$10</c:f>
              <c:numCache>
                <c:formatCode>General</c:formatCode>
                <c:ptCount val="8"/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27</c:v>
                </c:pt>
              </c:numCache>
            </c:numRef>
          </c:xVal>
          <c:yVal>
            <c:numRef>
              <c:f>Sheet1!$D$3:$D$10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A6-4416-8A0A-17B8309F2A80}"/>
            </c:ext>
          </c:extLst>
        </c:ser>
        <c:ser>
          <c:idx val="1"/>
          <c:order val="1"/>
          <c:tx>
            <c:v>Adults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Sheet1!$A$3:$A$10</c:f>
              <c:numCache>
                <c:formatCode>General</c:formatCode>
                <c:ptCount val="8"/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27</c:v>
                </c:pt>
              </c:numCache>
            </c:numRef>
          </c:xVal>
          <c:yVal>
            <c:numRef>
              <c:f>Sheet1!$E$3:$E$10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A6-4416-8A0A-17B8309F2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63744"/>
        <c:axId val="89564160"/>
      </c:scatterChart>
      <c:valAx>
        <c:axId val="8956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64160"/>
        <c:crosses val="autoZero"/>
        <c:crossBetween val="midCat"/>
      </c:valAx>
      <c:valAx>
        <c:axId val="8956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6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3189172639561633"/>
          <c:y val="0.142222222222222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08318352030524"/>
          <c:y val="0.18706666666666666"/>
          <c:w val="0.8395957795903628"/>
          <c:h val="0.7320521434820647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Sheet1!$P$15</c:f>
              <c:strCache>
                <c:ptCount val="1"/>
                <c:pt idx="0">
                  <c:v>fecunity rate (continous model)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Sheet1!$Q$2:$U$2</c:f>
              <c:numCache>
                <c:formatCode>General</c:formatCode>
                <c:ptCount val="5"/>
                <c:pt idx="0">
                  <c:v>18</c:v>
                </c:pt>
                <c:pt idx="1">
                  <c:v>22</c:v>
                </c:pt>
                <c:pt idx="2">
                  <c:v>25</c:v>
                </c:pt>
                <c:pt idx="3">
                  <c:v>27</c:v>
                </c:pt>
              </c:numCache>
            </c:numRef>
          </c:xVal>
          <c:yVal>
            <c:numRef>
              <c:f>Sheet1!$Q$15:$U$15</c:f>
              <c:numCache>
                <c:formatCode>0.00E+00</c:formatCode>
                <c:ptCount val="5"/>
                <c:pt idx="0">
                  <c:v>1.3701537587974624E-2</c:v>
                </c:pt>
                <c:pt idx="1">
                  <c:v>4.4651828465649288E-2</c:v>
                </c:pt>
                <c:pt idx="2">
                  <c:v>4.9747750138690844E-2</c:v>
                </c:pt>
                <c:pt idx="3">
                  <c:v>3.9088408436865327E-2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AD-46BE-AF7A-B2743765A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453344"/>
        <c:axId val="318462912"/>
      </c:scatterChart>
      <c:valAx>
        <c:axId val="31845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462912"/>
        <c:crosses val="autoZero"/>
        <c:crossBetween val="midCat"/>
      </c:valAx>
      <c:valAx>
        <c:axId val="31846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45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Sheet1!$P$12</c:f>
              <c:strCache>
                <c:ptCount val="1"/>
                <c:pt idx="0">
                  <c:v>finite growth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Sheet1!$Q$2:$U$2</c:f>
              <c:numCache>
                <c:formatCode>General</c:formatCode>
                <c:ptCount val="5"/>
                <c:pt idx="0">
                  <c:v>18</c:v>
                </c:pt>
                <c:pt idx="1">
                  <c:v>22</c:v>
                </c:pt>
                <c:pt idx="2">
                  <c:v>25</c:v>
                </c:pt>
                <c:pt idx="3">
                  <c:v>27</c:v>
                </c:pt>
              </c:numCache>
            </c:numRef>
          </c:xVal>
          <c:yVal>
            <c:numRef>
              <c:f>Sheet1!$Q$12:$U$12</c:f>
              <c:numCache>
                <c:formatCode>General</c:formatCode>
                <c:ptCount val="5"/>
                <c:pt idx="0">
                  <c:v>1.0077130588267842</c:v>
                </c:pt>
                <c:pt idx="1">
                  <c:v>1.0383440800946917</c:v>
                </c:pt>
                <c:pt idx="2">
                  <c:v>1.029985827894516</c:v>
                </c:pt>
                <c:pt idx="3">
                  <c:v>1.019065163952948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B6-4779-9959-1E75A012F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14832"/>
        <c:axId val="66015248"/>
      </c:scatterChart>
      <c:valAx>
        <c:axId val="6601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15248"/>
        <c:crosses val="autoZero"/>
        <c:crossBetween val="midCat"/>
      </c:valAx>
      <c:valAx>
        <c:axId val="6601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1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mortality rate [day</a:t>
            </a:r>
            <a:r>
              <a:rPr lang="en-US" baseline="30000"/>
              <a:t>-1</a:t>
            </a:r>
            <a:r>
              <a:rPr lang="en-US"/>
              <a:t>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mortality rate [day-1]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Sheet1!$A$3:$A$10</c:f>
              <c:numCache>
                <c:formatCode>General</c:formatCode>
                <c:ptCount val="8"/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27</c:v>
                </c:pt>
              </c:numCache>
            </c:numRef>
          </c:xVal>
          <c:yVal>
            <c:numRef>
              <c:f>Sheet1!$N$3:$N$10</c:f>
              <c:numCache>
                <c:formatCode>0.00000</c:formatCode>
                <c:ptCount val="8"/>
                <c:pt idx="2">
                  <c:v>6.0180723255630212E-3</c:v>
                </c:pt>
                <c:pt idx="3">
                  <c:v>7.0246149369644663E-3</c:v>
                </c:pt>
                <c:pt idx="4">
                  <c:v>2.0202707317519466E-2</c:v>
                </c:pt>
                <c:pt idx="5">
                  <c:v>2.0202707317519466E-2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2F-443A-A38B-C1081BC82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212320"/>
        <c:axId val="298213152"/>
      </c:scatterChart>
      <c:valAx>
        <c:axId val="29821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213152"/>
        <c:crosses val="autoZero"/>
        <c:crossBetween val="midCat"/>
      </c:valAx>
      <c:valAx>
        <c:axId val="29821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21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16</xdr:row>
      <xdr:rowOff>83820</xdr:rowOff>
    </xdr:from>
    <xdr:to>
      <xdr:col>7</xdr:col>
      <xdr:colOff>320040</xdr:colOff>
      <xdr:row>31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5F5BAB-2494-C992-3AB1-04D16E1A3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398780</xdr:colOff>
      <xdr:row>14</xdr:row>
      <xdr:rowOff>66040</xdr:rowOff>
    </xdr:from>
    <xdr:to>
      <xdr:col>9</xdr:col>
      <xdr:colOff>109220</xdr:colOff>
      <xdr:row>29</xdr:row>
      <xdr:rowOff>66040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24B6ECF-F4D0-46C8-8648-B251C3801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149860</xdr:colOff>
      <xdr:row>11</xdr:row>
      <xdr:rowOff>114300</xdr:rowOff>
    </xdr:from>
    <xdr:to>
      <xdr:col>14</xdr:col>
      <xdr:colOff>289560</xdr:colOff>
      <xdr:row>26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FD2864-FBDD-9DBD-3FEE-A5285D541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48260</xdr:colOff>
      <xdr:row>31</xdr:row>
      <xdr:rowOff>48260</xdr:rowOff>
    </xdr:from>
    <xdr:to>
      <xdr:col>8</xdr:col>
      <xdr:colOff>353060</xdr:colOff>
      <xdr:row>46</xdr:row>
      <xdr:rowOff>48260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0BF5FF-6792-9C39-5E0B-CEA633FE1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DA5D5-0E8F-4211-B7BA-75F3DEC738A2}">
  <dimension ref="A1:AA566"/>
  <sheetViews>
    <sheetView tabSelected="1" topLeftCell="B1" zoomScaleNormal="100" workbookViewId="0">
      <selection activeCell="Q15" sqref="Q15:T15"/>
    </sheetView>
  </sheetViews>
  <sheetFormatPr baseColWidth="10" defaultColWidth="8.83203125" defaultRowHeight="15" x14ac:dyDescent="0.2"/>
  <cols>
    <col min="12" max="12" width="9.5" bestFit="1" customWidth="1"/>
    <col min="14" max="14" width="11.33203125" customWidth="1"/>
    <col min="16" max="16" width="14.5" customWidth="1"/>
    <col min="17" max="17" width="11.6640625" customWidth="1"/>
  </cols>
  <sheetData>
    <row r="1" spans="1:27" x14ac:dyDescent="0.2">
      <c r="A1" t="s">
        <v>22</v>
      </c>
      <c r="S1" t="s">
        <v>6</v>
      </c>
      <c r="Y1" t="s">
        <v>6</v>
      </c>
    </row>
    <row r="2" spans="1:27" ht="17" x14ac:dyDescent="0.2">
      <c r="A2" t="s">
        <v>0</v>
      </c>
      <c r="B2" t="s">
        <v>2</v>
      </c>
      <c r="C2" t="s">
        <v>1</v>
      </c>
      <c r="F2" t="s">
        <v>4</v>
      </c>
      <c r="G2" t="s">
        <v>5</v>
      </c>
      <c r="L2" t="s">
        <v>3</v>
      </c>
      <c r="N2" t="s">
        <v>20</v>
      </c>
      <c r="P2" t="s">
        <v>10</v>
      </c>
      <c r="Q2">
        <v>18</v>
      </c>
      <c r="R2">
        <v>22</v>
      </c>
      <c r="S2">
        <v>25</v>
      </c>
      <c r="T2">
        <v>27</v>
      </c>
      <c r="W2">
        <v>15</v>
      </c>
      <c r="X2">
        <v>20</v>
      </c>
      <c r="Y2">
        <v>25</v>
      </c>
      <c r="Z2">
        <v>30</v>
      </c>
      <c r="AA2">
        <v>35</v>
      </c>
    </row>
    <row r="3" spans="1:27" x14ac:dyDescent="0.2">
      <c r="L3" s="2"/>
      <c r="M3" s="4"/>
      <c r="N3" s="1"/>
      <c r="P3" t="s">
        <v>7</v>
      </c>
      <c r="Q3">
        <f>B5</f>
        <v>21.5</v>
      </c>
      <c r="R3">
        <f>B6</f>
        <v>12</v>
      </c>
      <c r="S3">
        <f>B7</f>
        <v>10</v>
      </c>
      <c r="T3">
        <f>B8</f>
        <v>10</v>
      </c>
    </row>
    <row r="4" spans="1:27" x14ac:dyDescent="0.2">
      <c r="L4" s="2"/>
      <c r="M4" s="4"/>
      <c r="N4" s="1"/>
      <c r="P4" t="s">
        <v>8</v>
      </c>
      <c r="Q4">
        <f>C5</f>
        <v>90.7</v>
      </c>
      <c r="R4">
        <f>C6</f>
        <v>100</v>
      </c>
      <c r="S4" s="7">
        <f>C7</f>
        <v>93.7</v>
      </c>
      <c r="T4">
        <f>C8</f>
        <v>93.7</v>
      </c>
    </row>
    <row r="5" spans="1:27" ht="16" x14ac:dyDescent="0.2">
      <c r="A5">
        <v>18</v>
      </c>
      <c r="B5">
        <f>SUM(18, 25)/2</f>
        <v>21.5</v>
      </c>
      <c r="C5">
        <v>90.7</v>
      </c>
      <c r="F5">
        <v>161</v>
      </c>
      <c r="G5" s="8">
        <v>0.32151429999999998</v>
      </c>
      <c r="L5" s="8">
        <v>0.99399999999999999</v>
      </c>
      <c r="M5" s="4"/>
      <c r="N5" s="1">
        <f t="shared" ref="N3:N9" si="0">-LN(L5)</f>
        <v>6.0180723255630212E-3</v>
      </c>
      <c r="P5" t="s">
        <v>9</v>
      </c>
      <c r="Q5" s="2">
        <f>L5</f>
        <v>0.99399999999999999</v>
      </c>
      <c r="R5" s="2">
        <f>L6</f>
        <v>0.99299999999999999</v>
      </c>
      <c r="S5" s="2">
        <f>L7</f>
        <v>0.98</v>
      </c>
      <c r="T5" s="2">
        <f>L8</f>
        <v>0.98</v>
      </c>
      <c r="U5" s="2"/>
    </row>
    <row r="6" spans="1:27" ht="16" x14ac:dyDescent="0.2">
      <c r="A6">
        <v>22</v>
      </c>
      <c r="B6">
        <f>SUM(11,13)/2</f>
        <v>12</v>
      </c>
      <c r="C6">
        <v>100</v>
      </c>
      <c r="F6">
        <v>63</v>
      </c>
      <c r="G6" s="8">
        <v>2.2858770000000002</v>
      </c>
      <c r="L6" s="8">
        <v>0.99299999999999999</v>
      </c>
      <c r="M6" s="4"/>
      <c r="N6" s="1">
        <f t="shared" si="0"/>
        <v>7.0246149369644663E-3</v>
      </c>
      <c r="P6" t="s">
        <v>12</v>
      </c>
      <c r="Q6">
        <f>G5</f>
        <v>0.32151429999999998</v>
      </c>
      <c r="R6">
        <f>G6</f>
        <v>2.2858770000000002</v>
      </c>
      <c r="S6">
        <f>G7</f>
        <v>3.1970190000000001</v>
      </c>
      <c r="T6">
        <f>G8</f>
        <v>1.159799</v>
      </c>
    </row>
    <row r="7" spans="1:27" ht="16" x14ac:dyDescent="0.2">
      <c r="A7">
        <v>25</v>
      </c>
      <c r="B7">
        <f>SUM(8,12)/2</f>
        <v>10</v>
      </c>
      <c r="C7">
        <v>93.7</v>
      </c>
      <c r="F7">
        <v>63</v>
      </c>
      <c r="G7" s="8">
        <v>3.1970190000000001</v>
      </c>
      <c r="L7" s="8">
        <v>0.98</v>
      </c>
      <c r="M7" s="4"/>
      <c r="N7" s="1">
        <f t="shared" si="0"/>
        <v>2.0202707317519466E-2</v>
      </c>
      <c r="P7" t="s">
        <v>11</v>
      </c>
      <c r="Q7">
        <f>F5</f>
        <v>161</v>
      </c>
      <c r="R7" s="5">
        <f>F6</f>
        <v>63</v>
      </c>
      <c r="S7" s="5">
        <f>F7</f>
        <v>63</v>
      </c>
      <c r="T7" s="5">
        <f>F8</f>
        <v>63</v>
      </c>
      <c r="U7" s="5"/>
    </row>
    <row r="8" spans="1:27" ht="16" x14ac:dyDescent="0.2">
      <c r="A8">
        <v>27</v>
      </c>
      <c r="B8">
        <f>SUM(8,12)/2</f>
        <v>10</v>
      </c>
      <c r="C8">
        <v>93.7</v>
      </c>
      <c r="F8">
        <v>63</v>
      </c>
      <c r="G8" s="8">
        <v>1.159799</v>
      </c>
      <c r="L8" s="8">
        <v>0.98</v>
      </c>
      <c r="M8" s="4"/>
      <c r="N8" s="1">
        <f t="shared" si="0"/>
        <v>2.0202707317519466E-2</v>
      </c>
    </row>
    <row r="9" spans="1:27" x14ac:dyDescent="0.2">
      <c r="L9" s="2"/>
      <c r="M9" s="4"/>
      <c r="N9" s="1"/>
      <c r="P9" t="s">
        <v>13</v>
      </c>
      <c r="Q9">
        <f>Q3+Q7</f>
        <v>182.5</v>
      </c>
      <c r="R9">
        <f>R3+R7</f>
        <v>75</v>
      </c>
      <c r="S9">
        <f>S3+S7</f>
        <v>73</v>
      </c>
      <c r="T9">
        <f>T3+T7</f>
        <v>73</v>
      </c>
    </row>
    <row r="10" spans="1:27" x14ac:dyDescent="0.2">
      <c r="L10" s="2"/>
      <c r="M10" s="4"/>
      <c r="N10" s="4"/>
      <c r="P10" t="s">
        <v>14</v>
      </c>
      <c r="Q10" s="3">
        <f>(Q4/100) * Q5^Q7</f>
        <v>0.34420341514251351</v>
      </c>
      <c r="R10" s="3">
        <f>(R4/100) * R5^R7</f>
        <v>0.64239574432019264</v>
      </c>
      <c r="S10" s="3">
        <f>(S4/100) * S5^S7</f>
        <v>0.26241119531565099</v>
      </c>
      <c r="T10" s="3">
        <f>(T4/100) * T5^T7</f>
        <v>0.26241119531565099</v>
      </c>
      <c r="U10" s="3"/>
    </row>
    <row r="12" spans="1:27" x14ac:dyDescent="0.2">
      <c r="P12" t="s">
        <v>17</v>
      </c>
      <c r="Q12">
        <v>1.0077130588267842</v>
      </c>
      <c r="R12">
        <v>1.0383440800946917</v>
      </c>
      <c r="S12">
        <v>1.029985827894516</v>
      </c>
      <c r="T12">
        <v>1.019065163952948</v>
      </c>
    </row>
    <row r="13" spans="1:27" x14ac:dyDescent="0.2">
      <c r="P13" t="s">
        <v>21</v>
      </c>
      <c r="Q13" s="1">
        <f>N5</f>
        <v>6.0180723255630212E-3</v>
      </c>
      <c r="R13" s="1">
        <f>N6</f>
        <v>7.0246149369644663E-3</v>
      </c>
      <c r="S13" s="1">
        <f>N7</f>
        <v>2.0202707317519466E-2</v>
      </c>
      <c r="T13" s="1">
        <f>N8</f>
        <v>2.0202707317519466E-2</v>
      </c>
      <c r="U13" s="1"/>
    </row>
    <row r="14" spans="1:27" x14ac:dyDescent="0.2">
      <c r="P14" t="s">
        <v>18</v>
      </c>
      <c r="Q14">
        <f>LN(Q12)</f>
        <v>7.6834652624116024E-3</v>
      </c>
      <c r="R14">
        <f t="shared" ref="R14:T14" si="1">LN(R12)</f>
        <v>3.7627213528684818E-2</v>
      </c>
      <c r="S14">
        <f t="shared" si="1"/>
        <v>2.9545042821171374E-2</v>
      </c>
      <c r="T14">
        <f t="shared" si="1"/>
        <v>1.8885701119345857E-2</v>
      </c>
    </row>
    <row r="15" spans="1:27" x14ac:dyDescent="0.2">
      <c r="P15" t="s">
        <v>19</v>
      </c>
      <c r="Q15" s="6">
        <f>Q14+Q13</f>
        <v>1.3701537587974624E-2</v>
      </c>
      <c r="R15" s="6">
        <f>R14+R13</f>
        <v>4.4651828465649288E-2</v>
      </c>
      <c r="S15" s="6">
        <f>S14+S13</f>
        <v>4.9747750138690844E-2</v>
      </c>
      <c r="T15" s="6">
        <f>T14+T13</f>
        <v>3.9088408436865327E-2</v>
      </c>
      <c r="U15" s="6"/>
    </row>
    <row r="17" spans="16:20" x14ac:dyDescent="0.2">
      <c r="P17" t="s">
        <v>16</v>
      </c>
      <c r="Q17">
        <f>SUM(Q19:Q566)</f>
        <v>0.99992626257577288</v>
      </c>
      <c r="R17">
        <f t="shared" ref="R17:T17" si="2">SUM(R19:R566)</f>
        <v>1.0001136909744637</v>
      </c>
      <c r="S17">
        <f t="shared" si="2"/>
        <v>1.0000017475410075</v>
      </c>
      <c r="T17">
        <f t="shared" si="2"/>
        <v>1.0000106515160259</v>
      </c>
    </row>
    <row r="19" spans="16:20" x14ac:dyDescent="0.2">
      <c r="P19">
        <v>0</v>
      </c>
      <c r="Q19">
        <f t="shared" ref="Q19:T28" si="3">Q$10 * (Q$5^$P19) * 0.5 * Q$6 * Q$12^-(Q$9+$P19)</f>
        <v>1.3614562030667087E-2</v>
      </c>
      <c r="R19">
        <f t="shared" si="3"/>
        <v>4.3674573946893488E-2</v>
      </c>
      <c r="S19">
        <f t="shared" si="3"/>
        <v>4.8530682552256954E-2</v>
      </c>
      <c r="T19">
        <f>T$10 * (T$5^$P19) * 0.5 * T$6 * T$12^-(T$9+$P19)</f>
        <v>3.8334722309697013E-2</v>
      </c>
    </row>
    <row r="20" spans="16:20" x14ac:dyDescent="0.2">
      <c r="P20">
        <v>1</v>
      </c>
      <c r="Q20">
        <f t="shared" si="3"/>
        <v>1.3429293725972498E-2</v>
      </c>
      <c r="R20">
        <f t="shared" si="3"/>
        <v>4.1767322374785636E-2</v>
      </c>
      <c r="S20">
        <f t="shared" si="3"/>
        <v>4.6175459519121262E-2</v>
      </c>
      <c r="T20">
        <f t="shared" si="3"/>
        <v>3.6865187028645843E-2</v>
      </c>
    </row>
    <row r="21" spans="16:20" x14ac:dyDescent="0.2">
      <c r="P21">
        <v>2</v>
      </c>
      <c r="Q21">
        <f t="shared" si="3"/>
        <v>1.3246546570665384E-2</v>
      </c>
      <c r="R21">
        <f t="shared" si="3"/>
        <v>3.9943359733297497E-2</v>
      </c>
      <c r="S21">
        <f t="shared" si="3"/>
        <v>4.3934536867601667E-2</v>
      </c>
      <c r="T21">
        <f t="shared" si="3"/>
        <v>3.5451985374451489E-2</v>
      </c>
    </row>
    <row r="22" spans="16:20" x14ac:dyDescent="0.2">
      <c r="P22">
        <v>3</v>
      </c>
      <c r="Q22">
        <f t="shared" si="3"/>
        <v>1.3066286256695895E-2</v>
      </c>
      <c r="R22">
        <f t="shared" si="3"/>
        <v>3.8199048827386083E-2</v>
      </c>
      <c r="S22">
        <f t="shared" si="3"/>
        <v>4.1802367531856101E-2</v>
      </c>
      <c r="T22">
        <f t="shared" si="3"/>
        <v>3.4092957836174845E-2</v>
      </c>
    </row>
    <row r="23" spans="16:20" x14ac:dyDescent="0.2">
      <c r="P23">
        <v>4</v>
      </c>
      <c r="Q23">
        <f t="shared" si="3"/>
        <v>1.28884789428815E-2</v>
      </c>
      <c r="R23">
        <f t="shared" si="3"/>
        <v>3.6530911296894196E-2</v>
      </c>
      <c r="S23">
        <f t="shared" si="3"/>
        <v>3.9773673648463494E-2</v>
      </c>
      <c r="T23">
        <f t="shared" si="3"/>
        <v>3.2786027686247152E-2</v>
      </c>
    </row>
    <row r="24" spans="16:20" x14ac:dyDescent="0.2">
      <c r="P24">
        <v>5</v>
      </c>
      <c r="Q24">
        <f t="shared" si="3"/>
        <v>1.2713091248553843E-2</v>
      </c>
      <c r="R24">
        <f t="shared" si="3"/>
        <v>3.4935620680292996E-2</v>
      </c>
      <c r="S24">
        <f t="shared" si="3"/>
        <v>3.7843433491869465E-2</v>
      </c>
      <c r="T24">
        <f t="shared" si="3"/>
        <v>3.1529197807026323E-2</v>
      </c>
    </row>
    <row r="25" spans="16:20" x14ac:dyDescent="0.2">
      <c r="P25">
        <v>6</v>
      </c>
      <c r="Q25">
        <f t="shared" si="3"/>
        <v>1.2540090247291974E-2</v>
      </c>
      <c r="R25">
        <f t="shared" si="3"/>
        <v>3.3409995781328389E-2</v>
      </c>
      <c r="S25">
        <f t="shared" si="3"/>
        <v>3.6006869043862452E-2</v>
      </c>
      <c r="T25">
        <f t="shared" si="3"/>
        <v>3.0320547639004991E-2</v>
      </c>
    </row>
    <row r="26" spans="16:20" x14ac:dyDescent="0.2">
      <c r="P26">
        <v>7</v>
      </c>
      <c r="Q26">
        <f t="shared" si="3"/>
        <v>1.2369443460740946E-2</v>
      </c>
      <c r="R26">
        <f t="shared" si="3"/>
        <v>3.1950994325343089E-2</v>
      </c>
      <c r="S26">
        <f t="shared" si="3"/>
        <v>3.42594341663107E-2</v>
      </c>
      <c r="T26">
        <f t="shared" si="3"/>
        <v>2.9158230246006962E-2</v>
      </c>
    </row>
    <row r="27" spans="16:20" x14ac:dyDescent="0.2">
      <c r="P27">
        <v>8</v>
      </c>
      <c r="Q27">
        <f t="shared" si="3"/>
        <v>1.2201118852514471E-2</v>
      </c>
      <c r="R27">
        <f t="shared" si="3"/>
        <v>3.0555706892624955E-2</v>
      </c>
      <c r="S27">
        <f t="shared" si="3"/>
        <v>3.2596803347883459E-2</v>
      </c>
      <c r="T27">
        <f t="shared" si="3"/>
        <v>2.8040469492887292E-2</v>
      </c>
    </row>
    <row r="28" spans="16:20" x14ac:dyDescent="0.2">
      <c r="P28">
        <v>9</v>
      </c>
      <c r="Q28">
        <f t="shared" si="3"/>
        <v>1.2035084822180568E-2</v>
      </c>
      <c r="R28">
        <f t="shared" si="3"/>
        <v>2.922135111668336E-2</v>
      </c>
      <c r="S28">
        <f t="shared" si="3"/>
        <v>3.1014860996900404E-2</v>
      </c>
      <c r="T28">
        <f t="shared" si="3"/>
        <v>2.6965557331423338E-2</v>
      </c>
    </row>
    <row r="29" spans="16:20" x14ac:dyDescent="0.2">
      <c r="P29">
        <v>10</v>
      </c>
      <c r="Q29">
        <f t="shared" ref="Q29:T38" si="4">Q$10 * (Q$5^$P29) * 0.5 * Q$6 * Q$12^-(Q$9+$P29)</f>
        <v>1.1871310199329056E-2</v>
      </c>
      <c r="R29">
        <f t="shared" si="4"/>
        <v>2.7945266135884734E-2</v>
      </c>
      <c r="S29">
        <f t="shared" si="4"/>
        <v>2.9509691253805488E-2</v>
      </c>
      <c r="T29">
        <f t="shared" si="4"/>
        <v>2.5931851190249312E-2</v>
      </c>
    </row>
    <row r="30" spans="16:20" x14ac:dyDescent="0.2">
      <c r="P30">
        <v>11</v>
      </c>
      <c r="Q30">
        <f t="shared" si="4"/>
        <v>1.1709764237719777E-2</v>
      </c>
      <c r="R30">
        <f t="shared" si="4"/>
        <v>2.6724907287382915E-2</v>
      </c>
      <c r="S30">
        <f t="shared" si="4"/>
        <v>2.8077568298047598E-2</v>
      </c>
      <c r="T30">
        <f t="shared" si="4"/>
        <v>2.4937771464845885E-2</v>
      </c>
    </row>
    <row r="31" spans="16:20" x14ac:dyDescent="0.2">
      <c r="P31">
        <v>12</v>
      </c>
      <c r="Q31">
        <f t="shared" si="4"/>
        <v>1.1550416609510438E-2</v>
      </c>
      <c r="R31">
        <f t="shared" si="4"/>
        <v>2.5557841032763561E-2</v>
      </c>
      <c r="S31">
        <f t="shared" si="4"/>
        <v>2.6714947125374082E-2</v>
      </c>
      <c r="T31">
        <f t="shared" si="4"/>
        <v>2.3981799103749334E-2</v>
      </c>
    </row>
    <row r="32" spans="16:20" x14ac:dyDescent="0.2">
      <c r="P32">
        <v>13</v>
      </c>
      <c r="Q32">
        <f t="shared" si="4"/>
        <v>1.1393237399563029E-2</v>
      </c>
      <c r="R32">
        <f t="shared" si="4"/>
        <v>2.444174010528358E-2</v>
      </c>
      <c r="S32">
        <f t="shared" si="4"/>
        <v>2.5418454772707655E-2</v>
      </c>
      <c r="T32">
        <f t="shared" si="4"/>
        <v>2.3062473287291642E-2</v>
      </c>
    </row>
    <row r="33" spans="16:20" x14ac:dyDescent="0.2">
      <c r="P33">
        <v>14</v>
      </c>
      <c r="Q33">
        <f t="shared" si="4"/>
        <v>1.1238197099827684E-2</v>
      </c>
      <c r="R33">
        <f t="shared" si="4"/>
        <v>2.3374378869028874E-2</v>
      </c>
      <c r="S33">
        <f t="shared" si="4"/>
        <v>2.4184881968885324E-2</v>
      </c>
      <c r="T33">
        <f t="shared" si="4"/>
        <v>2.2178389195324649E-2</v>
      </c>
    </row>
    <row r="34" spans="16:20" x14ac:dyDescent="0.2">
      <c r="P34">
        <v>15</v>
      </c>
      <c r="Q34">
        <f t="shared" si="4"/>
        <v>1.1085266603802999E-2</v>
      </c>
      <c r="R34">
        <f t="shared" si="4"/>
        <v>2.2353628880735735E-2</v>
      </c>
      <c r="S34">
        <f t="shared" si="4"/>
        <v>2.3011175190591968E-2</v>
      </c>
      <c r="T34">
        <f t="shared" si="4"/>
        <v>2.1328195860516822E-2</v>
      </c>
    </row>
    <row r="35" spans="16:20" x14ac:dyDescent="0.2">
      <c r="P35">
        <v>16</v>
      </c>
      <c r="Q35">
        <f t="shared" si="4"/>
        <v>1.0934417201071715E-2</v>
      </c>
      <c r="R35">
        <f t="shared" si="4"/>
        <v>2.1377454645425738E-2</v>
      </c>
      <c r="S35">
        <f t="shared" si="4"/>
        <v>2.1894429103824171E-2</v>
      </c>
      <c r="T35">
        <f t="shared" si="4"/>
        <v>2.0510594103942452E-2</v>
      </c>
    </row>
    <row r="36" spans="16:20" x14ac:dyDescent="0.2">
      <c r="P36">
        <v>17</v>
      </c>
      <c r="Q36">
        <f t="shared" si="4"/>
        <v>1.0785620571910763E-2</v>
      </c>
      <c r="R36">
        <f t="shared" si="4"/>
        <v>2.044390955739054E-2</v>
      </c>
      <c r="S36">
        <f t="shared" si="4"/>
        <v>2.0831879372174355E-2</v>
      </c>
      <c r="T36">
        <f t="shared" si="4"/>
        <v>1.9724334549808702E-2</v>
      </c>
    </row>
    <row r="37" spans="16:20" x14ac:dyDescent="0.2">
      <c r="P37">
        <v>18</v>
      </c>
      <c r="Q37">
        <f t="shared" si="4"/>
        <v>1.0638848781974667E-2</v>
      </c>
      <c r="R37">
        <f t="shared" si="4"/>
        <v>1.9551132018432154E-2</v>
      </c>
      <c r="S37">
        <f t="shared" si="4"/>
        <v>1.9820895814133141E-2</v>
      </c>
      <c r="T37">
        <f t="shared" si="4"/>
        <v>1.8968215716286634E-2</v>
      </c>
    </row>
    <row r="38" spans="16:20" x14ac:dyDescent="0.2">
      <c r="P38">
        <v>19</v>
      </c>
      <c r="Q38">
        <f t="shared" si="4"/>
        <v>1.0494074277051279E-2</v>
      </c>
      <c r="R38">
        <f t="shared" si="4"/>
        <v>1.86973417256182E-2</v>
      </c>
      <c r="S38">
        <f t="shared" si="4"/>
        <v>1.8858975892471985E-2</v>
      </c>
      <c r="T38">
        <f t="shared" si="4"/>
        <v>1.8241082179528984E-2</v>
      </c>
    </row>
    <row r="39" spans="16:20" x14ac:dyDescent="0.2">
      <c r="P39">
        <v>20</v>
      </c>
      <c r="Q39">
        <f t="shared" ref="Q39:T48" si="5">Q$10 * (Q$5^$P39) * 0.5 * Q$6 * Q$12^-(Q$9+$P39)</f>
        <v>1.0351269877888898E-2</v>
      </c>
      <c r="R39">
        <f t="shared" si="5"/>
        <v>1.7880836121149463E-2</v>
      </c>
      <c r="S39">
        <f t="shared" si="5"/>
        <v>1.7943738519589924E-2</v>
      </c>
      <c r="T39">
        <f t="shared" si="5"/>
        <v>1.7541822808069003E-2</v>
      </c>
    </row>
    <row r="40" spans="16:20" x14ac:dyDescent="0.2">
      <c r="P40">
        <v>21</v>
      </c>
      <c r="Q40">
        <f t="shared" si="5"/>
        <v>1.0210408775093752E-2</v>
      </c>
      <c r="R40">
        <f t="shared" si="5"/>
        <v>1.7099986997260279E-2</v>
      </c>
      <c r="S40">
        <f t="shared" si="5"/>
        <v>1.7072918163490547E-2</v>
      </c>
      <c r="T40">
        <f t="shared" si="5"/>
        <v>1.6869369064902474E-2</v>
      </c>
    </row>
    <row r="41" spans="16:20" x14ac:dyDescent="0.2">
      <c r="P41">
        <v>22</v>
      </c>
      <c r="Q41">
        <f t="shared" si="5"/>
        <v>1.0071464524096961E-2</v>
      </c>
      <c r="R41">
        <f t="shared" si="5"/>
        <v>1.6353237249381671E-2</v>
      </c>
      <c r="S41">
        <f t="shared" si="5"/>
        <v>1.6244359239799416E-2</v>
      </c>
      <c r="T41">
        <f t="shared" si="5"/>
        <v>1.6222693374658158E-2</v>
      </c>
    </row>
    <row r="42" spans="16:20" x14ac:dyDescent="0.2">
      <c r="P42">
        <v>23</v>
      </c>
      <c r="Q42">
        <f t="shared" si="5"/>
        <v>9.9344110401899405E-3</v>
      </c>
      <c r="R42">
        <f t="shared" si="5"/>
        <v>1.5639097771092514E-2</v>
      </c>
      <c r="S42">
        <f t="shared" si="5"/>
        <v>1.5456010775940296E-2</v>
      </c>
      <c r="T42">
        <f t="shared" si="5"/>
        <v>1.5600807553361762E-2</v>
      </c>
    </row>
    <row r="43" spans="16:20" x14ac:dyDescent="0.2">
      <c r="P43">
        <v>24</v>
      </c>
      <c r="Q43">
        <f t="shared" si="5"/>
        <v>9.7992225936274005E-3</v>
      </c>
      <c r="R43">
        <f t="shared" si="5"/>
        <v>1.4956144484667014E-2</v>
      </c>
      <c r="S43">
        <f t="shared" si="5"/>
        <v>1.4705921334262019E-2</v>
      </c>
      <c r="T43">
        <f t="shared" si="5"/>
        <v>1.5002761298393711E-2</v>
      </c>
    </row>
    <row r="44" spans="16:20" x14ac:dyDescent="0.2">
      <c r="P44">
        <v>25</v>
      </c>
      <c r="Q44">
        <f t="shared" si="5"/>
        <v>9.6658738047969619E-3</v>
      </c>
      <c r="R44">
        <f t="shared" si="5"/>
        <v>1.4303015501296989E-2</v>
      </c>
      <c r="S44">
        <f t="shared" si="5"/>
        <v>1.3992234181549086E-2</v>
      </c>
      <c r="T44">
        <f t="shared" si="5"/>
        <v>1.4427640736333406E-2</v>
      </c>
    </row>
    <row r="45" spans="16:20" x14ac:dyDescent="0.2">
      <c r="P45">
        <v>26</v>
      </c>
      <c r="Q45">
        <f t="shared" si="5"/>
        <v>9.5343396394545286E-3</v>
      </c>
      <c r="R45">
        <f t="shared" si="5"/>
        <v>1.367840840532618E-2</v>
      </c>
      <c r="S45">
        <f t="shared" si="5"/>
        <v>1.3313182692958794E-2</v>
      </c>
      <c r="T45">
        <f t="shared" si="5"/>
        <v>1.3874567026470904E-2</v>
      </c>
    </row>
    <row r="46" spans="16:20" x14ac:dyDescent="0.2">
      <c r="P46">
        <v>27</v>
      </c>
      <c r="Q46">
        <f t="shared" si="5"/>
        <v>9.4045954040244562E-3</v>
      </c>
      <c r="R46">
        <f t="shared" si="5"/>
        <v>1.3081077657080904E-2</v>
      </c>
      <c r="S46">
        <f t="shared" si="5"/>
        <v>1.2667085979008041E-2</v>
      </c>
      <c r="T46">
        <f t="shared" si="5"/>
        <v>1.3342695017851954E-2</v>
      </c>
    </row>
    <row r="47" spans="16:20" x14ac:dyDescent="0.2">
      <c r="P47">
        <v>28</v>
      </c>
      <c r="Q47">
        <f t="shared" si="5"/>
        <v>9.2766167409637241E-3</v>
      </c>
      <c r="R47">
        <f t="shared" si="5"/>
        <v>1.2509832109118168E-2</v>
      </c>
      <c r="S47">
        <f t="shared" si="5"/>
        <v>1.2052344724785098E-2</v>
      </c>
      <c r="T47">
        <f t="shared" si="5"/>
        <v>1.2831211957804348E-2</v>
      </c>
    </row>
    <row r="48" spans="16:20" x14ac:dyDescent="0.2">
      <c r="P48">
        <v>29</v>
      </c>
      <c r="Q48">
        <f t="shared" si="5"/>
        <v>9.1503796241891623E-3</v>
      </c>
      <c r="R48">
        <f t="shared" si="5"/>
        <v>1.1963532630938188E-2</v>
      </c>
      <c r="S48">
        <f t="shared" si="5"/>
        <v>1.1467437231086862E-2</v>
      </c>
      <c r="T48">
        <f t="shared" si="5"/>
        <v>1.233933624997199E-2</v>
      </c>
    </row>
    <row r="49" spans="16:20" x14ac:dyDescent="0.2">
      <c r="P49">
        <v>30</v>
      </c>
      <c r="Q49">
        <f t="shared" ref="Q49:T58" si="6">Q$10 * (Q$5^$P49) * 0.5 * Q$6 * Q$12^-(Q$9+$P49)</f>
        <v>9.0258603545669159E-3</v>
      </c>
      <c r="R49">
        <f t="shared" si="6"/>
        <v>1.1441089837424839E-2</v>
      </c>
      <c r="S49">
        <f t="shared" si="6"/>
        <v>1.0910915647682146E-2</v>
      </c>
      <c r="T49">
        <f t="shared" si="6"/>
        <v>1.1866316259958898E-2</v>
      </c>
    </row>
    <row r="50" spans="16:20" x14ac:dyDescent="0.2">
      <c r="P50">
        <v>31</v>
      </c>
      <c r="Q50">
        <f t="shared" si="6"/>
        <v>8.9030355554632762E-3</v>
      </c>
      <c r="R50">
        <f t="shared" si="6"/>
        <v>1.0941461916484173E-2</v>
      </c>
      <c r="S50">
        <f t="shared" si="6"/>
        <v>1.0381402389376928E-2</v>
      </c>
      <c r="T50">
        <f t="shared" si="6"/>
        <v>1.1411429166758027E-2</v>
      </c>
    </row>
    <row r="51" spans="16:20" x14ac:dyDescent="0.2">
      <c r="P51">
        <v>32</v>
      </c>
      <c r="Q51">
        <f t="shared" si="6"/>
        <v>8.7818821683560769E-3</v>
      </c>
      <c r="R51">
        <f t="shared" si="6"/>
        <v>1.0463652551549159E-2</v>
      </c>
      <c r="S51">
        <f t="shared" si="6"/>
        <v>9.8775867260100948E-3</v>
      </c>
      <c r="T51">
        <f t="shared" si="6"/>
        <v>1.097397985820975E-2</v>
      </c>
    </row>
    <row r="52" spans="16:20" x14ac:dyDescent="0.2">
      <c r="P52">
        <v>33</v>
      </c>
      <c r="Q52">
        <f t="shared" si="6"/>
        <v>8.662377448505806E-3</v>
      </c>
      <c r="R52">
        <f t="shared" si="6"/>
        <v>1.0006708934807776E-2</v>
      </c>
      <c r="S52">
        <f t="shared" si="6"/>
        <v>9.3982215379387283E-3</v>
      </c>
      <c r="T52">
        <f t="shared" si="6"/>
        <v>1.0553299868802213E-2</v>
      </c>
    </row>
    <row r="53" spans="16:20" x14ac:dyDescent="0.2">
      <c r="P53">
        <v>34</v>
      </c>
      <c r="Q53">
        <f t="shared" si="6"/>
        <v>8.5444989606856068E-3</v>
      </c>
      <c r="R53">
        <f t="shared" si="6"/>
        <v>9.5697198671927247E-3</v>
      </c>
      <c r="S53">
        <f t="shared" si="6"/>
        <v>8.9421202289816423E-3</v>
      </c>
      <c r="T53">
        <f t="shared" si="6"/>
        <v>1.0148746358190384E-2</v>
      </c>
    </row>
    <row r="54" spans="16:20" x14ac:dyDescent="0.2">
      <c r="P54">
        <v>35</v>
      </c>
      <c r="Q54">
        <f t="shared" si="6"/>
        <v>8.4282245749694069E-3</v>
      </c>
      <c r="R54">
        <f t="shared" si="6"/>
        <v>9.151813941343772E-3</v>
      </c>
      <c r="S54">
        <f t="shared" si="6"/>
        <v>8.5081537891795959E-3</v>
      </c>
      <c r="T54">
        <f t="shared" si="6"/>
        <v>9.7597011288728455E-3</v>
      </c>
    </row>
    <row r="55" spans="16:20" x14ac:dyDescent="0.2">
      <c r="P55">
        <v>36</v>
      </c>
      <c r="Q55">
        <f t="shared" si="6"/>
        <v>8.3135324625773516E-3</v>
      </c>
      <c r="R55">
        <f t="shared" si="6"/>
        <v>8.7521578039194969E-3</v>
      </c>
      <c r="S55">
        <f t="shared" si="6"/>
        <v>8.0952480001015327E-3</v>
      </c>
      <c r="T55">
        <f t="shared" si="6"/>
        <v>9.3855696815252874E-3</v>
      </c>
    </row>
    <row r="56" spans="16:20" x14ac:dyDescent="0.2">
      <c r="P56">
        <v>37</v>
      </c>
      <c r="Q56">
        <f t="shared" si="6"/>
        <v>8.2004010917777811E-3</v>
      </c>
      <c r="R56">
        <f t="shared" si="6"/>
        <v>8.3699544937931285E-3</v>
      </c>
      <c r="S56">
        <f t="shared" si="6"/>
        <v>7.7023807757789662E-3</v>
      </c>
      <c r="T56">
        <f t="shared" si="6"/>
        <v>9.0257803065471719E-3</v>
      </c>
    </row>
    <row r="57" spans="16:20" x14ac:dyDescent="0.2">
      <c r="P57">
        <v>38</v>
      </c>
      <c r="Q57">
        <f t="shared" si="6"/>
        <v>8.088809223844964E-3</v>
      </c>
      <c r="R57">
        <f t="shared" si="6"/>
        <v>8.0044418528187906E-3</v>
      </c>
      <c r="S57">
        <f t="shared" si="6"/>
        <v>7.3285796326863972E-3</v>
      </c>
      <c r="T57">
        <f t="shared" si="6"/>
        <v>8.6797832104332714E-3</v>
      </c>
    </row>
    <row r="58" spans="16:20" x14ac:dyDescent="0.2">
      <c r="P58">
        <v>39</v>
      </c>
      <c r="Q58">
        <f t="shared" si="6"/>
        <v>7.978735909071848E-3</v>
      </c>
      <c r="R58">
        <f t="shared" si="6"/>
        <v>7.6548910059989006E-3</v>
      </c>
      <c r="S58">
        <f t="shared" si="6"/>
        <v>6.9729192825051176E-3</v>
      </c>
      <c r="T58">
        <f t="shared" si="6"/>
        <v>8.3470496756352201E-3</v>
      </c>
    </row>
    <row r="59" spans="16:20" x14ac:dyDescent="0.2">
      <c r="P59">
        <v>40</v>
      </c>
      <c r="Q59">
        <f t="shared" ref="Q59:T68" si="7">Q$10 * (Q$5^$P59) * 0.5 * Q$6 * Q$12^-(Q$9+$P59)</f>
        <v>7.8701604828370613E-3</v>
      </c>
      <c r="R59">
        <f t="shared" si="7"/>
        <v>7.3206049080221172E-3</v>
      </c>
      <c r="S59">
        <f t="shared" si="7"/>
        <v>6.6345193417116132E-3</v>
      </c>
      <c r="T59">
        <f t="shared" si="7"/>
        <v>8.0270712526291452E-3</v>
      </c>
    </row>
    <row r="60" spans="16:20" x14ac:dyDescent="0.2">
      <c r="P60">
        <v>41</v>
      </c>
      <c r="Q60">
        <f t="shared" si="7"/>
        <v>7.7630625617254451E-3</v>
      </c>
      <c r="R60">
        <f t="shared" si="7"/>
        <v>7.0009169532733607E-3</v>
      </c>
      <c r="S60">
        <f t="shared" si="7"/>
        <v>6.3125421523210065E-3</v>
      </c>
      <c r="T60">
        <f t="shared" si="7"/>
        <v>7.7193589829548659E-3</v>
      </c>
    </row>
    <row r="61" spans="16:20" x14ac:dyDescent="0.2">
      <c r="P61">
        <v>42</v>
      </c>
      <c r="Q61">
        <f t="shared" si="7"/>
        <v>7.6574220397013634E-3</v>
      </c>
      <c r="R61">
        <f t="shared" si="7"/>
        <v>6.6951896465442069E-3</v>
      </c>
      <c r="S61">
        <f t="shared" si="7"/>
        <v>6.0061907083911294E-3</v>
      </c>
      <c r="T61">
        <f t="shared" si="7"/>
        <v>7.4234426520393302E-3</v>
      </c>
    </row>
    <row r="62" spans="16:20" x14ac:dyDescent="0.2">
      <c r="P62">
        <v>43</v>
      </c>
      <c r="Q62">
        <f t="shared" si="7"/>
        <v>7.5532190843340969E-3</v>
      </c>
      <c r="R62">
        <f t="shared" si="7"/>
        <v>6.4028133317927741E-3</v>
      </c>
      <c r="S62">
        <f t="shared" si="7"/>
        <v>5.7147066831545927E-3</v>
      </c>
      <c r="T62">
        <f t="shared" si="7"/>
        <v>7.1388700706625672E-3</v>
      </c>
    </row>
    <row r="63" spans="16:20" x14ac:dyDescent="0.2">
      <c r="P63">
        <v>44</v>
      </c>
      <c r="Q63">
        <f t="shared" si="7"/>
        <v>7.4504341330746066E-3</v>
      </c>
      <c r="R63">
        <f t="shared" si="7"/>
        <v>6.1232049764182311E-3</v>
      </c>
      <c r="S63">
        <f t="shared" si="7"/>
        <v>5.4373685518953139E-3</v>
      </c>
      <c r="T63">
        <f t="shared" si="7"/>
        <v>6.865206383968139E-3</v>
      </c>
    </row>
    <row r="64" spans="16:20" x14ac:dyDescent="0.2">
      <c r="P64">
        <v>45</v>
      </c>
      <c r="Q64">
        <f t="shared" si="7"/>
        <v>7.3490478895829525E-3</v>
      </c>
      <c r="R64">
        <f t="shared" si="7"/>
        <v>5.8558070086255094E-3</v>
      </c>
      <c r="S64">
        <f t="shared" si="7"/>
        <v>5.1734898059229689E-3</v>
      </c>
      <c r="T64">
        <f t="shared" si="7"/>
        <v>6.6020334069622003E-3</v>
      </c>
    </row>
    <row r="65" spans="16:20" x14ac:dyDescent="0.2">
      <c r="P65">
        <v>46</v>
      </c>
      <c r="Q65">
        <f t="shared" si="7"/>
        <v>7.2490413201056888E-3</v>
      </c>
      <c r="R65">
        <f t="shared" si="7"/>
        <v>5.600086205561885E-3</v>
      </c>
      <c r="S65">
        <f t="shared" si="7"/>
        <v>4.9224172532243288E-3</v>
      </c>
      <c r="T65">
        <f t="shared" si="7"/>
        <v>6.3489489854857669E-3</v>
      </c>
    </row>
    <row r="66" spans="16:20" x14ac:dyDescent="0.2">
      <c r="P66">
        <v>47</v>
      </c>
      <c r="Q66">
        <f t="shared" si="7"/>
        <v>7.1503956499025757E-3</v>
      </c>
      <c r="R66">
        <f t="shared" si="7"/>
        <v>5.3555326300081842E-3</v>
      </c>
      <c r="S66">
        <f t="shared" si="7"/>
        <v>4.6835294015850079E-3</v>
      </c>
      <c r="T66">
        <f t="shared" si="7"/>
        <v>6.1055663816836445E-3</v>
      </c>
    </row>
    <row r="67" spans="16:20" x14ac:dyDescent="0.2">
      <c r="P67">
        <v>48</v>
      </c>
      <c r="Q67">
        <f t="shared" si="7"/>
        <v>7.0530923597218829E-3</v>
      </c>
      <c r="R67">
        <f t="shared" si="7"/>
        <v>5.1216586135042546E-3</v>
      </c>
      <c r="S67">
        <f t="shared" si="7"/>
        <v>4.4562349201792782E-3</v>
      </c>
      <c r="T67">
        <f t="shared" si="7"/>
        <v>5.8715136830310077E-3</v>
      </c>
    </row>
    <row r="68" spans="16:20" x14ac:dyDescent="0.2">
      <c r="P68">
        <v>49</v>
      </c>
      <c r="Q68">
        <f t="shared" si="7"/>
        <v>6.9571131823236943E-3</v>
      </c>
      <c r="R68">
        <f t="shared" si="7"/>
        <v>4.8979977838809674E-3</v>
      </c>
      <c r="S68">
        <f t="shared" si="7"/>
        <v>4.2399711758198521E-3</v>
      </c>
      <c r="T68">
        <f t="shared" si="7"/>
        <v>5.6464332340145267E-3</v>
      </c>
    </row>
    <row r="69" spans="16:20" x14ac:dyDescent="0.2">
      <c r="P69">
        <v>50</v>
      </c>
      <c r="Q69">
        <f t="shared" ref="Q69:T78" si="8">Q$10 * (Q$5^$P69) * 0.5 * Q$6 * Q$12^-(Q$9+$P69)</f>
        <v>6.8624400990504918E-3</v>
      </c>
      <c r="R69">
        <f t="shared" si="8"/>
        <v>4.6841041352595342E-3</v>
      </c>
      <c r="S69">
        <f t="shared" si="8"/>
        <v>4.0342028402443218E-3</v>
      </c>
      <c r="T69">
        <f t="shared" si="8"/>
        <v>5.4299810895996111E-3</v>
      </c>
    </row>
    <row r="70" spans="16:20" x14ac:dyDescent="0.2">
      <c r="P70">
        <v>51</v>
      </c>
      <c r="Q70">
        <f t="shared" si="8"/>
        <v>6.7690553364444343E-3</v>
      </c>
      <c r="R70">
        <f t="shared" si="8"/>
        <v>4.4795511386635329E-3</v>
      </c>
      <c r="S70">
        <f t="shared" si="8"/>
        <v>3.8384205649908483E-3</v>
      </c>
      <c r="T70">
        <f t="shared" si="8"/>
        <v>5.2218264896486217E-3</v>
      </c>
    </row>
    <row r="71" spans="16:20" x14ac:dyDescent="0.2">
      <c r="P71">
        <v>52</v>
      </c>
      <c r="Q71">
        <f t="shared" si="8"/>
        <v>6.6769413629106482E-3</v>
      </c>
      <c r="R71">
        <f t="shared" si="8"/>
        <v>4.2839308914702319E-3</v>
      </c>
      <c r="S71">
        <f t="shared" si="8"/>
        <v>3.6521397205829067E-3</v>
      </c>
      <c r="T71">
        <f t="shared" si="8"/>
        <v>5.0216513534868789E-3</v>
      </c>
    </row>
    <row r="72" spans="16:20" x14ac:dyDescent="0.2">
      <c r="P72">
        <v>53</v>
      </c>
      <c r="Q72">
        <f t="shared" si="8"/>
        <v>6.5860808854259368E-3</v>
      </c>
      <c r="R72">
        <f t="shared" si="8"/>
        <v>4.0968533040049698E-3</v>
      </c>
      <c r="S72">
        <f t="shared" si="8"/>
        <v>3.4748991969021487E-3</v>
      </c>
      <c r="T72">
        <f t="shared" si="8"/>
        <v>4.8291497938441575E-3</v>
      </c>
    </row>
    <row r="73" spans="16:20" x14ac:dyDescent="0.2">
      <c r="P73">
        <v>54</v>
      </c>
      <c r="Q73">
        <f t="shared" si="8"/>
        <v>6.4964568462922648E-3</v>
      </c>
      <c r="R73">
        <f t="shared" si="8"/>
        <v>3.9179453216567073E-3</v>
      </c>
      <c r="S73">
        <f t="shared" si="8"/>
        <v>3.3062602617798965E-3</v>
      </c>
      <c r="T73">
        <f t="shared" si="8"/>
        <v>4.6440276494288876E-3</v>
      </c>
    </row>
    <row r="74" spans="16:20" x14ac:dyDescent="0.2">
      <c r="P74">
        <v>55</v>
      </c>
      <c r="Q74">
        <f t="shared" si="8"/>
        <v>6.4080524199344397E-3</v>
      </c>
      <c r="R74">
        <f t="shared" si="8"/>
        <v>3.7468501809634377E-3</v>
      </c>
      <c r="S74">
        <f t="shared" si="8"/>
        <v>3.1458054749818657E-3</v>
      </c>
      <c r="T74">
        <f t="shared" si="8"/>
        <v>4.466002035420814E-3</v>
      </c>
    </row>
    <row r="75" spans="16:20" x14ac:dyDescent="0.2">
      <c r="P75">
        <v>56</v>
      </c>
      <c r="Q75">
        <f t="shared" si="8"/>
        <v>6.3208510097413594E-3</v>
      </c>
      <c r="R75">
        <f t="shared" si="8"/>
        <v>3.5832266981840862E-3</v>
      </c>
      <c r="S75">
        <f t="shared" si="8"/>
        <v>2.9931376548978659E-3</v>
      </c>
      <c r="T75">
        <f t="shared" si="8"/>
        <v>4.2948009111951901E-3</v>
      </c>
    </row>
    <row r="76" spans="16:20" x14ac:dyDescent="0.2">
      <c r="P76">
        <v>57</v>
      </c>
      <c r="Q76">
        <f t="shared" si="8"/>
        <v>6.2348362449502447E-3</v>
      </c>
      <c r="R76">
        <f t="shared" si="8"/>
        <v>3.4267485889381793E-3</v>
      </c>
      <c r="S76">
        <f t="shared" si="8"/>
        <v>2.84787889537866E-3</v>
      </c>
      <c r="T76">
        <f t="shared" si="8"/>
        <v>4.1301626646179992E-3</v>
      </c>
    </row>
    <row r="77" spans="16:20" x14ac:dyDescent="0.2">
      <c r="P77">
        <v>58</v>
      </c>
      <c r="Q77">
        <f t="shared" si="8"/>
        <v>6.1499919775732693E-3</v>
      </c>
      <c r="R77">
        <f t="shared" si="8"/>
        <v>3.2771038175566018E-3</v>
      </c>
      <c r="S77">
        <f t="shared" si="8"/>
        <v>2.7096696302863245E-3</v>
      </c>
      <c r="T77">
        <f t="shared" si="8"/>
        <v>3.9718357122769058E-3</v>
      </c>
    </row>
    <row r="78" spans="16:20" x14ac:dyDescent="0.2">
      <c r="P78">
        <v>59</v>
      </c>
      <c r="Q78">
        <f t="shared" si="8"/>
        <v>6.0663022793660251E-3</v>
      </c>
      <c r="R78">
        <f t="shared" si="8"/>
        <v>3.1339939748459326E-3</v>
      </c>
      <c r="S78">
        <f t="shared" si="8"/>
        <v>2.5781677434425364E-3</v>
      </c>
      <c r="T78">
        <f t="shared" si="8"/>
        <v>3.819578115037092E-3</v>
      </c>
    </row>
    <row r="79" spans="16:20" x14ac:dyDescent="0.2">
      <c r="P79">
        <v>60</v>
      </c>
      <c r="Q79">
        <f t="shared" ref="Q79:T88" si="9">Q$10 * (Q$5^$P79) * 0.5 * Q$6 * Q$12^-(Q$9+$P79)</f>
        <v>5.9837514388372233E-3</v>
      </c>
      <c r="R79">
        <f t="shared" si="9"/>
        <v>2.99713368302558E-3</v>
      </c>
      <c r="S79">
        <f t="shared" si="9"/>
        <v>2.4530477217716076E-3</v>
      </c>
      <c r="T79">
        <f t="shared" si="9"/>
        <v>3.6731572083345005E-3</v>
      </c>
    </row>
    <row r="80" spans="16:20" x14ac:dyDescent="0.2">
      <c r="P80">
        <v>61</v>
      </c>
      <c r="Q80">
        <f t="shared" si="9"/>
        <v>5.9023239582991008E-3</v>
      </c>
      <c r="R80">
        <f t="shared" si="9"/>
        <v>2.8662500266510788E-3</v>
      </c>
      <c r="S80">
        <f t="shared" si="9"/>
        <v>2.3339998495419843E-3</v>
      </c>
      <c r="T80">
        <f t="shared" si="9"/>
        <v>3.5323492466415177E-3</v>
      </c>
    </row>
    <row r="81" spans="16:20" x14ac:dyDescent="0.2">
      <c r="P81">
        <v>62</v>
      </c>
      <c r="Q81">
        <f t="shared" si="9"/>
        <v>5.822004550957962E-3</v>
      </c>
      <c r="R81">
        <f t="shared" si="9"/>
        <v>2.7410820083887451E-3</v>
      </c>
      <c r="S81">
        <f t="shared" si="9"/>
        <v>2.2207294417116931E-3</v>
      </c>
      <c r="T81">
        <f t="shared" si="9"/>
        <v>3.3969390615618371E-3</v>
      </c>
    </row>
    <row r="82" spans="16:20" x14ac:dyDescent="0.2">
      <c r="P82">
        <v>63</v>
      </c>
      <c r="Q82">
        <f t="shared" si="9"/>
        <v>5.74277813804431E-3</v>
      </c>
      <c r="R82">
        <f t="shared" si="9"/>
        <v>2.6213800285564306E-3</v>
      </c>
      <c r="S82">
        <f t="shared" si="9"/>
        <v>2.1129561144799963E-3</v>
      </c>
      <c r="T82">
        <f t="shared" si="9"/>
        <v>3.2667197330320144E-3</v>
      </c>
    </row>
    <row r="83" spans="16:20" x14ac:dyDescent="0.2">
      <c r="P83">
        <v>64</v>
      </c>
      <c r="Q83">
        <f t="shared" si="9"/>
        <v>5.6646298459820266E-3</v>
      </c>
      <c r="R83">
        <f t="shared" si="9"/>
        <v>2.5069053873925419E-3</v>
      </c>
      <c r="S83">
        <f t="shared" si="9"/>
        <v>2.0104130912396035E-3</v>
      </c>
      <c r="T83">
        <f t="shared" si="9"/>
        <v>3.141492273127283E-3</v>
      </c>
    </row>
    <row r="84" spans="16:20" x14ac:dyDescent="0.2">
      <c r="P84">
        <v>65</v>
      </c>
      <c r="Q84">
        <f t="shared" si="9"/>
        <v>5.5875450035960941E-3</v>
      </c>
      <c r="R84">
        <f t="shared" si="9"/>
        <v>2.3974298090607663E-3</v>
      </c>
      <c r="S84">
        <f t="shared" si="9"/>
        <v>1.9128465422114393E-3</v>
      </c>
      <c r="T84">
        <f t="shared" si="9"/>
        <v>3.0210653219884614E-3</v>
      </c>
    </row>
    <row r="85" spans="16:20" x14ac:dyDescent="0.2">
      <c r="P85">
        <v>66</v>
      </c>
      <c r="Q85">
        <f t="shared" si="9"/>
        <v>5.5115091393582883E-3</v>
      </c>
      <c r="R85">
        <f t="shared" si="9"/>
        <v>2.2927349864413325E-3</v>
      </c>
      <c r="S85">
        <f t="shared" si="9"/>
        <v>1.8200149561273316E-3</v>
      </c>
      <c r="T85">
        <f t="shared" si="9"/>
        <v>2.9052548554052921E-3</v>
      </c>
    </row>
    <row r="86" spans="16:20" x14ac:dyDescent="0.2">
      <c r="P86">
        <v>67</v>
      </c>
      <c r="Q86">
        <f t="shared" si="9"/>
        <v>5.4365079786703723E-3</v>
      </c>
      <c r="R86">
        <f t="shared" si="9"/>
        <v>2.192612145801054E-3</v>
      </c>
      <c r="S86">
        <f t="shared" si="9"/>
        <v>1.7316885424053139E-3</v>
      </c>
      <c r="T86">
        <f t="shared" si="9"/>
        <v>2.793883903609371E-3</v>
      </c>
    </row>
    <row r="87" spans="16:20" x14ac:dyDescent="0.2">
      <c r="P87">
        <v>68</v>
      </c>
      <c r="Q87">
        <f t="shared" si="9"/>
        <v>5.3625274411842512E-3</v>
      </c>
      <c r="R87">
        <f t="shared" si="9"/>
        <v>2.0968616304740629E-3</v>
      </c>
      <c r="S87">
        <f t="shared" si="9"/>
        <v>1.647648662337719E-3</v>
      </c>
      <c r="T87">
        <f t="shared" si="9"/>
        <v>2.6867822808469607E-3</v>
      </c>
    </row>
    <row r="88" spans="16:20" x14ac:dyDescent="0.2">
      <c r="P88">
        <v>69</v>
      </c>
      <c r="Q88">
        <f t="shared" si="9"/>
        <v>5.2895536381585987E-3</v>
      </c>
      <c r="R88">
        <f t="shared" si="9"/>
        <v>2.0052925027230473E-3</v>
      </c>
      <c r="S88">
        <f t="shared" si="9"/>
        <v>1.5676872878840531E-3</v>
      </c>
      <c r="T88">
        <f t="shared" si="9"/>
        <v>2.5837863253184404E-3</v>
      </c>
    </row>
    <row r="89" spans="16:20" x14ac:dyDescent="0.2">
      <c r="P89">
        <v>70</v>
      </c>
      <c r="Q89">
        <f t="shared" ref="Q89:T98" si="10">Q$10 * (Q$5^$P89) * 0.5 * Q$6 * Q$12^-(Q$9+$P89)</f>
        <v>5.2175728698514506E-3</v>
      </c>
      <c r="R89">
        <f t="shared" si="10"/>
        <v>1.917722162987045E-3</v>
      </c>
      <c r="S89">
        <f t="shared" si="10"/>
        <v>1.4916064867289732E-3</v>
      </c>
      <c r="T89">
        <f t="shared" si="10"/>
        <v>2.4847386490870005E-3</v>
      </c>
    </row>
    <row r="90" spans="16:20" x14ac:dyDescent="0.2">
      <c r="P90">
        <v>71</v>
      </c>
      <c r="Q90">
        <f t="shared" si="10"/>
        <v>5.1465716229482823E-3</v>
      </c>
      <c r="R90">
        <f t="shared" si="10"/>
        <v>1.8339759857565455E-3</v>
      </c>
      <c r="S90">
        <f t="shared" si="10"/>
        <v>1.4192179323307141E-3</v>
      </c>
      <c r="T90">
        <f t="shared" si="10"/>
        <v>2.3894878975744193E-3</v>
      </c>
    </row>
    <row r="91" spans="16:20" x14ac:dyDescent="0.2">
      <c r="P91">
        <v>72</v>
      </c>
      <c r="Q91">
        <f t="shared" si="10"/>
        <v>5.0765365680250961E-3</v>
      </c>
      <c r="R91">
        <f t="shared" si="10"/>
        <v>1.7538869713497774E-3</v>
      </c>
      <c r="S91">
        <f t="shared" si="10"/>
        <v>1.3503424377471524E-3</v>
      </c>
      <c r="T91">
        <f t="shared" si="10"/>
        <v>2.297888518276395E-3</v>
      </c>
    </row>
    <row r="92" spans="16:20" x14ac:dyDescent="0.2">
      <c r="P92">
        <v>73</v>
      </c>
      <c r="Q92">
        <f t="shared" si="10"/>
        <v>5.0074545570459993E-3</v>
      </c>
      <c r="R92">
        <f t="shared" si="10"/>
        <v>1.6772954128957936E-3</v>
      </c>
      <c r="S92">
        <f t="shared" si="10"/>
        <v>1.2848095120855743E-3</v>
      </c>
      <c r="T92">
        <f t="shared" si="10"/>
        <v>2.2098005383440252E-3</v>
      </c>
    </row>
    <row r="93" spans="16:20" x14ac:dyDescent="0.2">
      <c r="P93">
        <v>74</v>
      </c>
      <c r="Q93">
        <f t="shared" si="10"/>
        <v>4.9393126208948845E-3</v>
      </c>
      <c r="R93">
        <f t="shared" si="10"/>
        <v>1.6040485778602725E-3</v>
      </c>
      <c r="S93">
        <f t="shared" si="10"/>
        <v>1.2224569384781986E-3</v>
      </c>
      <c r="T93">
        <f t="shared" si="10"/>
        <v>2.1250893506915463E-3</v>
      </c>
    </row>
    <row r="94" spans="16:20" x14ac:dyDescent="0.2">
      <c r="P94">
        <v>75</v>
      </c>
      <c r="Q94">
        <f t="shared" si="10"/>
        <v>4.8720979669406453E-3</v>
      </c>
      <c r="R94">
        <f t="shared" si="10"/>
        <v>1.5340004034789633E-3</v>
      </c>
      <c r="S94">
        <f t="shared" si="10"/>
        <v>1.163130372538802E-3</v>
      </c>
      <c r="T94">
        <f t="shared" si="10"/>
        <v>2.0436255083034825E-3</v>
      </c>
    </row>
    <row r="95" spans="16:20" x14ac:dyDescent="0.2">
      <c r="P95">
        <v>76</v>
      </c>
      <c r="Q95">
        <f t="shared" si="10"/>
        <v>4.8057979766355707E-3</v>
      </c>
      <c r="R95">
        <f t="shared" si="10"/>
        <v>1.4670112054914373E-3</v>
      </c>
      <c r="S95">
        <f t="shared" si="10"/>
        <v>1.1066829603064822E-3</v>
      </c>
      <c r="T95">
        <f t="shared" si="10"/>
        <v>1.9652845264268933E-3</v>
      </c>
    </row>
    <row r="96" spans="16:20" x14ac:dyDescent="0.2">
      <c r="P96">
        <v>77</v>
      </c>
      <c r="Q96">
        <f t="shared" si="10"/>
        <v>4.7404002031463891E-3</v>
      </c>
      <c r="R96">
        <f t="shared" si="10"/>
        <v>1.4029473995943132E-3</v>
      </c>
      <c r="S96">
        <f t="shared" si="10"/>
        <v>1.0529749747308413E-3</v>
      </c>
      <c r="T96">
        <f t="shared" si="10"/>
        <v>1.8899466923464378E-3</v>
      </c>
    </row>
    <row r="97" spans="16:20" x14ac:dyDescent="0.2">
      <c r="P97">
        <v>78</v>
      </c>
      <c r="Q97">
        <f t="shared" si="10"/>
        <v>4.6758923690175692E-3</v>
      </c>
      <c r="R97">
        <f t="shared" si="10"/>
        <v>1.3416812350585238E-3</v>
      </c>
      <c r="S97">
        <f t="shared" si="10"/>
        <v>1.0018734697987573E-3</v>
      </c>
      <c r="T97">
        <f t="shared" si="10"/>
        <v>1.8174968824515971E-3</v>
      </c>
    </row>
    <row r="98" spans="16:20" x14ac:dyDescent="0.2">
      <c r="P98">
        <v>79</v>
      </c>
      <c r="Q98">
        <f t="shared" si="10"/>
        <v>4.6122623638663995E-3</v>
      </c>
      <c r="R98">
        <f t="shared" si="10"/>
        <v>1.283090539979403E-3</v>
      </c>
      <c r="S98">
        <f t="shared" si="10"/>
        <v>9.5325195144659296E-4</v>
      </c>
      <c r="T98">
        <f t="shared" si="10"/>
        <v>1.747824386316481E-3</v>
      </c>
    </row>
    <row r="99" spans="16:20" x14ac:dyDescent="0.2">
      <c r="P99">
        <v>80</v>
      </c>
      <c r="Q99">
        <f t="shared" ref="Q99:T108" si="11">Q$10 * (Q$5^$P99) * 0.5 * Q$6 * Q$12^-(Q$9+$P99)</f>
        <v>4.5494982421094591E-3</v>
      </c>
      <c r="R99">
        <f t="shared" si="11"/>
        <v>1.2270584776516037E-3</v>
      </c>
      <c r="S99">
        <f t="shared" si="11"/>
        <v>9.0699006444323025E-4</v>
      </c>
      <c r="T99">
        <f t="shared" si="11"/>
        <v>1.6808227375234245E-3</v>
      </c>
    </row>
    <row r="100" spans="16:20" x14ac:dyDescent="0.2">
      <c r="P100">
        <v>81</v>
      </c>
      <c r="Q100">
        <f t="shared" si="11"/>
        <v>4.4875882207200046E-3</v>
      </c>
      <c r="R100">
        <f t="shared" si="11"/>
        <v>1.1734733135830308E-3</v>
      </c>
      <c r="S100">
        <f t="shared" si="11"/>
        <v>8.629732944688593E-4</v>
      </c>
      <c r="T100">
        <f t="shared" si="11"/>
        <v>1.6163895509718454E-3</v>
      </c>
    </row>
    <row r="101" spans="16:20" x14ac:dyDescent="0.2">
      <c r="P101">
        <v>82</v>
      </c>
      <c r="Q101">
        <f t="shared" si="11"/>
        <v>4.426520677015885E-3</v>
      </c>
      <c r="R101">
        <f t="shared" si="11"/>
        <v>1.1222281926831846E-3</v>
      </c>
      <c r="S101">
        <f t="shared" si="11"/>
        <v>8.2109268465205938E-4</v>
      </c>
      <c r="T101">
        <f t="shared" si="11"/>
        <v>1.554426366423754E-3</v>
      </c>
    </row>
    <row r="102" spans="16:20" x14ac:dyDescent="0.2">
      <c r="P102">
        <v>83</v>
      </c>
      <c r="Q102">
        <f t="shared" si="11"/>
        <v>4.3662841464775521E-3</v>
      </c>
      <c r="R102">
        <f t="shared" si="11"/>
        <v>1.073220926181596E-3</v>
      </c>
      <c r="S102">
        <f t="shared" si="11"/>
        <v>7.812445658635091E-4</v>
      </c>
      <c r="T102">
        <f t="shared" si="11"/>
        <v>1.4948384980468378E-3</v>
      </c>
    </row>
    <row r="103" spans="16:20" x14ac:dyDescent="0.2">
      <c r="P103">
        <v>84</v>
      </c>
      <c r="Q103">
        <f t="shared" si="11"/>
        <v>4.3068673205957789E-3</v>
      </c>
      <c r="R103">
        <f t="shared" si="11"/>
        <v>1.0263537878514588E-3</v>
      </c>
      <c r="S103">
        <f t="shared" si="11"/>
        <v>7.4333030009870039E-4</v>
      </c>
      <c r="T103">
        <f t="shared" si="11"/>
        <v>1.437534889725207E-3</v>
      </c>
    </row>
    <row r="104" spans="16:20" x14ac:dyDescent="0.2">
      <c r="P104">
        <v>85</v>
      </c>
      <c r="Q104">
        <f t="shared" si="11"/>
        <v>4.2482590447486387E-3</v>
      </c>
      <c r="R104">
        <f t="shared" si="11"/>
        <v>9.8153331913208852E-4</v>
      </c>
      <c r="S104">
        <f t="shared" si="11"/>
        <v>7.0725603631444382E-4</v>
      </c>
      <c r="T104">
        <f t="shared" si="11"/>
        <v>1.3824279759167086E-3</v>
      </c>
    </row>
    <row r="105" spans="16:20" x14ac:dyDescent="0.2">
      <c r="P105">
        <v>86</v>
      </c>
      <c r="Q105">
        <f t="shared" si="11"/>
        <v>4.1904483161074113E-3</v>
      </c>
      <c r="R105">
        <f t="shared" si="11"/>
        <v>9.3867014276161683E-4</v>
      </c>
      <c r="S105">
        <f t="shared" si="11"/>
        <v>6.7293247811477509E-4</v>
      </c>
      <c r="T105">
        <f t="shared" si="11"/>
        <v>1.3294335478441759E-3</v>
      </c>
    </row>
    <row r="106" spans="16:20" x14ac:dyDescent="0.2">
      <c r="P106">
        <v>87</v>
      </c>
      <c r="Q106">
        <f t="shared" si="11"/>
        <v>4.1334242815709533E-3</v>
      </c>
      <c r="R106">
        <f t="shared" si="11"/>
        <v>8.9767878454826149E-4</v>
      </c>
      <c r="S106">
        <f t="shared" si="11"/>
        <v>6.4027466271120246E-4</v>
      </c>
      <c r="T106">
        <f t="shared" si="11"/>
        <v>1.2784706248161447E-3</v>
      </c>
    </row>
    <row r="107" spans="16:20" x14ac:dyDescent="0.2">
      <c r="P107">
        <v>88</v>
      </c>
      <c r="Q107">
        <f t="shared" si="11"/>
        <v>4.0771762357281888E-3</v>
      </c>
      <c r="R107">
        <f t="shared" si="11"/>
        <v>8.5847750292478479E-4</v>
      </c>
      <c r="S107">
        <f t="shared" si="11"/>
        <v>6.0920175061014454E-4</v>
      </c>
      <c r="T107">
        <f t="shared" si="11"/>
        <v>1.2294613304804033E-3</v>
      </c>
    </row>
    <row r="108" spans="16:20" x14ac:dyDescent="0.2">
      <c r="P108">
        <v>89</v>
      </c>
      <c r="Q108">
        <f t="shared" si="11"/>
        <v>4.0216936188483404E-3</v>
      </c>
      <c r="R108">
        <f t="shared" si="11"/>
        <v>8.2098812594623785E-4</v>
      </c>
      <c r="S108">
        <f t="shared" si="11"/>
        <v>5.796368255069663E-4</v>
      </c>
      <c r="T108">
        <f t="shared" si="11"/>
        <v>1.1823307738212765E-3</v>
      </c>
    </row>
    <row r="109" spans="16:20" x14ac:dyDescent="0.2">
      <c r="P109">
        <v>90</v>
      </c>
      <c r="Q109">
        <f t="shared" ref="Q109:T118" si="12">Q$10 * (Q$5^$P109) * 0.5 * Q$6 * Q$12^-(Q$9+$P109)</f>
        <v>3.9669660148984841E-3</v>
      </c>
      <c r="R109">
        <f t="shared" si="12"/>
        <v>7.8513589540595084E-4</v>
      </c>
      <c r="S109">
        <f t="shared" si="12"/>
        <v>5.5150670389127155E-4</v>
      </c>
      <c r="T109">
        <f t="shared" si="12"/>
        <v>1.1370069347187981E-3</v>
      </c>
    </row>
    <row r="110" spans="16:20" x14ac:dyDescent="0.2">
      <c r="P110">
        <v>91</v>
      </c>
      <c r="Q110">
        <f t="shared" si="12"/>
        <v>3.912983149588105E-3</v>
      </c>
      <c r="R110">
        <f t="shared" si="12"/>
        <v>7.5084931775891667E-4</v>
      </c>
      <c r="S110">
        <f t="shared" si="12"/>
        <v>5.2474175389216886E-4</v>
      </c>
      <c r="T110">
        <f t="shared" si="12"/>
        <v>1.0934205538948927E-3</v>
      </c>
    </row>
    <row r="111" spans="16:20" x14ac:dyDescent="0.2">
      <c r="P111">
        <v>92</v>
      </c>
      <c r="Q111">
        <f t="shared" si="12"/>
        <v>3.8597348884402455E-3</v>
      </c>
      <c r="R111">
        <f t="shared" si="12"/>
        <v>7.1806002155529224E-4</v>
      </c>
      <c r="S111">
        <f t="shared" si="12"/>
        <v>4.9927572291508379E-4</v>
      </c>
      <c r="T111">
        <f t="shared" si="12"/>
        <v>1.0515050270783963E-3</v>
      </c>
    </row>
    <row r="112" spans="16:20" x14ac:dyDescent="0.2">
      <c r="P112">
        <v>93</v>
      </c>
      <c r="Q112">
        <f t="shared" si="12"/>
        <v>3.8072112348889126E-3</v>
      </c>
      <c r="R112">
        <f t="shared" si="12"/>
        <v>6.8670262109972251E-4</v>
      </c>
      <c r="S112">
        <f t="shared" si="12"/>
        <v>4.7504557364345772E-4</v>
      </c>
      <c r="T112">
        <f t="shared" si="12"/>
        <v>1.0111963032271866E-3</v>
      </c>
    </row>
    <row r="113" spans="16:20" x14ac:dyDescent="0.2">
      <c r="P113">
        <v>94</v>
      </c>
      <c r="Q113">
        <f t="shared" si="12"/>
        <v>3.7554023284023692E-3</v>
      </c>
      <c r="R113">
        <f t="shared" si="12"/>
        <v>6.5671458606461066E-4</v>
      </c>
      <c r="S113">
        <f t="shared" si="12"/>
        <v>4.5199132799938541E-4</v>
      </c>
      <c r="T113">
        <f t="shared" si="12"/>
        <v>9.7243278665190254E-4</v>
      </c>
    </row>
    <row r="114" spans="16:20" x14ac:dyDescent="0.2">
      <c r="P114">
        <v>95</v>
      </c>
      <c r="Q114">
        <f t="shared" si="12"/>
        <v>3.7042984426319701E-3</v>
      </c>
      <c r="R114">
        <f t="shared" si="12"/>
        <v>6.2803611679732258E-4</v>
      </c>
      <c r="S114">
        <f t="shared" si="12"/>
        <v>4.3005591867693307E-4</v>
      </c>
      <c r="T114">
        <f t="shared" si="12"/>
        <v>9.3515524289167575E-4</v>
      </c>
    </row>
    <row r="115" spans="16:20" x14ac:dyDescent="0.2">
      <c r="P115">
        <v>96</v>
      </c>
      <c r="Q115">
        <f t="shared" si="12"/>
        <v>3.6538899835861795E-3</v>
      </c>
      <c r="R115">
        <f t="shared" si="12"/>
        <v>6.0061002507267984E-4</v>
      </c>
      <c r="S115">
        <f t="shared" si="12"/>
        <v>4.0918504788063637E-4</v>
      </c>
      <c r="T115">
        <f t="shared" si="12"/>
        <v>8.9930670819806031E-4</v>
      </c>
    </row>
    <row r="116" spans="16:20" x14ac:dyDescent="0.2">
      <c r="P116">
        <v>97</v>
      </c>
      <c r="Q116">
        <f t="shared" si="12"/>
        <v>3.6041674878294519E-3</v>
      </c>
      <c r="R116">
        <f t="shared" si="12"/>
        <v>5.7438162005294204E-4</v>
      </c>
      <c r="S116">
        <f t="shared" si="12"/>
        <v>3.8932705291950051E-4</v>
      </c>
      <c r="T116">
        <f t="shared" si="12"/>
        <v>8.6483240248882759E-4</v>
      </c>
    </row>
    <row r="117" spans="16:20" x14ac:dyDescent="0.2">
      <c r="P117">
        <v>98</v>
      </c>
      <c r="Q117">
        <f t="shared" si="12"/>
        <v>3.5551216207055998E-3</v>
      </c>
      <c r="R117">
        <f t="shared" si="12"/>
        <v>5.4929859922787613E-4</v>
      </c>
      <c r="S117">
        <f t="shared" si="12"/>
        <v>3.7043277832380538E-4</v>
      </c>
      <c r="T117">
        <f t="shared" si="12"/>
        <v>8.316796456386209E-4</v>
      </c>
    </row>
    <row r="118" spans="16:20" x14ac:dyDescent="0.2">
      <c r="P118">
        <v>99</v>
      </c>
      <c r="Q118">
        <f t="shared" si="12"/>
        <v>3.5067431745853667E-3</v>
      </c>
      <c r="R118">
        <f t="shared" si="12"/>
        <v>5.2531094411742407E-4</v>
      </c>
      <c r="S118">
        <f t="shared" si="12"/>
        <v>3.5245545416815935E-4</v>
      </c>
      <c r="T118">
        <f t="shared" si="12"/>
        <v>7.9979777697854909E-4</v>
      </c>
    </row>
    <row r="119" spans="16:20" x14ac:dyDescent="0.2">
      <c r="P119">
        <v>100</v>
      </c>
      <c r="Q119">
        <f t="shared" ref="Q119:T128" si="13">Q$10 * (Q$5^$P119) * 0.5 * Q$6 * Q$12^-(Q$9+$P119)</f>
        <v>3.459023067137816E-3</v>
      </c>
      <c r="R119">
        <f t="shared" si="13"/>
        <v>5.0237082052900209E-4</v>
      </c>
      <c r="S119">
        <f t="shared" si="13"/>
        <v>3.3535058029960605E-4</v>
      </c>
      <c r="T119">
        <f t="shared" si="13"/>
        <v>7.6913807788170786E-4</v>
      </c>
    </row>
    <row r="120" spans="16:20" x14ac:dyDescent="0.2">
      <c r="P120">
        <v>101</v>
      </c>
      <c r="Q120">
        <f t="shared" si="13"/>
        <v>3.4119523396252765E-3</v>
      </c>
      <c r="R120">
        <f t="shared" si="13"/>
        <v>4.8043248317051714E-4</v>
      </c>
      <c r="S120">
        <f t="shared" si="13"/>
        <v>3.1907581618421195E-4</v>
      </c>
      <c r="T120">
        <f t="shared" si="13"/>
        <v>7.3965369731633353E-4</v>
      </c>
    </row>
    <row r="121" spans="16:20" x14ac:dyDescent="0.2">
      <c r="P121">
        <v>102</v>
      </c>
      <c r="Q121">
        <f t="shared" si="13"/>
        <v>3.3655221552214556E-3</v>
      </c>
      <c r="R121">
        <f t="shared" si="13"/>
        <v>4.594521844289007E-4</v>
      </c>
      <c r="S121">
        <f t="shared" si="13"/>
        <v>3.0359087609946393E-4</v>
      </c>
      <c r="T121">
        <f t="shared" si="13"/>
        <v>7.1129958025282374E-4</v>
      </c>
    </row>
    <row r="122" spans="16:20" x14ac:dyDescent="0.2">
      <c r="P122">
        <v>103</v>
      </c>
      <c r="Q122">
        <f t="shared" si="13"/>
        <v>3.3197237973524719E-3</v>
      </c>
      <c r="R122">
        <f t="shared" si="13"/>
        <v>4.3938808713224616E-4</v>
      </c>
      <c r="S122">
        <f t="shared" si="13"/>
        <v>2.8885742941304278E-4</v>
      </c>
      <c r="T122">
        <f t="shared" si="13"/>
        <v>6.8403239881522672E-4</v>
      </c>
    </row>
    <row r="123" spans="16:20" x14ac:dyDescent="0.2">
      <c r="P123">
        <v>104</v>
      </c>
      <c r="Q123">
        <f t="shared" si="13"/>
        <v>3.2745486680604394E-3</v>
      </c>
      <c r="R123">
        <f t="shared" si="13"/>
        <v>4.2020018112159013E-4</v>
      </c>
      <c r="S123">
        <f t="shared" si="13"/>
        <v>2.7483900570112791E-4</v>
      </c>
      <c r="T123">
        <f t="shared" si="13"/>
        <v>6.5781048607199113E-4</v>
      </c>
    </row>
    <row r="124" spans="16:20" x14ac:dyDescent="0.2">
      <c r="P124">
        <v>105</v>
      </c>
      <c r="Q124">
        <f t="shared" si="13"/>
        <v>3.2299882863893329E-3</v>
      </c>
      <c r="R124">
        <f t="shared" si="13"/>
        <v>4.0185020346597159E-4</v>
      </c>
      <c r="S124">
        <f t="shared" si="13"/>
        <v>2.6150090447136679E-4</v>
      </c>
      <c r="T124">
        <f t="shared" si="13"/>
        <v>6.3259377236480252E-4</v>
      </c>
    </row>
    <row r="125" spans="16:20" x14ac:dyDescent="0.2">
      <c r="P125">
        <v>106</v>
      </c>
      <c r="Q125">
        <f t="shared" si="13"/>
        <v>3.1860342867928116E-3</v>
      </c>
      <c r="R125">
        <f t="shared" si="13"/>
        <v>3.8430156216166773E-4</v>
      </c>
      <c r="S125">
        <f t="shared" si="13"/>
        <v>2.4881010926704222E-4</v>
      </c>
      <c r="T125">
        <f t="shared" si="13"/>
        <v>6.0834372407820843E-4</v>
      </c>
    </row>
    <row r="126" spans="16:20" x14ac:dyDescent="0.2">
      <c r="P126">
        <v>107</v>
      </c>
      <c r="Q126">
        <f t="shared" si="13"/>
        <v>3.1426784175637213E-3</v>
      </c>
      <c r="R126">
        <f t="shared" si="13"/>
        <v>3.6751926316345431E-4</v>
      </c>
      <c r="S126">
        <f t="shared" si="13"/>
        <v>2.3673520593981722E-4</v>
      </c>
      <c r="T126">
        <f t="shared" si="13"/>
        <v>5.8502328475646998E-4</v>
      </c>
    </row>
    <row r="127" spans="16:20" x14ac:dyDescent="0.2">
      <c r="P127">
        <v>108</v>
      </c>
      <c r="Q127">
        <f t="shared" si="13"/>
        <v>3.0999125392849472E-3</v>
      </c>
      <c r="R127">
        <f t="shared" si="13"/>
        <v>3.5146984060238396E-4</v>
      </c>
      <c r="S127">
        <f t="shared" si="13"/>
        <v>2.2524630488875109E-4</v>
      </c>
      <c r="T127">
        <f t="shared" si="13"/>
        <v>5.6259681847765724E-4</v>
      </c>
    </row>
    <row r="128" spans="16:20" x14ac:dyDescent="0.2">
      <c r="P128">
        <v>109</v>
      </c>
      <c r="Q128">
        <f t="shared" si="13"/>
        <v>3.0577286233013723E-3</v>
      </c>
      <c r="R128">
        <f t="shared" si="13"/>
        <v>3.3612129005092348E-4</v>
      </c>
      <c r="S128">
        <f t="shared" si="13"/>
        <v>2.1431496707310319E-4</v>
      </c>
      <c r="T128">
        <f t="shared" si="13"/>
        <v>5.4103005539845976E-4</v>
      </c>
    </row>
    <row r="129" spans="16:20" x14ac:dyDescent="0.2">
      <c r="P129">
        <v>110</v>
      </c>
      <c r="Q129">
        <f t="shared" ref="Q129:T138" si="14">Q$10 * (Q$5^$P129) * 0.5 * Q$6 * Q$12^-(Q$9+$P129)</f>
        <v>3.0161187502126072E-3</v>
      </c>
      <c r="R129">
        <f t="shared" si="14"/>
        <v>3.2144300470238044E-4</v>
      </c>
      <c r="S129">
        <f t="shared" si="14"/>
        <v>2.03914133615779E-4</v>
      </c>
      <c r="T129">
        <f t="shared" si="14"/>
        <v>5.2029003938650108E-4</v>
      </c>
    </row>
    <row r="130" spans="16:20" x14ac:dyDescent="0.2">
      <c r="P130">
        <v>111</v>
      </c>
      <c r="Q130">
        <f t="shared" si="14"/>
        <v>2.9750751083862468E-3</v>
      </c>
      <c r="R130">
        <f t="shared" si="14"/>
        <v>3.0740571433734672E-4</v>
      </c>
      <c r="S130">
        <f t="shared" si="14"/>
        <v>1.9401805882316391E-4</v>
      </c>
      <c r="T130">
        <f t="shared" si="14"/>
        <v>5.0034507766013019E-4</v>
      </c>
    </row>
    <row r="131" spans="16:20" x14ac:dyDescent="0.2">
      <c r="P131">
        <v>112</v>
      </c>
      <c r="Q131">
        <f t="shared" si="14"/>
        <v>2.9345899924913522E-3</v>
      </c>
      <c r="R131">
        <f t="shared" si="14"/>
        <v>2.9398142695545365E-4</v>
      </c>
      <c r="S131">
        <f t="shared" si="14"/>
        <v>1.8460224645554368E-4</v>
      </c>
      <c r="T131">
        <f t="shared" si="14"/>
        <v>4.8116469235873834E-4</v>
      </c>
    </row>
    <row r="132" spans="16:20" x14ac:dyDescent="0.2">
      <c r="P132">
        <v>113</v>
      </c>
      <c r="Q132">
        <f t="shared" si="14"/>
        <v>2.8946558020518844E-3</v>
      </c>
      <c r="R132">
        <f t="shared" si="14"/>
        <v>2.8114337295604699E-4</v>
      </c>
      <c r="S132">
        <f t="shared" si="14"/>
        <v>1.7564338909035982E-4</v>
      </c>
      <c r="T132">
        <f t="shared" si="14"/>
        <v>4.62719573969595E-4</v>
      </c>
    </row>
    <row r="133" spans="16:20" x14ac:dyDescent="0.2">
      <c r="P133">
        <v>114</v>
      </c>
      <c r="Q133">
        <f t="shared" si="14"/>
        <v>2.8552650400198412E-3</v>
      </c>
      <c r="R133">
        <f t="shared" si="14"/>
        <v>2.6886595175646918E-4</v>
      </c>
      <c r="S133">
        <f t="shared" si="14"/>
        <v>1.6711931042820235E-4</v>
      </c>
      <c r="T133">
        <f t="shared" si="14"/>
        <v>4.4498153654003262E-4</v>
      </c>
    </row>
    <row r="134" spans="16:20" x14ac:dyDescent="0.2">
      <c r="P134">
        <v>115</v>
      </c>
      <c r="Q134">
        <f t="shared" si="14"/>
        <v>2.8164103113677797E-3</v>
      </c>
      <c r="R134">
        <f t="shared" si="14"/>
        <v>2.571246807414997E-4</v>
      </c>
      <c r="S134">
        <f t="shared" si="14"/>
        <v>1.5900891039872752E-4</v>
      </c>
      <c r="T134">
        <f t="shared" si="14"/>
        <v>4.2792347460654311E-4</v>
      </c>
    </row>
    <row r="135" spans="16:20" x14ac:dyDescent="0.2">
      <c r="P135">
        <v>116</v>
      </c>
      <c r="Q135">
        <f t="shared" si="14"/>
        <v>2.7780843217005313E-3</v>
      </c>
      <c r="R135">
        <f t="shared" si="14"/>
        <v>2.4589614644215523E-4</v>
      </c>
      <c r="S135">
        <f t="shared" si="14"/>
        <v>1.5129211293061779E-4</v>
      </c>
      <c r="T135">
        <f t="shared" si="14"/>
        <v>4.1151932177496654E-4</v>
      </c>
    </row>
    <row r="136" spans="16:20" x14ac:dyDescent="0.2">
      <c r="P136">
        <v>117</v>
      </c>
      <c r="Q136">
        <f t="shared" si="14"/>
        <v>2.7402798758857684E-3</v>
      </c>
      <c r="R136">
        <f t="shared" si="14"/>
        <v>2.3515795784649014E-4</v>
      </c>
      <c r="S136">
        <f t="shared" si="14"/>
        <v>1.4394981625629694E-4</v>
      </c>
      <c r="T136">
        <f t="shared" si="14"/>
        <v>3.9574401088848105E-4</v>
      </c>
    </row>
    <row r="137" spans="16:20" x14ac:dyDescent="0.2">
      <c r="P137">
        <v>118</v>
      </c>
      <c r="Q137">
        <f t="shared" si="14"/>
        <v>2.7029898767032402E-3</v>
      </c>
      <c r="R137">
        <f t="shared" si="14"/>
        <v>2.2488870174929834E-4</v>
      </c>
      <c r="S137">
        <f t="shared" si="14"/>
        <v>1.3696384562838712E-4</v>
      </c>
      <c r="T137">
        <f t="shared" si="14"/>
        <v>3.8057343572252478E-4</v>
      </c>
    </row>
    <row r="138" spans="16:20" x14ac:dyDescent="0.2">
      <c r="P138">
        <v>119</v>
      </c>
      <c r="Q138">
        <f t="shared" si="14"/>
        <v>2.6662073235123661E-3</v>
      </c>
      <c r="R138">
        <f t="shared" si="14"/>
        <v>2.1506790005167473E-4</v>
      </c>
      <c r="S138">
        <f t="shared" si="14"/>
        <v>1.3031690833086466E-4</v>
      </c>
      <c r="T138">
        <f t="shared" si="14"/>
        <v>3.6598441414811676E-4</v>
      </c>
    </row>
    <row r="139" spans="16:20" x14ac:dyDescent="0.2">
      <c r="P139">
        <v>120</v>
      </c>
      <c r="Q139">
        <f t="shared" ref="Q139:T148" si="15">Q$10 * (Q$5^$P139) * 0.5 * Q$6 * Q$12^-(Q$9+$P139)</f>
        <v>2.6299253109379789E-3</v>
      </c>
      <c r="R139">
        <f t="shared" si="15"/>
        <v>2.0567596892528842E-4</v>
      </c>
      <c r="S139">
        <f t="shared" si="15"/>
        <v>1.23992550873551E-4</v>
      </c>
      <c r="T139">
        <f t="shared" si="15"/>
        <v>3.5195465270728717E-4</v>
      </c>
    </row>
    <row r="140" spans="16:20" x14ac:dyDescent="0.2">
      <c r="P140">
        <v>121</v>
      </c>
      <c r="Q140">
        <f t="shared" si="15"/>
        <v>2.5941370275739339E-3</v>
      </c>
      <c r="R140">
        <f t="shared" si="15"/>
        <v>1.966941797599367E-4</v>
      </c>
      <c r="S140">
        <f t="shared" si="15"/>
        <v>1.1797511826398108E-4</v>
      </c>
      <c r="T140">
        <f t="shared" si="15"/>
        <v>3.3846271254648312E-4</v>
      </c>
    </row>
    <row r="141" spans="16:20" x14ac:dyDescent="0.2">
      <c r="P141">
        <v>122</v>
      </c>
      <c r="Q141">
        <f t="shared" si="15"/>
        <v>2.5588357547043769E-3</v>
      </c>
      <c r="R141">
        <f t="shared" si="15"/>
        <v>1.8810462181650343E-4</v>
      </c>
      <c r="S141">
        <f t="shared" si="15"/>
        <v>1.1224971525583171E-4</v>
      </c>
      <c r="T141">
        <f t="shared" si="15"/>
        <v>3.2548797665589549E-4</v>
      </c>
    </row>
    <row r="142" spans="16:20" x14ac:dyDescent="0.2">
      <c r="P142">
        <v>123</v>
      </c>
      <c r="Q142">
        <f t="shared" si="15"/>
        <v>2.5240148650424003E-3</v>
      </c>
      <c r="R142">
        <f t="shared" si="15"/>
        <v>1.7989016651084847E-4</v>
      </c>
      <c r="S142">
        <f t="shared" si="15"/>
        <v>1.0680216947798718E-4</v>
      </c>
      <c r="T142">
        <f t="shared" si="15"/>
        <v>3.1301061836464206E-4</v>
      </c>
    </row>
    <row r="143" spans="16:20" x14ac:dyDescent="0.2">
      <c r="P143">
        <v>124</v>
      </c>
      <c r="Q143">
        <f t="shared" si="15"/>
        <v>2.4896678214858751E-3</v>
      </c>
      <c r="R143">
        <f t="shared" si="15"/>
        <v>1.720344332574057E-4</v>
      </c>
      <c r="S143">
        <f t="shared" si="15"/>
        <v>1.0161899635297369E-4</v>
      </c>
      <c r="T143">
        <f t="shared" si="15"/>
        <v>3.0101157104366717E-4</v>
      </c>
    </row>
    <row r="144" spans="16:20" x14ac:dyDescent="0.2">
      <c r="P144">
        <v>125</v>
      </c>
      <c r="Q144">
        <f t="shared" si="15"/>
        <v>2.4557881758901961E-3</v>
      </c>
      <c r="R144">
        <f t="shared" si="15"/>
        <v>1.6452175680437743E-4</v>
      </c>
      <c r="S144">
        <f t="shared" si="15"/>
        <v>9.6687365717922503E-5</v>
      </c>
      <c r="T144">
        <f t="shared" si="15"/>
        <v>2.8947249897005997E-4</v>
      </c>
    </row>
    <row r="145" spans="16:20" x14ac:dyDescent="0.2">
      <c r="P145">
        <v>126</v>
      </c>
      <c r="Q145">
        <f t="shared" si="15"/>
        <v>2.4223695678577575E-3</v>
      </c>
      <c r="R145">
        <f t="shared" si="15"/>
        <v>1.5733715599538855E-4</v>
      </c>
      <c r="S145">
        <f t="shared" si="15"/>
        <v>9.1995070065437897E-5</v>
      </c>
      <c r="T145">
        <f t="shared" si="15"/>
        <v>2.7837576930826865E-4</v>
      </c>
    </row>
    <row r="146" spans="16:20" x14ac:dyDescent="0.2">
      <c r="P146">
        <v>127</v>
      </c>
      <c r="Q146">
        <f t="shared" si="15"/>
        <v>2.3894057235438622E-3</v>
      </c>
      <c r="R146">
        <f t="shared" si="15"/>
        <v>1.5046630389530696E-4</v>
      </c>
      <c r="S146">
        <f t="shared" si="15"/>
        <v>8.7530494325755118E-5</v>
      </c>
      <c r="T146">
        <f t="shared" si="15"/>
        <v>2.6770442516539531E-4</v>
      </c>
    </row>
    <row r="147" spans="16:20" x14ac:dyDescent="0.2">
      <c r="P147">
        <v>128</v>
      </c>
      <c r="Q147">
        <f t="shared" si="15"/>
        <v>2.3568904544789171E-3</v>
      </c>
      <c r="R147">
        <f t="shared" si="15"/>
        <v>1.4389549922065728E-4</v>
      </c>
      <c r="S147">
        <f t="shared" si="15"/>
        <v>8.3282587115387957E-5</v>
      </c>
      <c r="T147">
        <f t="shared" si="15"/>
        <v>2.5744215967939864E-4</v>
      </c>
    </row>
    <row r="148" spans="16:20" x14ac:dyDescent="0.2">
      <c r="P148">
        <v>129</v>
      </c>
      <c r="Q148">
        <f t="shared" si="15"/>
        <v>2.3248176564066329E-3</v>
      </c>
      <c r="R148">
        <f t="shared" si="15"/>
        <v>1.3761163901765777E-4</v>
      </c>
      <c r="S148">
        <f t="shared" si="15"/>
        <v>7.9240833381096602E-5</v>
      </c>
      <c r="T148">
        <f t="shared" si="15"/>
        <v>2.4757329110060663E-4</v>
      </c>
    </row>
    <row r="149" spans="16:20" x14ac:dyDescent="0.2">
      <c r="P149">
        <v>130</v>
      </c>
      <c r="Q149">
        <f t="shared" ref="Q149:T158" si="16">Q$10 * (Q$5^$P149) * 0.5 * Q$6 * Q$12^-(Q$9+$P149)</f>
        <v>2.2931813081380425E-3</v>
      </c>
      <c r="R149">
        <f t="shared" si="16"/>
        <v>1.3160219253339659E-4</v>
      </c>
      <c r="S149">
        <f t="shared" si="16"/>
        <v>7.5395228371460352E-5</v>
      </c>
      <c r="T149">
        <f t="shared" si="16"/>
        <v>2.3808273882846296E-4</v>
      </c>
    </row>
    <row r="150" spans="16:20" x14ac:dyDescent="0.2">
      <c r="P150">
        <v>131</v>
      </c>
      <c r="Q150">
        <f t="shared" si="16"/>
        <v>2.2619754704211125E-3</v>
      </c>
      <c r="R150">
        <f t="shared" si="16"/>
        <v>1.2585517622804317E-4</v>
      </c>
      <c r="S150">
        <f t="shared" si="16"/>
        <v>7.1736252871625107E-5</v>
      </c>
      <c r="T150">
        <f t="shared" si="16"/>
        <v>2.2895600036688775E-4</v>
      </c>
    </row>
    <row r="151" spans="16:20" x14ac:dyDescent="0.2">
      <c r="P151">
        <v>132</v>
      </c>
      <c r="Q151">
        <f t="shared" si="16"/>
        <v>2.23119428482574E-3</v>
      </c>
      <c r="R151">
        <f t="shared" si="16"/>
        <v>1.2035912987826722E-4</v>
      </c>
      <c r="S151">
        <f t="shared" si="16"/>
        <v>6.8254849639923779E-5</v>
      </c>
      <c r="T151">
        <f t="shared" si="16"/>
        <v>2.2017912916303938E-4</v>
      </c>
    </row>
    <row r="152" spans="16:20" x14ac:dyDescent="0.2">
      <c r="P152">
        <v>133</v>
      </c>
      <c r="Q152">
        <f t="shared" si="16"/>
        <v>2.2008319726439162E-3</v>
      </c>
      <c r="R152">
        <f t="shared" si="16"/>
        <v>1.1510309372421132E-4</v>
      </c>
      <c r="S152">
        <f t="shared" si="16"/>
        <v>6.4942400988041277E-5</v>
      </c>
      <c r="T152">
        <f t="shared" si="16"/>
        <v>2.1173871329561148E-4</v>
      </c>
    </row>
    <row r="153" spans="16:20" x14ac:dyDescent="0.2">
      <c r="P153">
        <v>134</v>
      </c>
      <c r="Q153">
        <f t="shared" si="16"/>
        <v>2.1708828338048601E-3</v>
      </c>
      <c r="R153">
        <f t="shared" si="16"/>
        <v>1.1007658661444724E-4</v>
      </c>
      <c r="S153">
        <f t="shared" si="16"/>
        <v>6.1790707449227512E-5</v>
      </c>
      <c r="T153">
        <f t="shared" si="16"/>
        <v>2.0362185498010017E-4</v>
      </c>
    </row>
    <row r="154" spans="16:20" x14ac:dyDescent="0.2">
      <c r="P154">
        <v>135</v>
      </c>
      <c r="Q154">
        <f t="shared" si="16"/>
        <v>2.1413412458049183E-3</v>
      </c>
      <c r="R154">
        <f t="shared" si="16"/>
        <v>1.0526958510533227E-4</v>
      </c>
      <c r="S154">
        <f t="shared" si="16"/>
        <v>5.8791967481755076E-5</v>
      </c>
      <c r="T154">
        <f t="shared" si="16"/>
        <v>1.9581615085972242E-4</v>
      </c>
    </row>
    <row r="155" spans="16:20" x14ac:dyDescent="0.2">
      <c r="P155">
        <v>136</v>
      </c>
      <c r="Q155">
        <f t="shared" si="16"/>
        <v>2.112201662652022E-3</v>
      </c>
      <c r="R155">
        <f t="shared" si="16"/>
        <v>1.0067250347308966E-4</v>
      </c>
      <c r="S155">
        <f t="shared" si="16"/>
        <v>5.5938758157379825E-5</v>
      </c>
      <c r="T155">
        <f t="shared" si="16"/>
        <v>1.8830967305186809E-4</v>
      </c>
    </row>
    <row r="156" spans="16:20" x14ac:dyDescent="0.2">
      <c r="P156">
        <v>137</v>
      </c>
      <c r="Q156">
        <f t="shared" si="16"/>
        <v>2.0834586138245119E-3</v>
      </c>
      <c r="R156">
        <f t="shared" si="16"/>
        <v>9.627617459875292E-5</v>
      </c>
      <c r="S156">
        <f t="shared" si="16"/>
        <v>5.3224016787002348E-5</v>
      </c>
      <c r="T156">
        <f t="shared" si="16"/>
        <v>1.8109095092112422E-4</v>
      </c>
    </row>
    <row r="157" spans="16:20" x14ac:dyDescent="0.2">
      <c r="P157">
        <v>138</v>
      </c>
      <c r="Q157">
        <f t="shared" si="16"/>
        <v>2.0551067032441241E-3</v>
      </c>
      <c r="R157">
        <f t="shared" si="16"/>
        <v>9.2071831687857479E-5</v>
      </c>
      <c r="S157">
        <f t="shared" si="16"/>
        <v>5.0641023438046885E-5</v>
      </c>
      <c r="T157">
        <f t="shared" si="16"/>
        <v>1.7414895355101723E-4</v>
      </c>
    </row>
    <row r="158" spans="16:20" x14ac:dyDescent="0.2">
      <c r="P158">
        <v>139</v>
      </c>
      <c r="Q158">
        <f t="shared" si="16"/>
        <v>2.0271406082629636E-3</v>
      </c>
      <c r="R158">
        <f t="shared" si="16"/>
        <v>8.8051090788426081E-5</v>
      </c>
      <c r="S158">
        <f t="shared" si="16"/>
        <v>4.8183384300282341E-5</v>
      </c>
      <c r="T158">
        <f t="shared" si="16"/>
        <v>1.6747307288768901E-4</v>
      </c>
    </row>
    <row r="159" spans="16:20" x14ac:dyDescent="0.2">
      <c r="P159">
        <v>140</v>
      </c>
      <c r="Q159">
        <f t="shared" ref="Q159:T168" si="17">Q$10 * (Q$5^$P159) * 0.5 * Q$6 * Q$12^-(Q$9+$P159)</f>
        <v>1.9995550786642536E-3</v>
      </c>
      <c r="R159">
        <f t="shared" si="17"/>
        <v>8.4205934072387171E-5</v>
      </c>
      <c r="S159">
        <f t="shared" si="17"/>
        <v>4.5845015858910057E-5</v>
      </c>
      <c r="T159">
        <f t="shared" si="17"/>
        <v>1.6105310752974884E-4</v>
      </c>
    </row>
    <row r="160" spans="16:20" x14ac:dyDescent="0.2">
      <c r="P160">
        <v>141</v>
      </c>
      <c r="Q160">
        <f t="shared" si="17"/>
        <v>1.9723449356766846E-3</v>
      </c>
      <c r="R160">
        <f t="shared" si="17"/>
        <v>8.0528693847086827E-5</v>
      </c>
      <c r="S160">
        <f t="shared" si="17"/>
        <v>4.3620129835740899E-5</v>
      </c>
      <c r="T160">
        <f t="shared" si="17"/>
        <v>1.5487924713952959E-4</v>
      </c>
    </row>
    <row r="161" spans="16:20" x14ac:dyDescent="0.2">
      <c r="P161">
        <v>142</v>
      </c>
      <c r="Q161">
        <f t="shared" si="17"/>
        <v>1.9455050710021772E-3</v>
      </c>
      <c r="R161">
        <f t="shared" si="17"/>
        <v>7.7012037265012189E-5</v>
      </c>
      <c r="S161">
        <f t="shared" si="17"/>
        <v>4.1503218861186124E-5</v>
      </c>
      <c r="T161">
        <f t="shared" si="17"/>
        <v>1.4894205745192852E-4</v>
      </c>
    </row>
    <row r="162" spans="16:20" x14ac:dyDescent="0.2">
      <c r="P162">
        <v>143</v>
      </c>
      <c r="Q162">
        <f t="shared" si="17"/>
        <v>1.9190304458568802E-3</v>
      </c>
      <c r="R162">
        <f t="shared" si="17"/>
        <v>7.3648951701234919E-5</v>
      </c>
      <c r="S162">
        <f t="shared" si="17"/>
        <v>3.9489042841595154E-5</v>
      </c>
      <c r="T162">
        <f t="shared" si="17"/>
        <v>1.4323246585792363E-4</v>
      </c>
    </row>
    <row r="163" spans="16:20" x14ac:dyDescent="0.2">
      <c r="P163">
        <v>144</v>
      </c>
      <c r="Q163">
        <f t="shared" si="17"/>
        <v>1.8929160900252081E-3</v>
      </c>
      <c r="R163">
        <f t="shared" si="17"/>
        <v>7.0432730769415919E-5</v>
      </c>
      <c r="S163">
        <f t="shared" si="17"/>
        <v>3.7572615988194499E-5</v>
      </c>
      <c r="T163">
        <f t="shared" si="17"/>
        <v>1.3774174754073546E-4</v>
      </c>
    </row>
    <row r="164" spans="16:20" x14ac:dyDescent="0.2">
      <c r="P164">
        <v>145</v>
      </c>
      <c r="Q164">
        <f t="shared" si="17"/>
        <v>1.8671571009267615E-3</v>
      </c>
      <c r="R164">
        <f t="shared" si="17"/>
        <v>6.7356960948486213E-5</v>
      </c>
      <c r="S164">
        <f t="shared" si="17"/>
        <v>3.5749194475520092E-5</v>
      </c>
      <c r="T164">
        <f t="shared" si="17"/>
        <v>1.3246151214345043E-4</v>
      </c>
    </row>
    <row r="165" spans="16:20" x14ac:dyDescent="0.2">
      <c r="P165">
        <v>146</v>
      </c>
      <c r="Q165">
        <f t="shared" si="17"/>
        <v>1.8417486426959367E-3</v>
      </c>
      <c r="R165">
        <f t="shared" si="17"/>
        <v>6.4415508793334869E-5</v>
      </c>
      <c r="S165">
        <f t="shared" si="17"/>
        <v>3.4014264698793181E-5</v>
      </c>
      <c r="T165">
        <f t="shared" si="17"/>
        <v>1.2738369094773125E-4</v>
      </c>
    </row>
    <row r="166" spans="16:20" x14ac:dyDescent="0.2">
      <c r="P166">
        <v>147</v>
      </c>
      <c r="Q166">
        <f t="shared" si="17"/>
        <v>1.8166859452740703E-3</v>
      </c>
      <c r="R166">
        <f t="shared" si="17"/>
        <v>6.1602508704001324E-5</v>
      </c>
      <c r="S166">
        <f t="shared" si="17"/>
        <v>3.2363532101172899E-5</v>
      </c>
      <c r="T166">
        <f t="shared" si="17"/>
        <v>1.2250052454402274E-4</v>
      </c>
    </row>
    <row r="167" spans="16:20" x14ac:dyDescent="0.2">
      <c r="P167">
        <v>148</v>
      </c>
      <c r="Q167">
        <f t="shared" si="17"/>
        <v>1.7919643035139252E-3</v>
      </c>
      <c r="R167">
        <f t="shared" si="17"/>
        <v>5.8912351228982626E-5</v>
      </c>
      <c r="S167">
        <f t="shared" si="17"/>
        <v>3.0792910543228943E-5</v>
      </c>
      <c r="T167">
        <f t="shared" si="17"/>
        <v>1.1780455097441166E-4</v>
      </c>
    </row>
    <row r="168" spans="16:20" x14ac:dyDescent="0.2">
      <c r="P168">
        <v>149</v>
      </c>
      <c r="Q168">
        <f t="shared" si="17"/>
        <v>1.7675790762963755E-3</v>
      </c>
      <c r="R168">
        <f t="shared" si="17"/>
        <v>5.6339671879330055E-5</v>
      </c>
      <c r="S168">
        <f t="shared" si="17"/>
        <v>2.9298512188320032E-5</v>
      </c>
      <c r="T168">
        <f t="shared" si="17"/>
        <v>1.1328859433002255E-4</v>
      </c>
    </row>
    <row r="169" spans="16:20" x14ac:dyDescent="0.2">
      <c r="P169">
        <v>150</v>
      </c>
      <c r="Q169">
        <f t="shared" ref="Q169:T178" si="18">Q$10 * (Q$5^$P169) * 0.5 * Q$6 * Q$12^-(Q$9+$P169)</f>
        <v>1.7435256856590995E-3</v>
      </c>
      <c r="R169">
        <f t="shared" si="18"/>
        <v>5.3879340431230478E-5</v>
      </c>
      <c r="S169">
        <f t="shared" si="18"/>
        <v>2.7876637878840953E-5</v>
      </c>
      <c r="T169">
        <f t="shared" si="18"/>
        <v>1.0894575378552359E-4</v>
      </c>
    </row>
    <row r="170" spans="16:20" x14ac:dyDescent="0.2">
      <c r="P170">
        <v>151</v>
      </c>
      <c r="Q170">
        <f t="shared" si="18"/>
        <v>1.7197996159371411E-3</v>
      </c>
      <c r="R170">
        <f t="shared" si="18"/>
        <v>5.1526450695739262E-5</v>
      </c>
      <c r="S170">
        <f t="shared" si="18"/>
        <v>2.6523767979516284E-5</v>
      </c>
      <c r="T170">
        <f t="shared" si="18"/>
        <v>1.0476939305398796E-4</v>
      </c>
    </row>
    <row r="171" spans="16:20" x14ac:dyDescent="0.2">
      <c r="P171">
        <v>152</v>
      </c>
      <c r="Q171">
        <f t="shared" si="18"/>
        <v>1.6963964129151575E-3</v>
      </c>
      <c r="R171">
        <f t="shared" si="18"/>
        <v>4.9276310735265163E-5</v>
      </c>
      <c r="S171">
        <f t="shared" si="18"/>
        <v>2.5236553665074319E-5</v>
      </c>
      <c r="T171">
        <f t="shared" si="18"/>
        <v>1.0075313024599556E-4</v>
      </c>
    </row>
    <row r="172" spans="16:20" x14ac:dyDescent="0.2">
      <c r="P172">
        <v>153</v>
      </c>
      <c r="Q172">
        <f t="shared" si="18"/>
        <v>1.6733116829912103E-3</v>
      </c>
      <c r="R172">
        <f t="shared" si="18"/>
        <v>4.7124433507297508E-5</v>
      </c>
      <c r="S172">
        <f t="shared" si="18"/>
        <v>2.401180863073555E-5</v>
      </c>
      <c r="T172">
        <f t="shared" si="18"/>
        <v>9.6890828117479025E-5</v>
      </c>
    </row>
    <row r="173" spans="16:20" x14ac:dyDescent="0.2">
      <c r="P173">
        <v>154</v>
      </c>
      <c r="Q173">
        <f t="shared" si="18"/>
        <v>1.6505410923519279E-3</v>
      </c>
      <c r="R173">
        <f t="shared" si="18"/>
        <v>4.5066527916718124E-5</v>
      </c>
      <c r="S173">
        <f t="shared" si="18"/>
        <v>2.2846501204995978E-5</v>
      </c>
      <c r="T173">
        <f t="shared" si="18"/>
        <v>9.3176584691411895E-5</v>
      </c>
    </row>
    <row r="174" spans="16:20" x14ac:dyDescent="0.2">
      <c r="P174">
        <v>155</v>
      </c>
      <c r="Q174">
        <f t="shared" si="18"/>
        <v>1.6280803661588999E-3</v>
      </c>
      <c r="R174">
        <f t="shared" si="18"/>
        <v>4.3098490258855254E-5</v>
      </c>
      <c r="S174">
        <f t="shared" si="18"/>
        <v>2.1737746845181871E-5</v>
      </c>
      <c r="T174">
        <f t="shared" si="18"/>
        <v>8.9604724239008275E-5</v>
      </c>
    </row>
    <row r="175" spans="16:20" x14ac:dyDescent="0.2">
      <c r="P175">
        <v>156</v>
      </c>
      <c r="Q175">
        <f t="shared" si="18"/>
        <v>1.6059252877461407E-3</v>
      </c>
      <c r="R175">
        <f t="shared" si="18"/>
        <v>4.1216396036216076E-5</v>
      </c>
      <c r="S175">
        <f t="shared" si="18"/>
        <v>2.0682800997199679E-5</v>
      </c>
      <c r="T175">
        <f t="shared" si="18"/>
        <v>8.6169788606651438E-5</v>
      </c>
    </row>
    <row r="176" spans="16:20" x14ac:dyDescent="0.2">
      <c r="P176">
        <v>157</v>
      </c>
      <c r="Q176">
        <f t="shared" si="18"/>
        <v>1.5840716978284682E-3</v>
      </c>
      <c r="R176">
        <f t="shared" si="18"/>
        <v>3.9416492132579158E-5</v>
      </c>
      <c r="S176">
        <f t="shared" si="18"/>
        <v>1.9679052301806538E-5</v>
      </c>
      <c r="T176">
        <f t="shared" si="18"/>
        <v>8.2866528875299135E-5</v>
      </c>
    </row>
    <row r="177" spans="16:20" x14ac:dyDescent="0.2">
      <c r="P177">
        <v>158</v>
      </c>
      <c r="Q177">
        <f t="shared" si="18"/>
        <v>1.5625154937206692E-3</v>
      </c>
      <c r="R177">
        <f t="shared" si="18"/>
        <v>3.7695189328841434E-5</v>
      </c>
      <c r="S177">
        <f t="shared" si="18"/>
        <v>1.8724016130584565E-5</v>
      </c>
      <c r="T177">
        <f t="shared" si="18"/>
        <v>7.9689897339619713E-5</v>
      </c>
    </row>
    <row r="178" spans="16:20" x14ac:dyDescent="0.2">
      <c r="P178">
        <v>159</v>
      </c>
      <c r="Q178">
        <f t="shared" si="18"/>
        <v>1.5412526285672695E-3</v>
      </c>
      <c r="R178">
        <f t="shared" si="18"/>
        <v>3.6049055145695058E-5</v>
      </c>
      <c r="S178">
        <f t="shared" si="18"/>
        <v>1.781532843561814E-5</v>
      </c>
      <c r="T178">
        <f t="shared" si="18"/>
        <v>7.663503979460251E-5</v>
      </c>
    </row>
    <row r="179" spans="16:20" x14ac:dyDescent="0.2">
      <c r="P179">
        <v>160</v>
      </c>
      <c r="Q179">
        <f t="shared" ref="Q179:T188" si="19">Q$10 * (Q$5^$P179) * 0.5 * Q$6 * Q$12^-(Q$9+$P179)</f>
        <v>1.5202791105828101E-3</v>
      </c>
      <c r="R179">
        <f t="shared" si="19"/>
        <v>3.4474806998861801E-5</v>
      </c>
      <c r="S179">
        <f t="shared" si="19"/>
        <v>1.6950739897650132E-5</v>
      </c>
      <c r="T179">
        <f t="shared" si="19"/>
        <v>7.369728811785589E-5</v>
      </c>
    </row>
    <row r="180" spans="16:20" x14ac:dyDescent="0.2">
      <c r="P180">
        <v>161</v>
      </c>
      <c r="Q180">
        <f t="shared" si="19"/>
        <v>1.4995910023024377E-3</v>
      </c>
      <c r="R180">
        <f t="shared" si="19"/>
        <v>3.2969305653235715E-5</v>
      </c>
      <c r="S180">
        <f t="shared" si="19"/>
        <v>1.6128110358231446E-5</v>
      </c>
      <c r="T180">
        <f t="shared" si="19"/>
        <v>7.0872153136257576E-5</v>
      </c>
    </row>
    <row r="181" spans="16:20" x14ac:dyDescent="0.2">
      <c r="P181">
        <v>162</v>
      </c>
      <c r="Q181">
        <f t="shared" si="19"/>
        <v>1.4791844198427141E-3</v>
      </c>
      <c r="R181">
        <f t="shared" si="19"/>
        <v>3.1529548962880852E-5</v>
      </c>
      <c r="S181">
        <f t="shared" si="19"/>
        <v>1.5345403522081776E-5</v>
      </c>
      <c r="T181">
        <f t="shared" si="19"/>
        <v>6.8155317766057283E-5</v>
      </c>
    </row>
    <row r="182" spans="16:20" x14ac:dyDescent="0.2">
      <c r="P182">
        <v>163</v>
      </c>
      <c r="Q182">
        <f t="shared" si="19"/>
        <v>1.4590555321724662E-3</v>
      </c>
      <c r="R182">
        <f t="shared" si="19"/>
        <v>3.0152665884400749E-5</v>
      </c>
      <c r="S182">
        <f t="shared" si="19"/>
        <v>1.4600681916547959E-5</v>
      </c>
      <c r="T182">
        <f t="shared" si="19"/>
        <v>6.5542630415948573E-5</v>
      </c>
    </row>
    <row r="183" spans="16:20" x14ac:dyDescent="0.2">
      <c r="P183">
        <v>164</v>
      </c>
      <c r="Q183">
        <f t="shared" si="19"/>
        <v>1.4392005603935754E-3</v>
      </c>
      <c r="R183">
        <f t="shared" si="19"/>
        <v>2.8835910751741778E-5</v>
      </c>
      <c r="S183">
        <f t="shared" si="19"/>
        <v>1.3892102095682806E-5</v>
      </c>
      <c r="T183">
        <f t="shared" si="19"/>
        <v>6.3030098643029737E-5</v>
      </c>
    </row>
    <row r="184" spans="16:20" x14ac:dyDescent="0.2">
      <c r="P184">
        <v>165</v>
      </c>
      <c r="Q184">
        <f t="shared" si="19"/>
        <v>1.4196157770315382E-3</v>
      </c>
      <c r="R184">
        <f t="shared" si="19"/>
        <v>2.7576657801013609E-5</v>
      </c>
      <c r="S184">
        <f t="shared" si="19"/>
        <v>1.3217910077072859E-5</v>
      </c>
      <c r="T184">
        <f t="shared" si="19"/>
        <v>6.0613883051958749E-5</v>
      </c>
    </row>
    <row r="185" spans="16:20" x14ac:dyDescent="0.2">
      <c r="P185">
        <v>166</v>
      </c>
      <c r="Q185">
        <f t="shared" si="19"/>
        <v>1.400297505335696E-3</v>
      </c>
      <c r="R185">
        <f t="shared" si="19"/>
        <v>2.6372395934408626E-5</v>
      </c>
      <c r="S185">
        <f t="shared" si="19"/>
        <v>1.2576437000119593E-5</v>
      </c>
      <c r="T185">
        <f t="shared" si="19"/>
        <v>5.8290291427980007E-5</v>
      </c>
    </row>
    <row r="186" spans="16:20" x14ac:dyDescent="0.2">
      <c r="P186">
        <v>167</v>
      </c>
      <c r="Q186">
        <f t="shared" si="19"/>
        <v>1.3812421185889728E-3</v>
      </c>
      <c r="R186">
        <f t="shared" si="19"/>
        <v>2.5220723712778883E-5</v>
      </c>
      <c r="S186">
        <f t="shared" si="19"/>
        <v>1.1966094995026894E-5</v>
      </c>
      <c r="T186">
        <f t="shared" si="19"/>
        <v>5.6055773094857701E-5</v>
      </c>
    </row>
    <row r="187" spans="16:20" x14ac:dyDescent="0.2">
      <c r="P187">
        <v>168</v>
      </c>
      <c r="Q187">
        <f t="shared" si="19"/>
        <v>1.3624460394270198E-3</v>
      </c>
      <c r="R187">
        <f t="shared" si="19"/>
        <v>2.4119344566885313E-5</v>
      </c>
      <c r="S187">
        <f t="shared" si="19"/>
        <v>1.1385373252268989E-5</v>
      </c>
      <c r="T187">
        <f t="shared" si="19"/>
        <v>5.3906913489093588E-5</v>
      </c>
    </row>
    <row r="188" spans="16:20" x14ac:dyDescent="0.2">
      <c r="P188">
        <v>169</v>
      </c>
      <c r="Q188">
        <f t="shared" si="19"/>
        <v>1.3439057391666121E-3</v>
      </c>
      <c r="R188">
        <f t="shared" si="19"/>
        <v>2.3066062217769801E-5</v>
      </c>
      <c r="S188">
        <f t="shared" si="19"/>
        <v>1.0832834282809473E-5</v>
      </c>
      <c r="T188">
        <f t="shared" si="19"/>
        <v>5.1840428942138697E-5</v>
      </c>
    </row>
    <row r="189" spans="16:20" x14ac:dyDescent="0.2">
      <c r="P189">
        <v>170</v>
      </c>
      <c r="Q189">
        <f t="shared" ref="Q189:T198" si="20">Q$10 * (Q$5^$P189) * 0.5 * Q$6 * Q$12^-(Q$9+$P189)</f>
        <v>1.325617737143199E-3</v>
      </c>
      <c r="R189">
        <f t="shared" si="20"/>
        <v>2.2058776297117847E-5</v>
      </c>
      <c r="S189">
        <f t="shared" si="20"/>
        <v>1.0307110359814118E-5</v>
      </c>
      <c r="T189">
        <f t="shared" si="20"/>
        <v>4.9853161662625146E-5</v>
      </c>
    </row>
    <row r="190" spans="16:20" x14ac:dyDescent="0.2">
      <c r="P190">
        <v>171</v>
      </c>
      <c r="Q190">
        <f t="shared" si="20"/>
        <v>1.3075786000574523E-3</v>
      </c>
      <c r="R190">
        <f t="shared" si="20"/>
        <v>2.1095478158878171E-5</v>
      </c>
      <c r="S190">
        <f t="shared" si="20"/>
        <v>9.8069001330495036E-6</v>
      </c>
      <c r="T190">
        <f t="shared" si="20"/>
        <v>4.7942074910950838E-5</v>
      </c>
    </row>
    <row r="191" spans="16:20" x14ac:dyDescent="0.2">
      <c r="P191">
        <v>172</v>
      </c>
      <c r="Q191">
        <f t="shared" si="20"/>
        <v>1.2897849413307239E-3</v>
      </c>
      <c r="R191">
        <f t="shared" si="20"/>
        <v>2.0174246873787442E-5</v>
      </c>
      <c r="S191">
        <f t="shared" si="20"/>
        <v>9.33096540758693E-6</v>
      </c>
      <c r="T191">
        <f t="shared" si="20"/>
        <v>4.6104248358843058E-5</v>
      </c>
    </row>
    <row r="192" spans="16:20" x14ac:dyDescent="0.2">
      <c r="P192">
        <v>173</v>
      </c>
      <c r="Q192">
        <f t="shared" si="20"/>
        <v>1.272233420469259E-3</v>
      </c>
      <c r="R192">
        <f t="shared" si="20"/>
        <v>1.9293245398812324E-5</v>
      </c>
      <c r="S192">
        <f t="shared" si="20"/>
        <v>8.8781280788376971E-6</v>
      </c>
      <c r="T192">
        <f t="shared" si="20"/>
        <v>4.4336873626809909E-5</v>
      </c>
    </row>
    <row r="193" spans="16:20" x14ac:dyDescent="0.2">
      <c r="P193">
        <v>174</v>
      </c>
      <c r="Q193">
        <f t="shared" si="20"/>
        <v>1.2549207424370748E-3</v>
      </c>
      <c r="R193">
        <f t="shared" si="20"/>
        <v>1.8450716913870691E-5</v>
      </c>
      <c r="S193">
        <f t="shared" si="20"/>
        <v>8.4472672163329933E-6</v>
      </c>
      <c r="T193">
        <f t="shared" si="20"/>
        <v>4.2637249992660801E-5</v>
      </c>
    </row>
    <row r="194" spans="16:20" x14ac:dyDescent="0.2">
      <c r="P194">
        <v>175</v>
      </c>
      <c r="Q194">
        <f t="shared" si="20"/>
        <v>1.2378436570373609E-3</v>
      </c>
      <c r="R194">
        <f t="shared" si="20"/>
        <v>1.7644981318526671E-5</v>
      </c>
      <c r="S194">
        <f t="shared" si="20"/>
        <v>8.0373162890296989E-6</v>
      </c>
      <c r="T194">
        <f t="shared" si="20"/>
        <v>4.1002780264537482E-5</v>
      </c>
    </row>
    <row r="195" spans="16:20" x14ac:dyDescent="0.2">
      <c r="P195">
        <v>176</v>
      </c>
      <c r="Q195">
        <f t="shared" si="20"/>
        <v>1.2209989583023093E-3</v>
      </c>
      <c r="R195">
        <f t="shared" si="20"/>
        <v>1.6874431881673675E-5</v>
      </c>
      <c r="S195">
        <f t="shared" si="20"/>
        <v>7.6472605252737207E-6</v>
      </c>
      <c r="T195">
        <f t="shared" si="20"/>
        <v>3.9430966812149843E-5</v>
      </c>
    </row>
    <row r="196" spans="16:20" x14ac:dyDescent="0.2">
      <c r="P196">
        <v>177</v>
      </c>
      <c r="Q196">
        <f t="shared" si="20"/>
        <v>1.2043834838912351E-3</v>
      </c>
      <c r="R196">
        <f t="shared" si="20"/>
        <v>1.6137532037524461E-5</v>
      </c>
      <c r="S196">
        <f t="shared" si="20"/>
        <v>7.2761344008859142E-6</v>
      </c>
      <c r="T196">
        <f t="shared" si="20"/>
        <v>3.7919407750151515E-5</v>
      </c>
    </row>
    <row r="197" spans="16:20" x14ac:dyDescent="0.2">
      <c r="P197">
        <v>178</v>
      </c>
      <c r="Q197">
        <f t="shared" si="20"/>
        <v>1.1879941144968998E-3</v>
      </c>
      <c r="R197">
        <f t="shared" si="20"/>
        <v>1.5432812321519123E-5</v>
      </c>
      <c r="S197">
        <f t="shared" si="20"/>
        <v>6.9230192491526848E-6</v>
      </c>
      <c r="T197">
        <f t="shared" si="20"/>
        <v>3.6465793267823131E-5</v>
      </c>
    </row>
    <row r="198" spans="16:20" x14ac:dyDescent="0.2">
      <c r="P198">
        <v>179</v>
      </c>
      <c r="Q198">
        <f t="shared" si="20"/>
        <v>1.171827773259905E-3</v>
      </c>
      <c r="R198">
        <f t="shared" si="20"/>
        <v>1.4758867440040626E-5</v>
      </c>
      <c r="S198">
        <f t="shared" si="20"/>
        <v>6.5870409868051667E-6</v>
      </c>
      <c r="T198">
        <f t="shared" si="20"/>
        <v>3.506790209945464E-5</v>
      </c>
    </row>
    <row r="199" spans="16:20" x14ac:dyDescent="0.2">
      <c r="P199">
        <v>180</v>
      </c>
      <c r="Q199">
        <f t="shared" ref="Q199:T208" si="21">Q$10 * (Q$5^$P199) * 0.5 * Q$6 * Q$12^-(Q$9+$P199)</f>
        <v>1.1558814251910595E-3</v>
      </c>
      <c r="R199">
        <f t="shared" si="21"/>
        <v>1.4114353468094925E-5</v>
      </c>
      <c r="S199">
        <f t="shared" si="21"/>
        <v>6.2673679503580217E-6</v>
      </c>
      <c r="T199">
        <f t="shared" si="21"/>
        <v>3.3723598130033121E-5</v>
      </c>
    </row>
    <row r="200" spans="16:20" x14ac:dyDescent="0.2">
      <c r="P200">
        <v>181</v>
      </c>
      <c r="Q200">
        <f t="shared" si="21"/>
        <v>1.1401520766016052E-3</v>
      </c>
      <c r="R200">
        <f t="shared" si="21"/>
        <v>1.3497985169367086E-5</v>
      </c>
      <c r="S200">
        <f t="shared" si="21"/>
        <v>5.9632088374519697E-6</v>
      </c>
      <c r="T200">
        <f t="shared" si="21"/>
        <v>3.2430827131049301E-5</v>
      </c>
    </row>
    <row r="201" spans="16:20" x14ac:dyDescent="0.2">
      <c r="P201">
        <v>182</v>
      </c>
      <c r="Q201">
        <f t="shared" si="21"/>
        <v>1.1246367745411945E-3</v>
      </c>
      <c r="R201">
        <f t="shared" si="21"/>
        <v>1.2908533433309684E-5</v>
      </c>
      <c r="S201">
        <f t="shared" si="21"/>
        <v>5.6738107481042226E-6</v>
      </c>
      <c r="T201">
        <f t="shared" si="21"/>
        <v>3.1187613621434465E-5</v>
      </c>
    </row>
    <row r="202" spans="16:20" x14ac:dyDescent="0.2">
      <c r="P202">
        <v>183</v>
      </c>
      <c r="Q202">
        <f t="shared" si="21"/>
        <v>1.1093326062435213E-3</v>
      </c>
      <c r="R202">
        <f t="shared" si="21"/>
        <v>1.2344822824152435E-5</v>
      </c>
      <c r="S202">
        <f t="shared" si="21"/>
        <v>5.3984573210181957E-6</v>
      </c>
      <c r="T202">
        <f t="shared" si="21"/>
        <v>2.9992057848831503E-5</v>
      </c>
    </row>
    <row r="203" spans="16:20" x14ac:dyDescent="0.2">
      <c r="P203">
        <v>184</v>
      </c>
      <c r="Q203">
        <f t="shared" si="21"/>
        <v>1.09423669857949E-3</v>
      </c>
      <c r="R203">
        <f t="shared" si="21"/>
        <v>1.1805729236945678E-5</v>
      </c>
      <c r="S203">
        <f t="shared" si="21"/>
        <v>5.1364669603392328E-6</v>
      </c>
      <c r="T203">
        <f t="shared" si="21"/>
        <v>2.8842332886586598E-5</v>
      </c>
    </row>
    <row r="204" spans="16:20" x14ac:dyDescent="0.2">
      <c r="P204">
        <v>185</v>
      </c>
      <c r="Q204">
        <f t="shared" si="21"/>
        <v>1.0793462175178313E-3</v>
      </c>
      <c r="R204">
        <f t="shared" si="21"/>
        <v>1.1290177655963495E-5</v>
      </c>
      <c r="S204">
        <f t="shared" si="21"/>
        <v>4.8871911484669168E-6</v>
      </c>
      <c r="T204">
        <f t="shared" si="21"/>
        <v>2.7736681842025881E-5</v>
      </c>
    </row>
    <row r="205" spans="16:20" x14ac:dyDescent="0.2">
      <c r="P205">
        <v>186</v>
      </c>
      <c r="Q205">
        <f t="shared" si="21"/>
        <v>1.0646583675930511E-3</v>
      </c>
      <c r="R205">
        <f t="shared" si="21"/>
        <v>1.0797140010996502E-5</v>
      </c>
      <c r="S205">
        <f t="shared" si="21"/>
        <v>4.6500128407476315E-6</v>
      </c>
      <c r="T205">
        <f t="shared" si="21"/>
        <v>2.6673415171750881E-5</v>
      </c>
    </row>
    <row r="206" spans="16:20" x14ac:dyDescent="0.2">
      <c r="P206">
        <v>187</v>
      </c>
      <c r="Q206">
        <f t="shared" si="21"/>
        <v>1.0501703913806271E-3</v>
      </c>
      <c r="R206">
        <f t="shared" si="21"/>
        <v>1.0325633127259484E-5</v>
      </c>
      <c r="S206">
        <f t="shared" si="21"/>
        <v>4.4243449380736287E-6</v>
      </c>
      <c r="T206">
        <f t="shared" si="21"/>
        <v>2.5650908099850216E-5</v>
      </c>
    </row>
    <row r="207" spans="16:20" x14ac:dyDescent="0.2">
      <c r="P207">
        <v>188</v>
      </c>
      <c r="Q207">
        <f t="shared" si="21"/>
        <v>1.0358795689793417E-3</v>
      </c>
      <c r="R207">
        <f t="shared" si="21"/>
        <v>9.8747167648257918E-6</v>
      </c>
      <c r="S207">
        <f t="shared" si="21"/>
        <v>4.2096288336077997E-6</v>
      </c>
      <c r="T207">
        <f t="shared" si="21"/>
        <v>2.4667598135082421E-5</v>
      </c>
    </row>
    <row r="208" spans="16:20" x14ac:dyDescent="0.2">
      <c r="P208">
        <v>189</v>
      </c>
      <c r="Q208">
        <f t="shared" si="21"/>
        <v>1.0217832175006623E-3</v>
      </c>
      <c r="R208">
        <f t="shared" si="21"/>
        <v>9.4434917436788331E-6</v>
      </c>
      <c r="S208">
        <f t="shared" si="21"/>
        <v>4.0053330300367428E-6</v>
      </c>
      <c r="T208">
        <f t="shared" si="21"/>
        <v>2.3721982683235889E-5</v>
      </c>
    </row>
    <row r="209" spans="16:20" x14ac:dyDescent="0.2">
      <c r="P209">
        <v>190</v>
      </c>
      <c r="Q209">
        <f t="shared" ref="Q209:T218" si="22">Q$10 * (Q$5^$P209) * 0.5 * Q$6 * Q$12^-(Q$9+$P209)</f>
        <v>1.0078786905650678E-3</v>
      </c>
      <c r="R209">
        <f t="shared" si="22"/>
        <v>9.0310981506418469E-6</v>
      </c>
      <c r="S209">
        <f t="shared" si="22"/>
        <v>3.8109518239293703E-6</v>
      </c>
      <c r="T209">
        <f t="shared" si="22"/>
        <v>2.2812616751017256E-5</v>
      </c>
    </row>
    <row r="210" spans="16:20" x14ac:dyDescent="0.2">
      <c r="P210">
        <v>191</v>
      </c>
      <c r="Q210">
        <f t="shared" si="22"/>
        <v>9.9416337780523127E-4</v>
      </c>
      <c r="R210">
        <f t="shared" si="22"/>
        <v>8.6367136246103797E-6</v>
      </c>
      <c r="S210">
        <f t="shared" si="22"/>
        <v>3.6260040539443887E-6</v>
      </c>
      <c r="T210">
        <f t="shared" si="22"/>
        <v>2.1938110737959783E-5</v>
      </c>
    </row>
    <row r="211" spans="16:20" x14ac:dyDescent="0.2">
      <c r="P211">
        <v>192</v>
      </c>
      <c r="Q211">
        <f t="shared" si="22"/>
        <v>9.8063470437596183E-4</v>
      </c>
      <c r="R211">
        <f t="shared" si="22"/>
        <v>8.2595517166679417E-6</v>
      </c>
      <c r="S211">
        <f t="shared" si="22"/>
        <v>3.4500319097880083E-6</v>
      </c>
      <c r="T211">
        <f t="shared" si="22"/>
        <v>2.1097128312977286E-5</v>
      </c>
    </row>
    <row r="212" spans="16:20" x14ac:dyDescent="0.2">
      <c r="P212">
        <v>193</v>
      </c>
      <c r="Q212">
        <f t="shared" si="22"/>
        <v>9.6729013047081697E-4</v>
      </c>
      <c r="R212">
        <f t="shared" si="22"/>
        <v>7.8988603218148155E-6</v>
      </c>
      <c r="S212">
        <f t="shared" si="22"/>
        <v>3.2825997989736521E-6</v>
      </c>
      <c r="T212">
        <f t="shared" si="22"/>
        <v>2.0288384372319051E-5</v>
      </c>
    </row>
    <row r="213" spans="16:20" x14ac:dyDescent="0.2">
      <c r="P213">
        <v>194</v>
      </c>
      <c r="Q213">
        <f t="shared" si="22"/>
        <v>9.541271508452904E-4</v>
      </c>
      <c r="R213">
        <f t="shared" si="22"/>
        <v>7.5539201791826239E-6</v>
      </c>
      <c r="S213">
        <f t="shared" si="22"/>
        <v>3.1232932685784849E-6</v>
      </c>
      <c r="T213">
        <f t="shared" si="22"/>
        <v>1.9510643075805E-5</v>
      </c>
    </row>
    <row r="214" spans="16:20" x14ac:dyDescent="0.2">
      <c r="P214">
        <v>195</v>
      </c>
      <c r="Q214">
        <f t="shared" si="22"/>
        <v>9.4114329434649073E-4</v>
      </c>
      <c r="R214">
        <f t="shared" si="22"/>
        <v>7.2240434377439589E-6</v>
      </c>
      <c r="S214">
        <f t="shared" si="22"/>
        <v>2.9717179793277547E-6</v>
      </c>
      <c r="T214">
        <f t="shared" si="22"/>
        <v>1.8762715958340548E-5</v>
      </c>
    </row>
    <row r="215" spans="16:20" x14ac:dyDescent="0.2">
      <c r="P215">
        <v>196</v>
      </c>
      <c r="Q215">
        <f t="shared" si="22"/>
        <v>9.2833612344921915E-4</v>
      </c>
      <c r="R215">
        <f t="shared" si="22"/>
        <v>6.9085722846569012E-6</v>
      </c>
      <c r="S215">
        <f t="shared" si="22"/>
        <v>2.8274987294674262E-6</v>
      </c>
      <c r="T215">
        <f t="shared" si="22"/>
        <v>1.8043460113825177E-5</v>
      </c>
    </row>
    <row r="216" spans="16:20" x14ac:dyDescent="0.2">
      <c r="P216">
        <v>197</v>
      </c>
      <c r="Q216">
        <f t="shared" si="22"/>
        <v>9.157032337983608E-4</v>
      </c>
      <c r="R216">
        <f t="shared" si="22"/>
        <v>6.606877633509198E-6</v>
      </c>
      <c r="S216">
        <f t="shared" si="22"/>
        <v>2.6902785260088639E-6</v>
      </c>
      <c r="T216">
        <f t="shared" si="22"/>
        <v>1.7351776448679695E-5</v>
      </c>
    </row>
    <row r="217" spans="16:20" x14ac:dyDescent="0.2">
      <c r="P217">
        <v>198</v>
      </c>
      <c r="Q217">
        <f t="shared" si="22"/>
        <v>9.0324225375750195E-4</v>
      </c>
      <c r="R217">
        <f t="shared" si="22"/>
        <v>6.3183578698463205E-6</v>
      </c>
      <c r="S217">
        <f t="shared" si="22"/>
        <v>2.5597177010465571E-6</v>
      </c>
      <c r="T217">
        <f t="shared" si="22"/>
        <v>1.6686608002323227E-5</v>
      </c>
    </row>
    <row r="218" spans="16:20" x14ac:dyDescent="0.2">
      <c r="P218">
        <v>199</v>
      </c>
      <c r="Q218">
        <f t="shared" si="22"/>
        <v>8.9095084396369174E-4</v>
      </c>
      <c r="R218">
        <f t="shared" si="22"/>
        <v>6.0424376514817977E-6</v>
      </c>
      <c r="S218">
        <f t="shared" si="22"/>
        <v>2.435493070961489E-6</v>
      </c>
      <c r="T218">
        <f t="shared" si="22"/>
        <v>1.6046938332033694E-5</v>
      </c>
    </row>
    <row r="219" spans="16:20" x14ac:dyDescent="0.2">
      <c r="P219">
        <v>200</v>
      </c>
      <c r="Q219">
        <f t="shared" ref="Q219:T228" si="23">Q$10 * (Q$5^$P219) * 0.5 * Q$6 * Q$12^-(Q$9+$P219)</f>
        <v>8.7882669688826203E-4</v>
      </c>
      <c r="R219">
        <f t="shared" si="23"/>
        <v>5.7785667611975417E-6</v>
      </c>
      <c r="S219">
        <f t="shared" si="23"/>
        <v>2.3172971364288494E-6</v>
      </c>
      <c r="T219">
        <f t="shared" si="23"/>
        <v>1.5431789959723441E-5</v>
      </c>
    </row>
    <row r="220" spans="16:20" x14ac:dyDescent="0.2">
      <c r="P220">
        <v>201</v>
      </c>
      <c r="Q220">
        <f t="shared" si="23"/>
        <v>8.6686753640362183E-4</v>
      </c>
      <c r="R220">
        <f t="shared" si="23"/>
        <v>5.5262190095463078E-6</v>
      </c>
      <c r="S220">
        <f t="shared" si="23"/>
        <v>2.2048373212498677E-6</v>
      </c>
      <c r="T220">
        <f t="shared" si="23"/>
        <v>1.4840222878256714E-5</v>
      </c>
    </row>
    <row r="221" spans="16:20" x14ac:dyDescent="0.2">
      <c r="P221">
        <v>202</v>
      </c>
      <c r="Q221">
        <f t="shared" si="23"/>
        <v>8.5507111735594972E-4</v>
      </c>
      <c r="R221">
        <f t="shared" si="23"/>
        <v>5.2848911855683215E-6</v>
      </c>
      <c r="S221">
        <f t="shared" si="23"/>
        <v>2.0978352481235876E-6</v>
      </c>
      <c r="T221">
        <f t="shared" si="23"/>
        <v>1.4271333115026463E-5</v>
      </c>
    </row>
    <row r="222" spans="16:20" x14ac:dyDescent="0.2">
      <c r="P222">
        <v>203</v>
      </c>
      <c r="Q222">
        <f t="shared" si="23"/>
        <v>8.4343522514369852E-4</v>
      </c>
      <c r="R222">
        <f t="shared" si="23"/>
        <v>5.0541020533297221E-6</v>
      </c>
      <c r="S222">
        <f t="shared" si="23"/>
        <v>1.9960260495658625E-6</v>
      </c>
      <c r="T222">
        <f t="shared" si="23"/>
        <v>1.3724251350595364E-5</v>
      </c>
    </row>
    <row r="223" spans="16:20" x14ac:dyDescent="0.2">
      <c r="P223">
        <v>204</v>
      </c>
      <c r="Q223">
        <f t="shared" si="23"/>
        <v>8.3195767530183878E-4</v>
      </c>
      <c r="R223">
        <f t="shared" si="23"/>
        <v>4.8333913922817683E-6</v>
      </c>
      <c r="S223">
        <f t="shared" si="23"/>
        <v>1.8991577122698781E-6</v>
      </c>
      <c r="T223">
        <f t="shared" si="23"/>
        <v>1.3198141590290348E-5</v>
      </c>
    </row>
    <row r="224" spans="16:20" x14ac:dyDescent="0.2">
      <c r="P224">
        <v>205</v>
      </c>
      <c r="Q224">
        <f t="shared" si="23"/>
        <v>8.2063631309175545E-4</v>
      </c>
      <c r="R224">
        <f t="shared" si="23"/>
        <v>4.6223190795271849E-6</v>
      </c>
      <c r="S224">
        <f t="shared" si="23"/>
        <v>1.8069904532852365E-6</v>
      </c>
      <c r="T224">
        <f t="shared" si="23"/>
        <v>1.2692199886720621E-5</v>
      </c>
    </row>
    <row r="225" spans="16:20" x14ac:dyDescent="0.2">
      <c r="P225">
        <v>206</v>
      </c>
      <c r="Q225">
        <f t="shared" si="23"/>
        <v>8.0946901309673111E-4</v>
      </c>
      <c r="R225">
        <f t="shared" si="23"/>
        <v>4.4204642121635752E-6</v>
      </c>
      <c r="S225">
        <f t="shared" si="23"/>
        <v>1.719296126471451E-6</v>
      </c>
      <c r="T225">
        <f t="shared" si="23"/>
        <v>1.220565311126709E-5</v>
      </c>
    </row>
    <row r="226" spans="16:20" x14ac:dyDescent="0.2">
      <c r="P226">
        <v>207</v>
      </c>
      <c r="Q226">
        <f t="shared" si="23"/>
        <v>7.9845367882292709E-4</v>
      </c>
      <c r="R226">
        <f t="shared" si="23"/>
        <v>4.2274242679537672E-6</v>
      </c>
      <c r="S226">
        <f t="shared" si="23"/>
        <v>1.6358576577566062E-6</v>
      </c>
      <c r="T226">
        <f t="shared" si="23"/>
        <v>1.1737757772665889E-5</v>
      </c>
    </row>
    <row r="227" spans="16:20" x14ac:dyDescent="0.2">
      <c r="P227">
        <v>208</v>
      </c>
      <c r="Q227">
        <f t="shared" si="23"/>
        <v>7.8758824230580149E-4</v>
      </c>
      <c r="R227">
        <f t="shared" si="23"/>
        <v>4.0428143026493398E-6</v>
      </c>
      <c r="S227">
        <f t="shared" si="23"/>
        <v>1.5564685078032509E-6</v>
      </c>
      <c r="T227">
        <f t="shared" si="23"/>
        <v>1.1287798880880674E-5</v>
      </c>
    </row>
    <row r="228" spans="16:20" x14ac:dyDescent="0.2">
      <c r="P228">
        <v>209</v>
      </c>
      <c r="Q228">
        <f t="shared" si="23"/>
        <v>7.7687066372187686E-4</v>
      </c>
      <c r="R228">
        <f t="shared" si="23"/>
        <v>3.8662661823667255E-6</v>
      </c>
      <c r="S228">
        <f t="shared" si="23"/>
        <v>1.4809321607514401E-6</v>
      </c>
      <c r="T228">
        <f t="shared" si="23"/>
        <v>1.0855088854527674E-5</v>
      </c>
    </row>
    <row r="229" spans="16:20" x14ac:dyDescent="0.2">
      <c r="P229">
        <v>210</v>
      </c>
      <c r="Q229">
        <f t="shared" ref="Q229:T238" si="24">Q$10 * (Q$5^$P229) * 0.5 * Q$6 * Q$12^-(Q$9+$P229)</f>
        <v>7.6629893100579622E-4</v>
      </c>
      <c r="R229">
        <f t="shared" si="24"/>
        <v>3.6974278494851573E-6</v>
      </c>
      <c r="S229">
        <f t="shared" si="24"/>
        <v>1.4090616377733742E-6</v>
      </c>
      <c r="T229">
        <f t="shared" si="24"/>
        <v>1.0438966470183737E-5</v>
      </c>
    </row>
    <row r="230" spans="16:20" x14ac:dyDescent="0.2">
      <c r="P230">
        <v>211</v>
      </c>
      <c r="Q230">
        <f t="shared" si="24"/>
        <v>7.5587105947258558E-4</v>
      </c>
      <c r="R230">
        <f t="shared" si="24"/>
        <v>3.5359626206025395E-6</v>
      </c>
      <c r="S230">
        <f t="shared" si="24"/>
        <v>1.3406790342355339E-6</v>
      </c>
      <c r="T230">
        <f t="shared" si="24"/>
        <v>1.0038795851972043E-5</v>
      </c>
    </row>
    <row r="231" spans="16:20" x14ac:dyDescent="0.2">
      <c r="P231">
        <v>212</v>
      </c>
      <c r="Q231">
        <f t="shared" si="24"/>
        <v>7.4558509144506126E-4</v>
      </c>
      <c r="R231">
        <f t="shared" si="24"/>
        <v>3.3815485151493506E-6</v>
      </c>
      <c r="S231">
        <f t="shared" si="24"/>
        <v>1.2756150793226063E-6</v>
      </c>
      <c r="T231">
        <f t="shared" si="24"/>
        <v>9.6539654998812613E-6</v>
      </c>
    </row>
    <row r="232" spans="16:20" x14ac:dyDescent="0.2">
      <c r="P232">
        <v>213</v>
      </c>
      <c r="Q232">
        <f t="shared" si="24"/>
        <v>7.3543909588630275E-4</v>
      </c>
      <c r="R232">
        <f t="shared" si="24"/>
        <v>3.2338776133216676E-6</v>
      </c>
      <c r="S232">
        <f t="shared" si="24"/>
        <v>1.2137087170331252E-6</v>
      </c>
      <c r="T232">
        <f t="shared" si="24"/>
        <v>9.2838873553335016E-6</v>
      </c>
    </row>
    <row r="233" spans="16:20" x14ac:dyDescent="0.2">
      <c r="P233">
        <v>214</v>
      </c>
      <c r="Q233">
        <f t="shared" si="24"/>
        <v>7.2543116803713197E-4</v>
      </c>
      <c r="R233">
        <f t="shared" si="24"/>
        <v>3.0926554420530501E-6</v>
      </c>
      <c r="S233">
        <f t="shared" si="24"/>
        <v>1.1548067075096453E-6</v>
      </c>
      <c r="T233">
        <f t="shared" si="24"/>
        <v>8.9279959025730276E-6</v>
      </c>
    </row>
    <row r="234" spans="16:20" x14ac:dyDescent="0.2">
      <c r="P234">
        <v>215</v>
      </c>
      <c r="Q234">
        <f t="shared" si="24"/>
        <v>7.1555942905852043E-4</v>
      </c>
      <c r="R234">
        <f t="shared" si="24"/>
        <v>2.9576003878007554E-6</v>
      </c>
      <c r="S234">
        <f t="shared" si="24"/>
        <v>1.0987632477166032E-6</v>
      </c>
      <c r="T234">
        <f t="shared" si="24"/>
        <v>8.5857473045026424E-6</v>
      </c>
    </row>
    <row r="235" spans="16:20" x14ac:dyDescent="0.2">
      <c r="P235">
        <v>216</v>
      </c>
      <c r="Q235">
        <f t="shared" si="24"/>
        <v>7.0582202567886858E-4</v>
      </c>
      <c r="R235">
        <f t="shared" si="24"/>
        <v>2.8284431349753727E-6</v>
      </c>
      <c r="S235">
        <f t="shared" si="24"/>
        <v>1.0454396105269016E-6</v>
      </c>
      <c r="T235">
        <f t="shared" si="24"/>
        <v>8.2566185716471819E-6</v>
      </c>
    </row>
    <row r="236" spans="16:20" x14ac:dyDescent="0.2">
      <c r="P236">
        <v>217</v>
      </c>
      <c r="Q236">
        <f t="shared" si="24"/>
        <v>6.9621712984607731E-4</v>
      </c>
      <c r="R236">
        <f t="shared" si="24"/>
        <v>2.7049261288940086E-6</v>
      </c>
      <c r="S236">
        <f t="shared" si="24"/>
        <v>9.9470380132384579E-7</v>
      </c>
      <c r="T236">
        <f t="shared" si="24"/>
        <v>7.9401067629742228E-6</v>
      </c>
    </row>
    <row r="237" spans="16:20" x14ac:dyDescent="0.2">
      <c r="P237">
        <v>218</v>
      </c>
      <c r="Q237">
        <f t="shared" si="24"/>
        <v>6.8674293838436409E-4</v>
      </c>
      <c r="R237">
        <f t="shared" si="24"/>
        <v>2.586803062186093E-6</v>
      </c>
      <c r="S237">
        <f t="shared" si="24"/>
        <v>9.4643023126838814E-7</v>
      </c>
      <c r="T237">
        <f t="shared" si="24"/>
        <v>7.6357282173507925E-6</v>
      </c>
    </row>
    <row r="238" spans="16:20" x14ac:dyDescent="0.2">
      <c r="P238">
        <v>219</v>
      </c>
      <c r="Q238">
        <f t="shared" si="24"/>
        <v>6.7739767265573715E-4</v>
      </c>
      <c r="R238">
        <f t="shared" si="24"/>
        <v>2.4738383836276492E-6</v>
      </c>
      <c r="S238">
        <f t="shared" si="24"/>
        <v>9.0049940642290911E-7</v>
      </c>
      <c r="T238">
        <f t="shared" si="24"/>
        <v>7.3430178144616476E-6</v>
      </c>
    </row>
    <row r="239" spans="16:20" x14ac:dyDescent="0.2">
      <c r="P239">
        <v>220</v>
      </c>
      <c r="Q239">
        <f t="shared" ref="Q239:T248" si="25">Q$10 * (Q$5^$P239) * 0.5 * Q$6 * Q$12^-(Q$9+$P239)</f>
        <v>6.6817957822608938E-4</v>
      </c>
      <c r="R239">
        <f t="shared" si="25"/>
        <v>2.3658068284245758E-6</v>
      </c>
      <c r="S239">
        <f t="shared" si="25"/>
        <v>8.5679763196200918E-7</v>
      </c>
      <c r="T239">
        <f t="shared" si="25"/>
        <v>7.0615282640597396E-6</v>
      </c>
    </row>
    <row r="240" spans="16:20" x14ac:dyDescent="0.2">
      <c r="P240">
        <v>221</v>
      </c>
      <c r="Q240">
        <f t="shared" si="25"/>
        <v>6.5908692453582357E-4</v>
      </c>
      <c r="R240">
        <f t="shared" si="25"/>
        <v>2.2624929690082727E-6</v>
      </c>
      <c r="S240">
        <f t="shared" si="25"/>
        <v>8.1521673073812575E-7</v>
      </c>
      <c r="T240">
        <f t="shared" si="25"/>
        <v>6.7908294224627871E-6</v>
      </c>
    </row>
    <row r="241" spans="16:20" x14ac:dyDescent="0.2">
      <c r="P241">
        <v>222</v>
      </c>
      <c r="Q241">
        <f t="shared" si="25"/>
        <v>6.501180045749706E-4</v>
      </c>
      <c r="R241">
        <f t="shared" si="25"/>
        <v>2.163690785447856E-6</v>
      </c>
      <c r="S241">
        <f t="shared" si="25"/>
        <v>7.7565377550532892E-7</v>
      </c>
      <c r="T241">
        <f t="shared" si="25"/>
        <v>6.5305076352514835E-6</v>
      </c>
    </row>
    <row r="242" spans="16:20" x14ac:dyDescent="0.2">
      <c r="P242">
        <v>223</v>
      </c>
      <c r="Q242">
        <f t="shared" si="25"/>
        <v>6.4127113456271959E-4</v>
      </c>
      <c r="R242">
        <f t="shared" si="25"/>
        <v>2.0692032546222873E-6</v>
      </c>
      <c r="S242">
        <f t="shared" si="25"/>
        <v>7.3801083413845811E-7</v>
      </c>
      <c r="T242">
        <f t="shared" si="25"/>
        <v>6.2801651051649016E-6</v>
      </c>
    </row>
    <row r="243" spans="16:20" x14ac:dyDescent="0.2">
      <c r="P243">
        <v>224</v>
      </c>
      <c r="Q243">
        <f t="shared" si="25"/>
        <v>6.3254465363131712E-4</v>
      </c>
      <c r="R243">
        <f t="shared" si="25"/>
        <v>1.9788419573332101E-6</v>
      </c>
      <c r="S243">
        <f t="shared" si="25"/>
        <v>7.0219472721692541E-7</v>
      </c>
      <c r="T243">
        <f t="shared" si="25"/>
        <v>6.039419284227216E-6</v>
      </c>
    </row>
    <row r="244" spans="16:20" x14ac:dyDescent="0.2">
      <c r="P244">
        <v>225</v>
      </c>
      <c r="Q244">
        <f t="shared" si="25"/>
        <v>6.2393692351426101E-4</v>
      </c>
      <c r="R244">
        <f t="shared" si="25"/>
        <v>1.8924267025750076E-6</v>
      </c>
      <c r="S244">
        <f t="shared" si="25"/>
        <v>6.6811679737312146E-7</v>
      </c>
      <c r="T244">
        <f t="shared" si="25"/>
        <v>5.8079022891768123E-6</v>
      </c>
    </row>
    <row r="245" spans="16:20" x14ac:dyDescent="0.2">
      <c r="P245">
        <v>226</v>
      </c>
      <c r="Q245">
        <f t="shared" si="25"/>
        <v>6.154463282387416E-4</v>
      </c>
      <c r="R245">
        <f t="shared" si="25"/>
        <v>1.8097851682128448E-6</v>
      </c>
      <c r="S245">
        <f t="shared" si="25"/>
        <v>6.3569268983448062E-7</v>
      </c>
      <c r="T245">
        <f t="shared" si="25"/>
        <v>5.5852603393045379E-6</v>
      </c>
    </row>
    <row r="246" spans="16:20" x14ac:dyDescent="0.2">
      <c r="P246">
        <v>227</v>
      </c>
      <c r="Q246">
        <f t="shared" si="25"/>
        <v>6.0707127382226742E-4</v>
      </c>
      <c r="R246">
        <f t="shared" si="25"/>
        <v>1.7307525573521505E-6</v>
      </c>
      <c r="S246">
        <f t="shared" si="25"/>
        <v>6.0484214361597221E-7</v>
      </c>
      <c r="T246">
        <f t="shared" si="25"/>
        <v>5.3711532158420148E-6</v>
      </c>
    </row>
    <row r="247" spans="16:20" x14ac:dyDescent="0.2">
      <c r="P247">
        <v>228</v>
      </c>
      <c r="Q247">
        <f t="shared" si="25"/>
        <v>5.9881018797341696E-4</v>
      </c>
      <c r="R247">
        <f t="shared" si="25"/>
        <v>1.655171269714328E-6</v>
      </c>
      <c r="S247">
        <f t="shared" si="25"/>
        <v>5.754887928461453E-7</v>
      </c>
      <c r="T247">
        <f t="shared" si="25"/>
        <v>5.1652537420739549E-6</v>
      </c>
    </row>
    <row r="248" spans="16:20" x14ac:dyDescent="0.2">
      <c r="P248">
        <v>229</v>
      </c>
      <c r="Q248">
        <f t="shared" si="25"/>
        <v>5.9066151979666722E-4</v>
      </c>
      <c r="R248">
        <f t="shared" si="25"/>
        <v>1.5828905873633337E-6</v>
      </c>
      <c r="S248">
        <f t="shared" si="25"/>
        <v>5.475599777349376E-7</v>
      </c>
      <c r="T248">
        <f t="shared" si="25"/>
        <v>4.9672472833800003E-6</v>
      </c>
    </row>
    <row r="249" spans="16:20" x14ac:dyDescent="0.2">
      <c r="P249">
        <v>230</v>
      </c>
      <c r="Q249">
        <f t="shared" ref="Q249:T258" si="26">Q$10 * (Q$5^$P249) * 0.5 * Q$6 * Q$12^-(Q$9+$P249)</f>
        <v>5.8262373950123303E-4</v>
      </c>
      <c r="R249">
        <f t="shared" si="26"/>
        <v>1.5137663741564832E-6</v>
      </c>
      <c r="S249">
        <f t="shared" si="26"/>
        <v>5.2098656471532995E-7</v>
      </c>
      <c r="T249">
        <f t="shared" si="26"/>
        <v>4.7768312664421134E-6</v>
      </c>
    </row>
    <row r="250" spans="16:20" x14ac:dyDescent="0.2">
      <c r="P250">
        <v>231</v>
      </c>
      <c r="Q250">
        <f t="shared" si="26"/>
        <v>5.7469533811387486E-4</v>
      </c>
      <c r="R250">
        <f t="shared" si="26"/>
        <v>1.4476607883200973E-6</v>
      </c>
      <c r="S250">
        <f t="shared" si="26"/>
        <v>4.9570277531363468E-7</v>
      </c>
      <c r="T250">
        <f t="shared" si="26"/>
        <v>4.5937147168828304E-6</v>
      </c>
    </row>
    <row r="251" spans="16:20" x14ac:dyDescent="0.2">
      <c r="P251">
        <v>232</v>
      </c>
      <c r="Q251">
        <f t="shared" si="26"/>
        <v>5.6687482719560854E-4</v>
      </c>
      <c r="R251">
        <f t="shared" si="26"/>
        <v>1.3844420075768733E-6</v>
      </c>
      <c r="S251">
        <f t="shared" si="26"/>
        <v>4.7164602332481134E-7</v>
      </c>
      <c r="T251">
        <f t="shared" si="26"/>
        <v>4.4176178146278296E-6</v>
      </c>
    </row>
    <row r="252" spans="16:20" x14ac:dyDescent="0.2">
      <c r="P252">
        <v>233</v>
      </c>
      <c r="Q252">
        <f t="shared" si="26"/>
        <v>5.5916073856227607E-4</v>
      </c>
      <c r="R252">
        <f t="shared" si="26"/>
        <v>1.3239839662768286E-6</v>
      </c>
      <c r="S252">
        <f t="shared" si="26"/>
        <v>4.4875675988976015E-7</v>
      </c>
      <c r="T252">
        <f t="shared" si="26"/>
        <v>4.2482714663133777E-6</v>
      </c>
    </row>
    <row r="253" spans="16:20" x14ac:dyDescent="0.2">
      <c r="P253">
        <v>234</v>
      </c>
      <c r="Q253">
        <f t="shared" si="26"/>
        <v>5.5155162400891329E-4</v>
      </c>
      <c r="R253">
        <f t="shared" si="26"/>
        <v>1.2661661040076385E-6</v>
      </c>
      <c r="S253">
        <f t="shared" si="26"/>
        <v>4.2697832609110844E-7</v>
      </c>
      <c r="T253">
        <f t="shared" si="26"/>
        <v>4.0854168940852305E-6</v>
      </c>
    </row>
    <row r="254" spans="16:20" x14ac:dyDescent="0.2">
      <c r="P254">
        <v>235</v>
      </c>
      <c r="Q254">
        <f t="shared" si="26"/>
        <v>5.4404605503787298E-4</v>
      </c>
      <c r="R254">
        <f t="shared" si="26"/>
        <v>1.2108731251830558E-6</v>
      </c>
      <c r="S254">
        <f t="shared" si="26"/>
        <v>4.0625681270261115E-7</v>
      </c>
      <c r="T254">
        <f t="shared" si="26"/>
        <v>3.9288052401606617E-6</v>
      </c>
    </row>
    <row r="255" spans="16:20" x14ac:dyDescent="0.2">
      <c r="P255">
        <v>236</v>
      </c>
      <c r="Q255">
        <f t="shared" si="26"/>
        <v>5.3664262259064423E-4</v>
      </c>
      <c r="R255">
        <f t="shared" si="26"/>
        <v>1.1579947691300193E-6</v>
      </c>
      <c r="S255">
        <f t="shared" si="26"/>
        <v>3.8654092674499675E-7</v>
      </c>
      <c r="T255">
        <f t="shared" si="26"/>
        <v>3.7781971865493198E-6</v>
      </c>
    </row>
    <row r="256" spans="16:20" x14ac:dyDescent="0.2">
      <c r="P256">
        <v>237</v>
      </c>
      <c r="Q256">
        <f t="shared" si="26"/>
        <v>5.293399367833245E-4</v>
      </c>
      <c r="R256">
        <f t="shared" si="26"/>
        <v>1.1074255902159572E-6</v>
      </c>
      <c r="S256">
        <f t="shared" si="26"/>
        <v>3.6778186451793779E-7</v>
      </c>
      <c r="T256">
        <f t="shared" si="26"/>
        <v>3.6333625893518316E-6</v>
      </c>
    </row>
    <row r="257" spans="16:20" x14ac:dyDescent="0.2">
      <c r="P257">
        <v>238</v>
      </c>
      <c r="Q257">
        <f t="shared" si="26"/>
        <v>5.2213662664568757E-4</v>
      </c>
      <c r="R257">
        <f t="shared" si="26"/>
        <v>1.0590647475778553E-6</v>
      </c>
      <c r="S257">
        <f t="shared" si="26"/>
        <v>3.4993319079385563E-7</v>
      </c>
      <c r="T257">
        <f t="shared" si="26"/>
        <v>3.4940801270773283E-6</v>
      </c>
    </row>
    <row r="258" spans="16:20" x14ac:dyDescent="0.2">
      <c r="P258">
        <v>239</v>
      </c>
      <c r="Q258">
        <f t="shared" si="26"/>
        <v>5.1503133986380647E-4</v>
      </c>
      <c r="R258">
        <f t="shared" si="26"/>
        <v>1.0128158040337697E-6</v>
      </c>
      <c r="S258">
        <f t="shared" si="26"/>
        <v>3.3295072387452256E-7</v>
      </c>
      <c r="T258">
        <f t="shared" si="26"/>
        <v>3.3601369624424556E-6</v>
      </c>
    </row>
    <row r="259" spans="16:20" x14ac:dyDescent="0.2">
      <c r="P259">
        <v>240</v>
      </c>
      <c r="Q259">
        <f t="shared" ref="Q259:T268" si="27">Q$10 * (Q$5^$P259) * 0.5 * Q$6 * Q$12^-(Q$9+$P259)</f>
        <v>5.080227425261751E-4</v>
      </c>
      <c r="R259">
        <f t="shared" si="27"/>
        <v>9.6858653377579482E-7</v>
      </c>
      <c r="S259">
        <f t="shared" si="27"/>
        <v>3.1679242622593506E-7</v>
      </c>
      <c r="T259">
        <f t="shared" si="27"/>
        <v>3.2313284171351064E-6</v>
      </c>
    </row>
    <row r="260" spans="16:20" x14ac:dyDescent="0.2">
      <c r="P260">
        <v>241</v>
      </c>
      <c r="Q260">
        <f t="shared" si="27"/>
        <v>5.011095188732868E-4</v>
      </c>
      <c r="R260">
        <f t="shared" si="27"/>
        <v>9.2628873846100419E-7</v>
      </c>
      <c r="S260">
        <f t="shared" si="27"/>
        <v>3.0141830042074242E-7</v>
      </c>
      <c r="T260">
        <f t="shared" si="27"/>
        <v>3.10745765904585E-6</v>
      </c>
    </row>
    <row r="261" spans="16:20" x14ac:dyDescent="0.2">
      <c r="P261">
        <v>242</v>
      </c>
      <c r="Q261">
        <f t="shared" si="27"/>
        <v>4.9429037105062055E-4</v>
      </c>
      <c r="R261">
        <f t="shared" si="27"/>
        <v>8.8583807133363356E-7</v>
      </c>
      <c r="S261">
        <f t="shared" si="27"/>
        <v>2.8679029013065164E-7</v>
      </c>
      <c r="T261">
        <f t="shared" si="27"/>
        <v>2.9883354014891436E-6</v>
      </c>
    </row>
    <row r="262" spans="16:20" x14ac:dyDescent="0.2">
      <c r="P262">
        <v>243</v>
      </c>
      <c r="Q262">
        <f t="shared" si="27"/>
        <v>4.8756401886498803E-4</v>
      </c>
      <c r="R262">
        <f t="shared" si="27"/>
        <v>8.4715386902776909E-7</v>
      </c>
      <c r="S262">
        <f t="shared" si="27"/>
        <v>2.7287218592372926E-7</v>
      </c>
      <c r="T262">
        <f t="shared" si="27"/>
        <v>2.873779613954676E-6</v>
      </c>
    </row>
    <row r="263" spans="16:20" x14ac:dyDescent="0.2">
      <c r="P263">
        <v>244</v>
      </c>
      <c r="Q263">
        <f t="shared" si="27"/>
        <v>4.8092919954419541E-4</v>
      </c>
      <c r="R263">
        <f t="shared" si="27"/>
        <v>8.1015899071515827E-7</v>
      </c>
      <c r="S263">
        <f t="shared" si="27"/>
        <v>2.5962953563341792E-7</v>
      </c>
      <c r="T263">
        <f t="shared" si="27"/>
        <v>2.7636152439468681E-6</v>
      </c>
    </row>
    <row r="264" spans="16:20" x14ac:dyDescent="0.2">
      <c r="P264">
        <v>245</v>
      </c>
      <c r="Q264">
        <f t="shared" si="27"/>
        <v>4.7438466749997869E-4</v>
      </c>
      <c r="R264">
        <f t="shared" si="27"/>
        <v>7.7477966427736253E-7</v>
      </c>
      <c r="S264">
        <f t="shared" si="27"/>
        <v>2.4702955907739657E-7</v>
      </c>
      <c r="T264">
        <f t="shared" si="27"/>
        <v>2.6576739494874736E-6</v>
      </c>
    </row>
    <row r="265" spans="16:20" x14ac:dyDescent="0.2">
      <c r="P265">
        <v>246</v>
      </c>
      <c r="Q265">
        <f t="shared" si="27"/>
        <v>4.6792919409416068E-4</v>
      </c>
      <c r="R265">
        <f t="shared" si="27"/>
        <v>7.4094533919551946E-7</v>
      </c>
      <c r="S265">
        <f t="shared" si="27"/>
        <v>2.3504106691518643E-7</v>
      </c>
      <c r="T265">
        <f t="shared" si="27"/>
        <v>2.5557938418724903E-6</v>
      </c>
    </row>
    <row r="266" spans="16:20" x14ac:dyDescent="0.2">
      <c r="P266">
        <v>247</v>
      </c>
      <c r="Q266">
        <f t="shared" si="27"/>
        <v>4.6156156740799524E-4</v>
      </c>
      <c r="R266">
        <f t="shared" si="27"/>
        <v>7.0858854586434708E-7</v>
      </c>
      <c r="S266">
        <f t="shared" si="27"/>
        <v>2.2363438344364525E-7</v>
      </c>
      <c r="T266">
        <f t="shared" si="27"/>
        <v>2.4578192382903249E-6</v>
      </c>
    </row>
    <row r="267" spans="16:20" x14ac:dyDescent="0.2">
      <c r="P267">
        <v>248</v>
      </c>
      <c r="Q267">
        <f t="shared" si="27"/>
        <v>4.5528059201464501E-4</v>
      </c>
      <c r="R267">
        <f t="shared" si="27"/>
        <v>6.776447610498529E-7</v>
      </c>
      <c r="S267">
        <f t="shared" si="27"/>
        <v>2.1278127313924307E-7</v>
      </c>
      <c r="T267">
        <f t="shared" si="27"/>
        <v>2.3636004239231665E-6</v>
      </c>
    </row>
    <row r="268" spans="16:20" x14ac:dyDescent="0.2">
      <c r="P268">
        <v>249</v>
      </c>
      <c r="Q268">
        <f t="shared" si="27"/>
        <v>4.4908508875476005E-4</v>
      </c>
      <c r="R268">
        <f t="shared" si="27"/>
        <v>6.4805227922245075E-7</v>
      </c>
      <c r="S268">
        <f t="shared" si="27"/>
        <v>2.0245487076528387E-7</v>
      </c>
      <c r="T268">
        <f t="shared" si="27"/>
        <v>2.2729934231680315E-6</v>
      </c>
    </row>
    <row r="269" spans="16:20" x14ac:dyDescent="0.2">
      <c r="P269">
        <v>250</v>
      </c>
      <c r="Q269">
        <f t="shared" ref="Q269:T278" si="28">Q$10 * (Q$5^$P269) * 0.5 * Q$6 * Q$12^-(Q$9+$P269)</f>
        <v>4.4297389451510678E-4</v>
      </c>
      <c r="R269">
        <f t="shared" si="28"/>
        <v>6.197520895089113E-7</v>
      </c>
      <c r="S269">
        <f t="shared" si="28"/>
        <v>1.9262961487106753E-7</v>
      </c>
      <c r="T269">
        <f t="shared" si="28"/>
        <v>2.1858597796279102E-6</v>
      </c>
    </row>
    <row r="270" spans="16:20" x14ac:dyDescent="0.2">
      <c r="P270">
        <v>251</v>
      </c>
      <c r="Q270">
        <f t="shared" si="28"/>
        <v>4.3694586201021147E-4</v>
      </c>
      <c r="R270">
        <f t="shared" si="28"/>
        <v>5.9268775801777214E-7</v>
      </c>
      <c r="S270">
        <f t="shared" si="28"/>
        <v>1.8328118451837513E-7</v>
      </c>
      <c r="T270">
        <f t="shared" si="28"/>
        <v>2.1020663445367839E-6</v>
      </c>
    </row>
    <row r="271" spans="16:20" x14ac:dyDescent="0.2">
      <c r="P271">
        <v>252</v>
      </c>
      <c r="Q271">
        <f t="shared" si="28"/>
        <v>4.3099985956697456E-4</v>
      </c>
      <c r="R271">
        <f t="shared" si="28"/>
        <v>5.6680531530355144E-7</v>
      </c>
      <c r="S271">
        <f t="shared" si="28"/>
        <v>1.7438643907865748E-7</v>
      </c>
      <c r="T271">
        <f t="shared" si="28"/>
        <v>2.0214850732952367E-6</v>
      </c>
    </row>
    <row r="272" spans="16:20" x14ac:dyDescent="0.2">
      <c r="P272">
        <v>253</v>
      </c>
      <c r="Q272">
        <f t="shared" si="28"/>
        <v>4.2513477091221511E-4</v>
      </c>
      <c r="R272">
        <f t="shared" si="28"/>
        <v>5.4205314874535485E-7</v>
      </c>
      <c r="S272">
        <f t="shared" si="28"/>
        <v>1.6592336095190098E-7</v>
      </c>
      <c r="T272">
        <f t="shared" si="28"/>
        <v>1.9439928298057304E-6</v>
      </c>
    </row>
    <row r="273" spans="16:20" x14ac:dyDescent="0.2">
      <c r="P273">
        <v>254</v>
      </c>
      <c r="Q273">
        <f t="shared" si="28"/>
        <v>4.1934949496310936E-4</v>
      </c>
      <c r="R273">
        <f t="shared" si="28"/>
        <v>5.1838189962526762E-7</v>
      </c>
      <c r="S273">
        <f t="shared" si="28"/>
        <v>1.5787100106538152E-7</v>
      </c>
      <c r="T273">
        <f t="shared" si="28"/>
        <v>1.8694711983085493E-6</v>
      </c>
    </row>
    <row r="274" spans="16:20" x14ac:dyDescent="0.2">
      <c r="P274">
        <v>255</v>
      </c>
      <c r="Q274">
        <f t="shared" si="28"/>
        <v>4.1364294562047557E-4</v>
      </c>
      <c r="R274">
        <f t="shared" si="28"/>
        <v>4.9574436470129221E-7</v>
      </c>
      <c r="S274">
        <f t="shared" si="28"/>
        <v>1.5020942701739629E-7</v>
      </c>
      <c r="T274">
        <f t="shared" si="28"/>
        <v>1.7978063024308899E-6</v>
      </c>
    </row>
    <row r="275" spans="16:20" x14ac:dyDescent="0.2">
      <c r="P275">
        <v>256</v>
      </c>
      <c r="Q275">
        <f t="shared" si="28"/>
        <v>4.0801405156487834E-4</v>
      </c>
      <c r="R275">
        <f t="shared" si="28"/>
        <v>4.7409540207855785E-7</v>
      </c>
      <c r="S275">
        <f t="shared" si="28"/>
        <v>1.4291967373761198E-7</v>
      </c>
      <c r="T275">
        <f t="shared" si="28"/>
        <v>1.7288886311725794E-6</v>
      </c>
    </row>
    <row r="276" spans="16:20" x14ac:dyDescent="0.2">
      <c r="P276">
        <v>257</v>
      </c>
      <c r="Q276">
        <f t="shared" si="28"/>
        <v>4.0246175605550207E-4</v>
      </c>
      <c r="R276">
        <f t="shared" si="28"/>
        <v>4.5339184119109674E-7</v>
      </c>
      <c r="S276">
        <f t="shared" si="28"/>
        <v>1.3598369654189443E-7</v>
      </c>
      <c r="T276">
        <f t="shared" si="28"/>
        <v>1.6626128715625063E-6</v>
      </c>
    </row>
    <row r="277" spans="16:20" x14ac:dyDescent="0.2">
      <c r="P277">
        <v>258</v>
      </c>
      <c r="Q277">
        <f t="shared" si="28"/>
        <v>3.9698501673176515E-4</v>
      </c>
      <c r="R277">
        <f t="shared" si="28"/>
        <v>4.33592396714682E-7</v>
      </c>
      <c r="S277">
        <f t="shared" si="28"/>
        <v>1.2938432646541669E-7</v>
      </c>
      <c r="T277">
        <f t="shared" si="28"/>
        <v>1.5988777477300623E-6</v>
      </c>
    </row>
    <row r="278" spans="16:20" x14ac:dyDescent="0.2">
      <c r="P278">
        <v>259</v>
      </c>
      <c r="Q278">
        <f t="shared" si="28"/>
        <v>3.9158280541763105E-4</v>
      </c>
      <c r="R278">
        <f t="shared" si="28"/>
        <v>4.1465758623905728E-7</v>
      </c>
      <c r="S278">
        <f t="shared" si="28"/>
        <v>1.2310522776347753E-7</v>
      </c>
      <c r="T278">
        <f t="shared" si="28"/>
        <v>1.5375858661456586E-6</v>
      </c>
    </row>
    <row r="279" spans="16:20" x14ac:dyDescent="0.2">
      <c r="P279">
        <v>260</v>
      </c>
      <c r="Q279">
        <f t="shared" ref="Q279:T288" si="29">Q$10 * (Q$5^$P279) * 0.5 * Q$6 * Q$12^-(Q$9+$P279)</f>
        <v>3.8625410792858517E-4</v>
      </c>
      <c r="R279">
        <f t="shared" si="29"/>
        <v>3.9654965153538882E-7</v>
      </c>
      <c r="S279">
        <f t="shared" si="29"/>
        <v>1.1713085747483059E-7</v>
      </c>
      <c r="T279">
        <f t="shared" si="29"/>
        <v>1.4786435667938488E-6</v>
      </c>
    </row>
    <row r="280" spans="16:20" x14ac:dyDescent="0.2">
      <c r="P280">
        <v>261</v>
      </c>
      <c r="Q280">
        <f t="shared" si="29"/>
        <v>3.8099792388123497E-4</v>
      </c>
      <c r="R280">
        <f t="shared" si="29"/>
        <v>3.7923248326193652E-7</v>
      </c>
      <c r="S280">
        <f t="shared" si="29"/>
        <v>1.1144642694742963E-7</v>
      </c>
      <c r="T280">
        <f t="shared" si="29"/>
        <v>1.4219607800516257E-6</v>
      </c>
    </row>
    <row r="281" spans="16:20" x14ac:dyDescent="0.2">
      <c r="P281">
        <v>262</v>
      </c>
      <c r="Q281">
        <f t="shared" si="29"/>
        <v>3.758132665055048E-4</v>
      </c>
      <c r="R281">
        <f t="shared" si="29"/>
        <v>3.6267154895779919E-7</v>
      </c>
      <c r="S281">
        <f t="shared" si="29"/>
        <v>1.0603786523135183E-7</v>
      </c>
      <c r="T281">
        <f t="shared" si="29"/>
        <v>1.3674508890531893E-6</v>
      </c>
    </row>
    <row r="282" spans="16:20" x14ac:dyDescent="0.2">
      <c r="P282">
        <v>263</v>
      </c>
      <c r="Q282">
        <f t="shared" si="29"/>
        <v>3.706991624593828E-4</v>
      </c>
      <c r="R282">
        <f t="shared" si="29"/>
        <v>3.4683382418114455E-7</v>
      </c>
      <c r="S282">
        <f t="shared" si="29"/>
        <v>1.008917842482851E-7</v>
      </c>
      <c r="T282">
        <f t="shared" si="29"/>
        <v>1.3150305973308695E-6</v>
      </c>
    </row>
    <row r="283" spans="16:20" x14ac:dyDescent="0.2">
      <c r="P283">
        <v>264</v>
      </c>
      <c r="Q283">
        <f t="shared" si="29"/>
        <v>3.6565465164619228E-4</v>
      </c>
      <c r="R283">
        <f t="shared" si="29"/>
        <v>3.316877266546061E-7</v>
      </c>
      <c r="S283">
        <f t="shared" si="29"/>
        <v>9.5995445651360309E-8</v>
      </c>
      <c r="T283">
        <f t="shared" si="29"/>
        <v>1.264619801529939E-6</v>
      </c>
    </row>
    <row r="284" spans="16:20" x14ac:dyDescent="0.2">
      <c r="P284">
        <v>265</v>
      </c>
      <c r="Q284">
        <f t="shared" si="29"/>
        <v>3.6067878703434586E-4</v>
      </c>
      <c r="R284">
        <f t="shared" si="29"/>
        <v>3.1720305328652464E-7</v>
      </c>
      <c r="S284">
        <f t="shared" si="29"/>
        <v>9.133672929329633E-8</v>
      </c>
      <c r="T284">
        <f t="shared" si="29"/>
        <v>1.2161414690028224E-6</v>
      </c>
    </row>
    <row r="285" spans="16:20" x14ac:dyDescent="0.2">
      <c r="P285">
        <v>266</v>
      </c>
      <c r="Q285">
        <f t="shared" si="29"/>
        <v>3.5577063447955677E-4</v>
      </c>
      <c r="R285">
        <f t="shared" si="29"/>
        <v>3.0335091994244732E-7</v>
      </c>
      <c r="S285">
        <f t="shared" si="29"/>
        <v>8.690410322480417E-8</v>
      </c>
      <c r="T285">
        <f t="shared" si="29"/>
        <v>1.1695215200956412E-6</v>
      </c>
    </row>
    <row r="286" spans="16:20" x14ac:dyDescent="0.2">
      <c r="P286">
        <v>267</v>
      </c>
      <c r="Q286">
        <f t="shared" si="29"/>
        <v>3.5092927254946475E-4</v>
      </c>
      <c r="R286">
        <f t="shared" si="29"/>
        <v>2.9010370384678241E-7</v>
      </c>
      <c r="S286">
        <f t="shared" si="29"/>
        <v>8.2686595148987038E-8</v>
      </c>
      <c r="T286">
        <f t="shared" si="29"/>
        <v>1.124688714947229E-6</v>
      </c>
    </row>
    <row r="287" spans="16:20" x14ac:dyDescent="0.2">
      <c r="P287">
        <v>268</v>
      </c>
      <c r="Q287">
        <f t="shared" si="29"/>
        <v>3.46153792350653E-4</v>
      </c>
      <c r="R287">
        <f t="shared" si="29"/>
        <v>2.7743498849975066E-7</v>
      </c>
      <c r="S287">
        <f t="shared" si="29"/>
        <v>7.8673765261075143E-8</v>
      </c>
      <c r="T287">
        <f t="shared" si="29"/>
        <v>1.0815745446276242E-6</v>
      </c>
    </row>
    <row r="288" spans="16:20" x14ac:dyDescent="0.2">
      <c r="P288">
        <v>269</v>
      </c>
      <c r="Q288">
        <f t="shared" si="29"/>
        <v>3.4144329735801552E-4</v>
      </c>
      <c r="R288">
        <f t="shared" si="29"/>
        <v>2.6531951099979186E-7</v>
      </c>
      <c r="S288">
        <f t="shared" si="29"/>
        <v>7.4855680406264513E-8</v>
      </c>
      <c r="T288">
        <f t="shared" si="29"/>
        <v>1.0401131264496946E-6</v>
      </c>
    </row>
    <row r="289" spans="16:20" x14ac:dyDescent="0.2">
      <c r="P289">
        <v>270</v>
      </c>
      <c r="Q289">
        <f t="shared" ref="Q289:T298" si="30">Q$10 * (Q$5^$P289) * 0.5 * Q$6 * Q$12^-(Q$9+$P289)</f>
        <v>3.3679690324644887E-4</v>
      </c>
      <c r="R289">
        <f t="shared" si="30"/>
        <v>2.5373311166638225E-7</v>
      </c>
      <c r="S289">
        <f t="shared" si="30"/>
        <v>7.122288949169124E-8</v>
      </c>
      <c r="T289">
        <f t="shared" si="30"/>
        <v>1.0002411032939241E-6</v>
      </c>
    </row>
    <row r="290" spans="16:20" x14ac:dyDescent="0.2">
      <c r="P290">
        <v>271</v>
      </c>
      <c r="Q290">
        <f t="shared" si="30"/>
        <v>3.322137377248326E-4</v>
      </c>
      <c r="R290">
        <f t="shared" si="30"/>
        <v>2.4265268586280223E-7</v>
      </c>
      <c r="S290">
        <f t="shared" si="30"/>
        <v>6.7766400091677454E-8</v>
      </c>
      <c r="T290">
        <f t="shared" si="30"/>
        <v>9.6189754679250821E-7</v>
      </c>
    </row>
    <row r="291" spans="16:20" x14ac:dyDescent="0.2">
      <c r="P291">
        <v>272</v>
      </c>
      <c r="Q291">
        <f t="shared" si="30"/>
        <v>3.2769294037227048E-4</v>
      </c>
      <c r="R291">
        <f t="shared" si="30"/>
        <v>2.3205613792278651E-7</v>
      </c>
      <c r="S291">
        <f t="shared" si="30"/>
        <v>6.4477656188338596E-8</v>
      </c>
      <c r="T291">
        <f t="shared" si="30"/>
        <v>9.2502386422482255E-7</v>
      </c>
    </row>
    <row r="292" spans="16:20" x14ac:dyDescent="0.2">
      <c r="P292">
        <v>273</v>
      </c>
      <c r="Q292">
        <f t="shared" si="30"/>
        <v>3.2323366247655823E-4</v>
      </c>
      <c r="R292">
        <f t="shared" si="30"/>
        <v>2.2192233708917825E-7</v>
      </c>
      <c r="S292">
        <f t="shared" si="30"/>
        <v>6.1348516992452365E-8</v>
      </c>
      <c r="T292">
        <f t="shared" si="30"/>
        <v>8.8956370898199143E-7</v>
      </c>
    </row>
    <row r="293" spans="16:20" x14ac:dyDescent="0.2">
      <c r="P293">
        <v>274</v>
      </c>
      <c r="Q293">
        <f t="shared" si="30"/>
        <v>3.1883506687485142E-4</v>
      </c>
      <c r="R293">
        <f t="shared" si="30"/>
        <v>2.1223107537672634E-7</v>
      </c>
      <c r="S293">
        <f t="shared" si="30"/>
        <v>5.8371236792163486E-8</v>
      </c>
      <c r="T293">
        <f t="shared" si="30"/>
        <v>8.5546289446373696E-7</v>
      </c>
    </row>
    <row r="294" spans="16:20" x14ac:dyDescent="0.2">
      <c r="P294">
        <v>275</v>
      </c>
      <c r="Q294">
        <f t="shared" si="30"/>
        <v>3.1449632779650033E-4</v>
      </c>
      <c r="R294">
        <f t="shared" si="30"/>
        <v>2.0296302727499563E-7</v>
      </c>
      <c r="S294">
        <f t="shared" si="30"/>
        <v>5.5538445779642917E-8</v>
      </c>
      <c r="T294">
        <f t="shared" si="30"/>
        <v>8.2266931127592811E-7</v>
      </c>
    </row>
    <row r="295" spans="16:20" x14ac:dyDescent="0.2">
      <c r="P295">
        <v>276</v>
      </c>
      <c r="Q295">
        <f t="shared" si="30"/>
        <v>3.1021663070802355E-4</v>
      </c>
      <c r="R295">
        <f t="shared" si="30"/>
        <v>1.9409971121103813E-7</v>
      </c>
      <c r="S295">
        <f t="shared" si="30"/>
        <v>5.284313180824092E-8</v>
      </c>
      <c r="T295">
        <f t="shared" si="30"/>
        <v>7.9113284760230869E-7</v>
      </c>
    </row>
    <row r="296" spans="16:20" x14ac:dyDescent="0.2">
      <c r="P296">
        <v>277</v>
      </c>
      <c r="Q296">
        <f t="shared" si="30"/>
        <v>3.0599517216019207E-4</v>
      </c>
      <c r="R296">
        <f t="shared" si="30"/>
        <v>1.8562345269497165E-7</v>
      </c>
      <c r="S296">
        <f t="shared" si="30"/>
        <v>5.027862303497608E-8</v>
      </c>
      <c r="T296">
        <f t="shared" si="30"/>
        <v>7.6080531262872236E-7</v>
      </c>
    </row>
    <row r="297" spans="16:20" x14ac:dyDescent="0.2">
      <c r="P297">
        <v>278</v>
      </c>
      <c r="Q297">
        <f t="shared" si="30"/>
        <v>3.0183115963719264E-4</v>
      </c>
      <c r="R297">
        <f t="shared" si="30"/>
        <v>1.7751734907497852E-7</v>
      </c>
      <c r="S297">
        <f t="shared" si="30"/>
        <v>4.7838571405394867E-8</v>
      </c>
      <c r="T297">
        <f t="shared" si="30"/>
        <v>7.3164036290281112E-7</v>
      </c>
    </row>
    <row r="298" spans="16:20" x14ac:dyDescent="0.2">
      <c r="P298">
        <v>279</v>
      </c>
      <c r="Q298">
        <f t="shared" si="30"/>
        <v>2.9772381140784641E-4</v>
      </c>
      <c r="R298">
        <f t="shared" si="30"/>
        <v>1.6976523583143872E-7</v>
      </c>
      <c r="S298">
        <f t="shared" si="30"/>
        <v>4.5516936939920959E-8</v>
      </c>
      <c r="T298">
        <f t="shared" si="30"/>
        <v>7.0359343151667223E-7</v>
      </c>
    </row>
    <row r="299" spans="16:20" x14ac:dyDescent="0.2">
      <c r="P299">
        <v>280</v>
      </c>
      <c r="Q299">
        <f t="shared" ref="Q299:T308" si="31">Q$10 * (Q$5^$P299) * 0.5 * Q$6 * Q$12^-(Q$9+$P299)</f>
        <v>2.9367235637884893E-4</v>
      </c>
      <c r="R299">
        <f t="shared" si="31"/>
        <v>1.6235165434298554E-7</v>
      </c>
      <c r="S299">
        <f t="shared" si="31"/>
        <v>4.3307972782797195E-8</v>
      </c>
      <c r="T299">
        <f t="shared" si="31"/>
        <v>6.7662166000424207E-7</v>
      </c>
    </row>
    <row r="300" spans="16:20" x14ac:dyDescent="0.2">
      <c r="P300">
        <v>281</v>
      </c>
      <c r="Q300">
        <f t="shared" si="31"/>
        <v>2.8967603395000979E-4</v>
      </c>
      <c r="R300">
        <f t="shared" si="31"/>
        <v>1.5526182106020445E-7</v>
      </c>
      <c r="S300">
        <f t="shared" si="31"/>
        <v>4.1206210976611471E-8</v>
      </c>
      <c r="T300">
        <f t="shared" si="31"/>
        <v>6.5068383284935178E-7</v>
      </c>
    </row>
    <row r="301" spans="16:20" x14ac:dyDescent="0.2">
      <c r="P301">
        <v>282</v>
      </c>
      <c r="Q301">
        <f t="shared" si="31"/>
        <v>2.8573409387146133E-4</v>
      </c>
      <c r="R301">
        <f t="shared" si="31"/>
        <v>1.4848159802550521E-7</v>
      </c>
      <c r="S301">
        <f t="shared" si="31"/>
        <v>3.9206448927193298E-8</v>
      </c>
      <c r="T301">
        <f t="shared" si="31"/>
        <v>6.2574031450436939E-7</v>
      </c>
    </row>
    <row r="302" spans="16:20" x14ac:dyDescent="0.2">
      <c r="P302">
        <v>283</v>
      </c>
      <c r="Q302">
        <f t="shared" si="31"/>
        <v>2.8184579610280984E-4</v>
      </c>
      <c r="R302">
        <f t="shared" si="31"/>
        <v>1.419974646803791E-7</v>
      </c>
      <c r="S302">
        <f t="shared" si="31"/>
        <v>3.7303736525377092E-8</v>
      </c>
      <c r="T302">
        <f t="shared" si="31"/>
        <v>6.0175298882319155E-7</v>
      </c>
    </row>
    <row r="303" spans="16:20" x14ac:dyDescent="0.2">
      <c r="P303">
        <v>284</v>
      </c>
      <c r="Q303">
        <f t="shared" si="31"/>
        <v>2.7801041067420431E-4</v>
      </c>
      <c r="R303">
        <f t="shared" si="31"/>
        <v>1.357964909038222E-7</v>
      </c>
      <c r="S303">
        <f t="shared" si="31"/>
        <v>3.5493363893754013E-8</v>
      </c>
      <c r="T303">
        <f t="shared" si="31"/>
        <v>5.7868520081602557E-7</v>
      </c>
    </row>
    <row r="304" spans="16:20" x14ac:dyDescent="0.2">
      <c r="P304">
        <v>285</v>
      </c>
      <c r="Q304">
        <f t="shared" si="31"/>
        <v>2.7422721754929611E-4</v>
      </c>
      <c r="R304">
        <f t="shared" si="31"/>
        <v>1.2986631122816068E-7</v>
      </c>
      <c r="S304">
        <f t="shared" si="31"/>
        <v>3.3770849728081139E-8</v>
      </c>
      <c r="T304">
        <f t="shared" si="31"/>
        <v>5.5650170063696667E-7</v>
      </c>
    </row>
    <row r="305" spans="16:20" x14ac:dyDescent="0.2">
      <c r="P305">
        <v>286</v>
      </c>
      <c r="Q305">
        <f t="shared" si="31"/>
        <v>2.7049550649006163E-4</v>
      </c>
      <c r="R305">
        <f t="shared" si="31"/>
        <v>1.2419510018086035E-7</v>
      </c>
      <c r="S305">
        <f t="shared" si="31"/>
        <v>3.213193020448911E-8</v>
      </c>
      <c r="T305">
        <f t="shared" si="31"/>
        <v>5.3516858971877105E-7</v>
      </c>
    </row>
    <row r="306" spans="16:20" x14ac:dyDescent="0.2">
      <c r="P306">
        <v>287</v>
      </c>
      <c r="Q306">
        <f t="shared" si="31"/>
        <v>2.6681457692346715E-4</v>
      </c>
      <c r="R306">
        <f t="shared" si="31"/>
        <v>1.1877154870315016E-7</v>
      </c>
      <c r="S306">
        <f t="shared" si="31"/>
        <v>3.0572548425029625E-8</v>
      </c>
      <c r="T306">
        <f t="shared" si="31"/>
        <v>5.1465326897251412E-7</v>
      </c>
    </row>
    <row r="307" spans="16:20" x14ac:dyDescent="0.2">
      <c r="P307">
        <v>288</v>
      </c>
      <c r="Q307">
        <f t="shared" si="31"/>
        <v>2.631837378099452E-4</v>
      </c>
      <c r="R307">
        <f t="shared" si="31"/>
        <v>1.1358484159843487E-7</v>
      </c>
      <c r="S307">
        <f t="shared" si="31"/>
        <v>2.9088844375436819E-8</v>
      </c>
      <c r="T307">
        <f t="shared" si="31"/>
        <v>4.9492438897298121E-7</v>
      </c>
    </row>
    <row r="308" spans="16:20" x14ac:dyDescent="0.2">
      <c r="P308">
        <v>289</v>
      </c>
      <c r="Q308">
        <f t="shared" si="31"/>
        <v>2.5960230751366378E-4</v>
      </c>
      <c r="R308">
        <f t="shared" si="31"/>
        <v>1.0862463596552692E-7</v>
      </c>
      <c r="S308">
        <f t="shared" si="31"/>
        <v>2.7677145370244438E-8</v>
      </c>
      <c r="T308">
        <f t="shared" si="31"/>
        <v>4.7595180205366726E-7</v>
      </c>
    </row>
    <row r="309" spans="16:20" x14ac:dyDescent="0.2">
      <c r="P309">
        <v>290</v>
      </c>
      <c r="Q309">
        <f t="shared" ref="Q309:T318" si="32">Q$10 * (Q$5^$P309) * 0.5 * Q$6 * Q$12^-(Q$9+$P309)</f>
        <v>2.5606961367455799E-4</v>
      </c>
      <c r="R309">
        <f t="shared" si="32"/>
        <v>1.0388104057369071E-7</v>
      </c>
      <c r="S309">
        <f t="shared" si="32"/>
        <v>2.6333956961607208E-8</v>
      </c>
      <c r="T309">
        <f t="shared" si="32"/>
        <v>4.5770651623818037E-7</v>
      </c>
    </row>
    <row r="310" spans="16:20" x14ac:dyDescent="0.2">
      <c r="P310">
        <v>291</v>
      </c>
      <c r="Q310">
        <f t="shared" si="32"/>
        <v>2.5258499308210557E-4</v>
      </c>
      <c r="R310">
        <f t="shared" si="32"/>
        <v>9.9344596138370387E-8</v>
      </c>
      <c r="S310">
        <f t="shared" si="32"/>
        <v>2.505595428932257E-8</v>
      </c>
      <c r="T310">
        <f t="shared" si="32"/>
        <v>4.4016065093765406E-7</v>
      </c>
    </row>
    <row r="311" spans="16:20" x14ac:dyDescent="0.2">
      <c r="P311">
        <v>292</v>
      </c>
      <c r="Q311">
        <f t="shared" si="32"/>
        <v>2.4914779155081807E-4</v>
      </c>
      <c r="R311">
        <f t="shared" si="32"/>
        <v>9.500625645826911E-8</v>
      </c>
      <c r="S311">
        <f t="shared" si="32"/>
        <v>2.3839973850641035E-8</v>
      </c>
      <c r="T311">
        <f t="shared" si="32"/>
        <v>4.232873943464694E-7</v>
      </c>
    </row>
    <row r="312" spans="16:20" x14ac:dyDescent="0.2">
      <c r="P312">
        <v>293</v>
      </c>
      <c r="Q312">
        <f t="shared" si="32"/>
        <v>2.4575736379742826E-4</v>
      </c>
      <c r="R312">
        <f t="shared" si="32"/>
        <v>9.0857370376164509E-8</v>
      </c>
      <c r="S312">
        <f t="shared" si="32"/>
        <v>2.2683005669492479E-8</v>
      </c>
      <c r="T312">
        <f t="shared" si="32"/>
        <v>4.0706096247118202E-7</v>
      </c>
    </row>
    <row r="313" spans="16:20" x14ac:dyDescent="0.2">
      <c r="P313">
        <v>294</v>
      </c>
      <c r="Q313">
        <f t="shared" si="32"/>
        <v>2.4241307331974692E-4</v>
      </c>
      <c r="R313">
        <f t="shared" si="32"/>
        <v>8.6889664527488436E-8</v>
      </c>
      <c r="S313">
        <f t="shared" si="32"/>
        <v>2.1582185845744677E-8</v>
      </c>
      <c r="T313">
        <f t="shared" si="32"/>
        <v>3.9145655973004795E-7</v>
      </c>
    </row>
    <row r="314" spans="16:20" x14ac:dyDescent="0.2">
      <c r="P314">
        <v>295</v>
      </c>
      <c r="Q314">
        <f t="shared" si="32"/>
        <v>2.3911429227716963E-4</v>
      </c>
      <c r="R314">
        <f t="shared" si="32"/>
        <v>8.3095226842269449E-8</v>
      </c>
      <c r="S314">
        <f t="shared" si="32"/>
        <v>2.053478946605066E-8</v>
      </c>
      <c r="T314">
        <f t="shared" si="32"/>
        <v>3.7645034106293892E-7</v>
      </c>
    </row>
    <row r="315" spans="16:20" x14ac:dyDescent="0.2">
      <c r="P315">
        <v>296</v>
      </c>
      <c r="Q315">
        <f t="shared" si="32"/>
        <v>2.3586040137280929E-4</v>
      </c>
      <c r="R315">
        <f t="shared" si="32"/>
        <v>7.946649076753898E-8</v>
      </c>
      <c r="S315">
        <f t="shared" si="32"/>
        <v>1.9538223858737031E-8</v>
      </c>
      <c r="T315">
        <f t="shared" si="32"/>
        <v>3.6201937549374807E-7</v>
      </c>
    </row>
    <row r="316" spans="16:20" x14ac:dyDescent="0.2">
      <c r="P316">
        <v>297</v>
      </c>
      <c r="Q316">
        <f t="shared" si="32"/>
        <v>2.3265078973723128E-4</v>
      </c>
      <c r="R316">
        <f t="shared" si="32"/>
        <v>7.5996220178738806E-8</v>
      </c>
      <c r="S316">
        <f t="shared" si="32"/>
        <v>1.8590022176036429E-8</v>
      </c>
      <c r="T316">
        <f t="shared" si="32"/>
        <v>3.4814161108960625E-7</v>
      </c>
    </row>
    <row r="317" spans="16:20" x14ac:dyDescent="0.2">
      <c r="P317">
        <v>298</v>
      </c>
      <c r="Q317">
        <f t="shared" si="32"/>
        <v>2.2948485481377333E-4</v>
      </c>
      <c r="R317">
        <f t="shared" si="32"/>
        <v>7.2677494950041698E-8</v>
      </c>
      <c r="S317">
        <f t="shared" si="32"/>
        <v>1.7687837287778187E-8</v>
      </c>
      <c r="T317">
        <f t="shared" si="32"/>
        <v>3.3479584126336293E-7</v>
      </c>
    </row>
    <row r="318" spans="16:20" x14ac:dyDescent="0.2">
      <c r="P318">
        <v>299</v>
      </c>
      <c r="Q318">
        <f t="shared" si="32"/>
        <v>2.2636200224542298E-4</v>
      </c>
      <c r="R318">
        <f t="shared" si="32"/>
        <v>6.9503697154810158E-8</v>
      </c>
      <c r="S318">
        <f t="shared" si="32"/>
        <v>1.6829435971421788E-8</v>
      </c>
      <c r="T318">
        <f t="shared" si="32"/>
        <v>3.2196167236783754E-7</v>
      </c>
    </row>
    <row r="319" spans="16:20" x14ac:dyDescent="0.2">
      <c r="P319">
        <v>300</v>
      </c>
      <c r="Q319">
        <f t="shared" ref="Q319:T328" si="33">Q$10 * (Q$5^$P319) * 0.5 * Q$6 * Q$12^-(Q$9+$P319)</f>
        <v>2.2328164576323751E-4</v>
      </c>
      <c r="R319">
        <f t="shared" si="33"/>
        <v>6.6468497868676134E-8</v>
      </c>
      <c r="S319">
        <f t="shared" si="33"/>
        <v>1.6012693384051532E-8</v>
      </c>
      <c r="T319">
        <f t="shared" si="33"/>
        <v>3.0961949253232357E-7</v>
      </c>
    </row>
    <row r="320" spans="16:20" x14ac:dyDescent="0.2">
      <c r="P320">
        <v>301</v>
      </c>
      <c r="Q320">
        <f t="shared" si="33"/>
        <v>2.202432070762791E-4</v>
      </c>
      <c r="R320">
        <f t="shared" si="33"/>
        <v>6.3565844548924696E-8</v>
      </c>
      <c r="S320">
        <f t="shared" si="33"/>
        <v>1.5235587802648496E-8</v>
      </c>
      <c r="T320">
        <f t="shared" si="33"/>
        <v>2.9775044169372341E-7</v>
      </c>
    </row>
    <row r="321" spans="16:20" x14ac:dyDescent="0.2">
      <c r="P321">
        <v>302</v>
      </c>
      <c r="Q321">
        <f t="shared" si="33"/>
        <v>2.1724611576305066E-4</v>
      </c>
      <c r="R321">
        <f t="shared" si="33"/>
        <v>6.0789948965015426E-8</v>
      </c>
      <c r="S321">
        <f t="shared" si="33"/>
        <v>1.4496195619620354E-8</v>
      </c>
      <c r="T321">
        <f t="shared" si="33"/>
        <v>2.8633638277652049E-7</v>
      </c>
    </row>
    <row r="322" spans="16:20" x14ac:dyDescent="0.2">
      <c r="P322">
        <v>303</v>
      </c>
      <c r="Q322">
        <f t="shared" si="33"/>
        <v>2.1428980916440691E-4</v>
      </c>
      <c r="R322">
        <f t="shared" si="33"/>
        <v>5.8135275656173054E-8</v>
      </c>
      <c r="S322">
        <f t="shared" si="33"/>
        <v>1.3792686581201046E-8</v>
      </c>
      <c r="T322">
        <f t="shared" si="33"/>
        <v>2.7535987397754502E-7</v>
      </c>
    </row>
    <row r="323" spans="16:20" x14ac:dyDescent="0.2">
      <c r="P323">
        <v>304</v>
      </c>
      <c r="Q323">
        <f t="shared" si="33"/>
        <v>2.1137373227792395E-4</v>
      </c>
      <c r="R323">
        <f t="shared" si="33"/>
        <v>5.5596530893030496E-8</v>
      </c>
      <c r="S323">
        <f t="shared" si="33"/>
        <v>1.3123319256933823E-8</v>
      </c>
      <c r="T323">
        <f t="shared" si="33"/>
        <v>2.6480414211318661E-7</v>
      </c>
    </row>
    <row r="324" spans="16:20" x14ac:dyDescent="0.2">
      <c r="P324">
        <v>305</v>
      </c>
      <c r="Q324">
        <f t="shared" si="33"/>
        <v>2.0849733765370546E-4</v>
      </c>
      <c r="R324">
        <f t="shared" si="33"/>
        <v>5.3168652121312839E-8</v>
      </c>
      <c r="S324">
        <f t="shared" si="33"/>
        <v>1.2486436729022904E-8</v>
      </c>
      <c r="T324">
        <f t="shared" si="33"/>
        <v>2.54653056988321E-7</v>
      </c>
    </row>
    <row r="325" spans="16:20" x14ac:dyDescent="0.2">
      <c r="P325">
        <v>306</v>
      </c>
      <c r="Q325">
        <f t="shared" si="33"/>
        <v>2.0566008529160763E-4</v>
      </c>
      <c r="R325">
        <f t="shared" si="33"/>
        <v>5.0846797866511539E-8</v>
      </c>
      <c r="S325">
        <f t="shared" si="33"/>
        <v>1.1880462490883563E-8</v>
      </c>
      <c r="T325">
        <f t="shared" si="33"/>
        <v>2.4489110674778907E-7</v>
      </c>
    </row>
    <row r="326" spans="16:20" x14ac:dyDescent="0.2">
      <c r="P326">
        <v>307</v>
      </c>
      <c r="Q326">
        <f t="shared" si="33"/>
        <v>2.0286144253986172E-4</v>
      </c>
      <c r="R326">
        <f t="shared" si="33"/>
        <v>4.8626338079417217E-8</v>
      </c>
      <c r="S326">
        <f t="shared" si="33"/>
        <v>1.1303896544737961E-8</v>
      </c>
      <c r="T326">
        <f t="shared" si="33"/>
        <v>2.3550337417275723E-7</v>
      </c>
    </row>
    <row r="327" spans="16:20" x14ac:dyDescent="0.2">
      <c r="P327">
        <v>308</v>
      </c>
      <c r="Q327">
        <f t="shared" si="33"/>
        <v>2.0010088399507707E-4</v>
      </c>
      <c r="R327">
        <f t="shared" si="33"/>
        <v>4.6502844903259682E-8</v>
      </c>
      <c r="S327">
        <f t="shared" si="33"/>
        <v>1.0755311688597053E-8</v>
      </c>
      <c r="T327">
        <f t="shared" si="33"/>
        <v>2.264755138857422E-7</v>
      </c>
    </row>
    <row r="328" spans="16:20" x14ac:dyDescent="0.2">
      <c r="P328">
        <v>309</v>
      </c>
      <c r="Q328">
        <f t="shared" si="33"/>
        <v>1.9737789140360397E-4</v>
      </c>
      <c r="R328">
        <f t="shared" si="33"/>
        <v>4.4472083844043033E-8</v>
      </c>
      <c r="S328">
        <f t="shared" si="33"/>
        <v>1.0233349983437413E-8</v>
      </c>
      <c r="T328">
        <f t="shared" si="33"/>
        <v>2.1779373042946548E-7</v>
      </c>
    </row>
    <row r="329" spans="16:20" x14ac:dyDescent="0.2">
      <c r="P329">
        <v>310</v>
      </c>
      <c r="Q329">
        <f t="shared" ref="Q329:T338" si="34">Q$10 * (Q$5^$P329) * 0.5 * Q$6 * Q$12^-(Q$9+$P329)</f>
        <v>1.9469195356423987E-4</v>
      </c>
      <c r="R329">
        <f t="shared" si="34"/>
        <v>4.253000532646894E-8</v>
      </c>
      <c r="S329">
        <f t="shared" si="34"/>
        <v>9.7367193918281087E-9</v>
      </c>
      <c r="T329">
        <f t="shared" si="34"/>
        <v>2.0944475718603895E-7</v>
      </c>
    </row>
    <row r="330" spans="16:20" x14ac:dyDescent="0.2">
      <c r="P330">
        <v>311</v>
      </c>
      <c r="Q330">
        <f t="shared" si="34"/>
        <v>1.9204256623225836E-4</v>
      </c>
      <c r="R330">
        <f t="shared" si="34"/>
        <v>4.0672736618609395E-8</v>
      </c>
      <c r="S330">
        <f t="shared" si="34"/>
        <v>9.2641905796870537E-9</v>
      </c>
      <c r="T330">
        <f t="shared" si="34"/>
        <v>2.0141583610427018E-7</v>
      </c>
    </row>
    <row r="331" spans="16:20" x14ac:dyDescent="0.2">
      <c r="P331">
        <v>312</v>
      </c>
      <c r="Q331">
        <f t="shared" si="34"/>
        <v>1.8942923202474544E-4</v>
      </c>
      <c r="R331">
        <f t="shared" si="34"/>
        <v>3.8896574109225862E-8</v>
      </c>
      <c r="S331">
        <f t="shared" si="34"/>
        <v>8.8145938732499843E-9</v>
      </c>
      <c r="T331">
        <f t="shared" si="34"/>
        <v>1.9369469820410668E-7</v>
      </c>
    </row>
    <row r="332" spans="16:20" x14ac:dyDescent="0.2">
      <c r="P332">
        <v>313</v>
      </c>
      <c r="Q332">
        <f t="shared" si="34"/>
        <v>1.868514603272225E-4</v>
      </c>
      <c r="R332">
        <f t="shared" si="34"/>
        <v>3.7197975922334853E-8</v>
      </c>
      <c r="S332">
        <f t="shared" si="34"/>
        <v>8.386816363719579E-9</v>
      </c>
      <c r="T332">
        <f t="shared" si="34"/>
        <v>1.8626954482842954E-7</v>
      </c>
    </row>
    <row r="333" spans="16:20" x14ac:dyDescent="0.2">
      <c r="P333">
        <v>314</v>
      </c>
      <c r="Q333">
        <f t="shared" si="34"/>
        <v>1.8430876720154166E-4</v>
      </c>
      <c r="R333">
        <f t="shared" si="34"/>
        <v>3.557355485429261E-8</v>
      </c>
      <c r="S333">
        <f t="shared" si="34"/>
        <v>7.9797991524276864E-9</v>
      </c>
      <c r="T333">
        <f t="shared" si="34"/>
        <v>1.7912902961354619E-7</v>
      </c>
    </row>
    <row r="334" spans="16:20" x14ac:dyDescent="0.2">
      <c r="P334">
        <v>315</v>
      </c>
      <c r="Q334">
        <f t="shared" si="34"/>
        <v>1.8180067529503268E-4</v>
      </c>
      <c r="R334">
        <f t="shared" si="34"/>
        <v>3.4020071619314422E-8</v>
      </c>
      <c r="S334">
        <f t="shared" si="34"/>
        <v>7.5925347296914672E-9</v>
      </c>
      <c r="T334">
        <f t="shared" si="34"/>
        <v>1.7226224115083233E-7</v>
      </c>
    </row>
    <row r="335" spans="16:20" x14ac:dyDescent="0.2">
      <c r="P335">
        <v>316</v>
      </c>
      <c r="Q335">
        <f t="shared" si="34"/>
        <v>1.7932671375088806E-4</v>
      </c>
      <c r="R335">
        <f t="shared" si="34"/>
        <v>3.2534428389959592E-8</v>
      </c>
      <c r="S335">
        <f t="shared" si="34"/>
        <v>7.2240644808752266E-9</v>
      </c>
      <c r="T335">
        <f t="shared" si="34"/>
        <v>1.6565868631302784E-7</v>
      </c>
    </row>
    <row r="336" spans="16:20" x14ac:dyDescent="0.2">
      <c r="P336">
        <v>317</v>
      </c>
      <c r="Q336">
        <f t="shared" si="34"/>
        <v>1.7688641811976582E-4</v>
      </c>
      <c r="R336">
        <f t="shared" si="34"/>
        <v>3.1113662619700853E-8</v>
      </c>
      <c r="S336">
        <f t="shared" si="34"/>
        <v>6.873476313484543E-9</v>
      </c>
      <c r="T336">
        <f t="shared" si="34"/>
        <v>1.5930827421970732E-7</v>
      </c>
    </row>
    <row r="337" spans="16:20" x14ac:dyDescent="0.2">
      <c r="P337">
        <v>318</v>
      </c>
      <c r="Q337">
        <f t="shared" si="34"/>
        <v>1.7447933027259671E-4</v>
      </c>
      <c r="R337">
        <f t="shared" si="34"/>
        <v>2.9754941135259712E-8</v>
      </c>
      <c r="S337">
        <f t="shared" si="34"/>
        <v>6.539902399418945E-9</v>
      </c>
      <c r="T337">
        <f t="shared" si="34"/>
        <v>1.5320130081742409E-7</v>
      </c>
    </row>
    <row r="338" spans="16:20" x14ac:dyDescent="0.2">
      <c r="P338">
        <v>319</v>
      </c>
      <c r="Q338">
        <f t="shared" si="34"/>
        <v>1.7210499831457726E-4</v>
      </c>
      <c r="R338">
        <f t="shared" si="34"/>
        <v>2.8455554486927293E-8</v>
      </c>
      <c r="S338">
        <f t="shared" si="34"/>
        <v>6.222517026794412E-9</v>
      </c>
      <c r="T338">
        <f t="shared" si="34"/>
        <v>1.4732843405096292E-7</v>
      </c>
    </row>
    <row r="339" spans="16:20" x14ac:dyDescent="0.2">
      <c r="P339">
        <v>320</v>
      </c>
      <c r="Q339">
        <f t="shared" ref="Q339:T348" si="35">Q$10 * (Q$5^$P339) * 0.5 * Q$6 * Q$12^-(Q$9+$P339)</f>
        <v>1.6976297650033272E-4</v>
      </c>
      <c r="R339">
        <f t="shared" si="35"/>
        <v>2.721291154560438E-8</v>
      </c>
      <c r="S339">
        <f t="shared" si="35"/>
        <v>5.9205345560182264E-9</v>
      </c>
      <c r="T339">
        <f t="shared" si="35"/>
        <v>1.4168069960304326E-7</v>
      </c>
    </row>
    <row r="340" spans="16:20" x14ac:dyDescent="0.2">
      <c r="P340">
        <v>321</v>
      </c>
      <c r="Q340">
        <f t="shared" si="35"/>
        <v>1.6745282515023577E-4</v>
      </c>
      <c r="R340">
        <f t="shared" si="35"/>
        <v>2.6024534335786687E-8</v>
      </c>
      <c r="S340">
        <f t="shared" si="35"/>
        <v>5.6332074750567101E-9</v>
      </c>
      <c r="T340">
        <f t="shared" si="35"/>
        <v>1.3624946718068088E-7</v>
      </c>
    </row>
    <row r="341" spans="16:20" x14ac:dyDescent="0.2">
      <c r="P341">
        <v>322</v>
      </c>
      <c r="Q341">
        <f t="shared" si="35"/>
        <v>1.6517411056786267E-4</v>
      </c>
      <c r="R341">
        <f t="shared" si="35"/>
        <v>2.4888053094191564E-8</v>
      </c>
      <c r="S341">
        <f t="shared" si="35"/>
        <v>5.3598245490820016E-9</v>
      </c>
      <c r="T341">
        <f t="shared" si="35"/>
        <v>1.310264373272525E-7</v>
      </c>
    </row>
    <row r="342" spans="16:20" x14ac:dyDescent="0.2">
      <c r="P342">
        <v>323</v>
      </c>
      <c r="Q342">
        <f t="shared" si="35"/>
        <v>1.6292640495857357E-4</v>
      </c>
      <c r="R342">
        <f t="shared" si="35"/>
        <v>2.3801201544172562E-8</v>
      </c>
      <c r="S342">
        <f t="shared" si="35"/>
        <v>5.0997090599175697E-9</v>
      </c>
      <c r="T342">
        <f t="shared" si="35"/>
        <v>1.2600362874011089E-7</v>
      </c>
    </row>
    <row r="343" spans="16:20" x14ac:dyDescent="0.2">
      <c r="P343">
        <v>324</v>
      </c>
      <c r="Q343">
        <f t="shared" si="35"/>
        <v>1.6070928634920022E-4</v>
      </c>
      <c r="R343">
        <f t="shared" si="35"/>
        <v>2.2761812376498557E-8</v>
      </c>
      <c r="S343">
        <f t="shared" si="35"/>
        <v>4.8522171309244937E-9</v>
      </c>
      <c r="T343">
        <f t="shared" si="35"/>
        <v>1.2117336607437018E-7</v>
      </c>
    </row>
    <row r="344" spans="16:20" x14ac:dyDescent="0.2">
      <c r="P344">
        <v>325</v>
      </c>
      <c r="Q344">
        <f t="shared" si="35"/>
        <v>1.5852233850882709E-4</v>
      </c>
      <c r="R344">
        <f t="shared" si="35"/>
        <v>2.1767812927485301E-8</v>
      </c>
      <c r="S344">
        <f t="shared" si="35"/>
        <v>4.6167361331820156E-9</v>
      </c>
      <c r="T344">
        <f t="shared" si="35"/>
        <v>1.1652826821422549E-7</v>
      </c>
    </row>
    <row r="345" spans="16:20" x14ac:dyDescent="0.2">
      <c r="P345">
        <v>326</v>
      </c>
      <c r="Q345">
        <f t="shared" si="35"/>
        <v>1.5636515087064979E-4</v>
      </c>
      <c r="R345">
        <f t="shared" si="35"/>
        <v>2.0817221045861485E-8</v>
      </c>
      <c r="S345">
        <f t="shared" si="35"/>
        <v>4.3926831690170907E-9</v>
      </c>
      <c r="T345">
        <f t="shared" si="35"/>
        <v>1.1206123699388241E-7</v>
      </c>
    </row>
    <row r="346" spans="16:20" x14ac:dyDescent="0.2">
      <c r="P346">
        <v>327</v>
      </c>
      <c r="Q346">
        <f t="shared" si="35"/>
        <v>1.5423731845489781E-4</v>
      </c>
      <c r="R346">
        <f t="shared" si="35"/>
        <v>1.9908141140126997E-8</v>
      </c>
      <c r="S346">
        <f t="shared" si="35"/>
        <v>4.1795036291291758E-9</v>
      </c>
      <c r="T346">
        <f t="shared" si="35"/>
        <v>1.0776544635086297E-7</v>
      </c>
    </row>
    <row r="347" spans="16:20" x14ac:dyDescent="0.2">
      <c r="P347">
        <v>328</v>
      </c>
      <c r="Q347">
        <f t="shared" si="35"/>
        <v>1.5213844179280523E-4</v>
      </c>
      <c r="R347">
        <f t="shared" si="35"/>
        <v>1.9038760398521553E-8</v>
      </c>
      <c r="S347">
        <f t="shared" si="35"/>
        <v>3.9766698197385953E-9</v>
      </c>
      <c r="T347">
        <f t="shared" si="35"/>
        <v>1.0363433189511117E-7</v>
      </c>
    </row>
    <row r="348" spans="16:20" x14ac:dyDescent="0.2">
      <c r="P348">
        <v>329</v>
      </c>
      <c r="Q348">
        <f t="shared" si="35"/>
        <v>1.5006812685161661E-4</v>
      </c>
      <c r="R348">
        <f t="shared" si="35"/>
        <v>1.8207345174065826E-8</v>
      </c>
      <c r="S348">
        <f t="shared" si="35"/>
        <v>3.7836796563602238E-9</v>
      </c>
      <c r="T348">
        <f t="shared" si="35"/>
        <v>9.9661580877960629E-8</v>
      </c>
    </row>
    <row r="349" spans="16:20" x14ac:dyDescent="0.2">
      <c r="P349">
        <v>330</v>
      </c>
      <c r="Q349">
        <f t="shared" ref="Q349:T358" si="36">Q$10 * (Q$5^$P349) * 0.5 * Q$6 * Q$12^-(Q$9+$P349)</f>
        <v>1.48025984960613E-4</v>
      </c>
      <c r="R349">
        <f t="shared" si="36"/>
        <v>1.7412237527466395E-8</v>
      </c>
      <c r="S349">
        <f t="shared" si="36"/>
        <v>3.600055420969121E-9</v>
      </c>
      <c r="T349">
        <f t="shared" si="36"/>
        <v>9.5841122545634309E-8</v>
      </c>
    </row>
    <row r="350" spans="16:20" x14ac:dyDescent="0.2">
      <c r="P350">
        <v>331</v>
      </c>
      <c r="Q350">
        <f t="shared" si="36"/>
        <v>1.4601163273814523E-4</v>
      </c>
      <c r="R350">
        <f t="shared" si="36"/>
        <v>1.6651851920990711E-8</v>
      </c>
      <c r="S350">
        <f t="shared" si="36"/>
        <v>3.4253425794816435E-9</v>
      </c>
      <c r="T350">
        <f t="shared" si="36"/>
        <v>9.2167118862536508E-8</v>
      </c>
    </row>
    <row r="351" spans="16:20" x14ac:dyDescent="0.2">
      <c r="P351">
        <v>332</v>
      </c>
      <c r="Q351">
        <f t="shared" si="36"/>
        <v>1.4402469201965924E-4</v>
      </c>
      <c r="R351">
        <f t="shared" si="36"/>
        <v>1.5924672056719242E-8</v>
      </c>
      <c r="S351">
        <f t="shared" si="36"/>
        <v>3.2591086566249279E-9</v>
      </c>
      <c r="T351">
        <f t="shared" si="36"/>
        <v>8.8633955590161041E-8</v>
      </c>
    </row>
    <row r="352" spans="16:20" x14ac:dyDescent="0.2">
      <c r="P352">
        <v>333</v>
      </c>
      <c r="Q352">
        <f t="shared" si="36"/>
        <v>1.4206478978670174E-4</v>
      </c>
      <c r="R352">
        <f t="shared" si="36"/>
        <v>1.5229247852869851E-8</v>
      </c>
      <c r="S352">
        <f t="shared" si="36"/>
        <v>3.1009421654096098E-9</v>
      </c>
      <c r="T352">
        <f t="shared" si="36"/>
        <v>8.5236233707983299E-8</v>
      </c>
    </row>
    <row r="353" spans="16:20" x14ac:dyDescent="0.2">
      <c r="P353">
        <v>334</v>
      </c>
      <c r="Q353">
        <f t="shared" si="36"/>
        <v>1.4013155809689126E-4</v>
      </c>
      <c r="R353">
        <f t="shared" si="36"/>
        <v>1.4564192552165028E-8</v>
      </c>
      <c r="S353">
        <f t="shared" si="36"/>
        <v>2.9504515885558805E-9</v>
      </c>
      <c r="T353">
        <f t="shared" si="36"/>
        <v>8.1968761163226681E-8</v>
      </c>
    </row>
    <row r="354" spans="16:20" x14ac:dyDescent="0.2">
      <c r="P354">
        <v>335</v>
      </c>
      <c r="Q354">
        <f t="shared" si="36"/>
        <v>1.3822463401484277E-4</v>
      </c>
      <c r="R354">
        <f t="shared" si="36"/>
        <v>1.3928179956475502E-8</v>
      </c>
      <c r="S354">
        <f t="shared" si="36"/>
        <v>2.8072644093515463E-9</v>
      </c>
      <c r="T354">
        <f t="shared" si="36"/>
        <v>7.8826544936895819E-8</v>
      </c>
    </row>
    <row r="355" spans="16:20" x14ac:dyDescent="0.2">
      <c r="P355">
        <v>336</v>
      </c>
      <c r="Q355">
        <f t="shared" si="36"/>
        <v>1.3634365954403151E-4</v>
      </c>
      <c r="R355">
        <f t="shared" si="36"/>
        <v>1.3319941782225876E-8</v>
      </c>
      <c r="S355">
        <f t="shared" si="36"/>
        <v>2.6710261895431293E-9</v>
      </c>
      <c r="T355">
        <f t="shared" si="36"/>
        <v>7.5804783413953157E-8</v>
      </c>
    </row>
    <row r="356" spans="16:20" x14ac:dyDescent="0.2">
      <c r="P356">
        <v>337</v>
      </c>
      <c r="Q356">
        <f t="shared" si="36"/>
        <v>1.3448828155958515E-4</v>
      </c>
      <c r="R356">
        <f t="shared" si="36"/>
        <v>1.2738265131288733E-8</v>
      </c>
      <c r="S356">
        <f t="shared" si="36"/>
        <v>2.5413996919774555E-9</v>
      </c>
      <c r="T356">
        <f t="shared" si="36"/>
        <v>7.2898859045979636E-8</v>
      </c>
    </row>
    <row r="357" spans="16:20" x14ac:dyDescent="0.2">
      <c r="P357">
        <v>338</v>
      </c>
      <c r="Q357">
        <f t="shared" si="36"/>
        <v>1.3265815174198924E-4</v>
      </c>
      <c r="R357">
        <f t="shared" si="36"/>
        <v>1.2181990072323795E-8</v>
      </c>
      <c r="S357">
        <f t="shared" si="36"/>
        <v>2.418064045821973E-9</v>
      </c>
      <c r="T357">
        <f t="shared" si="36"/>
        <v>7.0104331295107046E-8</v>
      </c>
    </row>
    <row r="358" spans="16:20" x14ac:dyDescent="0.2">
      <c r="P358">
        <v>339</v>
      </c>
      <c r="Q358">
        <f t="shared" si="36"/>
        <v>1.3085292651169572E-4</v>
      </c>
      <c r="R358">
        <f t="shared" si="36"/>
        <v>1.1650007327738955E-8</v>
      </c>
      <c r="S358">
        <f t="shared" si="36"/>
        <v>2.3007139522974305E-9</v>
      </c>
      <c r="T358">
        <f t="shared" si="36"/>
        <v>6.7416929848440022E-8</v>
      </c>
    </row>
    <row r="359" spans="16:20" x14ac:dyDescent="0.2">
      <c r="P359">
        <v>340</v>
      </c>
      <c r="Q359">
        <f t="shared" ref="Q359:T368" si="37">Q$10 * (Q$5^$P359) * 0.5 * Q$6 * Q$12^-(Q$9+$P359)</f>
        <v>1.2907226696462105E-4</v>
      </c>
      <c r="R359">
        <f t="shared" si="37"/>
        <v>1.1141256061660987E-8</v>
      </c>
      <c r="S359">
        <f t="shared" si="37"/>
        <v>2.1890589289568288E-9</v>
      </c>
      <c r="T359">
        <f t="shared" si="37"/>
        <v>6.4832548092598433E-8</v>
      </c>
    </row>
    <row r="360" spans="16:20" x14ac:dyDescent="0.2">
      <c r="P360">
        <v>341</v>
      </c>
      <c r="Q360">
        <f t="shared" si="37"/>
        <v>1.2731583880852177E-4</v>
      </c>
      <c r="R360">
        <f t="shared" si="37"/>
        <v>1.0654721764504541E-8</v>
      </c>
      <c r="S360">
        <f t="shared" si="37"/>
        <v>2.0828225906399526E-9</v>
      </c>
      <c r="T360">
        <f t="shared" si="37"/>
        <v>6.2347236838408913E-8</v>
      </c>
    </row>
    <row r="361" spans="16:20" x14ac:dyDescent="0.2">
      <c r="P361">
        <v>342</v>
      </c>
      <c r="Q361">
        <f t="shared" si="37"/>
        <v>1.255833123002365E-4</v>
      </c>
      <c r="R361">
        <f t="shared" si="37"/>
        <v>1.0189434229921312E-8</v>
      </c>
      <c r="S361">
        <f t="shared" si="37"/>
        <v>1.9817419653236193E-9</v>
      </c>
      <c r="T361">
        <f t="shared" si="37"/>
        <v>5.9957198286155763E-8</v>
      </c>
    </row>
    <row r="362" spans="16:20" x14ac:dyDescent="0.2">
      <c r="P362">
        <v>343</v>
      </c>
      <c r="Q362">
        <f t="shared" si="37"/>
        <v>1.2387436218378126E-4</v>
      </c>
      <c r="R362">
        <f t="shared" si="37"/>
        <v>9.7444656200949722E-9</v>
      </c>
      <c r="S362">
        <f t="shared" si="37"/>
        <v>1.8855668431741221E-9</v>
      </c>
      <c r="T362">
        <f t="shared" si="37"/>
        <v>5.7658780222169982E-8</v>
      </c>
    </row>
    <row r="363" spans="16:20" x14ac:dyDescent="0.2">
      <c r="P363">
        <v>344</v>
      </c>
      <c r="Q363">
        <f t="shared" si="37"/>
        <v>1.2218866762928748E-4</v>
      </c>
      <c r="R363">
        <f t="shared" si="37"/>
        <v>9.3189286155239427E-9</v>
      </c>
      <c r="S363">
        <f t="shared" si="37"/>
        <v>1.7940591571905434E-9</v>
      </c>
      <c r="T363">
        <f t="shared" si="37"/>
        <v>5.5448470437888047E-8</v>
      </c>
    </row>
    <row r="364" spans="16:20" x14ac:dyDescent="0.2">
      <c r="P364">
        <v>345</v>
      </c>
      <c r="Q364">
        <f t="shared" si="37"/>
        <v>1.2052591217277131E-4</v>
      </c>
      <c r="R364">
        <f t="shared" si="37"/>
        <v>8.9119746456024349E-9</v>
      </c>
      <c r="S364">
        <f t="shared" si="37"/>
        <v>1.7069923939058244E-9</v>
      </c>
      <c r="T364">
        <f t="shared" si="37"/>
        <v>5.3322891362852261E-8</v>
      </c>
    </row>
    <row r="365" spans="16:20" x14ac:dyDescent="0.2">
      <c r="P365">
        <v>346</v>
      </c>
      <c r="Q365">
        <f t="shared" si="37"/>
        <v>1.1888578365672204E-4</v>
      </c>
      <c r="R365">
        <f t="shared" si="37"/>
        <v>8.522792196471305E-9</v>
      </c>
      <c r="S365">
        <f t="shared" si="37"/>
        <v>1.6241510326868601E-9</v>
      </c>
      <c r="T365">
        <f t="shared" si="37"/>
        <v>5.1278794903451336E-8</v>
      </c>
    </row>
    <row r="366" spans="16:20" x14ac:dyDescent="0.2">
      <c r="P366">
        <v>347</v>
      </c>
      <c r="Q366">
        <f t="shared" si="37"/>
        <v>1.1726797417149921E-4</v>
      </c>
      <c r="R366">
        <f t="shared" si="37"/>
        <v>8.150605192764439E-9</v>
      </c>
      <c r="S366">
        <f t="shared" si="37"/>
        <v>1.5453300122456925E-9</v>
      </c>
      <c r="T366">
        <f t="shared" si="37"/>
        <v>4.93130574795142E-8</v>
      </c>
    </row>
    <row r="367" spans="16:20" x14ac:dyDescent="0.2">
      <c r="P367">
        <v>348</v>
      </c>
      <c r="Q367">
        <f t="shared" si="37"/>
        <v>1.1567217999752688E-4</v>
      </c>
      <c r="R367">
        <f t="shared" si="37"/>
        <v>7.7946714500235746E-9</v>
      </c>
      <c r="S367">
        <f t="shared" si="37"/>
        <v>1.4703342230412468E-9</v>
      </c>
      <c r="T367">
        <f t="shared" si="37"/>
        <v>4.7422675251172903E-8</v>
      </c>
    </row>
    <row r="368" spans="16:20" x14ac:dyDescent="0.2">
      <c r="P368">
        <v>349</v>
      </c>
      <c r="Q368">
        <f t="shared" si="37"/>
        <v>1.1409810154827545E-4</v>
      </c>
      <c r="R368">
        <f t="shared" si="37"/>
        <v>7.4542811946956452E-9</v>
      </c>
      <c r="S368">
        <f t="shared" si="37"/>
        <v>1.3989780243150997E-9</v>
      </c>
      <c r="T368">
        <f t="shared" si="37"/>
        <v>4.5604759528700002E-8</v>
      </c>
    </row>
    <row r="369" spans="16:22" x14ac:dyDescent="0.2">
      <c r="P369">
        <v>350</v>
      </c>
      <c r="Q369">
        <f t="shared" ref="Q369:T378" si="38">Q$10 * (Q$5^$P369) * 0.5 * Q$6 * Q$12^-(Q$9+$P369)</f>
        <v>1.1254544331401825E-4</v>
      </c>
      <c r="R369">
        <f t="shared" si="38"/>
        <v>7.1287556487611915E-9</v>
      </c>
      <c r="S369">
        <f t="shared" si="38"/>
        <v>1.3310847845657987E-9</v>
      </c>
      <c r="T369">
        <f t="shared" si="38"/>
        <v>4.3856532358307109E-8</v>
      </c>
    </row>
    <row r="370" spans="16:22" x14ac:dyDescent="0.2">
      <c r="P370">
        <v>351</v>
      </c>
      <c r="Q370">
        <f t="shared" si="38"/>
        <v>1.1101391380635426E-4</v>
      </c>
      <c r="R370">
        <f t="shared" si="38"/>
        <v>6.8174456761715311E-9</v>
      </c>
      <c r="S370">
        <f t="shared" si="38"/>
        <v>1.2664864443242383E-9</v>
      </c>
      <c r="T370">
        <f t="shared" si="38"/>
        <v>4.217532227715852E-8</v>
      </c>
    </row>
    <row r="371" spans="16:22" x14ac:dyDescent="0.2">
      <c r="P371">
        <v>352</v>
      </c>
      <c r="Q371">
        <f t="shared" si="38"/>
        <v>1.0950322550348512E-4</v>
      </c>
      <c r="R371">
        <f t="shared" si="38"/>
        <v>6.5197304883954914E-9</v>
      </c>
      <c r="S371">
        <f t="shared" si="38"/>
        <v>1.205023100147805E-9</v>
      </c>
      <c r="T371">
        <f t="shared" si="38"/>
        <v>4.0558560231113639E-8</v>
      </c>
    </row>
    <row r="372" spans="16:22" x14ac:dyDescent="0.2">
      <c r="P372">
        <v>353</v>
      </c>
      <c r="Q372">
        <f t="shared" si="38"/>
        <v>1.0801309479623779E-4</v>
      </c>
      <c r="R372">
        <f t="shared" si="38"/>
        <v>6.2350164064943839E-9</v>
      </c>
      <c r="S372">
        <f t="shared" si="38"/>
        <v>1.1465426088035375E-9</v>
      </c>
      <c r="T372">
        <f t="shared" si="38"/>
        <v>3.9003775648959951E-8</v>
      </c>
    </row>
    <row r="373" spans="16:22" x14ac:dyDescent="0.2">
      <c r="P373">
        <v>354</v>
      </c>
      <c r="Q373">
        <f t="shared" si="38"/>
        <v>1.0654324193482074E-4</v>
      </c>
      <c r="R373">
        <f t="shared" si="38"/>
        <v>5.9627356772567173E-9</v>
      </c>
      <c r="S373">
        <f t="shared" si="38"/>
        <v>1.0909002106605092E-9</v>
      </c>
      <c r="T373">
        <f t="shared" si="38"/>
        <v>3.7508592667137434E-8</v>
      </c>
    </row>
    <row r="374" spans="16:22" x14ac:dyDescent="0.2">
      <c r="P374">
        <v>355</v>
      </c>
      <c r="Q374">
        <f t="shared" si="38"/>
        <v>1.0509339097630544E-4</v>
      </c>
      <c r="R374">
        <f t="shared" si="38"/>
        <v>5.7023453410318034E-9</v>
      </c>
      <c r="S374">
        <f t="shared" si="38"/>
        <v>1.0379581713592148E-9</v>
      </c>
      <c r="T374">
        <f t="shared" si="38"/>
        <v>3.6070726499185756E-8</v>
      </c>
    </row>
    <row r="375" spans="16:22" x14ac:dyDescent="0.2">
      <c r="P375">
        <v>356</v>
      </c>
      <c r="Q375">
        <f t="shared" si="38"/>
        <v>1.0366326973282154E-4</v>
      </c>
      <c r="R375">
        <f t="shared" si="38"/>
        <v>5.4533261490046699E-9</v>
      </c>
      <c r="S375">
        <f t="shared" si="38"/>
        <v>9.8758544087094452E-10</v>
      </c>
      <c r="T375">
        <f t="shared" si="38"/>
        <v>3.4687979944366121E-8</v>
      </c>
    </row>
    <row r="376" spans="16:22" x14ac:dyDescent="0.2">
      <c r="P376">
        <v>357</v>
      </c>
      <c r="Q376">
        <f t="shared" si="38"/>
        <v>1.0225260972045849E-4</v>
      </c>
      <c r="R376">
        <f t="shared" si="38"/>
        <v>5.2151815277531138E-9</v>
      </c>
      <c r="S376">
        <f t="shared" si="38"/>
        <v>9.3965732910321642E-10</v>
      </c>
      <c r="T376">
        <f t="shared" si="38"/>
        <v>3.3358240030122712E-8</v>
      </c>
    </row>
    <row r="377" spans="16:22" x14ac:dyDescent="0.2">
      <c r="P377">
        <v>358</v>
      </c>
      <c r="Q377">
        <f t="shared" si="38"/>
        <v>1.008611461088612E-4</v>
      </c>
      <c r="R377">
        <f t="shared" si="38"/>
        <v>4.9874365890221797E-9</v>
      </c>
      <c r="S377">
        <f t="shared" si="38"/>
        <v>8.9405519724826792E-10</v>
      </c>
      <c r="T377">
        <f t="shared" si="38"/>
        <v>3.2079474783253078E-8</v>
      </c>
    </row>
    <row r="378" spans="16:22" x14ac:dyDescent="0.2">
      <c r="P378">
        <v>359</v>
      </c>
      <c r="Q378">
        <f t="shared" si="38"/>
        <v>9.9488617671512279E-5</v>
      </c>
      <c r="R378">
        <f t="shared" si="38"/>
        <v>4.7696371827413704E-9</v>
      </c>
      <c r="S378">
        <f t="shared" si="38"/>
        <v>8.506661641105941E-10</v>
      </c>
      <c r="T378">
        <f t="shared" si="38"/>
        <v>3.0849730124853498E-8</v>
      </c>
      <c r="V378" t="s">
        <v>15</v>
      </c>
    </row>
    <row r="379" spans="16:22" x14ac:dyDescent="0.2">
      <c r="P379">
        <v>360</v>
      </c>
      <c r="Q379">
        <f t="shared" ref="Q379:T384" si="39">Q$10 * (Q$5^$P379) * 0.5 * Q$6 * Q$12^-(Q$9+$P379)</f>
        <v>9.8134766736690353E-5</v>
      </c>
      <c r="R379">
        <f t="shared" si="39"/>
        <v>4.5613489913962404E-9</v>
      </c>
      <c r="S379">
        <f t="shared" si="39"/>
        <v>8.0938282668658117E-10</v>
      </c>
      <c r="T379">
        <f t="shared" si="39"/>
        <v>2.9667126884294434E-8</v>
      </c>
    </row>
    <row r="380" spans="16:22" x14ac:dyDescent="0.2">
      <c r="P380">
        <v>361</v>
      </c>
      <c r="Q380">
        <f t="shared" si="39"/>
        <v>9.6799339139096491E-5</v>
      </c>
      <c r="R380">
        <f t="shared" si="39"/>
        <v>4.3621566639484347E-9</v>
      </c>
      <c r="S380">
        <f t="shared" si="39"/>
        <v>7.7010299430458115E-10</v>
      </c>
      <c r="T380">
        <f t="shared" si="39"/>
        <v>2.8529857927663332E-8</v>
      </c>
    </row>
    <row r="381" spans="16:22" x14ac:dyDescent="0.2">
      <c r="P381">
        <v>362</v>
      </c>
      <c r="Q381">
        <f t="shared" si="39"/>
        <v>9.5482084172138231E-5</v>
      </c>
      <c r="R381">
        <f t="shared" si="39"/>
        <v>4.1716629875770791E-9</v>
      </c>
      <c r="S381">
        <f t="shared" si="39"/>
        <v>7.3272943566732349E-10</v>
      </c>
      <c r="T381">
        <f t="shared" si="39"/>
        <v>2.743618539628638E-8</v>
      </c>
    </row>
    <row r="382" spans="16:22" x14ac:dyDescent="0.2">
      <c r="P382">
        <v>363</v>
      </c>
      <c r="Q382">
        <f t="shared" si="39"/>
        <v>9.4182754540863208E-5</v>
      </c>
      <c r="R382">
        <f t="shared" si="39"/>
        <v>3.9894880955899207E-9</v>
      </c>
      <c r="S382">
        <f t="shared" si="39"/>
        <v>6.9716963817051392E-10</v>
      </c>
      <c r="T382">
        <f t="shared" si="39"/>
        <v>2.638443805110984E-8</v>
      </c>
    </row>
    <row r="383" spans="16:22" x14ac:dyDescent="0.2">
      <c r="P383">
        <v>364</v>
      </c>
      <c r="Q383">
        <f t="shared" si="39"/>
        <v>9.290110631553298E-5</v>
      </c>
      <c r="R383">
        <f t="shared" si="39"/>
        <v>3.8152687099246695E-9</v>
      </c>
      <c r="S383">
        <f t="shared" si="39"/>
        <v>6.6333557890184377E-10</v>
      </c>
      <c r="T383">
        <f t="shared" si="39"/>
        <v>2.5373008718882574E-8</v>
      </c>
    </row>
    <row r="384" spans="16:22" x14ac:dyDescent="0.2">
      <c r="P384">
        <v>365</v>
      </c>
      <c r="Q384">
        <f t="shared" si="39"/>
        <v>9.1636898885829297E-5</v>
      </c>
      <c r="R384">
        <f t="shared" si="39"/>
        <v>3.6486574167300101E-9</v>
      </c>
      <c r="S384">
        <f t="shared" si="39"/>
        <v>6.3114350675355378E-10</v>
      </c>
      <c r="T384">
        <f t="shared" si="39"/>
        <v>2.4400351836237436E-8</v>
      </c>
    </row>
    <row r="385" spans="16:20" x14ac:dyDescent="0.2">
      <c r="P385">
        <v>366</v>
      </c>
      <c r="Q385">
        <f t="shared" ref="Q385:T416" si="40">Q$10 * (Q$5^$P385) * 0.5 * Q$6 * Q$12^-(Q$9+$P385)</f>
        <v>9.0389894915682796E-5</v>
      </c>
      <c r="R385">
        <f t="shared" si="40"/>
        <v>3.4893219735817127E-9</v>
      </c>
      <c r="S385">
        <f t="shared" si="40"/>
        <v>6.0051373510920502E-10</v>
      </c>
      <c r="T385">
        <f t="shared" si="40"/>
        <v>2.3464981087918694E-8</v>
      </c>
    </row>
    <row r="386" spans="16:20" x14ac:dyDescent="0.2">
      <c r="P386">
        <v>367</v>
      </c>
      <c r="Q386">
        <f t="shared" si="40"/>
        <v>8.9159860298716805E-5</v>
      </c>
      <c r="R386">
        <f t="shared" si="40"/>
        <v>3.3369446469523483E-9</v>
      </c>
      <c r="S386">
        <f t="shared" si="40"/>
        <v>5.7137044459148742E-10</v>
      </c>
      <c r="T386">
        <f t="shared" si="40"/>
        <v>2.2565467135546269E-8</v>
      </c>
    </row>
    <row r="387" spans="16:20" x14ac:dyDescent="0.2">
      <c r="P387">
        <v>368</v>
      </c>
      <c r="Q387">
        <f t="shared" si="40"/>
        <v>8.7946564114297458E-5</v>
      </c>
      <c r="R387">
        <f t="shared" si="40"/>
        <v>3.1912215786134204E-9</v>
      </c>
      <c r="S387">
        <f t="shared" si="40"/>
        <v>5.4364149538279203E-10</v>
      </c>
      <c r="T387">
        <f t="shared" si="40"/>
        <v>2.1700435433446329E-8</v>
      </c>
    </row>
    <row r="388" spans="16:20" x14ac:dyDescent="0.2">
      <c r="P388">
        <v>369</v>
      </c>
      <c r="Q388">
        <f t="shared" si="40"/>
        <v>8.6749778584181358E-5</v>
      </c>
      <c r="R388">
        <f t="shared" si="40"/>
        <v>3.0518621797064998E-9</v>
      </c>
      <c r="S388">
        <f t="shared" si="40"/>
        <v>5.1725824865397923E-10</v>
      </c>
      <c r="T388">
        <f t="shared" si="40"/>
        <v>2.0868564128210454E-8</v>
      </c>
    </row>
    <row r="389" spans="16:20" x14ac:dyDescent="0.2">
      <c r="P389">
        <v>370</v>
      </c>
      <c r="Q389">
        <f t="shared" si="40"/>
        <v>8.5569279029754252E-5</v>
      </c>
      <c r="R389">
        <f t="shared" si="40"/>
        <v>2.9185885512750157E-9</v>
      </c>
      <c r="S389">
        <f t="shared" si="40"/>
        <v>4.9215539665931619E-10</v>
      </c>
      <c r="T389">
        <f t="shared" si="40"/>
        <v>2.0068582038773831E-8</v>
      </c>
    </row>
    <row r="390" spans="16:20" x14ac:dyDescent="0.2">
      <c r="P390">
        <v>371</v>
      </c>
      <c r="Q390">
        <f t="shared" si="40"/>
        <v>8.4404843829850531E-5</v>
      </c>
      <c r="R390">
        <f t="shared" si="40"/>
        <v>2.7911349301011976E-9</v>
      </c>
      <c r="S390">
        <f t="shared" si="40"/>
        <v>4.6827080107700748E-10</v>
      </c>
      <c r="T390">
        <f t="shared" si="40"/>
        <v>1.9299266713925698E-8</v>
      </c>
    </row>
    <row r="391" spans="16:20" x14ac:dyDescent="0.2">
      <c r="P391">
        <v>372</v>
      </c>
      <c r="Q391">
        <f t="shared" si="40"/>
        <v>8.325625437914743E-5</v>
      </c>
      <c r="R391">
        <f t="shared" si="40"/>
        <v>2.6692471587431154E-9</v>
      </c>
      <c r="S391">
        <f t="shared" si="40"/>
        <v>4.4554533919515766E-10</v>
      </c>
      <c r="T391">
        <f t="shared" si="40"/>
        <v>1.8559442564283787E-8</v>
      </c>
    </row>
    <row r="392" spans="16:20" x14ac:dyDescent="0.2">
      <c r="P392">
        <v>373</v>
      </c>
      <c r="Q392">
        <f t="shared" si="40"/>
        <v>8.2123295047124712E-5</v>
      </c>
      <c r="R392">
        <f t="shared" si="40"/>
        <v>2.5526821787149742E-9</v>
      </c>
      <c r="S392">
        <f t="shared" si="40"/>
        <v>4.239227575624191E-10</v>
      </c>
      <c r="T392">
        <f t="shared" si="40"/>
        <v>1.784797906587836E-8</v>
      </c>
    </row>
    <row r="393" spans="16:20" x14ac:dyDescent="0.2">
      <c r="P393">
        <v>374</v>
      </c>
      <c r="Q393">
        <f t="shared" si="40"/>
        <v>8.1005753137583779E-5</v>
      </c>
      <c r="R393">
        <f t="shared" si="40"/>
        <v>2.4412075458000456E-9</v>
      </c>
      <c r="S393">
        <f t="shared" si="40"/>
        <v>4.0334953274106379E-10</v>
      </c>
      <c r="T393">
        <f t="shared" si="40"/>
        <v>1.7163789032600455E-8</v>
      </c>
    </row>
    <row r="394" spans="16:20" x14ac:dyDescent="0.2">
      <c r="P394">
        <v>375</v>
      </c>
      <c r="Q394">
        <f t="shared" si="40"/>
        <v>7.9903418848716924E-5</v>
      </c>
      <c r="R394">
        <f t="shared" si="40"/>
        <v>2.3346009665296876E-9</v>
      </c>
      <c r="S394">
        <f t="shared" si="40"/>
        <v>3.8377473881778942E-10</v>
      </c>
      <c r="T394">
        <f t="shared" si="40"/>
        <v>1.6505826954874763E-8</v>
      </c>
    </row>
    <row r="395" spans="16:20" x14ac:dyDescent="0.2">
      <c r="P395">
        <v>376</v>
      </c>
      <c r="Q395">
        <f t="shared" si="40"/>
        <v>7.8816085233720159E-5</v>
      </c>
      <c r="R395">
        <f t="shared" si="40"/>
        <v>2.2326498549041331E-9</v>
      </c>
      <c r="S395">
        <f t="shared" si="40"/>
        <v>3.6514992134430713E-10</v>
      </c>
      <c r="T395">
        <f t="shared" si="40"/>
        <v>1.5873087402018321E-8</v>
      </c>
    </row>
    <row r="396" spans="16:20" x14ac:dyDescent="0.2">
      <c r="P396">
        <v>377</v>
      </c>
      <c r="Q396">
        <f t="shared" si="40"/>
        <v>7.774354816194184E-5</v>
      </c>
      <c r="R396">
        <f t="shared" si="40"/>
        <v>2.1351509084711334E-9</v>
      </c>
      <c r="S396">
        <f t="shared" si="40"/>
        <v>3.4742897739566678E-10</v>
      </c>
      <c r="T396">
        <f t="shared" si="40"/>
        <v>1.5264603485843594E-8</v>
      </c>
    </row>
    <row r="397" spans="16:20" x14ac:dyDescent="0.2">
      <c r="P397">
        <v>378</v>
      </c>
      <c r="Q397">
        <f t="shared" si="40"/>
        <v>7.6685606280560588E-5</v>
      </c>
      <c r="R397">
        <f t="shared" si="40"/>
        <v>2.0419097029170557E-9</v>
      </c>
      <c r="S397">
        <f t="shared" si="40"/>
        <v>3.3056804144942395E-10</v>
      </c>
      <c r="T397">
        <f t="shared" si="40"/>
        <v>1.4679445383158465E-8</v>
      </c>
    </row>
    <row r="398" spans="16:20" x14ac:dyDescent="0.2">
      <c r="P398">
        <v>379</v>
      </c>
      <c r="Q398">
        <f t="shared" si="40"/>
        <v>7.5642060976784093E-5</v>
      </c>
      <c r="R398">
        <f t="shared" si="40"/>
        <v>1.9527403043620453E-9</v>
      </c>
      <c r="S398">
        <f t="shared" si="40"/>
        <v>3.1452537680315817E-10</v>
      </c>
      <c r="T398">
        <f t="shared" si="40"/>
        <v>1.4116718914904951E-8</v>
      </c>
    </row>
    <row r="399" spans="16:20" x14ac:dyDescent="0.2">
      <c r="P399">
        <v>380</v>
      </c>
      <c r="Q399">
        <f t="shared" si="40"/>
        <v>7.4612716340562521E-5</v>
      </c>
      <c r="R399">
        <f t="shared" si="40"/>
        <v>1.8674648985861002E-9</v>
      </c>
      <c r="S399">
        <f t="shared" si="40"/>
        <v>2.992612722615657E-10</v>
      </c>
      <c r="T399">
        <f t="shared" si="40"/>
        <v>1.3575564179765842E-8</v>
      </c>
    </row>
    <row r="400" spans="16:20" x14ac:dyDescent="0.2">
      <c r="P400">
        <v>381</v>
      </c>
      <c r="Q400">
        <f t="shared" si="40"/>
        <v>7.3597379127809191E-5</v>
      </c>
      <c r="R400">
        <f t="shared" si="40"/>
        <v>1.785913436446699E-9</v>
      </c>
      <c r="S400">
        <f t="shared" si="40"/>
        <v>2.8473794383738818E-10</v>
      </c>
      <c r="T400">
        <f t="shared" si="40"/>
        <v>1.3055154240151022E-8</v>
      </c>
    </row>
    <row r="401" spans="16:20" x14ac:dyDescent="0.2">
      <c r="P401">
        <v>382</v>
      </c>
      <c r="Q401">
        <f t="shared" si="40"/>
        <v>7.2595858724122252E-5</v>
      </c>
      <c r="R401">
        <f t="shared" si="40"/>
        <v>1.7079232947809031E-9</v>
      </c>
      <c r="S401">
        <f t="shared" si="40"/>
        <v>2.7091944122285353E-10</v>
      </c>
      <c r="T401">
        <f t="shared" si="40"/>
        <v>1.2554693858555572E-8</v>
      </c>
    </row>
    <row r="402" spans="16:20" x14ac:dyDescent="0.2">
      <c r="P402">
        <v>383</v>
      </c>
      <c r="Q402">
        <f t="shared" si="40"/>
        <v>7.160796710899939E-5</v>
      </c>
      <c r="R402">
        <f t="shared" si="40"/>
        <v>1.6333389521157317E-9</v>
      </c>
      <c r="S402">
        <f t="shared" si="40"/>
        <v>2.5777155880011497E-10</v>
      </c>
      <c r="T402">
        <f t="shared" si="40"/>
        <v>1.2073418282358768E-8</v>
      </c>
    </row>
    <row r="403" spans="16:20" x14ac:dyDescent="0.2">
      <c r="P403">
        <v>384</v>
      </c>
      <c r="Q403">
        <f t="shared" si="40"/>
        <v>7.0633518820539833E-5</v>
      </c>
      <c r="R403">
        <f t="shared" si="40"/>
        <v>1.5620116785401347E-9</v>
      </c>
      <c r="S403">
        <f t="shared" si="40"/>
        <v>2.452617509704064E-10</v>
      </c>
      <c r="T403">
        <f t="shared" si="40"/>
        <v>1.1610592075206971E-8</v>
      </c>
    </row>
    <row r="404" spans="16:20" x14ac:dyDescent="0.2">
      <c r="P404">
        <v>385</v>
      </c>
      <c r="Q404">
        <f t="shared" si="40"/>
        <v>6.9672330920626628E-5</v>
      </c>
      <c r="R404">
        <f t="shared" si="40"/>
        <v>1.4937992391201411E-9</v>
      </c>
      <c r="S404">
        <f t="shared" si="40"/>
        <v>2.3335905159232342E-10</v>
      </c>
      <c r="T404">
        <f t="shared" si="40"/>
        <v>1.1165507993194624E-8</v>
      </c>
    </row>
    <row r="405" spans="16:20" x14ac:dyDescent="0.2">
      <c r="P405">
        <v>386</v>
      </c>
      <c r="Q405">
        <f t="shared" si="40"/>
        <v>6.8724222960582818E-5</v>
      </c>
      <c r="R405">
        <f t="shared" si="40"/>
        <v>1.4285656102657484E-9</v>
      </c>
      <c r="S405">
        <f t="shared" si="40"/>
        <v>2.220339973298138E-10</v>
      </c>
      <c r="T405">
        <f t="shared" si="40"/>
        <v>1.0737485904126099E-8</v>
      </c>
    </row>
    <row r="406" spans="16:20" x14ac:dyDescent="0.2">
      <c r="P406">
        <v>387</v>
      </c>
      <c r="Q406">
        <f t="shared" si="40"/>
        <v>6.7789016947294951E-5</v>
      </c>
      <c r="R406">
        <f t="shared" si="40"/>
        <v>1.3661807084839564E-9</v>
      </c>
      <c r="S406">
        <f t="shared" si="40"/>
        <v>2.1125855472013528E-10</v>
      </c>
      <c r="T406">
        <f t="shared" si="40"/>
        <v>1.0325871748206898E-8</v>
      </c>
    </row>
    <row r="407" spans="16:20" x14ac:dyDescent="0.2">
      <c r="P407">
        <v>388</v>
      </c>
      <c r="Q407">
        <f t="shared" si="40"/>
        <v>6.6866537309797369E-5</v>
      </c>
      <c r="R407">
        <f t="shared" si="40"/>
        <v>1.3065201309770576E-9</v>
      </c>
      <c r="S407">
        <f t="shared" si="40"/>
        <v>2.0100605078124962E-10</v>
      </c>
      <c r="T407">
        <f t="shared" si="40"/>
        <v>9.930036538576043E-9</v>
      </c>
    </row>
    <row r="408" spans="16:20" x14ac:dyDescent="0.2">
      <c r="P408">
        <v>389</v>
      </c>
      <c r="Q408">
        <f t="shared" si="40"/>
        <v>6.595661086631145E-5</v>
      </c>
      <c r="R408">
        <f t="shared" si="40"/>
        <v>1.2494649075688898E-9</v>
      </c>
      <c r="S408">
        <f t="shared" si="40"/>
        <v>1.9125110698688049E-10</v>
      </c>
      <c r="T408">
        <f t="shared" si="40"/>
        <v>9.5493754001523722E-9</v>
      </c>
    </row>
    <row r="409" spans="16:20" x14ac:dyDescent="0.2">
      <c r="P409">
        <v>390</v>
      </c>
      <c r="Q409">
        <f t="shared" si="40"/>
        <v>6.5059066791733238E-5</v>
      </c>
      <c r="R409">
        <f t="shared" si="40"/>
        <v>1.1949012634643808E-9</v>
      </c>
      <c r="S409">
        <f t="shared" si="40"/>
        <v>1.8196957644580109E-10</v>
      </c>
      <c r="T409">
        <f t="shared" si="40"/>
        <v>9.1833066453259824E-9</v>
      </c>
    </row>
    <row r="410" spans="16:20" x14ac:dyDescent="0.2">
      <c r="P410">
        <v>391</v>
      </c>
      <c r="Q410">
        <f t="shared" si="40"/>
        <v>6.4173736585563821E-5</v>
      </c>
      <c r="R410">
        <f t="shared" si="40"/>
        <v>1.1427203923692852E-9</v>
      </c>
      <c r="S410">
        <f t="shared" si="40"/>
        <v>1.7313848412984995E-10</v>
      </c>
      <c r="T410">
        <f t="shared" si="40"/>
        <v>8.8312708850824711E-9</v>
      </c>
    </row>
    <row r="411" spans="16:20" x14ac:dyDescent="0.2">
      <c r="P411">
        <v>392</v>
      </c>
      <c r="Q411">
        <f t="shared" si="40"/>
        <v>6.3300454040275626E-5</v>
      </c>
      <c r="R411">
        <f t="shared" si="40"/>
        <v>1.0928182395176935E-9</v>
      </c>
      <c r="S411">
        <f t="shared" si="40"/>
        <v>1.6473597000271538E-10</v>
      </c>
      <c r="T411">
        <f t="shared" si="40"/>
        <v>8.4927301742015225E-9</v>
      </c>
    </row>
    <row r="412" spans="16:20" x14ac:dyDescent="0.2">
      <c r="P412">
        <v>393</v>
      </c>
      <c r="Q412">
        <f t="shared" si="40"/>
        <v>6.2439055210109599E-5</v>
      </c>
      <c r="R412">
        <f t="shared" si="40"/>
        <v>1.045095294174651E-9</v>
      </c>
      <c r="S412">
        <f t="shared" si="40"/>
        <v>1.5674123490871446E-10</v>
      </c>
      <c r="T412">
        <f t="shared" si="40"/>
        <v>8.167167189223802E-9</v>
      </c>
    </row>
    <row r="413" spans="16:20" x14ac:dyDescent="0.2">
      <c r="P413">
        <v>394</v>
      </c>
      <c r="Q413">
        <f t="shared" si="40"/>
        <v>6.1589378380296655E-5</v>
      </c>
      <c r="R413">
        <f t="shared" si="40"/>
        <v>9.9945639120010034E-10</v>
      </c>
      <c r="S413">
        <f t="shared" si="40"/>
        <v>1.4913448908762216E-10</v>
      </c>
      <c r="T413">
        <f t="shared" si="40"/>
        <v>7.854084437929893E-9</v>
      </c>
    </row>
    <row r="414" spans="16:20" x14ac:dyDescent="0.2">
      <c r="P414">
        <v>395</v>
      </c>
      <c r="Q414">
        <f t="shared" si="40"/>
        <v>6.0751264036698309E-5</v>
      </c>
      <c r="R414">
        <f t="shared" si="40"/>
        <v>9.5581052127844969E-10</v>
      </c>
      <c r="S414">
        <f t="shared" si="40"/>
        <v>1.4189690318810635E-10</v>
      </c>
      <c r="T414">
        <f t="shared" si="40"/>
        <v>7.5530034991233186E-9</v>
      </c>
    </row>
    <row r="415" spans="16:20" x14ac:dyDescent="0.2">
      <c r="P415">
        <v>396</v>
      </c>
      <c r="Q415">
        <f t="shared" si="40"/>
        <v>5.992455483586025E-5</v>
      </c>
      <c r="R415">
        <f t="shared" si="40"/>
        <v>9.1407064943534493E-10</v>
      </c>
      <c r="S415">
        <f t="shared" si="40"/>
        <v>1.3501056165851023E-10</v>
      </c>
      <c r="T415">
        <f t="shared" si="40"/>
        <v>7.263464291555956E-9</v>
      </c>
    </row>
    <row r="416" spans="16:20" x14ac:dyDescent="0.2">
      <c r="P416">
        <v>397</v>
      </c>
      <c r="Q416">
        <f t="shared" si="40"/>
        <v>5.9109095575473506E-5</v>
      </c>
      <c r="R416">
        <f t="shared" si="40"/>
        <v>8.7415354147974007E-10</v>
      </c>
      <c r="S416">
        <f t="shared" si="40"/>
        <v>1.2845841839960766E-10</v>
      </c>
      <c r="T416">
        <f t="shared" si="40"/>
        <v>6.9850243708786959E-9</v>
      </c>
    </row>
    <row r="417" spans="16:20" x14ac:dyDescent="0.2">
      <c r="P417">
        <v>398</v>
      </c>
      <c r="Q417">
        <f t="shared" ref="Q417:T448" si="41">Q$10 * (Q$5^$P417) * 0.5 * Q$6 * Q$12^-(Q$9+$P417)</f>
        <v>5.830473316523723E-5</v>
      </c>
      <c r="R417">
        <f t="shared" si="41"/>
        <v>8.3597959802517579E-10</v>
      </c>
      <c r="S417">
        <f t="shared" si="41"/>
        <v>1.2222425456955723E-10</v>
      </c>
      <c r="T417">
        <f t="shared" si="41"/>
        <v>6.7172582535430291E-9</v>
      </c>
    </row>
    <row r="418" spans="16:20" x14ac:dyDescent="0.2">
      <c r="P418">
        <v>399</v>
      </c>
      <c r="Q418">
        <f t="shared" si="41"/>
        <v>5.7511316598118685E-5</v>
      </c>
      <c r="R418">
        <f t="shared" si="41"/>
        <v>7.9947269575928681E-10</v>
      </c>
      <c r="S418">
        <f t="shared" si="41"/>
        <v>1.1629263843660683E-10</v>
      </c>
      <c r="T418">
        <f t="shared" si="41"/>
        <v>6.4597567666203868E-9</v>
      </c>
    </row>
    <row r="419" spans="16:20" x14ac:dyDescent="0.2">
      <c r="P419">
        <v>400</v>
      </c>
      <c r="Q419">
        <f t="shared" si="41"/>
        <v>5.6728696922003739E-5</v>
      </c>
      <c r="R419">
        <f t="shared" si="41"/>
        <v>7.6456003564499951E-10</v>
      </c>
      <c r="S419">
        <f t="shared" si="41"/>
        <v>1.1064888718017034E-10</v>
      </c>
      <c r="T419">
        <f t="shared" si="41"/>
        <v>6.2121264225457053E-9</v>
      </c>
    </row>
    <row r="420" spans="16:20" x14ac:dyDescent="0.2">
      <c r="P420">
        <v>401</v>
      </c>
      <c r="Q420">
        <f t="shared" si="41"/>
        <v>5.5956727211733327E-5</v>
      </c>
      <c r="R420">
        <f t="shared" si="41"/>
        <v>7.3117199775073439E-10</v>
      </c>
      <c r="S420">
        <f t="shared" si="41"/>
        <v>1.0527903054572146E-10</v>
      </c>
      <c r="T420">
        <f t="shared" si="41"/>
        <v>5.9739888178297871E-9</v>
      </c>
    </row>
    <row r="421" spans="16:20" x14ac:dyDescent="0.2">
      <c r="P421">
        <v>402</v>
      </c>
      <c r="Q421">
        <f t="shared" si="41"/>
        <v>5.519526254152038E-5</v>
      </c>
      <c r="R421">
        <f t="shared" si="41"/>
        <v>6.9924200242011031E-10</v>
      </c>
      <c r="S421">
        <f t="shared" si="41"/>
        <v>1.0016977626353649E-10</v>
      </c>
      <c r="T421">
        <f t="shared" si="41"/>
        <v>5.7449800548216E-9</v>
      </c>
    </row>
    <row r="422" spans="16:20" x14ac:dyDescent="0.2">
      <c r="P422">
        <v>403</v>
      </c>
      <c r="Q422">
        <f t="shared" si="41"/>
        <v>5.4444159957742326E-5</v>
      </c>
      <c r="R422">
        <f t="shared" si="41"/>
        <v>6.6870637750431261E-10</v>
      </c>
      <c r="S422">
        <f t="shared" si="41"/>
        <v>9.530847714568677E-11</v>
      </c>
      <c r="T422">
        <f t="shared" si="41"/>
        <v>5.5247501856369207E-9</v>
      </c>
    </row>
    <row r="423" spans="16:20" x14ac:dyDescent="0.2">
      <c r="P423">
        <v>404</v>
      </c>
      <c r="Q423">
        <f t="shared" si="41"/>
        <v>5.3703278452103616E-5</v>
      </c>
      <c r="R423">
        <f t="shared" si="41"/>
        <v>6.3950423139237921E-10</v>
      </c>
      <c r="S423">
        <f t="shared" si="41"/>
        <v>9.0683099779833715E-11</v>
      </c>
      <c r="T423">
        <f t="shared" si="41"/>
        <v>5.3129626774035886E-9</v>
      </c>
    </row>
    <row r="424" spans="16:20" x14ac:dyDescent="0.2">
      <c r="P424">
        <v>405</v>
      </c>
      <c r="Q424">
        <f t="shared" si="41"/>
        <v>5.2972478935163528E-5</v>
      </c>
      <c r="R424">
        <f t="shared" si="41"/>
        <v>6.1157733158619344E-10</v>
      </c>
      <c r="S424">
        <f t="shared" si="41"/>
        <v>8.6282194742332378E-11</v>
      </c>
      <c r="T424">
        <f t="shared" si="41"/>
        <v>5.1092938980062315E-9</v>
      </c>
    </row>
    <row r="425" spans="16:20" x14ac:dyDescent="0.2">
      <c r="P425">
        <v>406</v>
      </c>
      <c r="Q425">
        <f t="shared" si="41"/>
        <v>5.2251624210224069E-5</v>
      </c>
      <c r="R425">
        <f t="shared" si="41"/>
        <v>5.8486998857807097E-10</v>
      </c>
      <c r="S425">
        <f t="shared" si="41"/>
        <v>8.2094868256911018E-11</v>
      </c>
      <c r="T425">
        <f t="shared" si="41"/>
        <v>4.9134326215445962E-9</v>
      </c>
    </row>
    <row r="426" spans="16:20" x14ac:dyDescent="0.2">
      <c r="P426">
        <v>407</v>
      </c>
      <c r="Q426">
        <f t="shared" si="41"/>
        <v>5.1540578947573562E-5</v>
      </c>
      <c r="R426">
        <f t="shared" si="41"/>
        <v>5.5932894479935858E-10</v>
      </c>
      <c r="S426">
        <f t="shared" si="41"/>
        <v>7.8110755228772171E-11</v>
      </c>
      <c r="T426">
        <f t="shared" si="41"/>
        <v>4.7250795527498054E-9</v>
      </c>
    </row>
    <row r="427" spans="16:20" x14ac:dyDescent="0.2">
      <c r="P427">
        <v>408</v>
      </c>
      <c r="Q427">
        <f t="shared" si="41"/>
        <v>5.0839209659080399E-5</v>
      </c>
      <c r="R427">
        <f t="shared" si="41"/>
        <v>5.3490326841860766E-10</v>
      </c>
      <c r="S427">
        <f t="shared" si="41"/>
        <v>7.4319993587364459E-11</v>
      </c>
      <c r="T427">
        <f t="shared" si="41"/>
        <v>4.5439468696317947E-9</v>
      </c>
    </row>
    <row r="428" spans="16:20" x14ac:dyDescent="0.2">
      <c r="P428">
        <v>409</v>
      </c>
      <c r="Q428">
        <f t="shared" si="41"/>
        <v>5.0147384673132709E-5</v>
      </c>
      <c r="R428">
        <f t="shared" si="41"/>
        <v>5.1154425177754009E-10</v>
      </c>
      <c r="S428">
        <f t="shared" si="41"/>
        <v>7.0713199874315457E-11</v>
      </c>
      <c r="T428">
        <f t="shared" si="41"/>
        <v>4.3697577836590281E-9</v>
      </c>
    </row>
    <row r="429" spans="16:20" x14ac:dyDescent="0.2">
      <c r="P429">
        <v>410</v>
      </c>
      <c r="Q429">
        <f t="shared" si="41"/>
        <v>4.9464974109918744E-5</v>
      </c>
      <c r="R429">
        <f t="shared" si="41"/>
        <v>4.8920531426227579E-10</v>
      </c>
      <c r="S429">
        <f t="shared" si="41"/>
        <v>6.7281446016096321E-11</v>
      </c>
      <c r="T429">
        <f t="shared" si="41"/>
        <v>4.202246116798446E-9</v>
      </c>
    </row>
    <row r="430" spans="16:20" x14ac:dyDescent="0.2">
      <c r="P430">
        <v>411</v>
      </c>
      <c r="Q430">
        <f t="shared" si="41"/>
        <v>4.8791849857044216E-5</v>
      </c>
      <c r="R430">
        <f t="shared" si="41"/>
        <v>4.6784190941613419E-10</v>
      </c>
      <c r="S430">
        <f t="shared" si="41"/>
        <v>6.4016237223923293E-11</v>
      </c>
      <c r="T430">
        <f t="shared" si="41"/>
        <v>4.0411558947692784E-9</v>
      </c>
    </row>
    <row r="431" spans="16:20" x14ac:dyDescent="0.2">
      <c r="P431">
        <v>412</v>
      </c>
      <c r="Q431">
        <f t="shared" si="41"/>
        <v>4.8127885545480913E-5</v>
      </c>
      <c r="R431">
        <f t="shared" si="41"/>
        <v>4.4741143610878504E-10</v>
      </c>
      <c r="S431">
        <f t="shared" si="41"/>
        <v>6.0909490966190075E-11</v>
      </c>
      <c r="T431">
        <f t="shared" si="41"/>
        <v>3.8862409558892049E-9</v>
      </c>
    </row>
    <row r="432" spans="16:20" x14ac:dyDescent="0.2">
      <c r="P432">
        <v>413</v>
      </c>
      <c r="Q432">
        <f t="shared" si="41"/>
        <v>4.7472956525842821E-5</v>
      </c>
      <c r="R432">
        <f t="shared" si="41"/>
        <v>4.278731535846069E-10</v>
      </c>
      <c r="S432">
        <f t="shared" si="41"/>
        <v>5.7953516961380422E-11</v>
      </c>
      <c r="T432">
        <f t="shared" si="41"/>
        <v>3.7372645749151182E-9</v>
      </c>
    </row>
    <row r="433" spans="16:20" x14ac:dyDescent="0.2">
      <c r="P433">
        <v>414</v>
      </c>
      <c r="Q433">
        <f t="shared" si="41"/>
        <v>4.6826939844985144E-5</v>
      </c>
      <c r="R433">
        <f t="shared" si="41"/>
        <v>4.0918810022085146E-10</v>
      </c>
      <c r="S433">
        <f t="shared" si="41"/>
        <v>5.5140998141936875E-11</v>
      </c>
      <c r="T433">
        <f t="shared" si="41"/>
        <v>3.5939991013037127E-9</v>
      </c>
    </row>
    <row r="434" spans="16:20" x14ac:dyDescent="0.2">
      <c r="P434">
        <v>415</v>
      </c>
      <c r="Q434">
        <f t="shared" si="41"/>
        <v>4.6189714222921488E-5</v>
      </c>
      <c r="R434">
        <f t="shared" si="41"/>
        <v>3.913190158336058E-10</v>
      </c>
      <c r="S434">
        <f t="shared" si="41"/>
        <v>5.2464972541964278E-11</v>
      </c>
      <c r="T434">
        <f t="shared" si="41"/>
        <v>3.4562256113390812E-9</v>
      </c>
    </row>
    <row r="435" spans="16:20" x14ac:dyDescent="0.2">
      <c r="P435">
        <v>416</v>
      </c>
      <c r="Q435">
        <f t="shared" si="41"/>
        <v>4.5561160030055599E-5</v>
      </c>
      <c r="R435">
        <f t="shared" si="41"/>
        <v>3.7423026737662354E-10</v>
      </c>
      <c r="S435">
        <f t="shared" si="41"/>
        <v>4.9918816063933858E-11</v>
      </c>
      <c r="T435">
        <f t="shared" si="41"/>
        <v>3.3237335735957786E-9</v>
      </c>
    </row>
    <row r="436" spans="16:20" x14ac:dyDescent="0.2">
      <c r="P436">
        <v>417</v>
      </c>
      <c r="Q436">
        <f t="shared" si="41"/>
        <v>4.4941159264722567E-5</v>
      </c>
      <c r="R436">
        <f t="shared" si="41"/>
        <v>3.5788777788485877E-10</v>
      </c>
      <c r="S436">
        <f t="shared" si="41"/>
        <v>4.7496226081729435E-11</v>
      </c>
      <c r="T436">
        <f t="shared" si="41"/>
        <v>3.1963205272261227E-9</v>
      </c>
    </row>
    <row r="437" spans="16:20" x14ac:dyDescent="0.2">
      <c r="P437">
        <v>418</v>
      </c>
      <c r="Q437">
        <f t="shared" si="41"/>
        <v>4.4329595531035851E-5</v>
      </c>
      <c r="R437">
        <f t="shared" si="41"/>
        <v>3.4225895852100942E-10</v>
      </c>
      <c r="S437">
        <f t="shared" si="41"/>
        <v>4.5191205839447532E-11</v>
      </c>
      <c r="T437">
        <f t="shared" si="41"/>
        <v>3.0737917725801374E-9</v>
      </c>
    </row>
    <row r="438" spans="16:20" x14ac:dyDescent="0.2">
      <c r="P438">
        <v>419</v>
      </c>
      <c r="Q438">
        <f t="shared" si="41"/>
        <v>4.3726354017035428E-5</v>
      </c>
      <c r="R438">
        <f t="shared" si="41"/>
        <v>3.2731264358955901E-10</v>
      </c>
      <c r="S438">
        <f t="shared" si="41"/>
        <v>4.299804960733322E-11</v>
      </c>
      <c r="T438">
        <f t="shared" si="41"/>
        <v>2.955960073685355E-9</v>
      </c>
    </row>
    <row r="439" spans="16:20" x14ac:dyDescent="0.2">
      <c r="P439">
        <v>420</v>
      </c>
      <c r="Q439">
        <f t="shared" si="41"/>
        <v>4.3131321473133979E-5</v>
      </c>
      <c r="R439">
        <f t="shared" si="41"/>
        <v>3.1301902838873208E-10</v>
      </c>
      <c r="S439">
        <f t="shared" si="41"/>
        <v>4.0911328558107143E-11</v>
      </c>
      <c r="T439">
        <f t="shared" si="41"/>
        <v>2.8426453721318634E-9</v>
      </c>
    </row>
    <row r="440" spans="16:20" x14ac:dyDescent="0.2">
      <c r="P440">
        <v>421</v>
      </c>
      <c r="Q440">
        <f t="shared" si="41"/>
        <v>4.2544386190855673E-5</v>
      </c>
      <c r="R440">
        <f t="shared" si="41"/>
        <v>2.9934960977642872E-10</v>
      </c>
      <c r="S440">
        <f t="shared" si="41"/>
        <v>3.892587732872288E-11</v>
      </c>
      <c r="T440">
        <f t="shared" si="41"/>
        <v>2.7336745119253739E-9</v>
      </c>
    </row>
    <row r="441" spans="16:20" x14ac:dyDescent="0.2">
      <c r="P441">
        <v>422</v>
      </c>
      <c r="Q441">
        <f t="shared" si="41"/>
        <v>4.1965437981864679E-5</v>
      </c>
      <c r="R441">
        <f t="shared" si="41"/>
        <v>2.8627712933162359E-10</v>
      </c>
      <c r="S441">
        <f t="shared" si="41"/>
        <v>3.703678123429017E-11</v>
      </c>
      <c r="T441">
        <f t="shared" si="41"/>
        <v>2.6288809748878451E-9</v>
      </c>
    </row>
    <row r="442" spans="16:20" x14ac:dyDescent="0.2">
      <c r="P442">
        <v>423</v>
      </c>
      <c r="Q442">
        <f t="shared" si="41"/>
        <v>4.139436815727883E-5</v>
      </c>
      <c r="R442">
        <f t="shared" si="41"/>
        <v>2.7377551899788161E-10</v>
      </c>
      <c r="S442">
        <f t="shared" si="41"/>
        <v>3.5239364102514187E-11</v>
      </c>
      <c r="T442">
        <f t="shared" si="41"/>
        <v>2.5281046262013531E-9</v>
      </c>
    </row>
    <row r="443" spans="16:20" x14ac:dyDescent="0.2">
      <c r="P443">
        <v>424</v>
      </c>
      <c r="Q443">
        <f t="shared" si="41"/>
        <v>4.0831069507265106E-5</v>
      </c>
      <c r="R443">
        <f t="shared" si="41"/>
        <v>2.6181984910060289E-10</v>
      </c>
      <c r="S443">
        <f t="shared" si="41"/>
        <v>3.3529176698536749E-11</v>
      </c>
      <c r="T443">
        <f t="shared" si="41"/>
        <v>2.4311914697063644E-9</v>
      </c>
    </row>
    <row r="444" spans="16:20" x14ac:dyDescent="0.2">
      <c r="P444">
        <v>425</v>
      </c>
      <c r="Q444">
        <f t="shared" si="41"/>
        <v>4.0275436280912428E-5</v>
      </c>
      <c r="R444">
        <f t="shared" si="41"/>
        <v>2.5038627863433197E-10</v>
      </c>
      <c r="S444">
        <f t="shared" si="41"/>
        <v>3.1901985711526872E-11</v>
      </c>
      <c r="T444">
        <f t="shared" si="41"/>
        <v>2.3379934125804786E-9</v>
      </c>
    </row>
    <row r="445" spans="16:20" x14ac:dyDescent="0.2">
      <c r="P445">
        <v>426</v>
      </c>
      <c r="Q445">
        <f t="shared" si="41"/>
        <v>3.9727364166378633E-5</v>
      </c>
      <c r="R445">
        <f t="shared" si="41"/>
        <v>2.3945200772100284E-10</v>
      </c>
      <c r="S445">
        <f t="shared" si="41"/>
        <v>3.0353763275758563E-11</v>
      </c>
      <c r="T445">
        <f t="shared" si="41"/>
        <v>2.2483680390380399E-9</v>
      </c>
    </row>
    <row r="446" spans="16:20" x14ac:dyDescent="0.2">
      <c r="P446">
        <v>427</v>
      </c>
      <c r="Q446">
        <f t="shared" si="41"/>
        <v>3.9186750271307254E-5</v>
      </c>
      <c r="R446">
        <f t="shared" si="41"/>
        <v>2.2899523214431171E-10</v>
      </c>
      <c r="S446">
        <f t="shared" si="41"/>
        <v>2.8880677000237173E-11</v>
      </c>
      <c r="T446">
        <f t="shared" si="41"/>
        <v>2.1621783927048402E-9</v>
      </c>
    </row>
    <row r="447" spans="16:20" x14ac:dyDescent="0.2">
      <c r="P447">
        <v>428</v>
      </c>
      <c r="Q447">
        <f t="shared" si="41"/>
        <v>3.8653493103511322E-5</v>
      </c>
      <c r="R447">
        <f t="shared" si="41"/>
        <v>2.189950998695583E-10</v>
      </c>
      <c r="S447">
        <f t="shared" si="41"/>
        <v>2.7479080482193804E-11</v>
      </c>
      <c r="T447">
        <f t="shared" si="41"/>
        <v>2.0792927673353165E-9</v>
      </c>
    </row>
    <row r="448" spans="16:20" x14ac:dyDescent="0.2">
      <c r="P448">
        <v>429</v>
      </c>
      <c r="Q448">
        <f t="shared" si="41"/>
        <v>3.8127492551919515E-5</v>
      </c>
      <c r="R448">
        <f t="shared" si="41"/>
        <v>2.09431669462246E-10</v>
      </c>
      <c r="S448">
        <f t="shared" si="41"/>
        <v>2.6145504280965567E-11</v>
      </c>
      <c r="T448">
        <f t="shared" si="41"/>
        <v>1.9995845055524768E-9</v>
      </c>
    </row>
    <row r="449" spans="16:20" x14ac:dyDescent="0.2">
      <c r="P449">
        <v>430</v>
      </c>
      <c r="Q449">
        <f t="shared" ref="Q449:T480" si="42">Q$10 * (Q$5^$P449) * 0.5 * Q$6 * Q$12^-(Q$9+$P449)</f>
        <v>3.7608649867781892E-5</v>
      </c>
      <c r="R449">
        <f t="shared" si="42"/>
        <v>2.0028587032252808E-10</v>
      </c>
      <c r="S449">
        <f t="shared" si="42"/>
        <v>2.4876647329918744E-11</v>
      </c>
      <c r="T449">
        <f t="shared" si="42"/>
        <v>1.9229318053029873E-9</v>
      </c>
    </row>
    <row r="450" spans="16:20" x14ac:dyDescent="0.2">
      <c r="P450">
        <v>431</v>
      </c>
      <c r="Q450">
        <f t="shared" si="42"/>
        <v>3.7096867646131156E-5</v>
      </c>
      <c r="R450">
        <f t="shared" si="42"/>
        <v>1.9153946465619878E-10</v>
      </c>
      <c r="S450">
        <f t="shared" si="42"/>
        <v>2.3669368765156553E-11</v>
      </c>
      <c r="T450">
        <f t="shared" si="42"/>
        <v>1.8492175337316679E-9</v>
      </c>
    </row>
    <row r="451" spans="16:20" x14ac:dyDescent="0.2">
      <c r="P451">
        <v>432</v>
      </c>
      <c r="Q451">
        <f t="shared" si="42"/>
        <v>3.6592049807496524E-5</v>
      </c>
      <c r="R451">
        <f t="shared" si="42"/>
        <v>1.8317501110639575E-10</v>
      </c>
      <c r="S451">
        <f t="shared" si="42"/>
        <v>2.2520680150784552E-11</v>
      </c>
      <c r="T451">
        <f t="shared" si="42"/>
        <v>1.7783290481909832E-9</v>
      </c>
    </row>
    <row r="452" spans="16:20" x14ac:dyDescent="0.2">
      <c r="P452">
        <v>433</v>
      </c>
      <c r="Q452">
        <f t="shared" si="42"/>
        <v>3.6094101579866104E-5</v>
      </c>
      <c r="R452">
        <f t="shared" si="42"/>
        <v>1.7517582997349317E-10</v>
      </c>
      <c r="S452">
        <f t="shared" si="42"/>
        <v>2.1427738081488583E-11</v>
      </c>
      <c r="T452">
        <f t="shared" si="42"/>
        <v>1.7101580241120181E-9</v>
      </c>
    </row>
    <row r="453" spans="16:20" x14ac:dyDescent="0.2">
      <c r="P453">
        <v>434</v>
      </c>
      <c r="Q453">
        <f t="shared" si="42"/>
        <v>3.5602929480894943E-5</v>
      </c>
      <c r="R453">
        <f t="shared" si="42"/>
        <v>1.6752596995382831E-10</v>
      </c>
      <c r="S453">
        <f t="shared" si="42"/>
        <v>2.0387837144113987E-11</v>
      </c>
      <c r="T453">
        <f t="shared" si="42"/>
        <v>1.644600289473892E-9</v>
      </c>
    </row>
    <row r="454" spans="16:20" x14ac:dyDescent="0.2">
      <c r="P454">
        <v>435</v>
      </c>
      <c r="Q454">
        <f t="shared" si="42"/>
        <v>3.5118441300354954E-5</v>
      </c>
      <c r="R454">
        <f t="shared" si="42"/>
        <v>1.6021017633093344E-10</v>
      </c>
      <c r="S454">
        <f t="shared" si="42"/>
        <v>1.9398403220823659E-11</v>
      </c>
      <c r="T454">
        <f t="shared" si="42"/>
        <v>1.5815556656186807E-9</v>
      </c>
    </row>
    <row r="455" spans="16:20" x14ac:dyDescent="0.2">
      <c r="P455">
        <v>436</v>
      </c>
      <c r="Q455">
        <f t="shared" si="42"/>
        <v>3.4640546082824075E-5</v>
      </c>
      <c r="R455">
        <f t="shared" si="42"/>
        <v>1.5321386055584664E-10</v>
      </c>
      <c r="S455">
        <f t="shared" si="42"/>
        <v>1.8456987117257798E-11</v>
      </c>
      <c r="T455">
        <f t="shared" si="42"/>
        <v>1.5209278141685839E-9</v>
      </c>
    </row>
    <row r="456" spans="16:20" x14ac:dyDescent="0.2">
      <c r="P456">
        <v>437</v>
      </c>
      <c r="Q456">
        <f t="shared" si="42"/>
        <v>3.4169154110610535E-5</v>
      </c>
      <c r="R456">
        <f t="shared" si="42"/>
        <v>1.4652307115583607E-10</v>
      </c>
      <c r="S456">
        <f t="shared" si="42"/>
        <v>1.7561258499922851E-11</v>
      </c>
      <c r="T456">
        <f t="shared" si="42"/>
        <v>1.4626240898114263E-9</v>
      </c>
    </row>
    <row r="457" spans="16:20" x14ac:dyDescent="0.2">
      <c r="P457">
        <v>438</v>
      </c>
      <c r="Q457">
        <f t="shared" si="42"/>
        <v>3.3704176886909791E-5</v>
      </c>
      <c r="R457">
        <f t="shared" si="42"/>
        <v>1.4012446591353089E-10</v>
      </c>
      <c r="S457">
        <f t="shared" si="42"/>
        <v>1.6709000127802656E-11</v>
      </c>
      <c r="T457">
        <f t="shared" si="42"/>
        <v>1.4065553987295148E-9</v>
      </c>
    </row>
    <row r="458" spans="16:20" x14ac:dyDescent="0.2">
      <c r="P458">
        <v>439</v>
      </c>
      <c r="Q458">
        <f t="shared" si="42"/>
        <v>3.3245527119190586E-5</v>
      </c>
      <c r="R458">
        <f t="shared" si="42"/>
        <v>1.3400528526097729E-10</v>
      </c>
      <c r="S458">
        <f t="shared" si="42"/>
        <v>1.5898102363912913E-11</v>
      </c>
      <c r="T458">
        <f t="shared" si="42"/>
        <v>1.3526360624555401E-9</v>
      </c>
    </row>
    <row r="459" spans="16:20" x14ac:dyDescent="0.2">
      <c r="P459">
        <v>440</v>
      </c>
      <c r="Q459">
        <f t="shared" si="42"/>
        <v>3.2793118702806959E-5</v>
      </c>
      <c r="R459">
        <f t="shared" si="42"/>
        <v>1.2815332683556627E-10</v>
      </c>
      <c r="S459">
        <f t="shared" si="42"/>
        <v>1.5126557953213182E-11</v>
      </c>
      <c r="T459">
        <f t="shared" si="42"/>
        <v>1.3007836869474556E-9</v>
      </c>
    </row>
    <row r="460" spans="16:20" x14ac:dyDescent="0.2">
      <c r="P460">
        <v>441</v>
      </c>
      <c r="Q460">
        <f t="shared" si="42"/>
        <v>3.2346866704833578E-5</v>
      </c>
      <c r="R460">
        <f t="shared" si="42"/>
        <v>1.2255692114709426E-10</v>
      </c>
      <c r="S460">
        <f t="shared" si="42"/>
        <v>1.439245705394996E-11</v>
      </c>
      <c r="T460">
        <f t="shared" si="42"/>
        <v>1.2509190366822949E-9</v>
      </c>
    </row>
    <row r="461" spans="16:20" x14ac:dyDescent="0.2">
      <c r="P461">
        <v>442</v>
      </c>
      <c r="Q461">
        <f t="shared" si="42"/>
        <v>3.1906687348120704E-5</v>
      </c>
      <c r="R461">
        <f t="shared" si="42"/>
        <v>1.1720490830743342E-10</v>
      </c>
      <c r="S461">
        <f t="shared" si="42"/>
        <v>1.3693982510131641E-11</v>
      </c>
      <c r="T461">
        <f t="shared" si="42"/>
        <v>1.2029659135765048E-9</v>
      </c>
    </row>
    <row r="462" spans="16:20" x14ac:dyDescent="0.2">
      <c r="P462">
        <v>443</v>
      </c>
      <c r="Q462">
        <f t="shared" si="42"/>
        <v>3.1472497995566347E-5</v>
      </c>
      <c r="R462">
        <f t="shared" si="42"/>
        <v>1.1208661577640784E-10</v>
      </c>
      <c r="S462">
        <f t="shared" si="42"/>
        <v>1.3029405353433079E-11</v>
      </c>
      <c r="T462">
        <f t="shared" si="42"/>
        <v>1.1568510405477924E-9</v>
      </c>
    </row>
    <row r="463" spans="16:20" x14ac:dyDescent="0.2">
      <c r="P463">
        <v>444</v>
      </c>
      <c r="Q463">
        <f t="shared" si="42"/>
        <v>3.1044217134602307E-5</v>
      </c>
      <c r="R463">
        <f t="shared" si="42"/>
        <v>1.0719183707949952E-10</v>
      </c>
      <c r="S463">
        <f t="shared" si="42"/>
        <v>1.2397080523395423E-11</v>
      </c>
      <c r="T463">
        <f t="shared" si="42"/>
        <v>1.1125039495405436E-9</v>
      </c>
    </row>
    <row r="464" spans="16:20" x14ac:dyDescent="0.2">
      <c r="P464">
        <v>445</v>
      </c>
      <c r="Q464">
        <f t="shared" si="42"/>
        <v>3.0621764361891493E-5</v>
      </c>
      <c r="R464">
        <f t="shared" si="42"/>
        <v>1.0251081145494284E-10</v>
      </c>
      <c r="S464">
        <f t="shared" si="42"/>
        <v>1.1795442795327224E-11</v>
      </c>
      <c r="T464">
        <f t="shared" si="42"/>
        <v>1.0698568738437137E-9</v>
      </c>
    </row>
    <row r="465" spans="15:20" x14ac:dyDescent="0.2">
      <c r="P465">
        <v>446</v>
      </c>
      <c r="Q465">
        <f t="shared" si="42"/>
        <v>3.0205060368233395E-5</v>
      </c>
      <c r="R465">
        <f t="shared" si="42"/>
        <v>9.8034204389623168E-11</v>
      </c>
      <c r="S465">
        <f t="shared" si="42"/>
        <v>1.1223002905826904E-11</v>
      </c>
      <c r="T465">
        <f t="shared" si="42"/>
        <v>1.0288446445366362E-9</v>
      </c>
    </row>
    <row r="466" spans="15:20" x14ac:dyDescent="0.2">
      <c r="P466">
        <v>447</v>
      </c>
      <c r="Q466">
        <f t="shared" si="42"/>
        <v>2.9794026923674915E-5</v>
      </c>
      <c r="R466">
        <f t="shared" si="42"/>
        <v>9.3753089004964705E-11</v>
      </c>
      <c r="S466">
        <f t="shared" si="42"/>
        <v>1.0678343866335952E-11</v>
      </c>
      <c r="T466">
        <f t="shared" si="42"/>
        <v>9.8940459090450948E-10</v>
      </c>
    </row>
    <row r="467" spans="15:20" x14ac:dyDescent="0.2">
      <c r="P467">
        <v>448</v>
      </c>
      <c r="Q467">
        <f t="shared" si="42"/>
        <v>2.938858686282384E-5</v>
      </c>
      <c r="R467">
        <f t="shared" si="42"/>
        <v>8.9658928255689546E-11</v>
      </c>
      <c r="S467">
        <f t="shared" si="42"/>
        <v>1.0160117455597615E-11</v>
      </c>
      <c r="T467">
        <f t="shared" si="42"/>
        <v>9.5147644467139122E-10</v>
      </c>
    </row>
    <row r="468" spans="15:20" x14ac:dyDescent="0.2">
      <c r="P468">
        <v>449</v>
      </c>
      <c r="Q468">
        <f t="shared" si="42"/>
        <v>2.8988664070362296E-5</v>
      </c>
      <c r="R468">
        <f t="shared" si="42"/>
        <v>8.5743557905950112E-11</v>
      </c>
      <c r="S468">
        <f t="shared" si="42"/>
        <v>9.66704088233861E-12</v>
      </c>
      <c r="T468">
        <f t="shared" si="42"/>
        <v>9.1500224790435078E-10</v>
      </c>
    </row>
    <row r="469" spans="15:20" x14ac:dyDescent="0.2">
      <c r="P469">
        <v>450</v>
      </c>
      <c r="Q469">
        <f t="shared" si="42"/>
        <v>2.8594183466757162E-5</v>
      </c>
      <c r="R469">
        <f t="shared" si="42"/>
        <v>8.1999170248886885E-11</v>
      </c>
      <c r="S469">
        <f t="shared" si="42"/>
        <v>9.1978936099129213E-12</v>
      </c>
      <c r="T469">
        <f t="shared" si="42"/>
        <v>8.7992626444805638E-10</v>
      </c>
    </row>
    <row r="470" spans="15:20" x14ac:dyDescent="0.2">
      <c r="P470">
        <v>451</v>
      </c>
      <c r="Q470">
        <f t="shared" si="42"/>
        <v>2.8205070994165027E-5</v>
      </c>
      <c r="R470">
        <f t="shared" si="42"/>
        <v>7.8418298537146881E-11</v>
      </c>
      <c r="S470">
        <f t="shared" si="42"/>
        <v>8.7515143350475365E-12</v>
      </c>
      <c r="T470">
        <f t="shared" si="42"/>
        <v>8.4619489475445416E-10</v>
      </c>
    </row>
    <row r="471" spans="15:20" x14ac:dyDescent="0.2">
      <c r="P471">
        <v>452</v>
      </c>
      <c r="Q471">
        <f t="shared" si="42"/>
        <v>2.7821253602528839E-5</v>
      </c>
      <c r="R471">
        <f t="shared" si="42"/>
        <v>7.4993802093315319E-11</v>
      </c>
      <c r="S471">
        <f t="shared" si="42"/>
        <v>8.3267981132114462E-12</v>
      </c>
      <c r="T471">
        <f t="shared" si="42"/>
        <v>8.1375659397739344E-10</v>
      </c>
    </row>
    <row r="472" spans="15:20" x14ac:dyDescent="0.2">
      <c r="P472">
        <v>453</v>
      </c>
      <c r="Q472">
        <f t="shared" si="42"/>
        <v>2.7442659235864048E-5</v>
      </c>
      <c r="R472">
        <f t="shared" si="42"/>
        <v>7.1718852070568854E-11</v>
      </c>
      <c r="S472">
        <f t="shared" si="42"/>
        <v>7.9226936234922017E-12</v>
      </c>
      <c r="T472">
        <f t="shared" si="42"/>
        <v>7.8256179320704029E-10</v>
      </c>
    </row>
    <row r="473" spans="15:20" x14ac:dyDescent="0.2">
      <c r="P473">
        <v>454</v>
      </c>
      <c r="Q473">
        <f t="shared" si="42"/>
        <v>2.706921681873101E-5</v>
      </c>
      <c r="R473">
        <f t="shared" si="42"/>
        <v>6.8586917835155619E-11</v>
      </c>
      <c r="S473">
        <f t="shared" si="42"/>
        <v>7.5382005662096517E-12</v>
      </c>
      <c r="T473">
        <f t="shared" si="42"/>
        <v>7.5256282372371326E-10</v>
      </c>
    </row>
    <row r="474" spans="15:20" x14ac:dyDescent="0.2">
      <c r="P474">
        <v>455</v>
      </c>
      <c r="Q474">
        <f t="shared" si="42"/>
        <v>2.6700856242891705E-5</v>
      </c>
      <c r="R474">
        <f t="shared" si="42"/>
        <v>6.5591753943546843E-11</v>
      </c>
      <c r="S474">
        <f t="shared" si="42"/>
        <v>7.1723671868250477E-12</v>
      </c>
      <c r="T474">
        <f t="shared" si="42"/>
        <v>7.2371384415539808E-10</v>
      </c>
    </row>
    <row r="475" spans="15:20" x14ac:dyDescent="0.2">
      <c r="O475">
        <f>P475/365</f>
        <v>1.2493150684931507</v>
      </c>
      <c r="P475">
        <v>456</v>
      </c>
      <c r="Q475">
        <f t="shared" si="42"/>
        <v>2.6337508354147896E-5</v>
      </c>
      <c r="R475">
        <f t="shared" si="42"/>
        <v>6.2727387688291401E-11</v>
      </c>
      <c r="S475">
        <f t="shared" si="42"/>
        <v>6.8242879200163134E-12</v>
      </c>
      <c r="T475">
        <f t="shared" si="42"/>
        <v>6.9597077042762792E-10</v>
      </c>
    </row>
    <row r="476" spans="15:20" x14ac:dyDescent="0.2">
      <c r="O476">
        <f>P476/365</f>
        <v>1.252054794520548</v>
      </c>
      <c r="P476">
        <v>457</v>
      </c>
      <c r="Q476">
        <f t="shared" si="42"/>
        <v>2.5979104939358523E-5</v>
      </c>
      <c r="R476">
        <f t="shared" si="42"/>
        <v>5.9988107187737794E-11</v>
      </c>
      <c r="S476">
        <f t="shared" si="42"/>
        <v>6.4931011480877443E-12</v>
      </c>
      <c r="T476">
        <f t="shared" si="42"/>
        <v>6.6929120839868761E-10</v>
      </c>
    </row>
    <row r="477" spans="15:20" x14ac:dyDescent="0.2">
      <c r="O477">
        <f t="shared" ref="O477:O540" si="43">P477/365</f>
        <v>1.2547945205479452</v>
      </c>
      <c r="P477">
        <v>458</v>
      </c>
      <c r="Q477">
        <f t="shared" si="42"/>
        <v>2.5625578713633736E-5</v>
      </c>
      <c r="R477">
        <f t="shared" si="42"/>
        <v>5.7368449995873534E-11</v>
      </c>
      <c r="S477">
        <f t="shared" si="42"/>
        <v>6.1779870681654351E-12</v>
      </c>
      <c r="T477">
        <f t="shared" si="42"/>
        <v>6.4363438907720144E-10</v>
      </c>
    </row>
    <row r="478" spans="15:20" x14ac:dyDescent="0.2">
      <c r="O478">
        <f t="shared" si="43"/>
        <v>1.2575342465753425</v>
      </c>
      <c r="P478">
        <v>459</v>
      </c>
      <c r="Q478">
        <f t="shared" si="42"/>
        <v>2.5276863307703025E-5</v>
      </c>
      <c r="R478">
        <f t="shared" si="42"/>
        <v>5.4863192209568256E-11</v>
      </c>
      <c r="S478">
        <f t="shared" si="42"/>
        <v>5.8781656628989827E-12</v>
      </c>
      <c r="T478">
        <f t="shared" si="42"/>
        <v>6.1896110632310916E-10</v>
      </c>
    </row>
    <row r="479" spans="15:20" x14ac:dyDescent="0.2">
      <c r="O479">
        <f t="shared" si="43"/>
        <v>1.2602739726027397</v>
      </c>
      <c r="P479">
        <v>460</v>
      </c>
      <c r="Q479">
        <f t="shared" si="42"/>
        <v>2.4932893255455569E-5</v>
      </c>
      <c r="R479">
        <f t="shared" si="42"/>
        <v>5.2467338051499343E-11</v>
      </c>
      <c r="S479">
        <f t="shared" si="42"/>
        <v>5.5928947696462511E-12</v>
      </c>
      <c r="T479">
        <f t="shared" si="42"/>
        <v>5.9523365693683355E-10</v>
      </c>
    </row>
    <row r="480" spans="15:20" x14ac:dyDescent="0.2">
      <c r="O480">
        <f t="shared" si="43"/>
        <v>1.263013698630137</v>
      </c>
      <c r="P480">
        <v>461</v>
      </c>
      <c r="Q480">
        <f t="shared" si="42"/>
        <v>2.4593603981649728E-5</v>
      </c>
      <c r="R480">
        <f t="shared" si="42"/>
        <v>5.0176109907986928E-11</v>
      </c>
      <c r="S480">
        <f t="shared" si="42"/>
        <v>5.3214682433617497E-12</v>
      </c>
      <c r="T480">
        <f t="shared" si="42"/>
        <v>5.7241578304508695E-10</v>
      </c>
    </row>
    <row r="481" spans="15:20" x14ac:dyDescent="0.2">
      <c r="O481">
        <f t="shared" si="43"/>
        <v>1.2657534246575342</v>
      </c>
      <c r="P481">
        <v>462</v>
      </c>
      <c r="Q481">
        <f t="shared" ref="Q481:T512" si="44">Q$10 * (Q$5^$P481) * 0.5 * Q$6 * Q$12^-(Q$9+$P481)</f>
        <v>2.4258931789790227E-5</v>
      </c>
      <c r="R481">
        <f t="shared" si="44"/>
        <v>4.7984938801873112E-11</v>
      </c>
      <c r="S481">
        <f t="shared" si="44"/>
        <v>5.0632142086411332E-12</v>
      </c>
      <c r="T481">
        <f t="shared" si="44"/>
        <v>5.5047261669528136E-10</v>
      </c>
    </row>
    <row r="482" spans="15:20" x14ac:dyDescent="0.2">
      <c r="O482">
        <f t="shared" si="43"/>
        <v>1.2684931506849315</v>
      </c>
      <c r="P482">
        <v>463</v>
      </c>
      <c r="Q482">
        <f t="shared" si="44"/>
        <v>2.3928813850169947E-5</v>
      </c>
      <c r="R482">
        <f t="shared" si="44"/>
        <v>4.588945528144645E-11</v>
      </c>
      <c r="S482">
        <f t="shared" si="44"/>
        <v>4.8174933965950441E-12</v>
      </c>
      <c r="T482">
        <f t="shared" si="44"/>
        <v>5.2937062657387024E-10</v>
      </c>
    </row>
    <row r="483" spans="15:20" x14ac:dyDescent="0.2">
      <c r="O483">
        <f t="shared" si="43"/>
        <v>1.2712328767123289</v>
      </c>
      <c r="P483">
        <v>464</v>
      </c>
      <c r="Q483">
        <f t="shared" si="44"/>
        <v>2.3603188188074669E-5</v>
      </c>
      <c r="R483">
        <f t="shared" si="44"/>
        <v>4.3885480707243719E-11</v>
      </c>
      <c r="S483">
        <f t="shared" si="44"/>
        <v>4.5836975624354413E-12</v>
      </c>
      <c r="T483">
        <f t="shared" si="44"/>
        <v>5.0907756676720807E-10</v>
      </c>
    </row>
    <row r="484" spans="15:20" x14ac:dyDescent="0.2">
      <c r="O484">
        <f t="shared" si="43"/>
        <v>1.273972602739726</v>
      </c>
      <c r="P484">
        <v>465</v>
      </c>
      <c r="Q484">
        <f t="shared" si="44"/>
        <v>2.3281993672148121E-5</v>
      </c>
      <c r="R484">
        <f t="shared" si="44"/>
        <v>4.1969018919353671E-11</v>
      </c>
      <c r="S484">
        <f t="shared" si="44"/>
        <v>4.3612479798574233E-12</v>
      </c>
      <c r="T484">
        <f t="shared" si="44"/>
        <v>4.8956242748662813E-10</v>
      </c>
    </row>
    <row r="485" spans="15:20" x14ac:dyDescent="0.2">
      <c r="O485">
        <f t="shared" si="43"/>
        <v>1.2767123287671234</v>
      </c>
      <c r="P485">
        <v>466</v>
      </c>
      <c r="Q485">
        <f t="shared" si="44"/>
        <v>2.2965170002915639E-5</v>
      </c>
      <c r="R485">
        <f t="shared" si="44"/>
        <v>4.0136248268606349E-11</v>
      </c>
      <c r="S485">
        <f t="shared" si="44"/>
        <v>4.1495940084895919E-12</v>
      </c>
      <c r="T485">
        <f t="shared" si="44"/>
        <v>4.7079538768243814E-10</v>
      </c>
    </row>
    <row r="486" spans="15:20" x14ac:dyDescent="0.2">
      <c r="O486">
        <f t="shared" si="43"/>
        <v>1.2794520547945205</v>
      </c>
      <c r="P486">
        <v>467</v>
      </c>
      <c r="Q486">
        <f t="shared" si="44"/>
        <v>2.2652657701463745E-5</v>
      </c>
      <c r="R486">
        <f t="shared" si="44"/>
        <v>3.8383513995757048E-11</v>
      </c>
      <c r="S486">
        <f t="shared" si="44"/>
        <v>3.948211730866915E-12</v>
      </c>
      <c r="T486">
        <f t="shared" si="44"/>
        <v>4.527477694744279E-10</v>
      </c>
    </row>
    <row r="487" spans="15:20" x14ac:dyDescent="0.2">
      <c r="O487">
        <f t="shared" si="43"/>
        <v>1.2821917808219179</v>
      </c>
      <c r="P487">
        <v>468</v>
      </c>
      <c r="Q487">
        <f t="shared" si="44"/>
        <v>2.2344398098273911E-5</v>
      </c>
      <c r="R487">
        <f t="shared" si="44"/>
        <v>3.6707320943468842E-11</v>
      </c>
      <c r="S487">
        <f t="shared" si="44"/>
        <v>3.7566026555521085E-12</v>
      </c>
      <c r="T487">
        <f t="shared" si="44"/>
        <v>4.3539199432925111E-10</v>
      </c>
    </row>
    <row r="488" spans="15:20" x14ac:dyDescent="0.2">
      <c r="O488">
        <f t="shared" si="43"/>
        <v>1.284931506849315</v>
      </c>
      <c r="P488">
        <v>469</v>
      </c>
      <c r="Q488">
        <f t="shared" si="44"/>
        <v>2.2040333322208141E-5</v>
      </c>
      <c r="R488">
        <f t="shared" si="44"/>
        <v>3.5104326586559301E-11</v>
      </c>
      <c r="S488">
        <f t="shared" si="44"/>
        <v>3.5742924831953104E-12</v>
      </c>
      <c r="T488">
        <f t="shared" si="44"/>
        <v>4.1870154091771775E-10</v>
      </c>
    </row>
    <row r="489" spans="15:20" x14ac:dyDescent="0.2">
      <c r="O489">
        <f t="shared" si="43"/>
        <v>1.2876712328767124</v>
      </c>
      <c r="P489">
        <v>470</v>
      </c>
      <c r="Q489">
        <f t="shared" si="44"/>
        <v>2.1740406289644667E-5</v>
      </c>
      <c r="R489">
        <f t="shared" si="44"/>
        <v>3.3571334366614262E-11</v>
      </c>
      <c r="S489">
        <f t="shared" si="44"/>
        <v>3.4008299324776111E-12</v>
      </c>
      <c r="T489">
        <f t="shared" si="44"/>
        <v>4.0265090458759799E-10</v>
      </c>
    </row>
    <row r="490" spans="15:20" x14ac:dyDescent="0.2">
      <c r="O490">
        <f t="shared" si="43"/>
        <v>1.2904109589041095</v>
      </c>
      <c r="P490">
        <v>471</v>
      </c>
      <c r="Q490">
        <f t="shared" si="44"/>
        <v>2.1444560693761263E-5</v>
      </c>
      <c r="R490">
        <f t="shared" si="44"/>
        <v>3.2105287317675903E-11</v>
      </c>
      <c r="S490">
        <f t="shared" si="44"/>
        <v>3.2357856230322647E-12</v>
      </c>
      <c r="T490">
        <f t="shared" si="44"/>
        <v>3.8721555839000833E-10</v>
      </c>
    </row>
    <row r="491" spans="15:20" x14ac:dyDescent="0.2">
      <c r="O491">
        <f t="shared" si="43"/>
        <v>1.2931506849315069</v>
      </c>
      <c r="P491">
        <v>472</v>
      </c>
      <c r="Q491">
        <f t="shared" si="44"/>
        <v>2.1152740993964542E-5</v>
      </c>
      <c r="R491">
        <f t="shared" si="44"/>
        <v>3.0703261970294875E-11</v>
      </c>
      <c r="S491">
        <f t="shared" si="44"/>
        <v>3.0787510125783775E-12</v>
      </c>
      <c r="T491">
        <f t="shared" si="44"/>
        <v>3.723719155998241E-10</v>
      </c>
    </row>
    <row r="492" spans="15:20" x14ac:dyDescent="0.2">
      <c r="O492">
        <f t="shared" si="43"/>
        <v>1.295890410958904</v>
      </c>
      <c r="P492">
        <v>473</v>
      </c>
      <c r="Q492">
        <f t="shared" si="44"/>
        <v>2.0864892405462887E-5</v>
      </c>
      <c r="R492">
        <f t="shared" si="44"/>
        <v>2.9362462521789914E-11</v>
      </c>
      <c r="S492">
        <f t="shared" si="44"/>
        <v>2.9293373856361527E-12</v>
      </c>
      <c r="T492">
        <f t="shared" si="44"/>
        <v>3.5809729367284783E-10</v>
      </c>
    </row>
    <row r="493" spans="15:20" x14ac:dyDescent="0.2">
      <c r="O493">
        <f t="shared" si="43"/>
        <v>1.2986301369863014</v>
      </c>
      <c r="P493">
        <v>474</v>
      </c>
      <c r="Q493">
        <f t="shared" si="44"/>
        <v>2.058096088898165E-5</v>
      </c>
      <c r="R493">
        <f t="shared" si="44"/>
        <v>2.808021526108997E-11</v>
      </c>
      <c r="S493">
        <f t="shared" si="44"/>
        <v>2.7871748913203814E-12</v>
      </c>
      <c r="T493">
        <f t="shared" si="44"/>
        <v>3.4436987958465256E-10</v>
      </c>
    </row>
    <row r="494" spans="15:20" x14ac:dyDescent="0.2">
      <c r="O494">
        <f t="shared" si="43"/>
        <v>1.3013698630136987</v>
      </c>
      <c r="P494">
        <v>475</v>
      </c>
      <c r="Q494">
        <f t="shared" si="44"/>
        <v>2.0300893140617903E-5</v>
      </c>
      <c r="R494">
        <f t="shared" si="44"/>
        <v>2.6853963237041316E-11</v>
      </c>
      <c r="S494">
        <f t="shared" si="44"/>
        <v>2.6519116278303845E-12</v>
      </c>
      <c r="T494">
        <f t="shared" si="44"/>
        <v>3.3116869649813827E-10</v>
      </c>
    </row>
    <row r="495" spans="15:20" x14ac:dyDescent="0.2">
      <c r="O495">
        <f t="shared" si="43"/>
        <v>1.3041095890410959</v>
      </c>
      <c r="P495">
        <v>476</v>
      </c>
      <c r="Q495">
        <f t="shared" si="44"/>
        <v>2.0024636581833555E-5</v>
      </c>
      <c r="R495">
        <f t="shared" si="44"/>
        <v>2.5681261159547643E-11</v>
      </c>
      <c r="S495">
        <f t="shared" si="44"/>
        <v>2.5232127713702245E-12</v>
      </c>
      <c r="T495">
        <f t="shared" si="44"/>
        <v>3.1847357170886505E-10</v>
      </c>
    </row>
    <row r="496" spans="15:20" x14ac:dyDescent="0.2">
      <c r="O496">
        <f t="shared" si="43"/>
        <v>1.3068493150684932</v>
      </c>
      <c r="P496">
        <v>477</v>
      </c>
      <c r="Q496">
        <f t="shared" si="44"/>
        <v>1.9752139349584365E-5</v>
      </c>
      <c r="R496">
        <f t="shared" si="44"/>
        <v>2.4559770523375252E-11</v>
      </c>
      <c r="S496">
        <f t="shared" si="44"/>
        <v>2.4007597473429139E-12</v>
      </c>
      <c r="T496">
        <f t="shared" si="44"/>
        <v>3.0626510581917814E-10</v>
      </c>
    </row>
    <row r="497" spans="15:20" x14ac:dyDescent="0.2">
      <c r="O497">
        <f t="shared" si="43"/>
        <v>1.3095890410958904</v>
      </c>
      <c r="P497">
        <v>478</v>
      </c>
      <c r="Q497">
        <f t="shared" si="44"/>
        <v>1.94833502865836E-5</v>
      </c>
      <c r="R497">
        <f t="shared" si="44"/>
        <v>2.3487254944899945E-11</v>
      </c>
      <c r="S497">
        <f t="shared" si="44"/>
        <v>2.2842494417670845E-12</v>
      </c>
      <c r="T497">
        <f t="shared" si="44"/>
        <v>2.9452464309402351E-10</v>
      </c>
    </row>
    <row r="498" spans="15:20" x14ac:dyDescent="0.2">
      <c r="O498">
        <f t="shared" si="43"/>
        <v>1.3123287671232877</v>
      </c>
      <c r="P498">
        <v>479</v>
      </c>
      <c r="Q498">
        <f t="shared" si="44"/>
        <v>1.9218218931697883E-5</v>
      </c>
      <c r="R498">
        <f t="shared" si="44"/>
        <v>2.2461575702496141E-11</v>
      </c>
      <c r="S498">
        <f t="shared" si="44"/>
        <v>2.1733934509640659E-12</v>
      </c>
      <c r="T498">
        <f t="shared" si="44"/>
        <v>2.8323424295315212E-10</v>
      </c>
    </row>
    <row r="499" spans="15:20" x14ac:dyDescent="0.2">
      <c r="O499">
        <f t="shared" si="43"/>
        <v>1.3150684931506849</v>
      </c>
      <c r="P499">
        <v>480</v>
      </c>
      <c r="Q499">
        <f t="shared" si="44"/>
        <v>1.8956695510473988E-5</v>
      </c>
      <c r="R499">
        <f t="shared" si="44"/>
        <v>2.14806874716757E-11</v>
      </c>
      <c r="S499">
        <f t="shared" si="44"/>
        <v>2.0679173676581073E-12</v>
      </c>
      <c r="T499">
        <f t="shared" si="44"/>
        <v>2.7237665255615085E-10</v>
      </c>
    </row>
    <row r="500" spans="15:20" x14ac:dyDescent="0.2">
      <c r="O500">
        <f t="shared" si="43"/>
        <v>1.3178082191780822</v>
      </c>
      <c r="P500">
        <v>481</v>
      </c>
      <c r="Q500">
        <f t="shared" si="44"/>
        <v>1.8698730925794282E-5</v>
      </c>
      <c r="R500">
        <f t="shared" si="44"/>
        <v>2.054263424647131E-11</v>
      </c>
      <c r="S500">
        <f t="shared" si="44"/>
        <v>1.967560101722576E-12</v>
      </c>
      <c r="T500">
        <f t="shared" si="44"/>
        <v>2.6193528043840815E-10</v>
      </c>
    </row>
    <row r="501" spans="15:20" x14ac:dyDescent="0.2">
      <c r="O501">
        <f t="shared" si="43"/>
        <v>1.3205479452054794</v>
      </c>
      <c r="P501">
        <v>482</v>
      </c>
      <c r="Q501">
        <f t="shared" si="44"/>
        <v>1.8444276748659618E-5</v>
      </c>
      <c r="R501">
        <f t="shared" si="44"/>
        <v>1.9645545438931716E-11</v>
      </c>
      <c r="S501">
        <f t="shared" si="44"/>
        <v>1.8720732338907472E-12</v>
      </c>
      <c r="T501">
        <f t="shared" si="44"/>
        <v>2.5189417115772608E-10</v>
      </c>
    </row>
    <row r="502" spans="15:20" x14ac:dyDescent="0.2">
      <c r="O502">
        <f t="shared" si="43"/>
        <v>1.3232876712328767</v>
      </c>
      <c r="P502">
        <v>483</v>
      </c>
      <c r="Q502">
        <f t="shared" si="44"/>
        <v>1.8193285209097425E-5</v>
      </c>
      <c r="R502">
        <f t="shared" si="44"/>
        <v>1.8787632148950232E-11</v>
      </c>
      <c r="S502">
        <f t="shared" si="44"/>
        <v>1.7812204008314003E-12</v>
      </c>
      <c r="T502">
        <f t="shared" si="44"/>
        <v>2.4223798091283711E-10</v>
      </c>
    </row>
    <row r="503" spans="15:20" x14ac:dyDescent="0.2">
      <c r="O503">
        <f t="shared" si="43"/>
        <v>1.3260273972602741</v>
      </c>
      <c r="P503">
        <v>484</v>
      </c>
      <c r="Q503">
        <f t="shared" si="44"/>
        <v>1.7945709187193646E-5</v>
      </c>
      <c r="R503">
        <f t="shared" si="44"/>
        <v>1.7967183596988626E-11</v>
      </c>
      <c r="S503">
        <f t="shared" si="44"/>
        <v>1.6947767100670666E-12</v>
      </c>
      <c r="T503">
        <f t="shared" si="44"/>
        <v>2.329519540965696E-10</v>
      </c>
    </row>
    <row r="504" spans="15:20" x14ac:dyDescent="0.2">
      <c r="O504">
        <f t="shared" si="43"/>
        <v>1.3287671232876712</v>
      </c>
      <c r="P504">
        <v>485</v>
      </c>
      <c r="Q504">
        <f t="shared" si="44"/>
        <v>1.7701502204246693E-5</v>
      </c>
      <c r="R504">
        <f t="shared" si="44"/>
        <v>1.7182563712582302E-11</v>
      </c>
      <c r="S504">
        <f t="shared" si="44"/>
        <v>1.6125281832866362E-12</v>
      </c>
      <c r="T504">
        <f t="shared" si="44"/>
        <v>2.2402190074782983E-10</v>
      </c>
    </row>
    <row r="505" spans="15:20" x14ac:dyDescent="0.2">
      <c r="O505">
        <f t="shared" si="43"/>
        <v>1.3315068493150686</v>
      </c>
      <c r="P505">
        <v>486</v>
      </c>
      <c r="Q505">
        <f t="shared" si="44"/>
        <v>1.7460618414041671E-5</v>
      </c>
      <c r="R505">
        <f t="shared" si="44"/>
        <v>1.643220787182437E-11</v>
      </c>
      <c r="S505">
        <f t="shared" si="44"/>
        <v>1.5342712266743388E-12</v>
      </c>
      <c r="T505">
        <f t="shared" si="44"/>
        <v>2.1543417486794774E-10</v>
      </c>
    </row>
    <row r="506" spans="15:20" x14ac:dyDescent="0.2">
      <c r="O506">
        <f t="shared" si="43"/>
        <v>1.3342465753424657</v>
      </c>
      <c r="P506">
        <v>487</v>
      </c>
      <c r="Q506">
        <f t="shared" si="44"/>
        <v>1.7223012594243578E-5</v>
      </c>
      <c r="R506">
        <f t="shared" si="44"/>
        <v>1.5714619777322324E-11</v>
      </c>
      <c r="S506">
        <f t="shared" si="44"/>
        <v>1.4598121269439823E-12</v>
      </c>
      <c r="T506">
        <f t="shared" si="44"/>
        <v>2.0717565356825095E-10</v>
      </c>
    </row>
    <row r="507" spans="15:20" x14ac:dyDescent="0.2">
      <c r="O507">
        <f t="shared" si="43"/>
        <v>1.3369863013698631</v>
      </c>
      <c r="P507">
        <v>488</v>
      </c>
      <c r="Q507">
        <f t="shared" si="44"/>
        <v>1.6988640137907367E-5</v>
      </c>
      <c r="R507">
        <f t="shared" si="44"/>
        <v>1.5028368474405905E-11</v>
      </c>
      <c r="S507">
        <f t="shared" si="44"/>
        <v>1.388966571830944E-12</v>
      </c>
      <c r="T507">
        <f t="shared" si="44"/>
        <v>1.9923371701700155E-10</v>
      </c>
    </row>
    <row r="508" spans="15:20" x14ac:dyDescent="0.2">
      <c r="O508">
        <f t="shared" si="43"/>
        <v>1.3397260273972602</v>
      </c>
      <c r="P508">
        <v>489</v>
      </c>
      <c r="Q508">
        <f t="shared" si="44"/>
        <v>1.6757457045103741E-5</v>
      </c>
      <c r="R508">
        <f t="shared" si="44"/>
        <v>1.4372085497635953E-11</v>
      </c>
      <c r="S508">
        <f t="shared" si="44"/>
        <v>1.3215591938549748E-12</v>
      </c>
      <c r="T508">
        <f t="shared" si="44"/>
        <v>1.9159622915505377E-10</v>
      </c>
    </row>
    <row r="509" spans="15:20" x14ac:dyDescent="0.2">
      <c r="O509">
        <f t="shared" si="43"/>
        <v>1.3424657534246576</v>
      </c>
      <c r="P509">
        <v>490</v>
      </c>
      <c r="Q509">
        <f t="shared" si="44"/>
        <v>1.6529419914658733E-5</v>
      </c>
      <c r="R509">
        <f t="shared" si="44"/>
        <v>1.3744462141924106E-11</v>
      </c>
      <c r="S509">
        <f t="shared" si="44"/>
        <v>1.2574231362244658E-12</v>
      </c>
      <c r="T509">
        <f t="shared" si="44"/>
        <v>1.8425151915076363E-10</v>
      </c>
    </row>
    <row r="510" spans="15:20" x14ac:dyDescent="0.2">
      <c r="O510">
        <f t="shared" si="43"/>
        <v>1.3452054794520547</v>
      </c>
      <c r="P510">
        <v>491</v>
      </c>
      <c r="Q510">
        <f t="shared" si="44"/>
        <v>1.6304485936005886E-5</v>
      </c>
      <c r="R510">
        <f t="shared" si="44"/>
        <v>1.3144246852821642E-11</v>
      </c>
      <c r="S510">
        <f t="shared" si="44"/>
        <v>1.1963996398076437E-12</v>
      </c>
      <c r="T510">
        <f t="shared" si="44"/>
        <v>1.771883635658116E-10</v>
      </c>
    </row>
    <row r="511" spans="15:20" x14ac:dyDescent="0.2">
      <c r="O511">
        <f t="shared" si="43"/>
        <v>1.3479452054794521</v>
      </c>
      <c r="P511">
        <v>492</v>
      </c>
      <c r="Q511">
        <f t="shared" si="44"/>
        <v>1.6082612881149144E-5</v>
      </c>
      <c r="R511">
        <f t="shared" si="44"/>
        <v>1.2570242730773403E-11</v>
      </c>
      <c r="S511">
        <f t="shared" si="44"/>
        <v>1.1383376501482958E-12</v>
      </c>
      <c r="T511">
        <f t="shared" si="44"/>
        <v>1.7039596920468653E-10</v>
      </c>
    </row>
    <row r="512" spans="15:20" x14ac:dyDescent="0.2">
      <c r="O512">
        <f t="shared" si="43"/>
        <v>1.3506849315068492</v>
      </c>
      <c r="P512">
        <v>493</v>
      </c>
      <c r="Q512">
        <f t="shared" si="44"/>
        <v>1.5863759096735211E-5</v>
      </c>
      <c r="R512">
        <f t="shared" si="44"/>
        <v>1.2021305144359924E-11</v>
      </c>
      <c r="S512">
        <f t="shared" si="44"/>
        <v>1.0830934435532636E-12</v>
      </c>
      <c r="T512">
        <f t="shared" si="44"/>
        <v>1.6386395662162277E-10</v>
      </c>
    </row>
    <row r="513" spans="15:20" x14ac:dyDescent="0.2">
      <c r="O513">
        <f t="shared" si="43"/>
        <v>1.3534246575342466</v>
      </c>
      <c r="P513">
        <v>494</v>
      </c>
      <c r="Q513">
        <f t="shared" ref="Q513:T544" si="45">Q$10 * (Q$5^$P513) * 0.5 * Q$6 * Q$12^-(Q$9+$P513)</f>
        <v>1.5647883496233683E-5</v>
      </c>
      <c r="R513">
        <f t="shared" si="45"/>
        <v>1.1496339447768403E-11</v>
      </c>
      <c r="S513">
        <f t="shared" si="45"/>
        <v>1.0305302713261244E-12</v>
      </c>
      <c r="T513">
        <f t="shared" si="45"/>
        <v>1.5758234425978754E-10</v>
      </c>
    </row>
    <row r="514" spans="15:20" x14ac:dyDescent="0.2">
      <c r="O514">
        <f t="shared" si="43"/>
        <v>1.3561643835616439</v>
      </c>
      <c r="P514">
        <v>495</v>
      </c>
      <c r="Q514">
        <f t="shared" si="45"/>
        <v>1.5434945552223767E-5</v>
      </c>
      <c r="R514">
        <f t="shared" si="45"/>
        <v>1.099429879794081E-11</v>
      </c>
      <c r="S514">
        <f t="shared" si="45"/>
        <v>9.805180212664349E-13</v>
      </c>
      <c r="T514">
        <f t="shared" si="45"/>
        <v>1.5154153319848163E-10</v>
      </c>
    </row>
    <row r="515" spans="15:20" x14ac:dyDescent="0.2">
      <c r="O515">
        <f t="shared" si="43"/>
        <v>1.3589041095890411</v>
      </c>
      <c r="P515">
        <v>496</v>
      </c>
      <c r="Q515">
        <f t="shared" si="45"/>
        <v>1.5224905288785798E-5</v>
      </c>
      <c r="R515">
        <f t="shared" si="45"/>
        <v>1.0514182067046233E-11</v>
      </c>
      <c r="S515">
        <f t="shared" si="45"/>
        <v>9.3293289559661367E-13</v>
      </c>
      <c r="T515">
        <f t="shared" si="45"/>
        <v>1.4573229248504566E-10</v>
      </c>
    </row>
    <row r="516" spans="15:20" x14ac:dyDescent="0.2">
      <c r="O516">
        <f t="shared" si="43"/>
        <v>1.3616438356164384</v>
      </c>
      <c r="P516">
        <v>497</v>
      </c>
      <c r="Q516">
        <f t="shared" si="45"/>
        <v>1.501772327399639E-5</v>
      </c>
      <c r="R516">
        <f t="shared" si="45"/>
        <v>1.0055031846114805E-11</v>
      </c>
      <c r="S516">
        <f t="shared" si="45"/>
        <v>8.8765710451922385E-13</v>
      </c>
      <c r="T516">
        <f t="shared" si="45"/>
        <v>1.4014574502905769E-10</v>
      </c>
    </row>
    <row r="517" spans="15:20" x14ac:dyDescent="0.2">
      <c r="O517">
        <f t="shared" si="43"/>
        <v>1.3643835616438356</v>
      </c>
      <c r="P517">
        <v>498</v>
      </c>
      <c r="Q517">
        <f t="shared" si="45"/>
        <v>1.481336061252563E-5</v>
      </c>
      <c r="R517">
        <f t="shared" si="45"/>
        <v>9.6159325358521379E-12</v>
      </c>
      <c r="S517">
        <f t="shared" si="45"/>
        <v>8.4457857464610554E-13</v>
      </c>
      <c r="T517">
        <f t="shared" si="45"/>
        <v>1.3477335403726731E-10</v>
      </c>
    </row>
    <row r="518" spans="15:20" x14ac:dyDescent="0.2">
      <c r="O518">
        <f t="shared" si="43"/>
        <v>1.3671232876712329</v>
      </c>
      <c r="P518">
        <v>499</v>
      </c>
      <c r="Q518">
        <f t="shared" si="45"/>
        <v>1.4611778938335128E-5</v>
      </c>
      <c r="R518">
        <f t="shared" si="45"/>
        <v>9.1960085208271065E-12</v>
      </c>
      <c r="S518">
        <f t="shared" si="45"/>
        <v>8.0359067157761837E-13</v>
      </c>
      <c r="T518">
        <f t="shared" si="45"/>
        <v>1.2960690996853686E-10</v>
      </c>
    </row>
    <row r="519" spans="15:20" x14ac:dyDescent="0.2">
      <c r="O519">
        <f t="shared" si="43"/>
        <v>1.3698630136986301</v>
      </c>
      <c r="P519">
        <v>500</v>
      </c>
      <c r="Q519">
        <f t="shared" si="45"/>
        <v>1.4412940407475325E-5</v>
      </c>
      <c r="R519">
        <f t="shared" si="45"/>
        <v>8.7944224233922167E-12</v>
      </c>
      <c r="S519">
        <f t="shared" si="45"/>
        <v>7.6459193594527626E-13</v>
      </c>
      <c r="T519">
        <f t="shared" si="45"/>
        <v>1.2463851798885613E-10</v>
      </c>
    </row>
    <row r="520" spans="15:20" x14ac:dyDescent="0.2">
      <c r="O520">
        <f t="shared" si="43"/>
        <v>1.3726027397260274</v>
      </c>
      <c r="P520">
        <v>501</v>
      </c>
      <c r="Q520">
        <f t="shared" si="45"/>
        <v>1.4216807690980872E-5</v>
      </c>
      <c r="R520">
        <f t="shared" si="45"/>
        <v>8.4103734338544852E-12</v>
      </c>
      <c r="S520">
        <f t="shared" si="45"/>
        <v>7.274858322643919E-13</v>
      </c>
      <c r="T520">
        <f t="shared" si="45"/>
        <v>1.1986058590726067E-10</v>
      </c>
    </row>
    <row r="521" spans="15:20" x14ac:dyDescent="0.2">
      <c r="O521">
        <f t="shared" si="43"/>
        <v>1.3753424657534246</v>
      </c>
      <c r="P521">
        <v>502</v>
      </c>
      <c r="Q521">
        <f t="shared" si="45"/>
        <v>1.4023343967862629E-5</v>
      </c>
      <c r="R521">
        <f t="shared" si="45"/>
        <v>8.0430957135672103E-12</v>
      </c>
      <c r="S521">
        <f t="shared" si="45"/>
        <v>6.9218050997505368E-13</v>
      </c>
      <c r="T521">
        <f t="shared" si="45"/>
        <v>1.1526581257421816E-10</v>
      </c>
    </row>
    <row r="522" spans="15:20" x14ac:dyDescent="0.2">
      <c r="O522">
        <f t="shared" si="43"/>
        <v>1.3780821917808219</v>
      </c>
      <c r="P522">
        <v>503</v>
      </c>
      <c r="Q522">
        <f t="shared" si="45"/>
        <v>1.3832512918195161E-5</v>
      </c>
      <c r="R522">
        <f t="shared" si="45"/>
        <v>7.6918568677580238E-12</v>
      </c>
      <c r="S522">
        <f t="shared" si="45"/>
        <v>6.585885760799256E-13</v>
      </c>
      <c r="T522">
        <f t="shared" si="45"/>
        <v>1.1084717672475497E-10</v>
      </c>
    </row>
    <row r="523" spans="15:20" x14ac:dyDescent="0.2">
      <c r="O523">
        <f t="shared" si="43"/>
        <v>1.3808219178082193</v>
      </c>
      <c r="P523">
        <v>504</v>
      </c>
      <c r="Q523">
        <f t="shared" si="45"/>
        <v>1.3644278716298136E-5</v>
      </c>
      <c r="R523">
        <f t="shared" si="45"/>
        <v>7.3559564850479702E-12</v>
      </c>
      <c r="S523">
        <f t="shared" si="45"/>
        <v>6.2662687881607067E-13</v>
      </c>
      <c r="T523">
        <f t="shared" si="45"/>
        <v>1.0659792624927322E-10</v>
      </c>
    </row>
    <row r="524" spans="15:20" x14ac:dyDescent="0.2">
      <c r="O524">
        <f t="shared" si="43"/>
        <v>1.3835616438356164</v>
      </c>
      <c r="P524">
        <v>505</v>
      </c>
      <c r="Q524">
        <f t="shared" si="45"/>
        <v>1.345860602401064E-5</v>
      </c>
      <c r="R524">
        <f t="shared" si="45"/>
        <v>7.0347247407492362E-12</v>
      </c>
      <c r="S524">
        <f t="shared" si="45"/>
        <v>5.9621630182531058E-13</v>
      </c>
      <c r="T524">
        <f t="shared" si="45"/>
        <v>1.0251156787566442E-10</v>
      </c>
    </row>
    <row r="525" spans="15:20" x14ac:dyDescent="0.2">
      <c r="O525">
        <f t="shared" si="43"/>
        <v>1.3863013698630138</v>
      </c>
      <c r="P525">
        <v>506</v>
      </c>
      <c r="Q525">
        <f t="shared" si="45"/>
        <v>1.3275459984056933E-5</v>
      </c>
      <c r="R525">
        <f t="shared" si="45"/>
        <v>6.7275210611562901E-12</v>
      </c>
      <c r="S525">
        <f t="shared" si="45"/>
        <v>5.6728156831362121E-13</v>
      </c>
      <c r="T525">
        <f t="shared" si="45"/>
        <v>9.8581857246951893E-11</v>
      </c>
    </row>
    <row r="526" spans="15:20" x14ac:dyDescent="0.2">
      <c r="O526">
        <f t="shared" si="43"/>
        <v>1.3890410958904109</v>
      </c>
      <c r="P526">
        <v>507</v>
      </c>
      <c r="Q526">
        <f t="shared" si="45"/>
        <v>1.3094806213502506E-5</v>
      </c>
      <c r="R526">
        <f t="shared" si="45"/>
        <v>6.4337328461669213E-12</v>
      </c>
      <c r="S526">
        <f t="shared" si="45"/>
        <v>5.3975105471478762E-13</v>
      </c>
      <c r="T526">
        <f t="shared" si="45"/>
        <v>9.4802789379299688E-11</v>
      </c>
    </row>
    <row r="527" spans="15:20" x14ac:dyDescent="0.2">
      <c r="O527">
        <f t="shared" si="43"/>
        <v>1.3917808219178083</v>
      </c>
      <c r="P527">
        <v>508</v>
      </c>
      <c r="Q527">
        <f t="shared" si="45"/>
        <v>1.2916610797299247E-5</v>
      </c>
      <c r="R527">
        <f t="shared" si="45"/>
        <v>6.152774247685929E-12</v>
      </c>
      <c r="S527">
        <f t="shared" si="45"/>
        <v>5.1355661339707651E-13</v>
      </c>
      <c r="T527">
        <f t="shared" si="45"/>
        <v>9.1168589485807749E-11</v>
      </c>
    </row>
    <row r="528" spans="15:20" x14ac:dyDescent="0.2">
      <c r="O528">
        <f t="shared" si="43"/>
        <v>1.3945205479452054</v>
      </c>
      <c r="P528">
        <v>509</v>
      </c>
      <c r="Q528">
        <f t="shared" si="45"/>
        <v>1.2740840281918345E-5</v>
      </c>
      <c r="R528">
        <f t="shared" si="45"/>
        <v>5.8840850013754133E-12</v>
      </c>
      <c r="S528">
        <f t="shared" si="45"/>
        <v>4.8863340397405743E-13</v>
      </c>
      <c r="T528">
        <f t="shared" si="45"/>
        <v>8.767370415207011E-11</v>
      </c>
    </row>
    <row r="529" spans="15:20" x14ac:dyDescent="0.2">
      <c r="O529">
        <f t="shared" si="43"/>
        <v>1.3972602739726028</v>
      </c>
      <c r="P529">
        <v>510</v>
      </c>
      <c r="Q529">
        <f t="shared" si="45"/>
        <v>1.2567461669069956E-5</v>
      </c>
      <c r="R529">
        <f t="shared" si="45"/>
        <v>5.627129309422116E-12</v>
      </c>
      <c r="S529">
        <f t="shared" si="45"/>
        <v>4.649197328020108E-13</v>
      </c>
      <c r="T529">
        <f t="shared" si="45"/>
        <v>8.4312792850012297E-11</v>
      </c>
    </row>
    <row r="530" spans="15:20" x14ac:dyDescent="0.2">
      <c r="O530">
        <f t="shared" si="43"/>
        <v>1.4</v>
      </c>
      <c r="P530">
        <v>511</v>
      </c>
      <c r="Q530">
        <f t="shared" si="45"/>
        <v>1.2396442409508153E-5</v>
      </c>
      <c r="R530">
        <f t="shared" si="45"/>
        <v>5.3813947720938373E-12</v>
      </c>
      <c r="S530">
        <f t="shared" si="45"/>
        <v>4.4235690026662395E-13</v>
      </c>
      <c r="T530">
        <f t="shared" si="45"/>
        <v>8.1080719777039742E-11</v>
      </c>
    </row>
    <row r="531" spans="15:20" x14ac:dyDescent="0.2">
      <c r="O531">
        <f t="shared" si="43"/>
        <v>1.4027397260273973</v>
      </c>
      <c r="P531">
        <v>512</v>
      </c>
      <c r="Q531">
        <f t="shared" si="45"/>
        <v>1.2227750396920422E-5</v>
      </c>
      <c r="R531">
        <f t="shared" si="45"/>
        <v>5.1463913659543961E-12</v>
      </c>
      <c r="S531">
        <f t="shared" si="45"/>
        <v>4.2088905548095412E-13</v>
      </c>
      <c r="T531">
        <f t="shared" si="45"/>
        <v>7.7972546008027128E-11</v>
      </c>
    </row>
    <row r="532" spans="15:20" x14ac:dyDescent="0.2">
      <c r="O532">
        <f t="shared" si="43"/>
        <v>1.4054794520547946</v>
      </c>
      <c r="P532">
        <v>513</v>
      </c>
      <c r="Q532">
        <f t="shared" si="45"/>
        <v>1.2061353961900092E-5</v>
      </c>
      <c r="R532">
        <f t="shared" si="45"/>
        <v>4.921650466699512E-12</v>
      </c>
      <c r="S532">
        <f t="shared" si="45"/>
        <v>4.0046305803498653E-13</v>
      </c>
      <c r="T532">
        <f t="shared" si="45"/>
        <v>7.4983521948155512E-11</v>
      </c>
    </row>
    <row r="533" spans="15:20" x14ac:dyDescent="0.2">
      <c r="O533">
        <f t="shared" si="43"/>
        <v>1.4082191780821918</v>
      </c>
      <c r="P533">
        <v>514</v>
      </c>
      <c r="Q533">
        <f t="shared" si="45"/>
        <v>1.1897221866000933E-5</v>
      </c>
      <c r="R533">
        <f t="shared" si="45"/>
        <v>4.7067239146650978E-12</v>
      </c>
      <c r="S533">
        <f t="shared" si="45"/>
        <v>3.8102834645456819E-13</v>
      </c>
      <c r="T533">
        <f t="shared" si="45"/>
        <v>7.2109080075065034E-11</v>
      </c>
    </row>
    <row r="534" spans="15:20" x14ac:dyDescent="0.2">
      <c r="O534">
        <f t="shared" si="43"/>
        <v>1.4109589041095891</v>
      </c>
      <c r="P534">
        <v>515</v>
      </c>
      <c r="Q534">
        <f t="shared" si="45"/>
        <v>1.1735323295872527E-5</v>
      </c>
      <c r="R534">
        <f t="shared" si="45"/>
        <v>4.5011831211444055E-12</v>
      </c>
      <c r="S534">
        <f t="shared" si="45"/>
        <v>3.6253681304410972E-13</v>
      </c>
      <c r="T534">
        <f t="shared" si="45"/>
        <v>6.9344827959231988E-11</v>
      </c>
    </row>
    <row r="535" spans="15:20" x14ac:dyDescent="0.2">
      <c r="O535">
        <f t="shared" si="43"/>
        <v>1.4136986301369863</v>
      </c>
      <c r="P535">
        <v>516</v>
      </c>
      <c r="Q535">
        <f t="shared" si="45"/>
        <v>1.157562785747562E-5</v>
      </c>
      <c r="R535">
        <f t="shared" si="45"/>
        <v>4.3046182137319866E-12</v>
      </c>
      <c r="S535">
        <f t="shared" si="45"/>
        <v>3.4494268480324517E-13</v>
      </c>
      <c r="T535">
        <f t="shared" si="45"/>
        <v>6.6686541551905223E-11</v>
      </c>
    </row>
    <row r="536" spans="15:20" x14ac:dyDescent="0.2">
      <c r="O536">
        <f t="shared" si="43"/>
        <v>1.4164383561643836</v>
      </c>
      <c r="P536">
        <v>517</v>
      </c>
      <c r="Q536">
        <f t="shared" si="45"/>
        <v>1.1418105570376022E-5</v>
      </c>
      <c r="R536">
        <f t="shared" si="45"/>
        <v>4.1166372189901162E-12</v>
      </c>
      <c r="S536">
        <f t="shared" si="45"/>
        <v>3.2820241012267629E-13</v>
      </c>
      <c r="T536">
        <f t="shared" si="45"/>
        <v>6.4130158730344507E-11</v>
      </c>
    </row>
    <row r="537" spans="15:20" x14ac:dyDescent="0.2">
      <c r="O537">
        <f t="shared" si="43"/>
        <v>1.4191780821917808</v>
      </c>
      <c r="P537">
        <v>518</v>
      </c>
      <c r="Q537">
        <f t="shared" si="45"/>
        <v>1.1262726862116267E-5</v>
      </c>
      <c r="R537">
        <f t="shared" si="45"/>
        <v>3.9368652808078779E-12</v>
      </c>
      <c r="S537">
        <f t="shared" si="45"/>
        <v>3.1227455097873707E-13</v>
      </c>
      <c r="T537">
        <f t="shared" si="45"/>
        <v>6.1671773090498252E-11</v>
      </c>
    </row>
    <row r="538" spans="15:20" x14ac:dyDescent="0.2">
      <c r="O538">
        <f t="shared" si="43"/>
        <v>1.4219178082191781</v>
      </c>
      <c r="P538">
        <v>519</v>
      </c>
      <c r="Q538">
        <f t="shared" si="45"/>
        <v>1.1109462562663785E-5</v>
      </c>
      <c r="R538">
        <f t="shared" si="45"/>
        <v>3.7649439128941852E-12</v>
      </c>
      <c r="S538">
        <f t="shared" si="45"/>
        <v>2.9711968035981923E-13</v>
      </c>
      <c r="T538">
        <f t="shared" si="45"/>
        <v>5.9307627977634239E-11</v>
      </c>
    </row>
    <row r="539" spans="15:20" x14ac:dyDescent="0.2">
      <c r="O539">
        <f t="shared" si="43"/>
        <v>1.4246575342465753</v>
      </c>
      <c r="P539">
        <v>520</v>
      </c>
      <c r="Q539">
        <f t="shared" si="45"/>
        <v>1.0958283898934717E-5</v>
      </c>
      <c r="R539">
        <f t="shared" si="45"/>
        <v>3.6005302839141583E-12</v>
      </c>
      <c r="S539">
        <f t="shared" si="45"/>
        <v>2.8270028467075484E-13</v>
      </c>
      <c r="T539">
        <f t="shared" si="45"/>
        <v>5.7034110745802251E-11</v>
      </c>
    </row>
    <row r="540" spans="15:20" x14ac:dyDescent="0.2">
      <c r="O540">
        <f t="shared" si="43"/>
        <v>1.4273972602739726</v>
      </c>
      <c r="P540">
        <v>521</v>
      </c>
      <c r="Q540">
        <f t="shared" si="45"/>
        <v>1.0809162489392153E-5</v>
      </c>
      <c r="R540">
        <f t="shared" si="45"/>
        <v>3.4432965338432967E-12</v>
      </c>
      <c r="S540">
        <f t="shared" si="45"/>
        <v>2.6898067087357338E-13</v>
      </c>
      <c r="T540">
        <f t="shared" si="45"/>
        <v>5.484774723735615E-11</v>
      </c>
    </row>
    <row r="541" spans="15:20" x14ac:dyDescent="0.2">
      <c r="O541">
        <f t="shared" ref="O541:O566" si="46">P541/365</f>
        <v>1.4301369863013698</v>
      </c>
      <c r="P541">
        <v>522</v>
      </c>
      <c r="Q541">
        <f t="shared" si="45"/>
        <v>1.0662070338717966E-5</v>
      </c>
      <c r="R541">
        <f t="shared" si="45"/>
        <v>3.2929291201762148E-12</v>
      </c>
      <c r="S541">
        <f t="shared" si="45"/>
        <v>2.5592687813477184E-13</v>
      </c>
      <c r="T541">
        <f t="shared" si="45"/>
        <v>5.2745196474099852E-11</v>
      </c>
    </row>
    <row r="542" spans="15:20" x14ac:dyDescent="0.2">
      <c r="O542">
        <f t="shared" si="46"/>
        <v>1.4328767123287671</v>
      </c>
      <c r="P542">
        <v>523</v>
      </c>
      <c r="Q542">
        <f t="shared" si="45"/>
        <v>1.0516979832557039E-5</v>
      </c>
      <c r="R542">
        <f t="shared" si="45"/>
        <v>3.1491281926861701E-12</v>
      </c>
      <c r="S542">
        <f t="shared" si="45"/>
        <v>2.4350659376039736E-13</v>
      </c>
      <c r="T542">
        <f t="shared" si="45"/>
        <v>5.072324555194438E-11</v>
      </c>
    </row>
    <row r="543" spans="15:20" x14ac:dyDescent="0.2">
      <c r="O543">
        <f t="shared" si="46"/>
        <v>1.4356164383561645</v>
      </c>
      <c r="P543">
        <v>524</v>
      </c>
      <c r="Q543">
        <f t="shared" si="45"/>
        <v>1.0373863732333166E-5</v>
      </c>
      <c r="R543">
        <f t="shared" si="45"/>
        <v>3.0116069954886185E-12</v>
      </c>
      <c r="S543">
        <f t="shared" si="45"/>
        <v>2.3168907321084894E-13</v>
      </c>
      <c r="T543">
        <f t="shared" si="45"/>
        <v>4.877880473127492E-11</v>
      </c>
    </row>
    <row r="544" spans="15:20" x14ac:dyDescent="0.2">
      <c r="O544">
        <f t="shared" si="46"/>
        <v>1.4383561643835616</v>
      </c>
      <c r="P544">
        <v>525</v>
      </c>
      <c r="Q544">
        <f t="shared" si="45"/>
        <v>1.0232695170135364E-5</v>
      </c>
      <c r="R544">
        <f t="shared" si="45"/>
        <v>2.8800912952163956E-12</v>
      </c>
      <c r="S544">
        <f t="shared" si="45"/>
        <v>2.2044506399741005E-13</v>
      </c>
      <c r="T544">
        <f t="shared" si="45"/>
        <v>4.6908902715525023E-11</v>
      </c>
    </row>
    <row r="545" spans="15:20" x14ac:dyDescent="0.2">
      <c r="O545">
        <f t="shared" si="46"/>
        <v>1.441095890410959</v>
      </c>
      <c r="P545">
        <v>526</v>
      </c>
      <c r="Q545">
        <f t="shared" ref="Q545:T566" si="47">Q$10 * (Q$5^$P545) * 0.5 * Q$6 * Q$12^-(Q$9+$P545)</f>
        <v>1.0093447643673834E-5</v>
      </c>
      <c r="R545">
        <f t="shared" si="47"/>
        <v>2.7543188341662901E-12</v>
      </c>
      <c r="S545">
        <f t="shared" si="47"/>
        <v>2.0974673327212694E-13</v>
      </c>
      <c r="T545">
        <f t="shared" si="47"/>
        <v>4.511068211074387E-11</v>
      </c>
    </row>
    <row r="546" spans="15:20" x14ac:dyDescent="0.2">
      <c r="O546">
        <f t="shared" si="46"/>
        <v>1.4438356164383561</v>
      </c>
      <c r="P546">
        <v>527</v>
      </c>
      <c r="Q546">
        <f t="shared" si="47"/>
        <v>9.9560950113045448E-6</v>
      </c>
      <c r="R546">
        <f t="shared" si="47"/>
        <v>2.6340388073264741E-12</v>
      </c>
      <c r="S546">
        <f t="shared" si="47"/>
        <v>1.9956759893179384E-13</v>
      </c>
      <c r="T546">
        <f t="shared" si="47"/>
        <v>4.3381395059217415E-11</v>
      </c>
    </row>
    <row r="547" spans="15:20" x14ac:dyDescent="0.2">
      <c r="O547">
        <f t="shared" si="46"/>
        <v>1.4465753424657535</v>
      </c>
      <c r="P547">
        <v>528</v>
      </c>
      <c r="Q547">
        <f t="shared" si="47"/>
        <v>9.8206114871215555E-6</v>
      </c>
      <c r="R547">
        <f t="shared" si="47"/>
        <v>2.5190113622419453E-12</v>
      </c>
      <c r="S547">
        <f t="shared" si="47"/>
        <v>1.8988246406550313E-13</v>
      </c>
      <c r="T547">
        <f t="shared" si="47"/>
        <v>4.1718399040471956E-11</v>
      </c>
    </row>
    <row r="548" spans="15:20" x14ac:dyDescent="0.2">
      <c r="O548">
        <f t="shared" si="46"/>
        <v>1.4493150684931506</v>
      </c>
      <c r="P548">
        <v>529</v>
      </c>
      <c r="Q548">
        <f t="shared" si="47"/>
        <v>9.6869716361160679E-6</v>
      </c>
      <c r="R548">
        <f t="shared" si="47"/>
        <v>2.409007120720655E-12</v>
      </c>
      <c r="S548">
        <f t="shared" si="47"/>
        <v>1.8066735458349493E-13</v>
      </c>
      <c r="T548">
        <f t="shared" si="47"/>
        <v>4.0119152833243356E-11</v>
      </c>
    </row>
    <row r="549" spans="15:20" x14ac:dyDescent="0.2">
      <c r="O549">
        <f t="shared" si="46"/>
        <v>1.452054794520548</v>
      </c>
      <c r="P549">
        <v>530</v>
      </c>
      <c r="Q549">
        <f t="shared" si="47"/>
        <v>9.5551503694014084E-6</v>
      </c>
      <c r="R549">
        <f t="shared" si="47"/>
        <v>2.3038067214265428E-12</v>
      </c>
      <c r="S549">
        <f t="shared" si="47"/>
        <v>1.7189945987291552E-13</v>
      </c>
      <c r="T549">
        <f t="shared" si="47"/>
        <v>3.8581212632241238E-11</v>
      </c>
    </row>
    <row r="550" spans="15:20" x14ac:dyDescent="0.2">
      <c r="O550">
        <f t="shared" si="46"/>
        <v>1.4547945205479451</v>
      </c>
      <c r="P550">
        <v>531</v>
      </c>
      <c r="Q550">
        <f t="shared" si="47"/>
        <v>9.4251229395029488E-6</v>
      </c>
      <c r="R550">
        <f t="shared" si="47"/>
        <v>2.2032003824473405E-12</v>
      </c>
      <c r="S550">
        <f t="shared" si="47"/>
        <v>1.63557076333588E-13</v>
      </c>
      <c r="T550">
        <f t="shared" si="47"/>
        <v>3.7102228313774603E-11</v>
      </c>
    </row>
    <row r="551" spans="15:20" x14ac:dyDescent="0.2">
      <c r="O551">
        <f t="shared" si="46"/>
        <v>1.4575342465753425</v>
      </c>
      <c r="P551">
        <v>532</v>
      </c>
      <c r="Q551">
        <f t="shared" si="47"/>
        <v>9.2968649357121136E-6</v>
      </c>
      <c r="R551">
        <f t="shared" si="47"/>
        <v>2.1069874829648909E-12</v>
      </c>
      <c r="S551">
        <f t="shared" si="47"/>
        <v>1.5561955365402524E-13</v>
      </c>
      <c r="T551">
        <f t="shared" si="47"/>
        <v>3.5679939844531789E-11</v>
      </c>
    </row>
    <row r="552" spans="15:20" x14ac:dyDescent="0.2">
      <c r="O552">
        <f t="shared" si="46"/>
        <v>1.4602739726027398</v>
      </c>
      <c r="P552">
        <v>533</v>
      </c>
      <c r="Q552">
        <f t="shared" si="47"/>
        <v>9.1703522795036946E-6</v>
      </c>
      <c r="R552">
        <f t="shared" si="47"/>
        <v>2.014976163193741E-12</v>
      </c>
      <c r="S552">
        <f t="shared" si="47"/>
        <v>1.4806724369470016E-13</v>
      </c>
      <c r="T552">
        <f t="shared" si="47"/>
        <v>3.4312173828027758E-11</v>
      </c>
    </row>
    <row r="553" spans="15:20" x14ac:dyDescent="0.2">
      <c r="O553">
        <f t="shared" si="46"/>
        <v>1.463013698630137</v>
      </c>
      <c r="P553">
        <v>534</v>
      </c>
      <c r="Q553">
        <f t="shared" si="47"/>
        <v>9.0455612200154141E-6</v>
      </c>
      <c r="R553">
        <f t="shared" si="47"/>
        <v>1.9269829417902732E-12</v>
      </c>
      <c r="S553">
        <f t="shared" si="47"/>
        <v>1.4088145185204127E-13</v>
      </c>
      <c r="T553">
        <f t="shared" si="47"/>
        <v>3.2996840183440678E-11</v>
      </c>
    </row>
    <row r="554" spans="15:20" x14ac:dyDescent="0.2">
      <c r="O554">
        <f t="shared" si="46"/>
        <v>1.4657534246575343</v>
      </c>
      <c r="P554">
        <v>535</v>
      </c>
      <c r="Q554">
        <f t="shared" si="47"/>
        <v>8.9224683295890872E-6</v>
      </c>
      <c r="R554">
        <f t="shared" si="47"/>
        <v>1.8428323499694253E-12</v>
      </c>
      <c r="S554">
        <f t="shared" si="47"/>
        <v>1.3404439078276326E-13</v>
      </c>
      <c r="T554">
        <f t="shared" si="47"/>
        <v>3.1731928951763194E-11</v>
      </c>
    </row>
    <row r="555" spans="15:20" x14ac:dyDescent="0.2">
      <c r="O555">
        <f t="shared" si="46"/>
        <v>1.4684931506849315</v>
      </c>
      <c r="P555">
        <v>536</v>
      </c>
      <c r="Q555">
        <f t="shared" si="47"/>
        <v>8.8010504993723934E-6</v>
      </c>
      <c r="R555">
        <f t="shared" si="47"/>
        <v>1.7623565815993853E-12</v>
      </c>
      <c r="S555">
        <f t="shared" si="47"/>
        <v>1.2753913637398253E-13</v>
      </c>
      <c r="T555">
        <f t="shared" si="47"/>
        <v>3.0515507224387617E-11</v>
      </c>
    </row>
    <row r="556" spans="15:20" x14ac:dyDescent="0.2">
      <c r="O556">
        <f t="shared" si="46"/>
        <v>1.4712328767123288</v>
      </c>
      <c r="P556">
        <v>537</v>
      </c>
      <c r="Q556">
        <f t="shared" si="47"/>
        <v>8.6812849349805753E-6</v>
      </c>
      <c r="R556">
        <f t="shared" si="47"/>
        <v>1.6853951585765257E-12</v>
      </c>
      <c r="S556">
        <f t="shared" si="47"/>
        <v>1.2134958585013008E-13</v>
      </c>
      <c r="T556">
        <f t="shared" si="47"/>
        <v>2.9345716189431666E-11</v>
      </c>
    </row>
    <row r="557" spans="15:20" x14ac:dyDescent="0.2">
      <c r="O557">
        <f t="shared" si="46"/>
        <v>1.473972602739726</v>
      </c>
      <c r="P557">
        <v>538</v>
      </c>
      <c r="Q557">
        <f t="shared" si="47"/>
        <v>8.563149152217113E-6</v>
      </c>
      <c r="R557">
        <f t="shared" si="47"/>
        <v>1.6117946108132729E-12</v>
      </c>
      <c r="S557">
        <f t="shared" si="47"/>
        <v>1.154604179129606E-13</v>
      </c>
      <c r="T557">
        <f t="shared" si="47"/>
        <v>2.8220768291291405E-11</v>
      </c>
    </row>
    <row r="558" spans="15:20" x14ac:dyDescent="0.2">
      <c r="O558">
        <f t="shared" si="46"/>
        <v>1.4767123287671233</v>
      </c>
      <c r="P558">
        <v>539</v>
      </c>
      <c r="Q558">
        <f t="shared" si="47"/>
        <v>8.4466209728526556E-6</v>
      </c>
      <c r="R558">
        <f t="shared" si="47"/>
        <v>1.5414081702007887E-12</v>
      </c>
      <c r="S558">
        <f t="shared" si="47"/>
        <v>1.0985705481599061E-13</v>
      </c>
      <c r="T558">
        <f t="shared" si="47"/>
        <v>2.7138944499080648E-11</v>
      </c>
    </row>
    <row r="559" spans="15:20" x14ac:dyDescent="0.2">
      <c r="O559">
        <f t="shared" si="46"/>
        <v>1.4794520547945205</v>
      </c>
      <c r="P559">
        <v>540</v>
      </c>
      <c r="Q559">
        <f t="shared" si="47"/>
        <v>8.3316785204613647E-6</v>
      </c>
      <c r="R559">
        <f t="shared" si="47"/>
        <v>1.4740954779361761E-12</v>
      </c>
      <c r="S559">
        <f t="shared" si="47"/>
        <v>1.0452562627948763E-13</v>
      </c>
      <c r="T559">
        <f t="shared" si="47"/>
        <v>2.6098591679782924E-11</v>
      </c>
    </row>
    <row r="560" spans="15:20" x14ac:dyDescent="0.2">
      <c r="O560">
        <f t="shared" si="46"/>
        <v>1.4821917808219178</v>
      </c>
      <c r="P560">
        <v>541</v>
      </c>
      <c r="Q560">
        <f t="shared" si="47"/>
        <v>8.2183002163139922E-6</v>
      </c>
      <c r="R560">
        <f t="shared" si="47"/>
        <v>1.4097223046305939E-12</v>
      </c>
      <c r="S560">
        <f t="shared" si="47"/>
        <v>9.9452935156685058E-14</v>
      </c>
      <c r="T560">
        <f t="shared" si="47"/>
        <v>2.509812007210187E-11</v>
      </c>
    </row>
    <row r="561" spans="15:20" x14ac:dyDescent="0.2">
      <c r="O561">
        <f t="shared" si="46"/>
        <v>1.484931506849315</v>
      </c>
      <c r="P561">
        <v>542</v>
      </c>
      <c r="Q561">
        <f t="shared" si="47"/>
        <v>8.1064647753267574E-6</v>
      </c>
      <c r="R561">
        <f t="shared" si="47"/>
        <v>1.3481602826401434E-12</v>
      </c>
      <c r="S561">
        <f t="shared" si="47"/>
        <v>9.4626424766237608E-14</v>
      </c>
      <c r="T561">
        <f t="shared" si="47"/>
        <v>2.4136000857149778E-11</v>
      </c>
    </row>
    <row r="562" spans="15:20" x14ac:dyDescent="0.2">
      <c r="O562">
        <f t="shared" si="46"/>
        <v>1.4876712328767123</v>
      </c>
      <c r="P562">
        <v>543</v>
      </c>
      <c r="Q562">
        <f t="shared" si="47"/>
        <v>7.9961512020654109E-6</v>
      </c>
      <c r="R562">
        <f t="shared" si="47"/>
        <v>1.2892866500857575E-12</v>
      </c>
      <c r="S562">
        <f t="shared" si="47"/>
        <v>9.0034147810051224E-14</v>
      </c>
      <c r="T562">
        <f t="shared" si="47"/>
        <v>2.3210763822262197E-11</v>
      </c>
    </row>
    <row r="563" spans="15:20" x14ac:dyDescent="0.2">
      <c r="O563">
        <f t="shared" si="46"/>
        <v>1.4904109589041097</v>
      </c>
      <c r="P563">
        <v>544</v>
      </c>
      <c r="Q563">
        <f t="shared" si="47"/>
        <v>7.8873387868036248E-6</v>
      </c>
      <c r="R563">
        <f t="shared" si="47"/>
        <v>1.2329840060516394E-12</v>
      </c>
      <c r="S563">
        <f t="shared" si="47"/>
        <v>8.5664736799549873E-14</v>
      </c>
      <c r="T563">
        <f t="shared" si="47"/>
        <v>2.2320995114368563E-11</v>
      </c>
    </row>
    <row r="564" spans="15:20" x14ac:dyDescent="0.2">
      <c r="O564">
        <f t="shared" si="46"/>
        <v>1.4931506849315068</v>
      </c>
      <c r="P564">
        <v>545</v>
      </c>
      <c r="Q564">
        <f t="shared" si="47"/>
        <v>7.7800071016350878E-6</v>
      </c>
      <c r="R564">
        <f t="shared" si="47"/>
        <v>1.1791400764740942E-12</v>
      </c>
      <c r="S564">
        <f t="shared" si="47"/>
        <v>8.1507375917172915E-14</v>
      </c>
      <c r="T564">
        <f t="shared" si="47"/>
        <v>2.1465335079485827E-11</v>
      </c>
    </row>
    <row r="565" spans="15:20" x14ac:dyDescent="0.2">
      <c r="O565">
        <f t="shared" si="46"/>
        <v>1.4958904109589042</v>
      </c>
      <c r="P565">
        <v>546</v>
      </c>
      <c r="Q565">
        <f t="shared" si="47"/>
        <v>7.6741359966384634E-6</v>
      </c>
      <c r="R565">
        <f t="shared" si="47"/>
        <v>1.1276474902539021E-12</v>
      </c>
      <c r="S565">
        <f t="shared" si="47"/>
        <v>7.7551774243450986E-14</v>
      </c>
      <c r="T565">
        <f t="shared" si="47"/>
        <v>2.0642476185033621E-11</v>
      </c>
    </row>
    <row r="566" spans="15:20" x14ac:dyDescent="0.2">
      <c r="O566">
        <f t="shared" si="46"/>
        <v>1.4986301369863013</v>
      </c>
      <c r="P566">
        <v>547</v>
      </c>
      <c r="Q566">
        <f t="shared" si="47"/>
        <v>7.5697055960945231E-6</v>
      </c>
      <c r="R566">
        <f t="shared" si="47"/>
        <v>1.0784035651457739E-12</v>
      </c>
      <c r="S566">
        <f t="shared" si="47"/>
        <v>7.3788140283387881E-14</v>
      </c>
      <c r="T566">
        <f t="shared" si="47"/>
        <v>1.9851161021796031E-11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Giulio De Leo</dc:creator>
  <cp:lastModifiedBy>Ibrahim ASLAN</cp:lastModifiedBy>
  <dcterms:created xsi:type="dcterms:W3CDTF">2022-08-10T08:19:51Z</dcterms:created>
  <dcterms:modified xsi:type="dcterms:W3CDTF">2023-02-15T23:39:25Z</dcterms:modified>
</cp:coreProperties>
</file>