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himaslan/Downloads/nov_2_ver_R_script/"/>
    </mc:Choice>
  </mc:AlternateContent>
  <xr:revisionPtr revIDLastSave="0" documentId="13_ncr:1_{28521BA8-7756-814D-BAF6-F784C4F80B70}" xr6:coauthVersionLast="47" xr6:coauthVersionMax="47" xr10:uidLastSave="{00000000-0000-0000-0000-000000000000}"/>
  <bookViews>
    <workbookView xWindow="980" yWindow="500" windowWidth="26040" windowHeight="14960" xr2:uid="{6FA46813-19F9-4BB7-B6CA-1E9E4F8BE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U13" i="1"/>
  <c r="T13" i="1"/>
  <c r="S13" i="1"/>
  <c r="R13" i="1"/>
  <c r="Q13" i="1"/>
  <c r="Q9" i="1"/>
  <c r="U5" i="1"/>
  <c r="T5" i="1"/>
  <c r="S5" i="1"/>
  <c r="R5" i="1"/>
  <c r="Q5" i="1"/>
  <c r="U6" i="1" l="1"/>
  <c r="U7" i="1" l="1"/>
  <c r="U4" i="1"/>
  <c r="T4" i="1"/>
  <c r="S4" i="1"/>
  <c r="R4" i="1"/>
  <c r="Q4" i="1"/>
  <c r="B9" i="1" l="1"/>
  <c r="B8" i="1" l="1"/>
  <c r="B7" i="1"/>
  <c r="B5" i="1"/>
  <c r="Q3" i="1" s="1"/>
  <c r="B6" i="1"/>
  <c r="R3" i="1" s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75" i="1"/>
  <c r="O476" i="1"/>
  <c r="U14" i="1"/>
  <c r="T14" i="1"/>
  <c r="T15" i="1" s="1"/>
  <c r="S14" i="1"/>
  <c r="S15" i="1" s="1"/>
  <c r="R14" i="1"/>
  <c r="R15" i="1" s="1"/>
  <c r="Q14" i="1"/>
  <c r="Q15" i="1" s="1"/>
  <c r="U3" i="1"/>
  <c r="T3" i="1"/>
  <c r="S3" i="1"/>
  <c r="T6" i="1"/>
  <c r="S6" i="1"/>
  <c r="R6" i="1"/>
  <c r="Q6" i="1"/>
  <c r="T7" i="1"/>
  <c r="S7" i="1"/>
  <c r="R7" i="1"/>
  <c r="Q7" i="1"/>
  <c r="K10" i="1"/>
  <c r="K9" i="1"/>
  <c r="K8" i="1"/>
  <c r="L8" i="1" s="1"/>
  <c r="M8" i="1" s="1"/>
  <c r="K7" i="1"/>
  <c r="L7" i="1" s="1"/>
  <c r="N7" i="1" s="1"/>
  <c r="K6" i="1"/>
  <c r="L6" i="1" s="1"/>
  <c r="M6" i="1" s="1"/>
  <c r="K5" i="1"/>
  <c r="L5" i="1" s="1"/>
  <c r="M5" i="1" s="1"/>
  <c r="K4" i="1"/>
  <c r="L4" i="1" s="1"/>
  <c r="M4" i="1" s="1"/>
  <c r="K3" i="1"/>
  <c r="L10" i="1"/>
  <c r="M10" i="1" s="1"/>
  <c r="L9" i="1"/>
  <c r="N9" i="1" s="1"/>
  <c r="S9" i="1" l="1"/>
  <c r="T9" i="1"/>
  <c r="R9" i="1"/>
  <c r="N6" i="1"/>
  <c r="N8" i="1"/>
  <c r="N5" i="1"/>
  <c r="L3" i="1"/>
  <c r="N3" i="1" s="1"/>
  <c r="M9" i="1"/>
  <c r="U10" i="1"/>
  <c r="R10" i="1"/>
  <c r="U9" i="1"/>
  <c r="M7" i="1"/>
  <c r="Q10" i="1" l="1"/>
  <c r="Q565" i="1" s="1"/>
  <c r="R246" i="1"/>
  <c r="R254" i="1"/>
  <c r="R291" i="1"/>
  <c r="R341" i="1"/>
  <c r="R190" i="1"/>
  <c r="R211" i="1"/>
  <c r="R181" i="1"/>
  <c r="R418" i="1"/>
  <c r="R517" i="1"/>
  <c r="R248" i="1"/>
  <c r="R319" i="1"/>
  <c r="R482" i="1"/>
  <c r="R38" i="1"/>
  <c r="R392" i="1"/>
  <c r="R66" i="1"/>
  <c r="R374" i="1"/>
  <c r="R174" i="1"/>
  <c r="R437" i="1"/>
  <c r="R115" i="1"/>
  <c r="R88" i="1"/>
  <c r="R510" i="1"/>
  <c r="R47" i="1"/>
  <c r="R538" i="1"/>
  <c r="R318" i="1"/>
  <c r="R126" i="1"/>
  <c r="R355" i="1"/>
  <c r="R552" i="1"/>
  <c r="R475" i="1"/>
  <c r="R290" i="1"/>
  <c r="R236" i="1"/>
  <c r="R94" i="1"/>
  <c r="R565" i="1"/>
  <c r="R501" i="1"/>
  <c r="R421" i="1"/>
  <c r="R339" i="1"/>
  <c r="R267" i="1"/>
  <c r="R179" i="1"/>
  <c r="R75" i="1"/>
  <c r="R488" i="1"/>
  <c r="R336" i="1"/>
  <c r="R184" i="1"/>
  <c r="R40" i="1"/>
  <c r="R427" i="1"/>
  <c r="R285" i="1"/>
  <c r="R117" i="1"/>
  <c r="R454" i="1"/>
  <c r="R282" i="1"/>
  <c r="R513" i="1"/>
  <c r="R231" i="1"/>
  <c r="R532" i="1"/>
  <c r="R369" i="1"/>
  <c r="R506" i="1"/>
  <c r="R450" i="1"/>
  <c r="R402" i="1"/>
  <c r="R342" i="1"/>
  <c r="R286" i="1"/>
  <c r="R230" i="1"/>
  <c r="R142" i="1"/>
  <c r="R78" i="1"/>
  <c r="R557" i="1"/>
  <c r="R469" i="1"/>
  <c r="R397" i="1"/>
  <c r="R331" i="1"/>
  <c r="R243" i="1"/>
  <c r="R171" i="1"/>
  <c r="R51" i="1"/>
  <c r="R472" i="1"/>
  <c r="R312" i="1"/>
  <c r="R168" i="1"/>
  <c r="R563" i="1"/>
  <c r="R411" i="1"/>
  <c r="R253" i="1"/>
  <c r="R53" i="1"/>
  <c r="R438" i="1"/>
  <c r="R186" i="1"/>
  <c r="R441" i="1"/>
  <c r="R223" i="1"/>
  <c r="R388" i="1"/>
  <c r="R225" i="1"/>
  <c r="R546" i="1"/>
  <c r="R498" i="1"/>
  <c r="R442" i="1"/>
  <c r="R382" i="1"/>
  <c r="R326" i="1"/>
  <c r="R278" i="1"/>
  <c r="R206" i="1"/>
  <c r="R134" i="1"/>
  <c r="R62" i="1"/>
  <c r="R525" i="1"/>
  <c r="R461" i="1"/>
  <c r="R389" i="1"/>
  <c r="R299" i="1"/>
  <c r="R227" i="1"/>
  <c r="R131" i="1"/>
  <c r="R560" i="1"/>
  <c r="R424" i="1"/>
  <c r="R264" i="1"/>
  <c r="R104" i="1"/>
  <c r="R507" i="1"/>
  <c r="R349" i="1"/>
  <c r="R205" i="1"/>
  <c r="R29" i="1"/>
  <c r="R346" i="1"/>
  <c r="R106" i="1"/>
  <c r="R425" i="1"/>
  <c r="R111" i="1"/>
  <c r="R300" i="1"/>
  <c r="R84" i="1"/>
  <c r="R530" i="1"/>
  <c r="R466" i="1"/>
  <c r="R410" i="1"/>
  <c r="R358" i="1"/>
  <c r="R294" i="1"/>
  <c r="R125" i="1"/>
  <c r="R518" i="1"/>
  <c r="R378" i="1"/>
  <c r="R194" i="1"/>
  <c r="R537" i="1"/>
  <c r="R351" i="1"/>
  <c r="R143" i="1"/>
  <c r="R436" i="1"/>
  <c r="R140" i="1"/>
  <c r="R423" i="1"/>
  <c r="R148" i="1"/>
  <c r="R308" i="1"/>
  <c r="R468" i="1"/>
  <c r="R63" i="1"/>
  <c r="R159" i="1"/>
  <c r="R271" i="1"/>
  <c r="R367" i="1"/>
  <c r="R449" i="1"/>
  <c r="R26" i="1"/>
  <c r="R122" i="1"/>
  <c r="R226" i="1"/>
  <c r="R322" i="1"/>
  <c r="R390" i="1"/>
  <c r="R470" i="1"/>
  <c r="R550" i="1"/>
  <c r="R77" i="1"/>
  <c r="R141" i="1"/>
  <c r="R221" i="1"/>
  <c r="R301" i="1"/>
  <c r="R373" i="1"/>
  <c r="R459" i="1"/>
  <c r="R523" i="1"/>
  <c r="R48" i="1"/>
  <c r="R136" i="1"/>
  <c r="R208" i="1"/>
  <c r="R272" i="1"/>
  <c r="R360" i="1"/>
  <c r="R432" i="1"/>
  <c r="R504" i="1"/>
  <c r="R35" i="1"/>
  <c r="R83" i="1"/>
  <c r="R139" i="1"/>
  <c r="R203" i="1"/>
  <c r="R259" i="1"/>
  <c r="R307" i="1"/>
  <c r="R371" i="1"/>
  <c r="R429" i="1"/>
  <c r="R485" i="1"/>
  <c r="R549" i="1"/>
  <c r="R46" i="1"/>
  <c r="R102" i="1"/>
  <c r="R166" i="1"/>
  <c r="R222" i="1"/>
  <c r="R262" i="1"/>
  <c r="R310" i="1"/>
  <c r="R350" i="1"/>
  <c r="R386" i="1"/>
  <c r="R434" i="1"/>
  <c r="R474" i="1"/>
  <c r="R514" i="1"/>
  <c r="R161" i="1"/>
  <c r="R68" i="1"/>
  <c r="R212" i="1"/>
  <c r="R364" i="1"/>
  <c r="R524" i="1"/>
  <c r="R95" i="1"/>
  <c r="R199" i="1"/>
  <c r="R287" i="1"/>
  <c r="R385" i="1"/>
  <c r="R489" i="1"/>
  <c r="R58" i="1"/>
  <c r="R138" i="1"/>
  <c r="R250" i="1"/>
  <c r="R338" i="1"/>
  <c r="R414" i="1"/>
  <c r="R502" i="1"/>
  <c r="R566" i="1"/>
  <c r="R85" i="1"/>
  <c r="R173" i="1"/>
  <c r="R245" i="1"/>
  <c r="R309" i="1"/>
  <c r="R395" i="1"/>
  <c r="R467" i="1"/>
  <c r="R539" i="1"/>
  <c r="R80" i="1"/>
  <c r="R144" i="1"/>
  <c r="R216" i="1"/>
  <c r="R304" i="1"/>
  <c r="R376" i="1"/>
  <c r="R440" i="1"/>
  <c r="R528" i="1"/>
  <c r="R43" i="1"/>
  <c r="R99" i="1"/>
  <c r="R163" i="1"/>
  <c r="T10" i="1"/>
  <c r="T499" i="1" s="1"/>
  <c r="R137" i="1"/>
  <c r="R73" i="1"/>
  <c r="R511" i="1"/>
  <c r="R281" i="1"/>
  <c r="R33" i="1"/>
  <c r="R407" i="1"/>
  <c r="R169" i="1"/>
  <c r="R479" i="1"/>
  <c r="R305" i="1"/>
  <c r="R57" i="1"/>
  <c r="R377" i="1"/>
  <c r="R36" i="1"/>
  <c r="R76" i="1"/>
  <c r="R116" i="1"/>
  <c r="R164" i="1"/>
  <c r="R204" i="1"/>
  <c r="R244" i="1"/>
  <c r="R292" i="1"/>
  <c r="R332" i="1"/>
  <c r="R372" i="1"/>
  <c r="R420" i="1"/>
  <c r="R460" i="1"/>
  <c r="R500" i="1"/>
  <c r="R548" i="1"/>
  <c r="R39" i="1"/>
  <c r="R79" i="1"/>
  <c r="R127" i="1"/>
  <c r="R167" i="1"/>
  <c r="R207" i="1"/>
  <c r="R255" i="1"/>
  <c r="R295" i="1"/>
  <c r="R335" i="1"/>
  <c r="R383" i="1"/>
  <c r="R417" i="1"/>
  <c r="R457" i="1"/>
  <c r="R505" i="1"/>
  <c r="R545" i="1"/>
  <c r="R42" i="1"/>
  <c r="R90" i="1"/>
  <c r="R130" i="1"/>
  <c r="R170" i="1"/>
  <c r="R218" i="1"/>
  <c r="R258" i="1"/>
  <c r="R298" i="1"/>
  <c r="R330" i="1"/>
  <c r="R362" i="1"/>
  <c r="R398" i="1"/>
  <c r="R430" i="1"/>
  <c r="R462" i="1"/>
  <c r="R494" i="1"/>
  <c r="R526" i="1"/>
  <c r="R558" i="1"/>
  <c r="R37" i="1"/>
  <c r="R69" i="1"/>
  <c r="R101" i="1"/>
  <c r="R133" i="1"/>
  <c r="R165" i="1"/>
  <c r="R197" i="1"/>
  <c r="R229" i="1"/>
  <c r="R261" i="1"/>
  <c r="R293" i="1"/>
  <c r="R325" i="1"/>
  <c r="R357" i="1"/>
  <c r="R387" i="1"/>
  <c r="R419" i="1"/>
  <c r="R451" i="1"/>
  <c r="R483" i="1"/>
  <c r="R515" i="1"/>
  <c r="R547" i="1"/>
  <c r="R32" i="1"/>
  <c r="R64" i="1"/>
  <c r="R96" i="1"/>
  <c r="R128" i="1"/>
  <c r="R160" i="1"/>
  <c r="R192" i="1"/>
  <c r="R224" i="1"/>
  <c r="R256" i="1"/>
  <c r="R288" i="1"/>
  <c r="R320" i="1"/>
  <c r="R352" i="1"/>
  <c r="R384" i="1"/>
  <c r="R416" i="1"/>
  <c r="R448" i="1"/>
  <c r="R480" i="1"/>
  <c r="R512" i="1"/>
  <c r="R544" i="1"/>
  <c r="R329" i="1"/>
  <c r="R217" i="1"/>
  <c r="R527" i="1"/>
  <c r="R289" i="1"/>
  <c r="R105" i="1"/>
  <c r="R415" i="1"/>
  <c r="R177" i="1"/>
  <c r="R551" i="1"/>
  <c r="R313" i="1"/>
  <c r="R20" i="1"/>
  <c r="R201" i="1"/>
  <c r="R345" i="1"/>
  <c r="R471" i="1"/>
  <c r="R49" i="1"/>
  <c r="R121" i="1"/>
  <c r="R44" i="1"/>
  <c r="R265" i="1"/>
  <c r="R463" i="1"/>
  <c r="R535" i="1"/>
  <c r="R113" i="1"/>
  <c r="R249" i="1"/>
  <c r="R52" i="1"/>
  <c r="R108" i="1"/>
  <c r="R172" i="1"/>
  <c r="R228" i="1"/>
  <c r="R276" i="1"/>
  <c r="R340" i="1"/>
  <c r="R396" i="1"/>
  <c r="R452" i="1"/>
  <c r="R516" i="1"/>
  <c r="R564" i="1"/>
  <c r="R71" i="1"/>
  <c r="R135" i="1"/>
  <c r="R191" i="1"/>
  <c r="R239" i="1"/>
  <c r="R303" i="1"/>
  <c r="R359" i="1"/>
  <c r="R409" i="1"/>
  <c r="R473" i="1"/>
  <c r="R521" i="1"/>
  <c r="R34" i="1"/>
  <c r="R98" i="1"/>
  <c r="R154" i="1"/>
  <c r="R202" i="1"/>
  <c r="R266" i="1"/>
  <c r="R314" i="1"/>
  <c r="R354" i="1"/>
  <c r="R406" i="1"/>
  <c r="R446" i="1"/>
  <c r="R486" i="1"/>
  <c r="R534" i="1"/>
  <c r="R21" i="1"/>
  <c r="R61" i="1"/>
  <c r="R109" i="1"/>
  <c r="R149" i="1"/>
  <c r="R189" i="1"/>
  <c r="R237" i="1"/>
  <c r="R277" i="1"/>
  <c r="R317" i="1"/>
  <c r="R365" i="1"/>
  <c r="R403" i="1"/>
  <c r="R443" i="1"/>
  <c r="R491" i="1"/>
  <c r="R531" i="1"/>
  <c r="R24" i="1"/>
  <c r="R72" i="1"/>
  <c r="R112" i="1"/>
  <c r="R152" i="1"/>
  <c r="R200" i="1"/>
  <c r="R240" i="1"/>
  <c r="R280" i="1"/>
  <c r="R328" i="1"/>
  <c r="R368" i="1"/>
  <c r="R408" i="1"/>
  <c r="R456" i="1"/>
  <c r="R496" i="1"/>
  <c r="R536" i="1"/>
  <c r="R27" i="1"/>
  <c r="R59" i="1"/>
  <c r="R91" i="1"/>
  <c r="R123" i="1"/>
  <c r="R155" i="1"/>
  <c r="R187" i="1"/>
  <c r="R219" i="1"/>
  <c r="R251" i="1"/>
  <c r="R283" i="1"/>
  <c r="R315" i="1"/>
  <c r="R347" i="1"/>
  <c r="R379" i="1"/>
  <c r="R413" i="1"/>
  <c r="R445" i="1"/>
  <c r="R477" i="1"/>
  <c r="R509" i="1"/>
  <c r="R541" i="1"/>
  <c r="R22" i="1"/>
  <c r="R54" i="1"/>
  <c r="R86" i="1"/>
  <c r="R118" i="1"/>
  <c r="R150" i="1"/>
  <c r="R182" i="1"/>
  <c r="R214" i="1"/>
  <c r="R554" i="1"/>
  <c r="R522" i="1"/>
  <c r="R490" i="1"/>
  <c r="R458" i="1"/>
  <c r="R426" i="1"/>
  <c r="R394" i="1"/>
  <c r="R366" i="1"/>
  <c r="R334" i="1"/>
  <c r="R302" i="1"/>
  <c r="R270" i="1"/>
  <c r="R238" i="1"/>
  <c r="R198" i="1"/>
  <c r="R158" i="1"/>
  <c r="R110" i="1"/>
  <c r="R70" i="1"/>
  <c r="R30" i="1"/>
  <c r="R533" i="1"/>
  <c r="R493" i="1"/>
  <c r="R453" i="1"/>
  <c r="R405" i="1"/>
  <c r="R363" i="1"/>
  <c r="R323" i="1"/>
  <c r="R275" i="1"/>
  <c r="R235" i="1"/>
  <c r="R195" i="1"/>
  <c r="R147" i="1"/>
  <c r="R107" i="1"/>
  <c r="R67" i="1"/>
  <c r="R19" i="1"/>
  <c r="R520" i="1"/>
  <c r="R464" i="1"/>
  <c r="R400" i="1"/>
  <c r="R344" i="1"/>
  <c r="R296" i="1"/>
  <c r="R232" i="1"/>
  <c r="R176" i="1"/>
  <c r="R120" i="1"/>
  <c r="R56" i="1"/>
  <c r="R555" i="1"/>
  <c r="R499" i="1"/>
  <c r="R435" i="1"/>
  <c r="R381" i="1"/>
  <c r="R333" i="1"/>
  <c r="R269" i="1"/>
  <c r="R213" i="1"/>
  <c r="R157" i="1"/>
  <c r="R93" i="1"/>
  <c r="R45" i="1"/>
  <c r="R542" i="1"/>
  <c r="R478" i="1"/>
  <c r="R422" i="1"/>
  <c r="R370" i="1"/>
  <c r="R306" i="1"/>
  <c r="R234" i="1"/>
  <c r="R162" i="1"/>
  <c r="R74" i="1"/>
  <c r="R553" i="1"/>
  <c r="R481" i="1"/>
  <c r="R393" i="1"/>
  <c r="R327" i="1"/>
  <c r="R263" i="1"/>
  <c r="R175" i="1"/>
  <c r="R103" i="1"/>
  <c r="R31" i="1"/>
  <c r="R492" i="1"/>
  <c r="R428" i="1"/>
  <c r="R356" i="1"/>
  <c r="R268" i="1"/>
  <c r="R196" i="1"/>
  <c r="R132" i="1"/>
  <c r="R559" i="1"/>
  <c r="R361" i="1"/>
  <c r="R89" i="1"/>
  <c r="R556" i="1"/>
  <c r="R484" i="1"/>
  <c r="R404" i="1"/>
  <c r="R324" i="1"/>
  <c r="R260" i="1"/>
  <c r="R180" i="1"/>
  <c r="R100" i="1"/>
  <c r="R495" i="1"/>
  <c r="R233" i="1"/>
  <c r="R25" i="1"/>
  <c r="M3" i="1"/>
  <c r="T474" i="1"/>
  <c r="T442" i="1"/>
  <c r="T522" i="1"/>
  <c r="T384" i="1"/>
  <c r="T317" i="1"/>
  <c r="T324" i="1"/>
  <c r="T346" i="1"/>
  <c r="T283" i="1"/>
  <c r="T213" i="1"/>
  <c r="T413" i="1"/>
  <c r="T201" i="1"/>
  <c r="T256" i="1"/>
  <c r="T94" i="1"/>
  <c r="T491" i="1"/>
  <c r="T516" i="1"/>
  <c r="T452" i="1"/>
  <c r="T417" i="1"/>
  <c r="T337" i="1"/>
  <c r="T561" i="1"/>
  <c r="T432" i="1"/>
  <c r="T340" i="1"/>
  <c r="T523" i="1"/>
  <c r="T382" i="1"/>
  <c r="T287" i="1"/>
  <c r="T154" i="1"/>
  <c r="T91" i="1"/>
  <c r="T205" i="1"/>
  <c r="T212" i="1"/>
  <c r="T145" i="1"/>
  <c r="R274" i="1"/>
  <c r="R242" i="1"/>
  <c r="R210" i="1"/>
  <c r="R178" i="1"/>
  <c r="R146" i="1"/>
  <c r="R114" i="1"/>
  <c r="R82" i="1"/>
  <c r="R50" i="1"/>
  <c r="R561" i="1"/>
  <c r="R529" i="1"/>
  <c r="R497" i="1"/>
  <c r="R465" i="1"/>
  <c r="R433" i="1"/>
  <c r="R401" i="1"/>
  <c r="R375" i="1"/>
  <c r="R343" i="1"/>
  <c r="R311" i="1"/>
  <c r="R279" i="1"/>
  <c r="R247" i="1"/>
  <c r="R215" i="1"/>
  <c r="R183" i="1"/>
  <c r="R151" i="1"/>
  <c r="R119" i="1"/>
  <c r="R87" i="1"/>
  <c r="R55" i="1"/>
  <c r="R23" i="1"/>
  <c r="R540" i="1"/>
  <c r="R508" i="1"/>
  <c r="R476" i="1"/>
  <c r="R444" i="1"/>
  <c r="R412" i="1"/>
  <c r="R380" i="1"/>
  <c r="R348" i="1"/>
  <c r="R316" i="1"/>
  <c r="R284" i="1"/>
  <c r="R252" i="1"/>
  <c r="R220" i="1"/>
  <c r="R188" i="1"/>
  <c r="R156" i="1"/>
  <c r="R124" i="1"/>
  <c r="R92" i="1"/>
  <c r="R60" i="1"/>
  <c r="R28" i="1"/>
  <c r="R431" i="1"/>
  <c r="R185" i="1"/>
  <c r="R487" i="1"/>
  <c r="R241" i="1"/>
  <c r="R543" i="1"/>
  <c r="R297" i="1"/>
  <c r="R41" i="1"/>
  <c r="R353" i="1"/>
  <c r="R97" i="1"/>
  <c r="R399" i="1"/>
  <c r="R153" i="1"/>
  <c r="R447" i="1"/>
  <c r="S10" i="1"/>
  <c r="S500" i="1" s="1"/>
  <c r="Q561" i="1"/>
  <c r="Q559" i="1"/>
  <c r="Q553" i="1"/>
  <c r="Q551" i="1"/>
  <c r="Q545" i="1"/>
  <c r="Q543" i="1"/>
  <c r="Q537" i="1"/>
  <c r="Q535" i="1"/>
  <c r="Q529" i="1"/>
  <c r="Q527" i="1"/>
  <c r="Q521" i="1"/>
  <c r="Q455" i="1"/>
  <c r="Q564" i="1"/>
  <c r="Q562" i="1"/>
  <c r="Q556" i="1"/>
  <c r="Q554" i="1"/>
  <c r="Q548" i="1"/>
  <c r="Q546" i="1"/>
  <c r="Q540" i="1"/>
  <c r="Q538" i="1"/>
  <c r="Q532" i="1"/>
  <c r="Q530" i="1"/>
  <c r="Q524" i="1"/>
  <c r="Q522" i="1"/>
  <c r="Q437" i="1"/>
  <c r="Q435" i="1"/>
  <c r="Q429" i="1"/>
  <c r="Q427" i="1"/>
  <c r="Q421" i="1"/>
  <c r="Q419" i="1"/>
  <c r="Q413" i="1"/>
  <c r="Q411" i="1"/>
  <c r="Q405" i="1"/>
  <c r="Q403" i="1"/>
  <c r="Q518" i="1"/>
  <c r="Q516" i="1"/>
  <c r="Q510" i="1"/>
  <c r="Q508" i="1"/>
  <c r="Q519" i="1"/>
  <c r="Q515" i="1"/>
  <c r="Q436" i="1"/>
  <c r="Q428" i="1"/>
  <c r="Q404" i="1"/>
  <c r="Q503" i="1"/>
  <c r="Q491" i="1"/>
  <c r="Q487" i="1"/>
  <c r="Q475" i="1"/>
  <c r="Q471" i="1"/>
  <c r="Q459" i="1"/>
  <c r="Q449" i="1"/>
  <c r="Q502" i="1"/>
  <c r="Q498" i="1"/>
  <c r="Q486" i="1"/>
  <c r="Q482" i="1"/>
  <c r="Q470" i="1"/>
  <c r="Q466" i="1"/>
  <c r="Q438" i="1"/>
  <c r="Q430" i="1"/>
  <c r="Q406" i="1"/>
  <c r="Q398" i="1"/>
  <c r="Q392" i="1"/>
  <c r="Q454" i="1"/>
  <c r="Q443" i="1"/>
  <c r="Q440" i="1"/>
  <c r="Q386" i="1"/>
  <c r="Q500" i="1"/>
  <c r="Q488" i="1"/>
  <c r="Q484" i="1"/>
  <c r="Q472" i="1"/>
  <c r="Q468" i="1"/>
  <c r="Q456" i="1"/>
  <c r="Q434" i="1"/>
  <c r="Q410" i="1"/>
  <c r="Q402" i="1"/>
  <c r="Q393" i="1"/>
  <c r="Q481" i="1"/>
  <c r="Q501" i="1"/>
  <c r="Q469" i="1"/>
  <c r="Q509" i="1"/>
  <c r="Q489" i="1"/>
  <c r="Q517" i="1"/>
  <c r="Q497" i="1"/>
  <c r="Q432" i="1"/>
  <c r="Q387" i="1"/>
  <c r="Q424" i="1"/>
  <c r="Q408" i="1"/>
  <c r="Q493" i="1"/>
  <c r="Q485" i="1"/>
  <c r="Q416" i="1"/>
  <c r="Q385" i="1"/>
  <c r="U453" i="1"/>
  <c r="U502" i="1"/>
  <c r="U500" i="1"/>
  <c r="U498" i="1"/>
  <c r="U496" i="1"/>
  <c r="U494" i="1"/>
  <c r="U492" i="1"/>
  <c r="U490" i="1"/>
  <c r="U488" i="1"/>
  <c r="U486" i="1"/>
  <c r="U484" i="1"/>
  <c r="U482" i="1"/>
  <c r="U480" i="1"/>
  <c r="U478" i="1"/>
  <c r="U476" i="1"/>
  <c r="U474" i="1"/>
  <c r="U472" i="1"/>
  <c r="U470" i="1"/>
  <c r="U468" i="1"/>
  <c r="U466" i="1"/>
  <c r="U464" i="1"/>
  <c r="U462" i="1"/>
  <c r="U460" i="1"/>
  <c r="U458" i="1"/>
  <c r="U456" i="1"/>
  <c r="U454" i="1"/>
  <c r="U452" i="1"/>
  <c r="U450" i="1"/>
  <c r="U448" i="1"/>
  <c r="U446" i="1"/>
  <c r="U444" i="1"/>
  <c r="U442" i="1"/>
  <c r="U440" i="1"/>
  <c r="U565" i="1"/>
  <c r="U563" i="1"/>
  <c r="U561" i="1"/>
  <c r="U559" i="1"/>
  <c r="U557" i="1"/>
  <c r="U555" i="1"/>
  <c r="U553" i="1"/>
  <c r="U551" i="1"/>
  <c r="U549" i="1"/>
  <c r="U547" i="1"/>
  <c r="U545" i="1"/>
  <c r="U543" i="1"/>
  <c r="U541" i="1"/>
  <c r="U539" i="1"/>
  <c r="U537" i="1"/>
  <c r="U535" i="1"/>
  <c r="U533" i="1"/>
  <c r="U531" i="1"/>
  <c r="U529" i="1"/>
  <c r="U527" i="1"/>
  <c r="U525" i="1"/>
  <c r="U523" i="1"/>
  <c r="U521" i="1"/>
  <c r="U519" i="1"/>
  <c r="U438" i="1"/>
  <c r="U436" i="1"/>
  <c r="U434" i="1"/>
  <c r="U432" i="1"/>
  <c r="U430" i="1"/>
  <c r="U428" i="1"/>
  <c r="U426" i="1"/>
  <c r="U424" i="1"/>
  <c r="U422" i="1"/>
  <c r="U420" i="1"/>
  <c r="U418" i="1"/>
  <c r="U416" i="1"/>
  <c r="U414" i="1"/>
  <c r="U412" i="1"/>
  <c r="U410" i="1"/>
  <c r="U408" i="1"/>
  <c r="U406" i="1"/>
  <c r="U404" i="1"/>
  <c r="U402" i="1"/>
  <c r="U400" i="1"/>
  <c r="U398" i="1"/>
  <c r="U566" i="1"/>
  <c r="U562" i="1"/>
  <c r="U558" i="1"/>
  <c r="U554" i="1"/>
  <c r="U550" i="1"/>
  <c r="U546" i="1"/>
  <c r="U542" i="1"/>
  <c r="U538" i="1"/>
  <c r="U534" i="1"/>
  <c r="U530" i="1"/>
  <c r="U526" i="1"/>
  <c r="U522" i="1"/>
  <c r="U451" i="1"/>
  <c r="U443" i="1"/>
  <c r="U390" i="1"/>
  <c r="U388" i="1"/>
  <c r="U386" i="1"/>
  <c r="U333" i="1"/>
  <c r="U329" i="1"/>
  <c r="U325" i="1"/>
  <c r="U321" i="1"/>
  <c r="U518" i="1"/>
  <c r="U514" i="1"/>
  <c r="U510" i="1"/>
  <c r="U506" i="1"/>
  <c r="U435" i="1"/>
  <c r="U427" i="1"/>
  <c r="U419" i="1"/>
  <c r="U411" i="1"/>
  <c r="U403" i="1"/>
  <c r="U384" i="1"/>
  <c r="U380" i="1"/>
  <c r="U376" i="1"/>
  <c r="U372" i="1"/>
  <c r="U368" i="1"/>
  <c r="U364" i="1"/>
  <c r="U360" i="1"/>
  <c r="U356" i="1"/>
  <c r="U352" i="1"/>
  <c r="U348" i="1"/>
  <c r="U344" i="1"/>
  <c r="U340" i="1"/>
  <c r="U317" i="1"/>
  <c r="U313" i="1"/>
  <c r="U309" i="1"/>
  <c r="U305" i="1"/>
  <c r="U301" i="1"/>
  <c r="U297" i="1"/>
  <c r="U293" i="1"/>
  <c r="U289" i="1"/>
  <c r="U285" i="1"/>
  <c r="U281" i="1"/>
  <c r="U277" i="1"/>
  <c r="U273" i="1"/>
  <c r="U517" i="1"/>
  <c r="U513" i="1"/>
  <c r="U509" i="1"/>
  <c r="U505" i="1"/>
  <c r="U445" i="1"/>
  <c r="U336" i="1"/>
  <c r="U332" i="1"/>
  <c r="U328" i="1"/>
  <c r="U324" i="1"/>
  <c r="U501" i="1"/>
  <c r="U497" i="1"/>
  <c r="U493" i="1"/>
  <c r="U489" i="1"/>
  <c r="U485" i="1"/>
  <c r="U481" i="1"/>
  <c r="U477" i="1"/>
  <c r="U473" i="1"/>
  <c r="U469" i="1"/>
  <c r="U465" i="1"/>
  <c r="U461" i="1"/>
  <c r="U457" i="1"/>
  <c r="U437" i="1"/>
  <c r="U429" i="1"/>
  <c r="U421" i="1"/>
  <c r="U413" i="1"/>
  <c r="U405" i="1"/>
  <c r="U397" i="1"/>
  <c r="U395" i="1"/>
  <c r="U393" i="1"/>
  <c r="U391" i="1"/>
  <c r="U383" i="1"/>
  <c r="U379" i="1"/>
  <c r="U375" i="1"/>
  <c r="U371" i="1"/>
  <c r="U367" i="1"/>
  <c r="U363" i="1"/>
  <c r="U359" i="1"/>
  <c r="U355" i="1"/>
  <c r="U351" i="1"/>
  <c r="U347" i="1"/>
  <c r="U343" i="1"/>
  <c r="U339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515" i="1"/>
  <c r="U511" i="1"/>
  <c r="U507" i="1"/>
  <c r="U503" i="1"/>
  <c r="U449" i="1"/>
  <c r="U441" i="1"/>
  <c r="U334" i="1"/>
  <c r="U330" i="1"/>
  <c r="U326" i="1"/>
  <c r="U322" i="1"/>
  <c r="U564" i="1"/>
  <c r="U532" i="1"/>
  <c r="U512" i="1"/>
  <c r="U491" i="1"/>
  <c r="U459" i="1"/>
  <c r="U407" i="1"/>
  <c r="U394" i="1"/>
  <c r="U374" i="1"/>
  <c r="U353" i="1"/>
  <c r="U342" i="1"/>
  <c r="U331" i="1"/>
  <c r="U311" i="1"/>
  <c r="U290" i="1"/>
  <c r="U272" i="1"/>
  <c r="U268" i="1"/>
  <c r="U264" i="1"/>
  <c r="U260" i="1"/>
  <c r="U205" i="1"/>
  <c r="U201" i="1"/>
  <c r="U197" i="1"/>
  <c r="U193" i="1"/>
  <c r="U142" i="1"/>
  <c r="U138" i="1"/>
  <c r="U134" i="1"/>
  <c r="U130" i="1"/>
  <c r="U79" i="1"/>
  <c r="U75" i="1"/>
  <c r="U71" i="1"/>
  <c r="U67" i="1"/>
  <c r="U552" i="1"/>
  <c r="U520" i="1"/>
  <c r="U479" i="1"/>
  <c r="U399" i="1"/>
  <c r="U373" i="1"/>
  <c r="U362" i="1"/>
  <c r="U341" i="1"/>
  <c r="U310" i="1"/>
  <c r="U299" i="1"/>
  <c r="U279" i="1"/>
  <c r="U256" i="1"/>
  <c r="U252" i="1"/>
  <c r="U248" i="1"/>
  <c r="U244" i="1"/>
  <c r="U240" i="1"/>
  <c r="U236" i="1"/>
  <c r="U232" i="1"/>
  <c r="U228" i="1"/>
  <c r="U224" i="1"/>
  <c r="U220" i="1"/>
  <c r="U216" i="1"/>
  <c r="U212" i="1"/>
  <c r="U189" i="1"/>
  <c r="U185" i="1"/>
  <c r="U181" i="1"/>
  <c r="U177" i="1"/>
  <c r="U173" i="1"/>
  <c r="U169" i="1"/>
  <c r="U165" i="1"/>
  <c r="U161" i="1"/>
  <c r="U157" i="1"/>
  <c r="U153" i="1"/>
  <c r="U149" i="1"/>
  <c r="U145" i="1"/>
  <c r="U126" i="1"/>
  <c r="U122" i="1"/>
  <c r="U118" i="1"/>
  <c r="U114" i="1"/>
  <c r="U110" i="1"/>
  <c r="U106" i="1"/>
  <c r="U102" i="1"/>
  <c r="U98" i="1"/>
  <c r="U94" i="1"/>
  <c r="U90" i="1"/>
  <c r="U86" i="1"/>
  <c r="U82" i="1"/>
  <c r="U540" i="1"/>
  <c r="U499" i="1"/>
  <c r="U467" i="1"/>
  <c r="U447" i="1"/>
  <c r="U387" i="1"/>
  <c r="U382" i="1"/>
  <c r="U361" i="1"/>
  <c r="U350" i="1"/>
  <c r="U319" i="1"/>
  <c r="U298" i="1"/>
  <c r="U287" i="1"/>
  <c r="U278" i="1"/>
  <c r="U271" i="1"/>
  <c r="U267" i="1"/>
  <c r="U263" i="1"/>
  <c r="U259" i="1"/>
  <c r="U208" i="1"/>
  <c r="U204" i="1"/>
  <c r="U200" i="1"/>
  <c r="U196" i="1"/>
  <c r="U141" i="1"/>
  <c r="U137" i="1"/>
  <c r="U133" i="1"/>
  <c r="U129" i="1"/>
  <c r="U78" i="1"/>
  <c r="U74" i="1"/>
  <c r="U70" i="1"/>
  <c r="U66" i="1"/>
  <c r="U560" i="1"/>
  <c r="U528" i="1"/>
  <c r="U508" i="1"/>
  <c r="U487" i="1"/>
  <c r="U455" i="1"/>
  <c r="U439" i="1"/>
  <c r="U433" i="1"/>
  <c r="U392" i="1"/>
  <c r="U381" i="1"/>
  <c r="U370" i="1"/>
  <c r="U349" i="1"/>
  <c r="U338" i="1"/>
  <c r="U327" i="1"/>
  <c r="U318" i="1"/>
  <c r="U307" i="1"/>
  <c r="U286" i="1"/>
  <c r="U255" i="1"/>
  <c r="U251" i="1"/>
  <c r="U247" i="1"/>
  <c r="U243" i="1"/>
  <c r="U239" i="1"/>
  <c r="U235" i="1"/>
  <c r="U231" i="1"/>
  <c r="U227" i="1"/>
  <c r="U223" i="1"/>
  <c r="U219" i="1"/>
  <c r="U215" i="1"/>
  <c r="U211" i="1"/>
  <c r="U192" i="1"/>
  <c r="U188" i="1"/>
  <c r="U184" i="1"/>
  <c r="U180" i="1"/>
  <c r="U176" i="1"/>
  <c r="U172" i="1"/>
  <c r="U168" i="1"/>
  <c r="U164" i="1"/>
  <c r="U160" i="1"/>
  <c r="U156" i="1"/>
  <c r="U152" i="1"/>
  <c r="U148" i="1"/>
  <c r="U125" i="1"/>
  <c r="U121" i="1"/>
  <c r="U117" i="1"/>
  <c r="U113" i="1"/>
  <c r="U109" i="1"/>
  <c r="U105" i="1"/>
  <c r="U101" i="1"/>
  <c r="U97" i="1"/>
  <c r="U93" i="1"/>
  <c r="U89" i="1"/>
  <c r="U85" i="1"/>
  <c r="U81" i="1"/>
  <c r="U548" i="1"/>
  <c r="U475" i="1"/>
  <c r="U425" i="1"/>
  <c r="U369" i="1"/>
  <c r="U358" i="1"/>
  <c r="U337" i="1"/>
  <c r="U306" i="1"/>
  <c r="U295" i="1"/>
  <c r="U270" i="1"/>
  <c r="U266" i="1"/>
  <c r="U262" i="1"/>
  <c r="U258" i="1"/>
  <c r="U207" i="1"/>
  <c r="U203" i="1"/>
  <c r="U199" i="1"/>
  <c r="U195" i="1"/>
  <c r="U556" i="1"/>
  <c r="U409" i="1"/>
  <c r="U377" i="1"/>
  <c r="U346" i="1"/>
  <c r="U238" i="1"/>
  <c r="U229" i="1"/>
  <c r="U175" i="1"/>
  <c r="U167" i="1"/>
  <c r="U159" i="1"/>
  <c r="U151" i="1"/>
  <c r="U128" i="1"/>
  <c r="U120" i="1"/>
  <c r="U112" i="1"/>
  <c r="U104" i="1"/>
  <c r="U96" i="1"/>
  <c r="U88" i="1"/>
  <c r="U524" i="1"/>
  <c r="U495" i="1"/>
  <c r="U471" i="1"/>
  <c r="U345" i="1"/>
  <c r="U315" i="1"/>
  <c r="U291" i="1"/>
  <c r="U269" i="1"/>
  <c r="U249" i="1"/>
  <c r="U226" i="1"/>
  <c r="U217" i="1"/>
  <c r="U206" i="1"/>
  <c r="U186" i="1"/>
  <c r="U143" i="1"/>
  <c r="U135" i="1"/>
  <c r="U80" i="1"/>
  <c r="U72" i="1"/>
  <c r="U60" i="1"/>
  <c r="U56" i="1"/>
  <c r="U52" i="1"/>
  <c r="U48" i="1"/>
  <c r="U44" i="1"/>
  <c r="U40" i="1"/>
  <c r="U36" i="1"/>
  <c r="U32" i="1"/>
  <c r="U28" i="1"/>
  <c r="U24" i="1"/>
  <c r="U20" i="1"/>
  <c r="U463" i="1"/>
  <c r="U423" i="1"/>
  <c r="U389" i="1"/>
  <c r="U314" i="1"/>
  <c r="U283" i="1"/>
  <c r="U257" i="1"/>
  <c r="U246" i="1"/>
  <c r="U237" i="1"/>
  <c r="U214" i="1"/>
  <c r="U194" i="1"/>
  <c r="U183" i="1"/>
  <c r="U174" i="1"/>
  <c r="U166" i="1"/>
  <c r="U158" i="1"/>
  <c r="U150" i="1"/>
  <c r="U127" i="1"/>
  <c r="U119" i="1"/>
  <c r="U111" i="1"/>
  <c r="U103" i="1"/>
  <c r="U95" i="1"/>
  <c r="U87" i="1"/>
  <c r="U64" i="1"/>
  <c r="U544" i="1"/>
  <c r="U245" i="1"/>
  <c r="U213" i="1"/>
  <c r="U191" i="1"/>
  <c r="U171" i="1"/>
  <c r="U147" i="1"/>
  <c r="U116" i="1"/>
  <c r="U92" i="1"/>
  <c r="U357" i="1"/>
  <c r="U303" i="1"/>
  <c r="U275" i="1"/>
  <c r="U242" i="1"/>
  <c r="U233" i="1"/>
  <c r="U210" i="1"/>
  <c r="U179" i="1"/>
  <c r="U131" i="1"/>
  <c r="U68" i="1"/>
  <c r="U58" i="1"/>
  <c r="U516" i="1"/>
  <c r="U385" i="1"/>
  <c r="U366" i="1"/>
  <c r="U335" i="1"/>
  <c r="U282" i="1"/>
  <c r="U234" i="1"/>
  <c r="U225" i="1"/>
  <c r="U140" i="1"/>
  <c r="U132" i="1"/>
  <c r="U77" i="1"/>
  <c r="U69" i="1"/>
  <c r="U63" i="1"/>
  <c r="U59" i="1"/>
  <c r="U55" i="1"/>
  <c r="U51" i="1"/>
  <c r="U47" i="1"/>
  <c r="U43" i="1"/>
  <c r="U39" i="1"/>
  <c r="U35" i="1"/>
  <c r="U31" i="1"/>
  <c r="U27" i="1"/>
  <c r="U23" i="1"/>
  <c r="U19" i="1"/>
  <c r="U417" i="1"/>
  <c r="U401" i="1"/>
  <c r="U365" i="1"/>
  <c r="U265" i="1"/>
  <c r="U254" i="1"/>
  <c r="U222" i="1"/>
  <c r="U202" i="1"/>
  <c r="U182" i="1"/>
  <c r="U163" i="1"/>
  <c r="U155" i="1"/>
  <c r="U124" i="1"/>
  <c r="U108" i="1"/>
  <c r="U100" i="1"/>
  <c r="U84" i="1"/>
  <c r="U536" i="1"/>
  <c r="U483" i="1"/>
  <c r="U396" i="1"/>
  <c r="U139" i="1"/>
  <c r="U76" i="1"/>
  <c r="U62" i="1"/>
  <c r="U378" i="1"/>
  <c r="U187" i="1"/>
  <c r="U61" i="1"/>
  <c r="U49" i="1"/>
  <c r="U26" i="1"/>
  <c r="U46" i="1"/>
  <c r="U37" i="1"/>
  <c r="U22" i="1"/>
  <c r="U162" i="1"/>
  <c r="U53" i="1"/>
  <c r="U21" i="1"/>
  <c r="U241" i="1"/>
  <c r="U50" i="1"/>
  <c r="U190" i="1"/>
  <c r="U91" i="1"/>
  <c r="U38" i="1"/>
  <c r="U431" i="1"/>
  <c r="U221" i="1"/>
  <c r="U146" i="1"/>
  <c r="U115" i="1"/>
  <c r="U83" i="1"/>
  <c r="U57" i="1"/>
  <c r="U34" i="1"/>
  <c r="U25" i="1"/>
  <c r="U170" i="1"/>
  <c r="U209" i="1"/>
  <c r="U354" i="1"/>
  <c r="U261" i="1"/>
  <c r="U218" i="1"/>
  <c r="U178" i="1"/>
  <c r="U144" i="1"/>
  <c r="U504" i="1"/>
  <c r="U250" i="1"/>
  <c r="U136" i="1"/>
  <c r="U73" i="1"/>
  <c r="U33" i="1"/>
  <c r="U99" i="1"/>
  <c r="U30" i="1"/>
  <c r="U198" i="1"/>
  <c r="U41" i="1"/>
  <c r="U230" i="1"/>
  <c r="U154" i="1"/>
  <c r="U29" i="1"/>
  <c r="U415" i="1"/>
  <c r="U253" i="1"/>
  <c r="U107" i="1"/>
  <c r="U54" i="1"/>
  <c r="U45" i="1"/>
  <c r="U323" i="1"/>
  <c r="U42" i="1"/>
  <c r="U302" i="1"/>
  <c r="U294" i="1"/>
  <c r="U65" i="1"/>
  <c r="U274" i="1"/>
  <c r="U123" i="1"/>
  <c r="R562" i="1"/>
  <c r="R519" i="1"/>
  <c r="R503" i="1"/>
  <c r="R455" i="1"/>
  <c r="R337" i="1"/>
  <c r="R321" i="1"/>
  <c r="R273" i="1"/>
  <c r="R391" i="1"/>
  <c r="R257" i="1"/>
  <c r="R209" i="1"/>
  <c r="R193" i="1"/>
  <c r="R145" i="1"/>
  <c r="R81" i="1"/>
  <c r="R65" i="1"/>
  <c r="R439" i="1"/>
  <c r="R129" i="1"/>
  <c r="Q382" i="1"/>
  <c r="Q374" i="1"/>
  <c r="Q358" i="1"/>
  <c r="Q350" i="1"/>
  <c r="Q342" i="1"/>
  <c r="Q326" i="1"/>
  <c r="Q318" i="1"/>
  <c r="Q310" i="1"/>
  <c r="Q294" i="1"/>
  <c r="Q286" i="1"/>
  <c r="Q278" i="1"/>
  <c r="Q262" i="1"/>
  <c r="Q254" i="1"/>
  <c r="Q246" i="1"/>
  <c r="Q230" i="1"/>
  <c r="Q222" i="1"/>
  <c r="Q214" i="1"/>
  <c r="Q198" i="1"/>
  <c r="Q190" i="1"/>
  <c r="Q182" i="1"/>
  <c r="Q166" i="1"/>
  <c r="Q158" i="1"/>
  <c r="Q150" i="1"/>
  <c r="Q134" i="1"/>
  <c r="Q126" i="1"/>
  <c r="Q118" i="1"/>
  <c r="Q102" i="1"/>
  <c r="Q94" i="1"/>
  <c r="Q86" i="1"/>
  <c r="Q70" i="1"/>
  <c r="Q62" i="1"/>
  <c r="Q54" i="1"/>
  <c r="Q38" i="1"/>
  <c r="Q30" i="1"/>
  <c r="Q22" i="1"/>
  <c r="Q369" i="1"/>
  <c r="Q361" i="1"/>
  <c r="Q353" i="1"/>
  <c r="Q337" i="1"/>
  <c r="Q329" i="1"/>
  <c r="Q321" i="1"/>
  <c r="Q305" i="1"/>
  <c r="Q297" i="1"/>
  <c r="Q289" i="1"/>
  <c r="Q273" i="1"/>
  <c r="Q265" i="1"/>
  <c r="Q257" i="1"/>
  <c r="Q241" i="1"/>
  <c r="Q233" i="1"/>
  <c r="Q225" i="1"/>
  <c r="Q209" i="1"/>
  <c r="Q201" i="1"/>
  <c r="Q193" i="1"/>
  <c r="Q177" i="1"/>
  <c r="Q169" i="1"/>
  <c r="Q161" i="1"/>
  <c r="Q145" i="1"/>
  <c r="Q137" i="1"/>
  <c r="Q129" i="1"/>
  <c r="Q113" i="1"/>
  <c r="Q105" i="1"/>
  <c r="Q97" i="1"/>
  <c r="Q81" i="1"/>
  <c r="Q73" i="1"/>
  <c r="Q65" i="1"/>
  <c r="Q49" i="1"/>
  <c r="Q41" i="1"/>
  <c r="Q33" i="1"/>
  <c r="Q380" i="1"/>
  <c r="Q372" i="1"/>
  <c r="Q364" i="1"/>
  <c r="Q348" i="1"/>
  <c r="Q340" i="1"/>
  <c r="Q332" i="1"/>
  <c r="Q316" i="1"/>
  <c r="Q308" i="1"/>
  <c r="Q300" i="1"/>
  <c r="Q284" i="1"/>
  <c r="Q276" i="1"/>
  <c r="Q268" i="1"/>
  <c r="Q252" i="1"/>
  <c r="Q244" i="1"/>
  <c r="Q236" i="1"/>
  <c r="Q220" i="1"/>
  <c r="Q212" i="1"/>
  <c r="Q204" i="1"/>
  <c r="Q188" i="1"/>
  <c r="Q180" i="1"/>
  <c r="Q172" i="1"/>
  <c r="Q156" i="1"/>
  <c r="Q148" i="1"/>
  <c r="Q140" i="1"/>
  <c r="Q124" i="1"/>
  <c r="Q116" i="1"/>
  <c r="Q108" i="1"/>
  <c r="Q92" i="1"/>
  <c r="Q84" i="1"/>
  <c r="Q76" i="1"/>
  <c r="Q60" i="1"/>
  <c r="Q52" i="1"/>
  <c r="Q44" i="1"/>
  <c r="Q28" i="1"/>
  <c r="Q20" i="1"/>
  <c r="Q383" i="1"/>
  <c r="Q367" i="1"/>
  <c r="Q359" i="1"/>
  <c r="Q351" i="1"/>
  <c r="Q335" i="1"/>
  <c r="Q327" i="1"/>
  <c r="Q319" i="1"/>
  <c r="Q303" i="1"/>
  <c r="Q295" i="1"/>
  <c r="Q287" i="1"/>
  <c r="Q271" i="1"/>
  <c r="Q263" i="1"/>
  <c r="Q255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384" i="1"/>
  <c r="Q376" i="1"/>
  <c r="Q368" i="1"/>
  <c r="Q360" i="1"/>
  <c r="Q352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56" i="1"/>
  <c r="Q48" i="1"/>
  <c r="Q40" i="1"/>
  <c r="Q32" i="1"/>
  <c r="Q24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452" i="1" l="1"/>
  <c r="Q513" i="1"/>
  <c r="Q444" i="1"/>
  <c r="Q445" i="1"/>
  <c r="Q447" i="1"/>
  <c r="Q477" i="1"/>
  <c r="Q389" i="1"/>
  <c r="Q400" i="1"/>
  <c r="Q395" i="1"/>
  <c r="Q418" i="1"/>
  <c r="Q460" i="1"/>
  <c r="Q476" i="1"/>
  <c r="Q492" i="1"/>
  <c r="Q388" i="1"/>
  <c r="Q448" i="1"/>
  <c r="Q394" i="1"/>
  <c r="Q414" i="1"/>
  <c r="Q458" i="1"/>
  <c r="Q474" i="1"/>
  <c r="Q490" i="1"/>
  <c r="Q441" i="1"/>
  <c r="Q463" i="1"/>
  <c r="Q479" i="1"/>
  <c r="Q495" i="1"/>
  <c r="Q412" i="1"/>
  <c r="Q507" i="1"/>
  <c r="Q504" i="1"/>
  <c r="Q512" i="1"/>
  <c r="Q399" i="1"/>
  <c r="Q407" i="1"/>
  <c r="Q415" i="1"/>
  <c r="Q423" i="1"/>
  <c r="Q431" i="1"/>
  <c r="Q439" i="1"/>
  <c r="Q526" i="1"/>
  <c r="Q534" i="1"/>
  <c r="Q542" i="1"/>
  <c r="Q550" i="1"/>
  <c r="Q558" i="1"/>
  <c r="Q566" i="1"/>
  <c r="Q523" i="1"/>
  <c r="Q531" i="1"/>
  <c r="Q539" i="1"/>
  <c r="Q547" i="1"/>
  <c r="Q555" i="1"/>
  <c r="Q563" i="1"/>
  <c r="Q247" i="1"/>
  <c r="Q279" i="1"/>
  <c r="Q311" i="1"/>
  <c r="Q343" i="1"/>
  <c r="Q375" i="1"/>
  <c r="Q36" i="1"/>
  <c r="Q68" i="1"/>
  <c r="Q100" i="1"/>
  <c r="Q132" i="1"/>
  <c r="Q164" i="1"/>
  <c r="Q196" i="1"/>
  <c r="Q228" i="1"/>
  <c r="Q260" i="1"/>
  <c r="Q292" i="1"/>
  <c r="Q324" i="1"/>
  <c r="Q356" i="1"/>
  <c r="Q25" i="1"/>
  <c r="Q57" i="1"/>
  <c r="Q89" i="1"/>
  <c r="Q121" i="1"/>
  <c r="Q153" i="1"/>
  <c r="Q185" i="1"/>
  <c r="Q217" i="1"/>
  <c r="Q249" i="1"/>
  <c r="Q281" i="1"/>
  <c r="Q313" i="1"/>
  <c r="Q345" i="1"/>
  <c r="Q377" i="1"/>
  <c r="Q46" i="1"/>
  <c r="Q78" i="1"/>
  <c r="Q110" i="1"/>
  <c r="Q142" i="1"/>
  <c r="Q174" i="1"/>
  <c r="Q206" i="1"/>
  <c r="Q238" i="1"/>
  <c r="Q270" i="1"/>
  <c r="Q302" i="1"/>
  <c r="Q334" i="1"/>
  <c r="Q366" i="1"/>
  <c r="Q505" i="1"/>
  <c r="Q461" i="1"/>
  <c r="Q391" i="1"/>
  <c r="Q473" i="1"/>
  <c r="Q465" i="1"/>
  <c r="Q457" i="1"/>
  <c r="Q442" i="1"/>
  <c r="Q450" i="1"/>
  <c r="Q397" i="1"/>
  <c r="Q426" i="1"/>
  <c r="Q464" i="1"/>
  <c r="Q480" i="1"/>
  <c r="Q496" i="1"/>
  <c r="Q390" i="1"/>
  <c r="Q451" i="1"/>
  <c r="Q396" i="1"/>
  <c r="Q422" i="1"/>
  <c r="Q462" i="1"/>
  <c r="Q478" i="1"/>
  <c r="Q494" i="1"/>
  <c r="Q446" i="1"/>
  <c r="Q467" i="1"/>
  <c r="Q483" i="1"/>
  <c r="Q499" i="1"/>
  <c r="Q420" i="1"/>
  <c r="Q511" i="1"/>
  <c r="Q506" i="1"/>
  <c r="Q514" i="1"/>
  <c r="Q401" i="1"/>
  <c r="Q409" i="1"/>
  <c r="Q417" i="1"/>
  <c r="Q425" i="1"/>
  <c r="Q433" i="1"/>
  <c r="Q520" i="1"/>
  <c r="Q528" i="1"/>
  <c r="Q536" i="1"/>
  <c r="Q544" i="1"/>
  <c r="Q552" i="1"/>
  <c r="Q560" i="1"/>
  <c r="Q453" i="1"/>
  <c r="Q525" i="1"/>
  <c r="Q533" i="1"/>
  <c r="Q541" i="1"/>
  <c r="Q549" i="1"/>
  <c r="Q557" i="1"/>
  <c r="S398" i="1"/>
  <c r="S559" i="1"/>
  <c r="S460" i="1"/>
  <c r="S519" i="1"/>
  <c r="S524" i="1"/>
  <c r="T552" i="1"/>
  <c r="T249" i="1"/>
  <c r="T273" i="1"/>
  <c r="T558" i="1"/>
  <c r="T492" i="1"/>
  <c r="T189" i="1"/>
  <c r="T150" i="1"/>
  <c r="T519" i="1"/>
  <c r="T557" i="1"/>
  <c r="T495" i="1"/>
  <c r="S415" i="1"/>
  <c r="T114" i="1"/>
  <c r="T405" i="1"/>
  <c r="T564" i="1"/>
  <c r="T233" i="1"/>
  <c r="T366" i="1"/>
  <c r="T505" i="1"/>
  <c r="T416" i="1"/>
  <c r="T542" i="1"/>
  <c r="T401" i="1"/>
  <c r="T484" i="1"/>
  <c r="T483" i="1"/>
  <c r="T173" i="1"/>
  <c r="T138" i="1"/>
  <c r="T119" i="1"/>
  <c r="T421" i="1"/>
  <c r="T423" i="1"/>
  <c r="T301" i="1"/>
  <c r="T541" i="1"/>
  <c r="T381" i="1"/>
  <c r="T473" i="1"/>
  <c r="S403" i="1"/>
  <c r="T228" i="1"/>
  <c r="T272" i="1"/>
  <c r="T170" i="1"/>
  <c r="T303" i="1"/>
  <c r="T539" i="1"/>
  <c r="T356" i="1"/>
  <c r="T329" i="1"/>
  <c r="T353" i="1"/>
  <c r="T460" i="1"/>
  <c r="T459" i="1"/>
  <c r="T110" i="1"/>
  <c r="T371" i="1"/>
  <c r="T532" i="1"/>
  <c r="T229" i="1"/>
  <c r="T362" i="1"/>
  <c r="T445" i="1"/>
  <c r="T411" i="1"/>
  <c r="T302" i="1"/>
  <c r="T506" i="1"/>
  <c r="T82" i="1"/>
  <c r="T161" i="1"/>
  <c r="T244" i="1"/>
  <c r="T79" i="1"/>
  <c r="T351" i="1"/>
  <c r="T107" i="1"/>
  <c r="T186" i="1"/>
  <c r="T322" i="1"/>
  <c r="T319" i="1"/>
  <c r="T412" i="1"/>
  <c r="T555" i="1"/>
  <c r="T289" i="1"/>
  <c r="T372" i="1"/>
  <c r="T529" i="1"/>
  <c r="T390" i="1"/>
  <c r="T290" i="1"/>
  <c r="T369" i="1"/>
  <c r="T433" i="1"/>
  <c r="T468" i="1"/>
  <c r="T500" i="1"/>
  <c r="T467" i="1"/>
  <c r="T501" i="1"/>
  <c r="T126" i="1"/>
  <c r="T224" i="1"/>
  <c r="T520" i="1"/>
  <c r="T268" i="1"/>
  <c r="T87" i="1"/>
  <c r="T166" i="1"/>
  <c r="T245" i="1"/>
  <c r="T299" i="1"/>
  <c r="T378" i="1"/>
  <c r="T535" i="1"/>
  <c r="T517" i="1"/>
  <c r="T352" i="1"/>
  <c r="T427" i="1"/>
  <c r="T325" i="1"/>
  <c r="T554" i="1"/>
  <c r="T349" i="1"/>
  <c r="T414" i="1"/>
  <c r="T458" i="1"/>
  <c r="T490" i="1"/>
  <c r="T457" i="1"/>
  <c r="T489" i="1"/>
  <c r="T538" i="1"/>
  <c r="T318" i="1"/>
  <c r="T398" i="1"/>
  <c r="T450" i="1"/>
  <c r="T482" i="1"/>
  <c r="T514" i="1"/>
  <c r="T481" i="1"/>
  <c r="T98" i="1"/>
  <c r="T177" i="1"/>
  <c r="T308" i="1"/>
  <c r="T142" i="1"/>
  <c r="T434" i="1"/>
  <c r="T123" i="1"/>
  <c r="T217" i="1"/>
  <c r="T544" i="1"/>
  <c r="T350" i="1"/>
  <c r="T428" i="1"/>
  <c r="T328" i="1"/>
  <c r="T305" i="1"/>
  <c r="T400" i="1"/>
  <c r="T545" i="1"/>
  <c r="T526" i="1"/>
  <c r="T306" i="1"/>
  <c r="T392" i="1"/>
  <c r="T444" i="1"/>
  <c r="T476" i="1"/>
  <c r="T508" i="1"/>
  <c r="T475" i="1"/>
  <c r="T540" i="1"/>
  <c r="T157" i="1"/>
  <c r="T240" i="1"/>
  <c r="T75" i="1"/>
  <c r="T331" i="1"/>
  <c r="T103" i="1"/>
  <c r="T182" i="1"/>
  <c r="T300" i="1"/>
  <c r="T315" i="1"/>
  <c r="T407" i="1"/>
  <c r="T551" i="1"/>
  <c r="T285" i="1"/>
  <c r="T368" i="1"/>
  <c r="T525" i="1"/>
  <c r="T388" i="1"/>
  <c r="T286" i="1"/>
  <c r="T365" i="1"/>
  <c r="T430" i="1"/>
  <c r="T466" i="1"/>
  <c r="T498" i="1"/>
  <c r="T465" i="1"/>
  <c r="S527" i="1"/>
  <c r="S549" i="1"/>
  <c r="S437" i="1"/>
  <c r="S399" i="1"/>
  <c r="S442" i="1"/>
  <c r="S561" i="1"/>
  <c r="S468" i="1"/>
  <c r="S481" i="1"/>
  <c r="S461" i="1"/>
  <c r="S405" i="1"/>
  <c r="S531" i="1"/>
  <c r="S385" i="1"/>
  <c r="S435" i="1"/>
  <c r="S440" i="1"/>
  <c r="S446" i="1"/>
  <c r="S492" i="1"/>
  <c r="S564" i="1"/>
  <c r="S404" i="1"/>
  <c r="S416" i="1"/>
  <c r="S409" i="1"/>
  <c r="S532" i="1"/>
  <c r="S395" i="1"/>
  <c r="S547" i="1"/>
  <c r="S412" i="1"/>
  <c r="S421" i="1"/>
  <c r="S439" i="1"/>
  <c r="S529" i="1"/>
  <c r="S451" i="1"/>
  <c r="S463" i="1"/>
  <c r="T485" i="1"/>
  <c r="T497" i="1"/>
  <c r="T477" i="1"/>
  <c r="T461" i="1"/>
  <c r="T510" i="1"/>
  <c r="T494" i="1"/>
  <c r="T478" i="1"/>
  <c r="T462" i="1"/>
  <c r="T446" i="1"/>
  <c r="T422" i="1"/>
  <c r="T394" i="1"/>
  <c r="T357" i="1"/>
  <c r="T310" i="1"/>
  <c r="T562" i="1"/>
  <c r="T493" i="1"/>
  <c r="T471" i="1"/>
  <c r="T455" i="1"/>
  <c r="T504" i="1"/>
  <c r="T488" i="1"/>
  <c r="T472" i="1"/>
  <c r="T456" i="1"/>
  <c r="T440" i="1"/>
  <c r="T409" i="1"/>
  <c r="T377" i="1"/>
  <c r="T345" i="1"/>
  <c r="T298" i="1"/>
  <c r="T550" i="1"/>
  <c r="T451" i="1"/>
  <c r="T321" i="1"/>
  <c r="T537" i="1"/>
  <c r="T424" i="1"/>
  <c r="T380" i="1"/>
  <c r="T348" i="1"/>
  <c r="T297" i="1"/>
  <c r="T513" i="1"/>
  <c r="T563" i="1"/>
  <c r="T531" i="1"/>
  <c r="T420" i="1"/>
  <c r="T374" i="1"/>
  <c r="T342" i="1"/>
  <c r="T295" i="1"/>
  <c r="T389" i="1"/>
  <c r="T241" i="1"/>
  <c r="T209" i="1"/>
  <c r="T162" i="1"/>
  <c r="T115" i="1"/>
  <c r="T83" i="1"/>
  <c r="T393" i="1"/>
  <c r="T264" i="1"/>
  <c r="T134" i="1"/>
  <c r="T441" i="1"/>
  <c r="T252" i="1"/>
  <c r="T220" i="1"/>
  <c r="T169" i="1"/>
  <c r="T122" i="1"/>
  <c r="T90" i="1"/>
  <c r="T397" i="1"/>
  <c r="T278" i="1"/>
  <c r="T259" i="1"/>
  <c r="T196" i="1"/>
  <c r="T129" i="1"/>
  <c r="T66" i="1"/>
  <c r="T453" i="1"/>
  <c r="T379" i="1"/>
  <c r="T284" i="1"/>
  <c r="T247" i="1"/>
  <c r="T231" i="1"/>
  <c r="T215" i="1"/>
  <c r="T184" i="1"/>
  <c r="T429" i="1"/>
  <c r="T261" i="1"/>
  <c r="T198" i="1"/>
  <c r="T73" i="1"/>
  <c r="T53" i="1"/>
  <c r="T37" i="1"/>
  <c r="T21" i="1"/>
  <c r="T238" i="1"/>
  <c r="T159" i="1"/>
  <c r="T112" i="1"/>
  <c r="T548" i="1"/>
  <c r="T343" i="1"/>
  <c r="T143" i="1"/>
  <c r="T60" i="1"/>
  <c r="T44" i="1"/>
  <c r="T28" i="1"/>
  <c r="T132" i="1"/>
  <c r="T31" i="1"/>
  <c r="T222" i="1"/>
  <c r="T116" i="1"/>
  <c r="T266" i="1"/>
  <c r="T203" i="1"/>
  <c r="T164" i="1"/>
  <c r="T117" i="1"/>
  <c r="T85" i="1"/>
  <c r="T335" i="1"/>
  <c r="T69" i="1"/>
  <c r="T47" i="1"/>
  <c r="T19" i="1"/>
  <c r="T155" i="1"/>
  <c r="T487" i="1"/>
  <c r="T518" i="1"/>
  <c r="T486" i="1"/>
  <c r="T454" i="1"/>
  <c r="T406" i="1"/>
  <c r="T341" i="1"/>
  <c r="T546" i="1"/>
  <c r="T386" i="1"/>
  <c r="T549" i="1"/>
  <c r="T419" i="1"/>
  <c r="T364" i="1"/>
  <c r="T309" i="1"/>
  <c r="T509" i="1"/>
  <c r="T547" i="1"/>
  <c r="T431" i="1"/>
  <c r="T370" i="1"/>
  <c r="T311" i="1"/>
  <c r="T275" i="1"/>
  <c r="T237" i="1"/>
  <c r="T178" i="1"/>
  <c r="T127" i="1"/>
  <c r="T64" i="1"/>
  <c r="T320" i="1"/>
  <c r="T193" i="1"/>
  <c r="T426" i="1"/>
  <c r="T236" i="1"/>
  <c r="T181" i="1"/>
  <c r="T118" i="1"/>
  <c r="T447" i="1"/>
  <c r="T296" i="1"/>
  <c r="T208" i="1"/>
  <c r="T137" i="1"/>
  <c r="T70" i="1"/>
  <c r="T439" i="1"/>
  <c r="T327" i="1"/>
  <c r="T251" i="1"/>
  <c r="T227" i="1"/>
  <c r="T192" i="1"/>
  <c r="T503" i="1"/>
  <c r="T250" i="1"/>
  <c r="T144" i="1"/>
  <c r="T57" i="1"/>
  <c r="T33" i="1"/>
  <c r="T375" i="1"/>
  <c r="T167" i="1"/>
  <c r="T104" i="1"/>
  <c r="T402" i="1"/>
  <c r="T206" i="1"/>
  <c r="T56" i="1"/>
  <c r="T36" i="1"/>
  <c r="T304" i="1"/>
  <c r="T23" i="1"/>
  <c r="T163" i="1"/>
  <c r="T312" i="1"/>
  <c r="T194" i="1"/>
  <c r="T148" i="1"/>
  <c r="T93" i="1"/>
  <c r="T282" i="1"/>
  <c r="T55" i="1"/>
  <c r="T27" i="1"/>
  <c r="T124" i="1"/>
  <c r="T30" i="1"/>
  <c r="T131" i="1"/>
  <c r="T168" i="1"/>
  <c r="T97" i="1"/>
  <c r="T34" i="1"/>
  <c r="T76" i="1"/>
  <c r="T179" i="1"/>
  <c r="T395" i="1"/>
  <c r="T38" i="1"/>
  <c r="T230" i="1"/>
  <c r="T530" i="1"/>
  <c r="T344" i="1"/>
  <c r="T332" i="1"/>
  <c r="T404" i="1"/>
  <c r="T291" i="1"/>
  <c r="T221" i="1"/>
  <c r="T99" i="1"/>
  <c r="T71" i="1"/>
  <c r="T216" i="1"/>
  <c r="T102" i="1"/>
  <c r="T267" i="1"/>
  <c r="T78" i="1"/>
  <c r="T391" i="1"/>
  <c r="T239" i="1"/>
  <c r="T479" i="1"/>
  <c r="T512" i="1"/>
  <c r="T480" i="1"/>
  <c r="T448" i="1"/>
  <c r="T396" i="1"/>
  <c r="T314" i="1"/>
  <c r="T534" i="1"/>
  <c r="T333" i="1"/>
  <c r="T533" i="1"/>
  <c r="T408" i="1"/>
  <c r="T360" i="1"/>
  <c r="T293" i="1"/>
  <c r="T336" i="1"/>
  <c r="T543" i="1"/>
  <c r="T415" i="1"/>
  <c r="T358" i="1"/>
  <c r="T307" i="1"/>
  <c r="T363" i="1"/>
  <c r="T225" i="1"/>
  <c r="T174" i="1"/>
  <c r="T111" i="1"/>
  <c r="T511" i="1"/>
  <c r="T288" i="1"/>
  <c r="T130" i="1"/>
  <c r="T339" i="1"/>
  <c r="T232" i="1"/>
  <c r="T165" i="1"/>
  <c r="T106" i="1"/>
  <c r="T418" i="1"/>
  <c r="T271" i="1"/>
  <c r="T204" i="1"/>
  <c r="T133" i="1"/>
  <c r="T560" i="1"/>
  <c r="T410" i="1"/>
  <c r="T316" i="1"/>
  <c r="T243" i="1"/>
  <c r="T223" i="1"/>
  <c r="T188" i="1"/>
  <c r="T323" i="1"/>
  <c r="T218" i="1"/>
  <c r="T136" i="1"/>
  <c r="T49" i="1"/>
  <c r="T29" i="1"/>
  <c r="T258" i="1"/>
  <c r="T151" i="1"/>
  <c r="T96" i="1"/>
  <c r="T367" i="1"/>
  <c r="T135" i="1"/>
  <c r="T52" i="1"/>
  <c r="T32" i="1"/>
  <c r="T77" i="1"/>
  <c r="T334" i="1"/>
  <c r="T147" i="1"/>
  <c r="T257" i="1"/>
  <c r="T183" i="1"/>
  <c r="T125" i="1"/>
  <c r="T515" i="1"/>
  <c r="T234" i="1"/>
  <c r="T51" i="1"/>
  <c r="T254" i="1"/>
  <c r="T108" i="1"/>
  <c r="T160" i="1"/>
  <c r="T242" i="1"/>
  <c r="T210" i="1"/>
  <c r="T199" i="1"/>
  <c r="T46" i="1"/>
  <c r="T113" i="1"/>
  <c r="T262" i="1"/>
  <c r="T139" i="1"/>
  <c r="T89" i="1"/>
  <c r="T274" i="1"/>
  <c r="T469" i="1"/>
  <c r="T502" i="1"/>
  <c r="T470" i="1"/>
  <c r="T438" i="1"/>
  <c r="T373" i="1"/>
  <c r="T294" i="1"/>
  <c r="T565" i="1"/>
  <c r="T521" i="1"/>
  <c r="T403" i="1"/>
  <c r="T281" i="1"/>
  <c r="T527" i="1"/>
  <c r="T354" i="1"/>
  <c r="T280" i="1"/>
  <c r="T158" i="1"/>
  <c r="T449" i="1"/>
  <c r="T260" i="1"/>
  <c r="T330" i="1"/>
  <c r="T153" i="1"/>
  <c r="T387" i="1"/>
  <c r="T200" i="1"/>
  <c r="T528" i="1"/>
  <c r="T276" i="1"/>
  <c r="T219" i="1"/>
  <c r="T463" i="1"/>
  <c r="T361" i="1"/>
  <c r="T435" i="1"/>
  <c r="T559" i="1"/>
  <c r="T279" i="1"/>
  <c r="T95" i="1"/>
  <c r="T248" i="1"/>
  <c r="T359" i="1"/>
  <c r="T507" i="1"/>
  <c r="T211" i="1"/>
  <c r="T270" i="1"/>
  <c r="T61" i="1"/>
  <c r="T556" i="1"/>
  <c r="T120" i="1"/>
  <c r="T226" i="1"/>
  <c r="T40" i="1"/>
  <c r="T43" i="1"/>
  <c r="T84" i="1"/>
  <c r="T156" i="1"/>
  <c r="T385" i="1"/>
  <c r="T35" i="1"/>
  <c r="T50" i="1"/>
  <c r="T105" i="1"/>
  <c r="T58" i="1"/>
  <c r="T496" i="1"/>
  <c r="T202" i="1"/>
  <c r="T464" i="1"/>
  <c r="T443" i="1"/>
  <c r="T313" i="1"/>
  <c r="T399" i="1"/>
  <c r="T190" i="1"/>
  <c r="T197" i="1"/>
  <c r="T149" i="1"/>
  <c r="T141" i="1"/>
  <c r="T255" i="1"/>
  <c r="T176" i="1"/>
  <c r="T187" i="1"/>
  <c r="T41" i="1"/>
  <c r="T175" i="1"/>
  <c r="T524" i="1"/>
  <c r="T72" i="1"/>
  <c r="T20" i="1"/>
  <c r="T191" i="1"/>
  <c r="T214" i="1"/>
  <c r="T101" i="1"/>
  <c r="T63" i="1"/>
  <c r="T171" i="1"/>
  <c r="T68" i="1"/>
  <c r="T62" i="1"/>
  <c r="T54" i="1"/>
  <c r="T536" i="1"/>
  <c r="T152" i="1"/>
  <c r="T425" i="1"/>
  <c r="T553" i="1"/>
  <c r="T277" i="1"/>
  <c r="T338" i="1"/>
  <c r="T146" i="1"/>
  <c r="T67" i="1"/>
  <c r="T86" i="1"/>
  <c r="T74" i="1"/>
  <c r="T235" i="1"/>
  <c r="T292" i="1"/>
  <c r="T65" i="1"/>
  <c r="T25" i="1"/>
  <c r="T128" i="1"/>
  <c r="T269" i="1"/>
  <c r="T48" i="1"/>
  <c r="T59" i="1"/>
  <c r="T100" i="1"/>
  <c r="T172" i="1"/>
  <c r="T437" i="1"/>
  <c r="T39" i="1"/>
  <c r="T92" i="1"/>
  <c r="T22" i="1"/>
  <c r="T26" i="1"/>
  <c r="T566" i="1"/>
  <c r="T376" i="1"/>
  <c r="T436" i="1"/>
  <c r="T253" i="1"/>
  <c r="T383" i="1"/>
  <c r="T185" i="1"/>
  <c r="T263" i="1"/>
  <c r="T347" i="1"/>
  <c r="T180" i="1"/>
  <c r="T207" i="1"/>
  <c r="T45" i="1"/>
  <c r="T195" i="1"/>
  <c r="T88" i="1"/>
  <c r="T80" i="1"/>
  <c r="T24" i="1"/>
  <c r="T265" i="1"/>
  <c r="T246" i="1"/>
  <c r="T109" i="1"/>
  <c r="T140" i="1"/>
  <c r="T42" i="1"/>
  <c r="T326" i="1"/>
  <c r="T81" i="1"/>
  <c r="T355" i="1"/>
  <c r="T121" i="1"/>
  <c r="S513" i="1"/>
  <c r="S505" i="1"/>
  <c r="S562" i="1"/>
  <c r="S554" i="1"/>
  <c r="S546" i="1"/>
  <c r="S538" i="1"/>
  <c r="S530" i="1"/>
  <c r="S522" i="1"/>
  <c r="S514" i="1"/>
  <c r="S506" i="1"/>
  <c r="S498" i="1"/>
  <c r="S490" i="1"/>
  <c r="S482" i="1"/>
  <c r="S474" i="1"/>
  <c r="S466" i="1"/>
  <c r="S458" i="1"/>
  <c r="S491" i="1"/>
  <c r="S475" i="1"/>
  <c r="S459" i="1"/>
  <c r="S441" i="1"/>
  <c r="S425" i="1"/>
  <c r="S333" i="1"/>
  <c r="S511" i="1"/>
  <c r="S503" i="1"/>
  <c r="S560" i="1"/>
  <c r="S552" i="1"/>
  <c r="S544" i="1"/>
  <c r="S536" i="1"/>
  <c r="S528" i="1"/>
  <c r="S520" i="1"/>
  <c r="S512" i="1"/>
  <c r="S504" i="1"/>
  <c r="S496" i="1"/>
  <c r="S488" i="1"/>
  <c r="S480" i="1"/>
  <c r="S472" i="1"/>
  <c r="S464" i="1"/>
  <c r="S456" i="1"/>
  <c r="S487" i="1"/>
  <c r="S471" i="1"/>
  <c r="S455" i="1"/>
  <c r="S438" i="1"/>
  <c r="S422" i="1"/>
  <c r="S406" i="1"/>
  <c r="S394" i="1"/>
  <c r="S448" i="1"/>
  <c r="S388" i="1"/>
  <c r="S557" i="1"/>
  <c r="S541" i="1"/>
  <c r="S525" i="1"/>
  <c r="S427" i="1"/>
  <c r="S411" i="1"/>
  <c r="S452" i="1"/>
  <c r="S389" i="1"/>
  <c r="S523" i="1"/>
  <c r="S436" i="1"/>
  <c r="S489" i="1"/>
  <c r="S407" i="1"/>
  <c r="S434" i="1"/>
  <c r="S393" i="1"/>
  <c r="S465" i="1"/>
  <c r="S539" i="1"/>
  <c r="S397" i="1"/>
  <c r="S493" i="1"/>
  <c r="S402" i="1"/>
  <c r="S450" i="1"/>
  <c r="S410" i="1"/>
  <c r="S517" i="1"/>
  <c r="S509" i="1"/>
  <c r="S566" i="1"/>
  <c r="S558" i="1"/>
  <c r="S550" i="1"/>
  <c r="S542" i="1"/>
  <c r="S534" i="1"/>
  <c r="S526" i="1"/>
  <c r="S518" i="1"/>
  <c r="S510" i="1"/>
  <c r="S502" i="1"/>
  <c r="S494" i="1"/>
  <c r="S486" i="1"/>
  <c r="S478" i="1"/>
  <c r="S470" i="1"/>
  <c r="S462" i="1"/>
  <c r="S499" i="1"/>
  <c r="S483" i="1"/>
  <c r="S467" i="1"/>
  <c r="S449" i="1"/>
  <c r="S433" i="1"/>
  <c r="S417" i="1"/>
  <c r="S401" i="1"/>
  <c r="S392" i="1"/>
  <c r="S443" i="1"/>
  <c r="S386" i="1"/>
  <c r="S553" i="1"/>
  <c r="S537" i="1"/>
  <c r="S521" i="1"/>
  <c r="S424" i="1"/>
  <c r="S408" i="1"/>
  <c r="S447" i="1"/>
  <c r="S387" i="1"/>
  <c r="S501" i="1"/>
  <c r="S429" i="1"/>
  <c r="S457" i="1"/>
  <c r="S563" i="1"/>
  <c r="S420" i="1"/>
  <c r="S551" i="1"/>
  <c r="S431" i="1"/>
  <c r="S453" i="1"/>
  <c r="S391" i="1"/>
  <c r="S418" i="1"/>
  <c r="S426" i="1"/>
  <c r="S413" i="1"/>
  <c r="S428" i="1"/>
  <c r="S469" i="1"/>
  <c r="S444" i="1"/>
  <c r="S419" i="1"/>
  <c r="S533" i="1"/>
  <c r="S565" i="1"/>
  <c r="S454" i="1"/>
  <c r="S414" i="1"/>
  <c r="S479" i="1"/>
  <c r="S476" i="1"/>
  <c r="S508" i="1"/>
  <c r="S540" i="1"/>
  <c r="S507" i="1"/>
  <c r="S473" i="1"/>
  <c r="S535" i="1"/>
  <c r="S423" i="1"/>
  <c r="S445" i="1"/>
  <c r="S485" i="1"/>
  <c r="S497" i="1"/>
  <c r="S477" i="1"/>
  <c r="S543" i="1"/>
  <c r="S555" i="1"/>
  <c r="S400" i="1"/>
  <c r="S432" i="1"/>
  <c r="S545" i="1"/>
  <c r="S390" i="1"/>
  <c r="S396" i="1"/>
  <c r="S430" i="1"/>
  <c r="S495" i="1"/>
  <c r="S484" i="1"/>
  <c r="S516" i="1"/>
  <c r="S548" i="1"/>
  <c r="S515" i="1"/>
  <c r="S556" i="1"/>
  <c r="S24" i="1"/>
  <c r="S46" i="1"/>
  <c r="S64" i="1"/>
  <c r="S88" i="1"/>
  <c r="S110" i="1"/>
  <c r="S132" i="1"/>
  <c r="S154" i="1"/>
  <c r="S178" i="1"/>
  <c r="S200" i="1"/>
  <c r="S220" i="1"/>
  <c r="S238" i="1"/>
  <c r="S258" i="1"/>
  <c r="S280" i="1"/>
  <c r="S304" i="1"/>
  <c r="S324" i="1"/>
  <c r="S346" i="1"/>
  <c r="S364" i="1"/>
  <c r="S22" i="1"/>
  <c r="S48" i="1"/>
  <c r="S72" i="1"/>
  <c r="S106" i="1"/>
  <c r="S136" i="1"/>
  <c r="S160" i="1"/>
  <c r="S186" i="1"/>
  <c r="S210" i="1"/>
  <c r="S236" i="1"/>
  <c r="S260" i="1"/>
  <c r="S288" i="1"/>
  <c r="S314" i="1"/>
  <c r="S340" i="1"/>
  <c r="S368" i="1"/>
  <c r="S34" i="1"/>
  <c r="S56" i="1"/>
  <c r="S84" i="1"/>
  <c r="S102" i="1"/>
  <c r="S124" i="1"/>
  <c r="S146" i="1"/>
  <c r="S174" i="1"/>
  <c r="S196" i="1"/>
  <c r="S226" i="1"/>
  <c r="S256" i="1"/>
  <c r="S278" i="1"/>
  <c r="S298" i="1"/>
  <c r="S326" i="1"/>
  <c r="S352" i="1"/>
  <c r="S378" i="1"/>
  <c r="S27" i="1"/>
  <c r="S61" i="1"/>
  <c r="S95" i="1"/>
  <c r="S123" i="1"/>
  <c r="S153" i="1"/>
  <c r="S189" i="1"/>
  <c r="S235" i="1"/>
  <c r="S263" i="1"/>
  <c r="S287" i="1"/>
  <c r="S319" i="1"/>
  <c r="S357" i="1"/>
  <c r="S381" i="1"/>
  <c r="S49" i="1"/>
  <c r="S83" i="1"/>
  <c r="S121" i="1"/>
  <c r="S159" i="1"/>
  <c r="S193" i="1"/>
  <c r="S211" i="1"/>
  <c r="S245" i="1"/>
  <c r="S273" i="1"/>
  <c r="S299" i="1"/>
  <c r="S321" i="1"/>
  <c r="S341" i="1"/>
  <c r="S359" i="1"/>
  <c r="S379" i="1"/>
  <c r="S47" i="1"/>
  <c r="S81" i="1"/>
  <c r="S111" i="1"/>
  <c r="S149" i="1"/>
  <c r="S179" i="1"/>
  <c r="S207" i="1"/>
  <c r="S233" i="1"/>
  <c r="S261" i="1"/>
  <c r="S285" i="1"/>
  <c r="S307" i="1"/>
  <c r="S329" i="1"/>
  <c r="S355" i="1"/>
  <c r="S383" i="1"/>
  <c r="S45" i="1"/>
  <c r="S32" i="1"/>
  <c r="S58" i="1"/>
  <c r="S74" i="1"/>
  <c r="S100" i="1"/>
  <c r="S120" i="1"/>
  <c r="S144" i="1"/>
  <c r="S164" i="1"/>
  <c r="S188" i="1"/>
  <c r="S208" i="1"/>
  <c r="S228" i="1"/>
  <c r="S246" i="1"/>
  <c r="S270" i="1"/>
  <c r="S296" i="1"/>
  <c r="S316" i="1"/>
  <c r="S336" i="1"/>
  <c r="S356" i="1"/>
  <c r="S376" i="1"/>
  <c r="S36" i="1"/>
  <c r="S60" i="1"/>
  <c r="S90" i="1"/>
  <c r="S122" i="1"/>
  <c r="S150" i="1"/>
  <c r="S172" i="1"/>
  <c r="S198" i="1"/>
  <c r="S222" i="1"/>
  <c r="S248" i="1"/>
  <c r="S272" i="1"/>
  <c r="S302" i="1"/>
  <c r="S328" i="1"/>
  <c r="S354" i="1"/>
  <c r="S382" i="1"/>
  <c r="S44" i="1"/>
  <c r="S76" i="1"/>
  <c r="S92" i="1"/>
  <c r="S114" i="1"/>
  <c r="S134" i="1"/>
  <c r="S162" i="1"/>
  <c r="S182" i="1"/>
  <c r="S212" i="1"/>
  <c r="S244" i="1"/>
  <c r="S268" i="1"/>
  <c r="S286" i="1"/>
  <c r="S310" i="1"/>
  <c r="S338" i="1"/>
  <c r="S366" i="1"/>
  <c r="S20" i="1"/>
  <c r="S43" i="1"/>
  <c r="S77" i="1"/>
  <c r="S109" i="1"/>
  <c r="S141" i="1"/>
  <c r="S165" i="1"/>
  <c r="S217" i="1"/>
  <c r="S249" i="1"/>
  <c r="S277" i="1"/>
  <c r="S305" i="1"/>
  <c r="S335" i="1"/>
  <c r="S371" i="1"/>
  <c r="S33" i="1"/>
  <c r="S67" i="1"/>
  <c r="S103" i="1"/>
  <c r="S135" i="1"/>
  <c r="S177" i="1"/>
  <c r="S205" i="1"/>
  <c r="S229" i="1"/>
  <c r="S259" i="1"/>
  <c r="S289" i="1"/>
  <c r="S311" i="1"/>
  <c r="S331" i="1"/>
  <c r="S349" i="1"/>
  <c r="S367" i="1"/>
  <c r="S29" i="1"/>
  <c r="S65" i="1"/>
  <c r="S97" i="1"/>
  <c r="S127" i="1"/>
  <c r="S167" i="1"/>
  <c r="S191" i="1"/>
  <c r="S219" i="1"/>
  <c r="S247" i="1"/>
  <c r="S275" i="1"/>
  <c r="S297" i="1"/>
  <c r="S317" i="1"/>
  <c r="S343" i="1"/>
  <c r="S369" i="1"/>
  <c r="S31" i="1"/>
  <c r="S40" i="1"/>
  <c r="S78" i="1"/>
  <c r="S126" i="1"/>
  <c r="S170" i="1"/>
  <c r="S214" i="1"/>
  <c r="S252" i="1"/>
  <c r="S300" i="1"/>
  <c r="S342" i="1"/>
  <c r="S384" i="1"/>
  <c r="S68" i="1"/>
  <c r="S128" i="1"/>
  <c r="S180" i="1"/>
  <c r="S230" i="1"/>
  <c r="S282" i="1"/>
  <c r="S334" i="1"/>
  <c r="S26" i="1"/>
  <c r="S82" i="1"/>
  <c r="S118" i="1"/>
  <c r="S168" i="1"/>
  <c r="S218" i="1"/>
  <c r="S274" i="1"/>
  <c r="S318" i="1"/>
  <c r="S372" i="1"/>
  <c r="S51" i="1"/>
  <c r="S117" i="1"/>
  <c r="S175" i="1"/>
  <c r="S257" i="1"/>
  <c r="S313" i="1"/>
  <c r="S377" i="1"/>
  <c r="S75" i="1"/>
  <c r="S145" i="1"/>
  <c r="S209" i="1"/>
  <c r="S265" i="1"/>
  <c r="S315" i="1"/>
  <c r="S353" i="1"/>
  <c r="S37" i="1"/>
  <c r="S105" i="1"/>
  <c r="S173" i="1"/>
  <c r="S225" i="1"/>
  <c r="S283" i="1"/>
  <c r="S323" i="1"/>
  <c r="S375" i="1"/>
  <c r="S59" i="1"/>
  <c r="S89" i="1"/>
  <c r="S115" i="1"/>
  <c r="S143" i="1"/>
  <c r="S171" i="1"/>
  <c r="S203" i="1"/>
  <c r="S243" i="1"/>
  <c r="S52" i="1"/>
  <c r="S94" i="1"/>
  <c r="S138" i="1"/>
  <c r="S184" i="1"/>
  <c r="S224" i="1"/>
  <c r="S262" i="1"/>
  <c r="S312" i="1"/>
  <c r="S350" i="1"/>
  <c r="S28" i="1"/>
  <c r="S80" i="1"/>
  <c r="S142" i="1"/>
  <c r="S190" i="1"/>
  <c r="S242" i="1"/>
  <c r="S294" i="1"/>
  <c r="S348" i="1"/>
  <c r="S38" i="1"/>
  <c r="S86" i="1"/>
  <c r="S130" i="1"/>
  <c r="S176" i="1"/>
  <c r="S234" i="1"/>
  <c r="S284" i="1"/>
  <c r="S332" i="1"/>
  <c r="S380" i="1"/>
  <c r="S69" i="1"/>
  <c r="S133" i="1"/>
  <c r="S201" i="1"/>
  <c r="S271" i="1"/>
  <c r="S327" i="1"/>
  <c r="S25" i="1"/>
  <c r="S91" i="1"/>
  <c r="S169" i="1"/>
  <c r="S221" i="1"/>
  <c r="S281" i="1"/>
  <c r="S325" i="1"/>
  <c r="S361" i="1"/>
  <c r="S119" i="1"/>
  <c r="S62" i="1"/>
  <c r="S148" i="1"/>
  <c r="S232" i="1"/>
  <c r="S320" i="1"/>
  <c r="S42" i="1"/>
  <c r="S156" i="1"/>
  <c r="S254" i="1"/>
  <c r="S360" i="1"/>
  <c r="S96" i="1"/>
  <c r="S192" i="1"/>
  <c r="S292" i="1"/>
  <c r="S21" i="1"/>
  <c r="S147" i="1"/>
  <c r="S279" i="1"/>
  <c r="S41" i="1"/>
  <c r="S185" i="1"/>
  <c r="S293" i="1"/>
  <c r="S373" i="1"/>
  <c r="S85" i="1"/>
  <c r="S199" i="1"/>
  <c r="S269" i="1"/>
  <c r="S339" i="1"/>
  <c r="S39" i="1"/>
  <c r="S79" i="1"/>
  <c r="S125" i="1"/>
  <c r="S157" i="1"/>
  <c r="S195" i="1"/>
  <c r="S251" i="1"/>
  <c r="S70" i="1"/>
  <c r="S158" i="1"/>
  <c r="S240" i="1"/>
  <c r="S330" i="1"/>
  <c r="S54" i="1"/>
  <c r="S166" i="1"/>
  <c r="S266" i="1"/>
  <c r="S374" i="1"/>
  <c r="S108" i="1"/>
  <c r="S206" i="1"/>
  <c r="S306" i="1"/>
  <c r="S35" i="1"/>
  <c r="S155" i="1"/>
  <c r="S295" i="1"/>
  <c r="S57" i="1"/>
  <c r="S197" i="1"/>
  <c r="S303" i="1"/>
  <c r="S19" i="1"/>
  <c r="S137" i="1"/>
  <c r="S213" i="1"/>
  <c r="S291" i="1"/>
  <c r="S351" i="1"/>
  <c r="S53" i="1"/>
  <c r="S93" i="1"/>
  <c r="S131" i="1"/>
  <c r="S163" i="1"/>
  <c r="S215" i="1"/>
  <c r="S267" i="1"/>
  <c r="S30" i="1"/>
  <c r="S202" i="1"/>
  <c r="S290" i="1"/>
  <c r="S370" i="1"/>
  <c r="S216" i="1"/>
  <c r="S322" i="1"/>
  <c r="S152" i="1"/>
  <c r="S358" i="1"/>
  <c r="S241" i="1"/>
  <c r="S129" i="1"/>
  <c r="S255" i="1"/>
  <c r="S73" i="1"/>
  <c r="S253" i="1"/>
  <c r="S23" i="1"/>
  <c r="S107" i="1"/>
  <c r="S187" i="1"/>
  <c r="S104" i="1"/>
  <c r="S194" i="1"/>
  <c r="S276" i="1"/>
  <c r="S362" i="1"/>
  <c r="S98" i="1"/>
  <c r="S204" i="1"/>
  <c r="S308" i="1"/>
  <c r="S50" i="1"/>
  <c r="S140" i="1"/>
  <c r="S250" i="1"/>
  <c r="S344" i="1"/>
  <c r="S87" i="1"/>
  <c r="S227" i="1"/>
  <c r="S347" i="1"/>
  <c r="S113" i="1"/>
  <c r="S237" i="1"/>
  <c r="S337" i="1"/>
  <c r="S55" i="1"/>
  <c r="S161" i="1"/>
  <c r="S239" i="1"/>
  <c r="S301" i="1"/>
  <c r="S363" i="1"/>
  <c r="S63" i="1"/>
  <c r="S99" i="1"/>
  <c r="S139" i="1"/>
  <c r="S181" i="1"/>
  <c r="S223" i="1"/>
  <c r="S116" i="1"/>
  <c r="S112" i="1"/>
  <c r="S66" i="1"/>
  <c r="S264" i="1"/>
  <c r="S101" i="1"/>
  <c r="S365" i="1"/>
  <c r="S345" i="1"/>
  <c r="S183" i="1"/>
  <c r="S309" i="1"/>
  <c r="S71" i="1"/>
  <c r="S151" i="1"/>
  <c r="S231" i="1"/>
  <c r="R17" i="1"/>
  <c r="U17" i="1"/>
  <c r="Q17" i="1" l="1"/>
  <c r="T17" i="1"/>
  <c r="S17" i="1"/>
</calcChain>
</file>

<file path=xl/sharedStrings.xml><?xml version="1.0" encoding="utf-8"?>
<sst xmlns="http://schemas.openxmlformats.org/spreadsheetml/2006/main" count="32" uniqueCount="28">
  <si>
    <t>Temp</t>
  </si>
  <si>
    <t>NA</t>
  </si>
  <si>
    <t>mort_Juvenil-2w</t>
  </si>
  <si>
    <t>mort_adults-2w</t>
  </si>
  <si>
    <t>hatchin_rate</t>
  </si>
  <si>
    <t>incubation _period_day</t>
  </si>
  <si>
    <t>lifeExp_Juv_months</t>
  </si>
  <si>
    <t>mean_mort</t>
  </si>
  <si>
    <t>daily_surv</t>
  </si>
  <si>
    <t>age_at_maturity</t>
  </si>
  <si>
    <t>Egg_snail_day</t>
  </si>
  <si>
    <t>temperatures</t>
  </si>
  <si>
    <t>incubation_time</t>
  </si>
  <si>
    <t>hatching rate</t>
  </si>
  <si>
    <t>daily survival</t>
  </si>
  <si>
    <t>tempeartures</t>
  </si>
  <si>
    <t>age at maturity since hatching</t>
  </si>
  <si>
    <t>egg/snail/day</t>
  </si>
  <si>
    <t>age at maturity since laying eggs</t>
  </si>
  <si>
    <t>surv prob till age at maturity</t>
  </si>
  <si>
    <t>.</t>
  </si>
  <si>
    <t>sum (LHS)</t>
  </si>
  <si>
    <t>finite growth rate</t>
  </si>
  <si>
    <t>intrinsic growth rate</t>
  </si>
  <si>
    <t>fecunity rate (continous model)</t>
  </si>
  <si>
    <r>
      <t>mortality rate [day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</si>
  <si>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 xml:space="preserve">mortality </t>
  </si>
  <si>
    <t>Hassan 1974 Biomphalaria Alexandrina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</si>
</sst>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1" fontId="0" fillId="0" borderId="0" xfId="0" applyNumberFormat="1"/>
    <xf numFmtId="165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</a:t>
            </a:r>
            <a:r>
              <a:rPr lang="en-US" baseline="0"/>
              <a:t> [fraction]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Juvenile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37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44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6-4416-8A0A-17B8309F2A80}"/>
            </c:ext>
          </c:extLst>
        </c:ser>
        <c:ser>
          <c:idx val="1"/>
          <c:order val="1"/>
          <c:tx>
            <c:v>Adults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37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10</c:v>
                </c:pt>
                <c:pt idx="4">
                  <c:v>8</c:v>
                </c:pt>
                <c:pt idx="5">
                  <c:v>20</c:v>
                </c:pt>
                <c:pt idx="6">
                  <c:v>40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A6-4416-8A0A-17B8309F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3744"/>
        <c:axId val="89564160"/>
      </c:scatterChart>
      <c:valAx>
        <c:axId val="895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4160"/>
        <c:crosses val="autoZero"/>
        <c:crossBetween val="midCat"/>
      </c:valAx>
      <c:valAx>
        <c:axId val="8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189172639561633"/>
          <c:y val="0.1422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08318352030524"/>
          <c:y val="0.18706666666666666"/>
          <c:w val="0.8395957795903628"/>
          <c:h val="0.73205214348206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Sheet1!$P$15</c:f>
              <c:strCache>
                <c:ptCount val="1"/>
                <c:pt idx="0">
                  <c:v>fecunity rate (continous model)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Sheet1!$Q$2:$U$2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Sheet1!$Q$15:$U$15</c:f>
              <c:numCache>
                <c:formatCode>0.00E+00</c:formatCode>
                <c:ptCount val="5"/>
                <c:pt idx="0">
                  <c:v>6.8303164322335011E-3</c:v>
                </c:pt>
                <c:pt idx="1">
                  <c:v>2.2903158748262153E-2</c:v>
                </c:pt>
                <c:pt idx="2">
                  <c:v>3.0922754174661844E-2</c:v>
                </c:pt>
                <c:pt idx="3">
                  <c:v>8.2391318478573696E-3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D-46BE-AF7A-B2743765A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53344"/>
        <c:axId val="318462912"/>
      </c:scatterChart>
      <c:valAx>
        <c:axId val="3184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62912"/>
        <c:crosses val="autoZero"/>
        <c:crossBetween val="midCat"/>
      </c:valAx>
      <c:valAx>
        <c:axId val="3184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Sheet1!$P$12</c:f>
              <c:strCache>
                <c:ptCount val="1"/>
                <c:pt idx="0">
                  <c:v>finite growth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Sheet1!$Q$2:$U$2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Sheet1!$Q$12:$U$12</c:f>
              <c:numCache>
                <c:formatCode>General</c:formatCode>
                <c:ptCount val="5"/>
                <c:pt idx="0">
                  <c:v>0.99606501530208325</c:v>
                </c:pt>
                <c:pt idx="1">
                  <c:v>1.0170917502223744</c:v>
                </c:pt>
                <c:pt idx="2">
                  <c:v>1.0244811374615339</c:v>
                </c:pt>
                <c:pt idx="3">
                  <c:v>0.99321078120394302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6-4779-9959-1E75A012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4832"/>
        <c:axId val="66015248"/>
      </c:scatterChart>
      <c:valAx>
        <c:axId val="660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5248"/>
        <c:crosses val="autoZero"/>
        <c:crossBetween val="midCat"/>
      </c:valAx>
      <c:valAx>
        <c:axId val="660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rate [day</a:t>
            </a:r>
            <a:r>
              <a:rPr lang="en-US" baseline="30000"/>
              <a:t>-1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mortality rate [day-1]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37</c:v>
                </c:pt>
              </c:numCache>
            </c:numRef>
          </c:xVal>
          <c:yVal>
            <c:numRef>
              <c:f>Sheet1!$N$3:$N$10</c:f>
              <c:numCache>
                <c:formatCode>0.00000</c:formatCode>
                <c:ptCount val="8"/>
                <c:pt idx="0">
                  <c:v>1.1608494964126836E-2</c:v>
                </c:pt>
                <c:pt idx="1">
                  <c:v>1.1189557860384072E-2</c:v>
                </c:pt>
                <c:pt idx="2">
                  <c:v>1.077306355247021E-2</c:v>
                </c:pt>
                <c:pt idx="3">
                  <c:v>5.9558292099322185E-3</c:v>
                </c:pt>
                <c:pt idx="4">
                  <c:v>6.7364771050886074E-3</c:v>
                </c:pt>
                <c:pt idx="5">
                  <c:v>1.5051502236832296E-2</c:v>
                </c:pt>
                <c:pt idx="6">
                  <c:v>3.8909083960119412E-2</c:v>
                </c:pt>
                <c:pt idx="7" formatCode="0.0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F-443A-A38B-C1081BC8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12320"/>
        <c:axId val="298213152"/>
      </c:scatterChart>
      <c:valAx>
        <c:axId val="2982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3152"/>
        <c:crosses val="autoZero"/>
        <c:crossBetween val="midCat"/>
      </c:valAx>
      <c:valAx>
        <c:axId val="2982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16</xdr:row>
      <xdr:rowOff>83820</xdr:rowOff>
    </xdr:from>
    <xdr:to>
      <xdr:col>7</xdr:col>
      <xdr:colOff>320040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F5BAB-2494-C992-3AB1-04D16E1A3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19</xdr:row>
      <xdr:rowOff>53340</xdr:rowOff>
    </xdr:from>
    <xdr:to>
      <xdr:col>15</xdr:col>
      <xdr:colOff>845820</xdr:colOff>
      <xdr:row>34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4B6ECF-F4D0-46C8-8648-B251C3801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12</xdr:row>
      <xdr:rowOff>114300</xdr:rowOff>
    </xdr:from>
    <xdr:to>
      <xdr:col>8</xdr:col>
      <xdr:colOff>594360</xdr:colOff>
      <xdr:row>27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FD2864-FBDD-9DBD-3FEE-A5285D541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48260</xdr:colOff>
      <xdr:row>31</xdr:row>
      <xdr:rowOff>48260</xdr:rowOff>
    </xdr:from>
    <xdr:to>
      <xdr:col>8</xdr:col>
      <xdr:colOff>353060</xdr:colOff>
      <xdr:row>46</xdr:row>
      <xdr:rowOff>48260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0BF5FF-6792-9C39-5E0B-CEA633FE1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A5D5-0E8F-4211-B7BA-75F3DEC738A2}">
  <dimension ref="A1:AA566"/>
  <sheetViews>
    <sheetView tabSelected="1" zoomScaleNormal="100" workbookViewId="0">
      <selection activeCell="N10" sqref="N10"/>
    </sheetView>
  </sheetViews>
  <sheetFormatPr baseColWidth="10" defaultColWidth="8.83203125" defaultRowHeight="15" x14ac:dyDescent="0.2"/>
  <cols>
    <col min="12" max="12" width="9.5" bestFit="1" customWidth="1"/>
    <col min="14" max="14" width="11.33203125" customWidth="1"/>
    <col min="16" max="16" width="14.5" customWidth="1"/>
    <col min="17" max="17" width="11.6640625" customWidth="1"/>
  </cols>
  <sheetData>
    <row r="1" spans="1:27" x14ac:dyDescent="0.2">
      <c r="A1" t="s">
        <v>27</v>
      </c>
      <c r="S1" t="s">
        <v>11</v>
      </c>
      <c r="Y1" t="s">
        <v>11</v>
      </c>
    </row>
    <row r="2" spans="1:27" ht="17" x14ac:dyDescent="0.2">
      <c r="A2" t="s">
        <v>0</v>
      </c>
      <c r="B2" t="s">
        <v>5</v>
      </c>
      <c r="C2" t="s">
        <v>4</v>
      </c>
      <c r="D2" t="s">
        <v>2</v>
      </c>
      <c r="E2" t="s">
        <v>3</v>
      </c>
      <c r="F2" t="s">
        <v>9</v>
      </c>
      <c r="G2" t="s">
        <v>10</v>
      </c>
      <c r="K2" t="s">
        <v>7</v>
      </c>
      <c r="L2" t="s">
        <v>8</v>
      </c>
      <c r="M2" t="s">
        <v>6</v>
      </c>
      <c r="N2" t="s">
        <v>25</v>
      </c>
      <c r="P2" t="s">
        <v>15</v>
      </c>
      <c r="Q2">
        <v>15</v>
      </c>
      <c r="R2">
        <v>20</v>
      </c>
      <c r="S2">
        <v>25</v>
      </c>
      <c r="T2">
        <v>30</v>
      </c>
      <c r="U2">
        <v>35</v>
      </c>
      <c r="W2">
        <v>15</v>
      </c>
      <c r="X2">
        <v>20</v>
      </c>
      <c r="Y2">
        <v>25</v>
      </c>
      <c r="Z2">
        <v>30</v>
      </c>
      <c r="AA2">
        <v>35</v>
      </c>
    </row>
    <row r="3" spans="1:27" x14ac:dyDescent="0.2">
      <c r="A3">
        <v>10</v>
      </c>
      <c r="B3" t="s">
        <v>1</v>
      </c>
      <c r="C3">
        <v>0</v>
      </c>
      <c r="D3">
        <v>20</v>
      </c>
      <c r="E3">
        <v>10</v>
      </c>
      <c r="F3">
        <v>9999</v>
      </c>
      <c r="G3">
        <v>0</v>
      </c>
      <c r="K3">
        <f>AVERAGE(D3:E3)</f>
        <v>15</v>
      </c>
      <c r="L3" s="2">
        <f>((100-K3)/100)^(1/14)</f>
        <v>0.98845862364713821</v>
      </c>
      <c r="M3" s="4">
        <f t="shared" ref="M3:M10" si="0">(1/-LN(L3))/30</f>
        <v>2.871460377623603</v>
      </c>
      <c r="N3" s="1">
        <f t="shared" ref="N3:N9" si="1">-LN(L3)</f>
        <v>1.1608494964126836E-2</v>
      </c>
      <c r="P3" t="s">
        <v>12</v>
      </c>
      <c r="Q3">
        <f>B5</f>
        <v>23.5</v>
      </c>
      <c r="R3">
        <f>B6</f>
        <v>12.5</v>
      </c>
      <c r="S3">
        <f>B7</f>
        <v>10</v>
      </c>
      <c r="T3">
        <f>B8</f>
        <v>8.5</v>
      </c>
      <c r="U3">
        <f>B9</f>
        <v>5.5</v>
      </c>
    </row>
    <row r="4" spans="1:27" x14ac:dyDescent="0.2">
      <c r="A4">
        <v>12.5</v>
      </c>
      <c r="B4" t="s">
        <v>1</v>
      </c>
      <c r="C4">
        <v>0</v>
      </c>
      <c r="D4">
        <v>16</v>
      </c>
      <c r="E4">
        <v>13</v>
      </c>
      <c r="F4">
        <v>99999</v>
      </c>
      <c r="G4">
        <v>5.5E-2</v>
      </c>
      <c r="K4">
        <f t="shared" ref="K4:K10" si="2">AVERAGE(D4:E4)</f>
        <v>14.5</v>
      </c>
      <c r="L4" s="2">
        <f t="shared" ref="L4:L10" si="3">((100-K4)/100)^(1/14)</f>
        <v>0.98887281239355762</v>
      </c>
      <c r="M4" s="4">
        <f t="shared" si="0"/>
        <v>2.9789678689046251</v>
      </c>
      <c r="N4" s="1">
        <f>-LN(L4)</f>
        <v>1.1189557860384072E-2</v>
      </c>
      <c r="P4" t="s">
        <v>13</v>
      </c>
      <c r="Q4">
        <f>C5</f>
        <v>89.5</v>
      </c>
      <c r="R4">
        <f>C6</f>
        <v>97.9</v>
      </c>
      <c r="S4" s="8">
        <f>C7</f>
        <v>98.8</v>
      </c>
      <c r="T4">
        <f>C8</f>
        <v>97.7</v>
      </c>
      <c r="U4">
        <f>C9</f>
        <v>0</v>
      </c>
    </row>
    <row r="5" spans="1:27" x14ac:dyDescent="0.2">
      <c r="A5">
        <v>15</v>
      </c>
      <c r="B5">
        <f>SUM(20, 27)/2</f>
        <v>23.5</v>
      </c>
      <c r="C5">
        <v>89.5</v>
      </c>
      <c r="D5">
        <v>12</v>
      </c>
      <c r="E5">
        <v>16</v>
      </c>
      <c r="F5">
        <v>360</v>
      </c>
      <c r="G5">
        <v>0.16600000000000001</v>
      </c>
      <c r="K5">
        <f t="shared" si="2"/>
        <v>14</v>
      </c>
      <c r="L5" s="2">
        <f t="shared" si="3"/>
        <v>0.98928475807173044</v>
      </c>
      <c r="M5" s="4">
        <f t="shared" si="0"/>
        <v>3.0941368878948246</v>
      </c>
      <c r="N5" s="1">
        <f t="shared" si="1"/>
        <v>1.077306355247021E-2</v>
      </c>
      <c r="P5" t="s">
        <v>14</v>
      </c>
      <c r="Q5" s="2">
        <f>L5</f>
        <v>0.98928475807173044</v>
      </c>
      <c r="R5" s="2">
        <f>L6</f>
        <v>0.99406187158245707</v>
      </c>
      <c r="S5" s="7">
        <f>L7</f>
        <v>0.99328616209213527</v>
      </c>
      <c r="T5" s="2">
        <f>L8</f>
        <v>0.98506120544111553</v>
      </c>
      <c r="U5" s="2">
        <f>L9</f>
        <v>0.96183815168709919</v>
      </c>
    </row>
    <row r="6" spans="1:27" x14ac:dyDescent="0.2">
      <c r="A6">
        <v>20</v>
      </c>
      <c r="B6">
        <f>SUM(9,16)/2</f>
        <v>12.5</v>
      </c>
      <c r="C6">
        <v>97.9</v>
      </c>
      <c r="D6">
        <v>6</v>
      </c>
      <c r="E6">
        <v>10</v>
      </c>
      <c r="F6">
        <v>107</v>
      </c>
      <c r="G6">
        <v>0.66300000000000003</v>
      </c>
      <c r="K6">
        <f t="shared" si="2"/>
        <v>8</v>
      </c>
      <c r="L6" s="2">
        <f t="shared" si="3"/>
        <v>0.99406187158245707</v>
      </c>
      <c r="M6" s="4">
        <f t="shared" si="0"/>
        <v>5.5967577575503871</v>
      </c>
      <c r="N6" s="1">
        <f t="shared" si="1"/>
        <v>5.9558292099322185E-3</v>
      </c>
      <c r="P6" t="s">
        <v>17</v>
      </c>
      <c r="Q6">
        <f>G5</f>
        <v>0.16600000000000001</v>
      </c>
      <c r="R6">
        <f>G6</f>
        <v>0.66300000000000003</v>
      </c>
      <c r="S6">
        <f>G7</f>
        <v>0.84899999999999998</v>
      </c>
      <c r="T6">
        <f>G8</f>
        <v>5.7000000000000002E-2</v>
      </c>
      <c r="U6">
        <f>G9</f>
        <v>0</v>
      </c>
    </row>
    <row r="7" spans="1:27" x14ac:dyDescent="0.2">
      <c r="A7">
        <v>25</v>
      </c>
      <c r="B7">
        <f>SUM(8,12)/2</f>
        <v>10</v>
      </c>
      <c r="C7">
        <v>98.8</v>
      </c>
      <c r="D7">
        <v>10</v>
      </c>
      <c r="E7">
        <v>8</v>
      </c>
      <c r="F7">
        <v>77</v>
      </c>
      <c r="G7">
        <v>0.84899999999999998</v>
      </c>
      <c r="K7">
        <f t="shared" si="2"/>
        <v>9</v>
      </c>
      <c r="L7" s="2">
        <f t="shared" si="3"/>
        <v>0.99328616209213527</v>
      </c>
      <c r="M7" s="4">
        <f t="shared" si="0"/>
        <v>4.9481847578987486</v>
      </c>
      <c r="N7" s="1">
        <f t="shared" si="1"/>
        <v>6.7364771050886074E-3</v>
      </c>
      <c r="P7" t="s">
        <v>16</v>
      </c>
      <c r="Q7">
        <f>F5</f>
        <v>360</v>
      </c>
      <c r="R7" s="5">
        <f>F6</f>
        <v>107</v>
      </c>
      <c r="S7" s="5">
        <f>F7</f>
        <v>77</v>
      </c>
      <c r="T7" s="5">
        <f>F8</f>
        <v>154</v>
      </c>
      <c r="U7" s="5">
        <f>F9</f>
        <v>360</v>
      </c>
    </row>
    <row r="8" spans="1:27" x14ac:dyDescent="0.2">
      <c r="A8">
        <v>30</v>
      </c>
      <c r="B8">
        <f>SUM(7,10)/2</f>
        <v>8.5</v>
      </c>
      <c r="C8">
        <v>97.7</v>
      </c>
      <c r="D8">
        <v>18</v>
      </c>
      <c r="E8">
        <v>20</v>
      </c>
      <c r="F8">
        <v>154</v>
      </c>
      <c r="G8">
        <v>5.7000000000000002E-2</v>
      </c>
      <c r="K8">
        <f t="shared" si="2"/>
        <v>19</v>
      </c>
      <c r="L8" s="2">
        <f t="shared" si="3"/>
        <v>0.98506120544111553</v>
      </c>
      <c r="M8" s="4">
        <f t="shared" si="0"/>
        <v>2.214618368906982</v>
      </c>
      <c r="N8" s="1">
        <f t="shared" si="1"/>
        <v>1.5051502236832296E-2</v>
      </c>
    </row>
    <row r="9" spans="1:27" x14ac:dyDescent="0.2">
      <c r="A9">
        <v>35</v>
      </c>
      <c r="B9">
        <f>SUM(4,7)/2</f>
        <v>5.5</v>
      </c>
      <c r="C9">
        <v>0</v>
      </c>
      <c r="D9">
        <v>44</v>
      </c>
      <c r="E9">
        <v>40</v>
      </c>
      <c r="F9">
        <v>360</v>
      </c>
      <c r="G9">
        <v>0</v>
      </c>
      <c r="K9">
        <f t="shared" si="2"/>
        <v>42</v>
      </c>
      <c r="L9" s="2">
        <f t="shared" si="3"/>
        <v>0.96183815168709919</v>
      </c>
      <c r="M9" s="4">
        <f t="shared" si="0"/>
        <v>0.85669797231666911</v>
      </c>
      <c r="N9" s="1">
        <f t="shared" si="1"/>
        <v>3.8909083960119412E-2</v>
      </c>
      <c r="P9" t="s">
        <v>18</v>
      </c>
      <c r="Q9">
        <f>Q3+Q7</f>
        <v>383.5</v>
      </c>
      <c r="R9">
        <f>R3+R7</f>
        <v>119.5</v>
      </c>
      <c r="S9">
        <f>S3+S7</f>
        <v>87</v>
      </c>
      <c r="T9">
        <f>T3+T7</f>
        <v>162.5</v>
      </c>
      <c r="U9">
        <f>U3+U7</f>
        <v>365.5</v>
      </c>
    </row>
    <row r="10" spans="1:27" x14ac:dyDescent="0.2">
      <c r="A10">
        <v>37</v>
      </c>
      <c r="B10" t="s">
        <v>1</v>
      </c>
      <c r="C10">
        <v>0</v>
      </c>
      <c r="D10">
        <v>100</v>
      </c>
      <c r="E10">
        <v>100</v>
      </c>
      <c r="F10" t="s">
        <v>1</v>
      </c>
      <c r="G10">
        <v>0</v>
      </c>
      <c r="K10">
        <f t="shared" si="2"/>
        <v>100</v>
      </c>
      <c r="L10" s="2">
        <f t="shared" si="3"/>
        <v>0</v>
      </c>
      <c r="M10" s="4" t="e">
        <f t="shared" si="0"/>
        <v>#NUM!</v>
      </c>
      <c r="N10" s="4">
        <v>0.3</v>
      </c>
      <c r="P10" t="s">
        <v>19</v>
      </c>
      <c r="Q10" s="3">
        <f>(Q4/100) * Q5^Q7</f>
        <v>1.8513882190989404E-2</v>
      </c>
      <c r="R10" s="3">
        <f>(R4/100) * R5^R7</f>
        <v>0.51762855878868663</v>
      </c>
      <c r="S10" s="3">
        <f>(S4/100) * S5^S7</f>
        <v>0.58814526144133894</v>
      </c>
      <c r="T10" s="3">
        <f>(T4/100) * T5^T7</f>
        <v>9.6212117143339312E-2</v>
      </c>
      <c r="U10" s="3">
        <f>(U4/100) * U5^U7</f>
        <v>0</v>
      </c>
    </row>
    <row r="12" spans="1:27" x14ac:dyDescent="0.2">
      <c r="P12" t="s">
        <v>22</v>
      </c>
      <c r="Q12">
        <v>0.99606501530208325</v>
      </c>
      <c r="R12">
        <v>1.0170917502223744</v>
      </c>
      <c r="S12">
        <v>1.0244811374615339</v>
      </c>
      <c r="T12">
        <v>0.99321078120394302</v>
      </c>
      <c r="U12">
        <v>0</v>
      </c>
    </row>
    <row r="13" spans="1:27" x14ac:dyDescent="0.2">
      <c r="P13" t="s">
        <v>26</v>
      </c>
      <c r="Q13" s="1">
        <f>N5</f>
        <v>1.077306355247021E-2</v>
      </c>
      <c r="R13" s="1">
        <f>N6</f>
        <v>5.9558292099322185E-3</v>
      </c>
      <c r="S13" s="1">
        <f>N7</f>
        <v>6.7364771050886074E-3</v>
      </c>
      <c r="T13" s="1">
        <f>N8</f>
        <v>1.5051502236832296E-2</v>
      </c>
      <c r="U13" s="1">
        <f>N9</f>
        <v>3.8909083960119412E-2</v>
      </c>
    </row>
    <row r="14" spans="1:27" x14ac:dyDescent="0.2">
      <c r="P14" t="s">
        <v>23</v>
      </c>
      <c r="Q14">
        <f>LN(Q12)</f>
        <v>-3.9427471202367085E-3</v>
      </c>
      <c r="R14">
        <f t="shared" ref="R14:U14" si="4">LN(R12)</f>
        <v>1.6947329538329937E-2</v>
      </c>
      <c r="S14">
        <f t="shared" si="4"/>
        <v>2.4186277069573239E-2</v>
      </c>
      <c r="T14">
        <f t="shared" si="4"/>
        <v>-6.8123703889749268E-3</v>
      </c>
      <c r="U14" t="e">
        <f t="shared" si="4"/>
        <v>#NUM!</v>
      </c>
    </row>
    <row r="15" spans="1:27" x14ac:dyDescent="0.2">
      <c r="P15" t="s">
        <v>24</v>
      </c>
      <c r="Q15" s="6">
        <f>Q14+Q13</f>
        <v>6.8303164322335011E-3</v>
      </c>
      <c r="R15" s="6">
        <f>R14+R13</f>
        <v>2.2903158748262153E-2</v>
      </c>
      <c r="S15" s="6">
        <f>S14+S13</f>
        <v>3.0922754174661844E-2</v>
      </c>
      <c r="T15" s="6">
        <f>T14+T13</f>
        <v>8.2391318478573696E-3</v>
      </c>
      <c r="U15" s="6">
        <v>0</v>
      </c>
    </row>
    <row r="17" spans="16:21" x14ac:dyDescent="0.2">
      <c r="P17" t="s">
        <v>21</v>
      </c>
      <c r="Q17">
        <f>SUM(Q19:Q566)</f>
        <v>0.99972436747764504</v>
      </c>
      <c r="R17">
        <f t="shared" ref="R17:T17" si="5">SUM(R19:R566)</f>
        <v>1.0000759145243003</v>
      </c>
      <c r="S17">
        <f t="shared" si="5"/>
        <v>0.99985379042726008</v>
      </c>
      <c r="T17">
        <f t="shared" si="5"/>
        <v>0.99993262645717207</v>
      </c>
      <c r="U17" t="e">
        <f>SUM(U19:U566)</f>
        <v>#DIV/0!</v>
      </c>
    </row>
    <row r="19" spans="16:21" x14ac:dyDescent="0.2">
      <c r="P19">
        <v>0</v>
      </c>
      <c r="Q19">
        <f t="shared" ref="Q19:U28" si="6">Q$10 * (Q$5^$P19) * 0.5 * Q$6 * Q$12^-(Q$9+$P19)</f>
        <v>6.970240218486916E-3</v>
      </c>
      <c r="R19">
        <f t="shared" si="6"/>
        <v>2.2644671443201297E-2</v>
      </c>
      <c r="S19">
        <f t="shared" si="6"/>
        <v>3.0445085407840609E-2</v>
      </c>
      <c r="T19">
        <f t="shared" si="6"/>
        <v>8.2955091662856046E-3</v>
      </c>
      <c r="U19" t="e">
        <f t="shared" si="6"/>
        <v>#DIV/0!</v>
      </c>
    </row>
    <row r="20" spans="16:21" x14ac:dyDescent="0.2">
      <c r="P20">
        <v>1</v>
      </c>
      <c r="Q20">
        <f t="shared" si="6"/>
        <v>6.9227934947162229E-3</v>
      </c>
      <c r="R20">
        <f t="shared" si="6"/>
        <v>2.2131931038942086E-2</v>
      </c>
      <c r="S20">
        <f t="shared" si="6"/>
        <v>2.9518046680929458E-2</v>
      </c>
      <c r="T20">
        <f t="shared" si="6"/>
        <v>8.2274421640729165E-3</v>
      </c>
      <c r="U20" t="e">
        <f t="shared" si="6"/>
        <v>#DIV/0!</v>
      </c>
    </row>
    <row r="21" spans="16:21" x14ac:dyDescent="0.2">
      <c r="P21">
        <v>2</v>
      </c>
      <c r="Q21">
        <f t="shared" si="6"/>
        <v>6.87566974282684E-3</v>
      </c>
      <c r="R21">
        <f t="shared" si="6"/>
        <v>2.1630800550190784E-2</v>
      </c>
      <c r="S21">
        <f t="shared" si="6"/>
        <v>2.8619235853190889E-2</v>
      </c>
      <c r="T21">
        <f t="shared" si="6"/>
        <v>8.1599336708917235E-3</v>
      </c>
      <c r="U21" t="e">
        <f t="shared" si="6"/>
        <v>#DIV/0!</v>
      </c>
    </row>
    <row r="22" spans="16:21" x14ac:dyDescent="0.2">
      <c r="P22">
        <v>3</v>
      </c>
      <c r="Q22">
        <f t="shared" si="6"/>
        <v>6.8288667643353384E-3</v>
      </c>
      <c r="R22">
        <f t="shared" si="6"/>
        <v>2.1141017095112867E-2</v>
      </c>
      <c r="S22">
        <f t="shared" si="6"/>
        <v>2.7747793398190276E-2</v>
      </c>
      <c r="T22">
        <f t="shared" si="6"/>
        <v>8.0929791040172377E-3</v>
      </c>
      <c r="U22" t="e">
        <f t="shared" si="6"/>
        <v>#DIV/0!</v>
      </c>
    </row>
    <row r="23" spans="16:21" x14ac:dyDescent="0.2">
      <c r="P23">
        <v>4</v>
      </c>
      <c r="Q23">
        <f t="shared" si="6"/>
        <v>6.7823823757234575E-3</v>
      </c>
      <c r="R23">
        <f t="shared" si="6"/>
        <v>2.0662323744273656E-2</v>
      </c>
      <c r="S23">
        <f t="shared" si="6"/>
        <v>2.6902885961674186E-2</v>
      </c>
      <c r="T23">
        <f t="shared" si="6"/>
        <v>8.0265739183272272E-3</v>
      </c>
      <c r="U23" t="e">
        <f t="shared" si="6"/>
        <v>#DIV/0!</v>
      </c>
    </row>
    <row r="24" spans="16:21" x14ac:dyDescent="0.2">
      <c r="P24">
        <v>5</v>
      </c>
      <c r="Q24">
        <f t="shared" si="6"/>
        <v>6.736214408336238E-3</v>
      </c>
      <c r="R24">
        <f t="shared" si="6"/>
        <v>2.0194469385858831E-2</v>
      </c>
      <c r="S24">
        <f t="shared" si="6"/>
        <v>2.6083705564639618E-2</v>
      </c>
      <c r="T24">
        <f t="shared" si="6"/>
        <v>7.9607136059934754E-3</v>
      </c>
      <c r="U24" t="e">
        <f t="shared" si="6"/>
        <v>#DIV/0!</v>
      </c>
    </row>
    <row r="25" spans="16:21" x14ac:dyDescent="0.2">
      <c r="P25">
        <v>6</v>
      </c>
      <c r="Q25">
        <f t="shared" si="6"/>
        <v>6.6903607082808483E-3</v>
      </c>
      <c r="R25">
        <f t="shared" si="6"/>
        <v>1.9737208593946828E-2</v>
      </c>
      <c r="S25">
        <f t="shared" si="6"/>
        <v>2.5289468830669366E-2</v>
      </c>
      <c r="T25">
        <f t="shared" si="6"/>
        <v>7.8953936961757669E-3</v>
      </c>
      <c r="U25" t="e">
        <f t="shared" si="6"/>
        <v>#DIV/0!</v>
      </c>
    </row>
    <row r="26" spans="16:21" x14ac:dyDescent="0.2">
      <c r="P26">
        <v>7</v>
      </c>
      <c r="Q26">
        <f t="shared" si="6"/>
        <v>6.6448191363260994E-3</v>
      </c>
      <c r="R26">
        <f t="shared" si="6"/>
        <v>1.9290301499763875E-2</v>
      </c>
      <c r="S26">
        <f t="shared" si="6"/>
        <v>2.4519416236794715E-2</v>
      </c>
      <c r="T26">
        <f t="shared" si="6"/>
        <v>7.8306097547184081E-3</v>
      </c>
      <c r="U26" t="e">
        <f t="shared" si="6"/>
        <v>#DIV/0!</v>
      </c>
    </row>
    <row r="27" spans="16:21" x14ac:dyDescent="0.2">
      <c r="P27">
        <v>8</v>
      </c>
      <c r="Q27">
        <f t="shared" si="6"/>
        <v>6.5995875678026353E-3</v>
      </c>
      <c r="R27">
        <f t="shared" si="6"/>
        <v>1.8853513665854253E-2</v>
      </c>
      <c r="S27">
        <f t="shared" si="6"/>
        <v>2.377281138716901E-2</v>
      </c>
      <c r="T27">
        <f t="shared" si="6"/>
        <v>7.7663573838491987E-3</v>
      </c>
      <c r="U27" t="e">
        <f t="shared" si="6"/>
        <v>#DIV/0!</v>
      </c>
    </row>
    <row r="28" spans="16:21" x14ac:dyDescent="0.2">
      <c r="P28">
        <v>9</v>
      </c>
      <c r="Q28">
        <f t="shared" si="6"/>
        <v>6.5546638925038196E-3</v>
      </c>
      <c r="R28">
        <f t="shared" si="6"/>
        <v>1.8426615963099597E-2</v>
      </c>
      <c r="S28">
        <f t="shared" si="6"/>
        <v>2.3048940308857485E-2</v>
      </c>
      <c r="T28">
        <f t="shared" si="6"/>
        <v>7.7026322218809087E-3</v>
      </c>
      <c r="U28" t="e">
        <f t="shared" si="6"/>
        <v>#DIV/0!</v>
      </c>
    </row>
    <row r="29" spans="16:21" x14ac:dyDescent="0.2">
      <c r="P29">
        <v>10</v>
      </c>
      <c r="Q29">
        <f t="shared" ref="Q29:U38" si="7">Q$10 * (Q$5^$P29) * 0.5 * Q$6 * Q$12^-(Q$9+$P29)</f>
        <v>6.510046014587283E-3</v>
      </c>
      <c r="R29">
        <f t="shared" si="7"/>
        <v>1.8009384450522914E-2</v>
      </c>
      <c r="S29">
        <f t="shared" si="7"/>
        <v>2.234711076907003E-2</v>
      </c>
      <c r="T29">
        <f t="shared" si="7"/>
        <v>7.6394299429151857E-3</v>
      </c>
      <c r="U29" t="e">
        <f t="shared" si="7"/>
        <v>#DIV/0!</v>
      </c>
    </row>
    <row r="30" spans="16:21" x14ac:dyDescent="0.2">
      <c r="P30">
        <v>11</v>
      </c>
      <c r="Q30">
        <f t="shared" si="7"/>
        <v>6.4657318524771442E-3</v>
      </c>
      <c r="R30">
        <f t="shared" si="7"/>
        <v>1.7601600257814164E-2</v>
      </c>
      <c r="S30">
        <f t="shared" si="7"/>
        <v>2.1666651613183888E-2</v>
      </c>
      <c r="T30">
        <f t="shared" si="7"/>
        <v>7.5767462565489007E-3</v>
      </c>
      <c r="U30" t="e">
        <f t="shared" si="7"/>
        <v>#DIV/0!</v>
      </c>
    </row>
    <row r="31" spans="16:21" x14ac:dyDescent="0.2">
      <c r="P31">
        <v>12</v>
      </c>
      <c r="Q31">
        <f t="shared" si="7"/>
        <v>6.421719338766895E-3</v>
      </c>
      <c r="R31">
        <f t="shared" si="7"/>
        <v>1.7203049470515808E-2</v>
      </c>
      <c r="S31">
        <f t="shared" si="7"/>
        <v>2.1006912122923146E-2</v>
      </c>
      <c r="T31">
        <f t="shared" si="7"/>
        <v>7.514576907582898E-3</v>
      </c>
      <c r="U31" t="e">
        <f t="shared" si="7"/>
        <v>#DIV/0!</v>
      </c>
    </row>
    <row r="32" spans="16:21" x14ac:dyDescent="0.2">
      <c r="P32">
        <v>13</v>
      </c>
      <c r="Q32">
        <f t="shared" si="7"/>
        <v>6.3780064201229584E-3</v>
      </c>
      <c r="R32">
        <f t="shared" si="7"/>
        <v>1.6813523017808023E-2</v>
      </c>
      <c r="S32">
        <f t="shared" si="7"/>
        <v>2.0367261394081581E-2</v>
      </c>
      <c r="T32">
        <f t="shared" si="7"/>
        <v>7.4529176757331325E-3</v>
      </c>
      <c r="U32" t="e">
        <f t="shared" si="7"/>
        <v>#DIV/0!</v>
      </c>
    </row>
    <row r="33" spans="16:21" x14ac:dyDescent="0.2">
      <c r="P33">
        <v>14</v>
      </c>
      <c r="Q33">
        <f t="shared" si="7"/>
        <v>6.3345910571888826E-3</v>
      </c>
      <c r="R33">
        <f t="shared" si="7"/>
        <v>1.6432816562834896E-2</v>
      </c>
      <c r="S33">
        <f t="shared" si="7"/>
        <v>1.9747087733193325E-2</v>
      </c>
      <c r="T33">
        <f t="shared" si="7"/>
        <v>7.3917643753441866E-3</v>
      </c>
      <c r="U33" t="e">
        <f t="shared" si="7"/>
        <v>#DIV/0!</v>
      </c>
    </row>
    <row r="34" spans="16:21" x14ac:dyDescent="0.2">
      <c r="P34">
        <v>15</v>
      </c>
      <c r="Q34">
        <f t="shared" si="7"/>
        <v>6.2914712244902041E-3</v>
      </c>
      <c r="R34">
        <f t="shared" si="7"/>
        <v>1.6060730395513832E-2</v>
      </c>
      <c r="S34">
        <f t="shared" si="7"/>
        <v>1.9145798072574809E-2</v>
      </c>
      <c r="T34">
        <f t="shared" si="7"/>
        <v>7.3311128551051324E-3</v>
      </c>
      <c r="U34" t="e">
        <f t="shared" si="7"/>
        <v>#DIV/0!</v>
      </c>
    </row>
    <row r="35" spans="16:21" x14ac:dyDescent="0.2">
      <c r="P35">
        <v>16</v>
      </c>
      <c r="Q35">
        <f t="shared" si="7"/>
        <v>6.2486449103399486E-3</v>
      </c>
      <c r="R35">
        <f t="shared" si="7"/>
        <v>1.5697069327772161E-2</v>
      </c>
      <c r="S35">
        <f t="shared" si="7"/>
        <v>1.8562817403178271E-2</v>
      </c>
      <c r="T35">
        <f t="shared" si="7"/>
        <v>7.2709589977677271E-3</v>
      </c>
      <c r="U35" t="e">
        <f t="shared" si="7"/>
        <v>#DIV/0!</v>
      </c>
    </row>
    <row r="36" spans="16:21" x14ac:dyDescent="0.2">
      <c r="P36">
        <v>17</v>
      </c>
      <c r="Q36">
        <f t="shared" si="7"/>
        <v>6.206110116744783E-3</v>
      </c>
      <c r="R36">
        <f t="shared" si="7"/>
        <v>1.5341642591155797E-2</v>
      </c>
      <c r="S36">
        <f t="shared" si="7"/>
        <v>1.7997588224714717E-2</v>
      </c>
      <c r="T36">
        <f t="shared" si="7"/>
        <v>7.2112987198669027E-3</v>
      </c>
      <c r="U36" t="e">
        <f t="shared" si="7"/>
        <v>#DIV/0!</v>
      </c>
    </row>
    <row r="37" spans="16:21" x14ac:dyDescent="0.2">
      <c r="P37">
        <v>18</v>
      </c>
      <c r="Q37">
        <f t="shared" si="7"/>
        <v>6.1638648593118003E-3</v>
      </c>
      <c r="R37">
        <f t="shared" si="7"/>
        <v>1.4994263736756424E-2</v>
      </c>
      <c r="S37">
        <f t="shared" si="7"/>
        <v>1.7449570012520316E-2</v>
      </c>
      <c r="T37">
        <f t="shared" si="7"/>
        <v>7.152127971443596E-3</v>
      </c>
      <c r="U37" t="e">
        <f t="shared" si="7"/>
        <v>#DIV/0!</v>
      </c>
    </row>
    <row r="38" spans="16:21" x14ac:dyDescent="0.2">
      <c r="P38">
        <v>19</v>
      </c>
      <c r="Q38">
        <f t="shared" si="7"/>
        <v>6.1219071671559395E-3</v>
      </c>
      <c r="R38">
        <f t="shared" si="7"/>
        <v>1.4654750537404537E-2</v>
      </c>
      <c r="S38">
        <f t="shared" si="7"/>
        <v>1.6918238700656507E-2</v>
      </c>
      <c r="T38">
        <f t="shared" si="7"/>
        <v>7.0934427357697907E-3</v>
      </c>
      <c r="U38" t="e">
        <f t="shared" si="7"/>
        <v>#DIV/0!</v>
      </c>
    </row>
    <row r="39" spans="16:21" x14ac:dyDescent="0.2">
      <c r="P39">
        <v>20</v>
      </c>
      <c r="Q39">
        <f t="shared" ref="Q39:U48" si="8">Q$10 * (Q$5^$P39) * 0.5 * Q$6 * Q$12^-(Q$9+$P39)</f>
        <v>6.0802350828080423E-3</v>
      </c>
      <c r="R39">
        <f t="shared" si="8"/>
        <v>1.4322924892077159E-2</v>
      </c>
      <c r="S39">
        <f t="shared" si="8"/>
        <v>1.6403086180749416E-2</v>
      </c>
      <c r="T39">
        <f t="shared" si="8"/>
        <v>7.0352390290758697E-3</v>
      </c>
      <c r="U39" t="e">
        <f t="shared" si="8"/>
        <v>#DIV/0!</v>
      </c>
    </row>
    <row r="40" spans="16:21" x14ac:dyDescent="0.2">
      <c r="P40">
        <v>21</v>
      </c>
      <c r="Q40">
        <f t="shared" si="8"/>
        <v>6.0388466621235232E-3</v>
      </c>
      <c r="R40">
        <f t="shared" si="8"/>
        <v>1.3998612732470052E-2</v>
      </c>
      <c r="S40">
        <f t="shared" si="8"/>
        <v>1.5903619816089471E-2</v>
      </c>
      <c r="T40">
        <f t="shared" si="8"/>
        <v>6.9775129002801707E-3</v>
      </c>
      <c r="U40" t="e">
        <f t="shared" si="8"/>
        <v>#DIV/0!</v>
      </c>
    </row>
    <row r="41" spans="16:21" x14ac:dyDescent="0.2">
      <c r="P41">
        <v>22</v>
      </c>
      <c r="Q41">
        <f t="shared" si="8"/>
        <v>5.9977399741916737E-3</v>
      </c>
      <c r="R41">
        <f t="shared" si="8"/>
        <v>1.3681643931685363E-2</v>
      </c>
      <c r="S41">
        <f t="shared" si="8"/>
        <v>1.5419361970526334E-2</v>
      </c>
      <c r="T41">
        <f t="shared" si="8"/>
        <v>6.9202604307207777E-3</v>
      </c>
      <c r="U41" t="e">
        <f t="shared" si="8"/>
        <v>#DIV/0!</v>
      </c>
    </row>
    <row r="42" spans="16:21" x14ac:dyDescent="0.2">
      <c r="P42">
        <v>23</v>
      </c>
      <c r="Q42">
        <f t="shared" si="8"/>
        <v>5.9569131012455808E-3</v>
      </c>
      <c r="R42">
        <f t="shared" si="8"/>
        <v>1.3371852214986858E-2</v>
      </c>
      <c r="S42">
        <f t="shared" si="8"/>
        <v>1.494984955170889E-2</v>
      </c>
      <c r="T42">
        <f t="shared" si="8"/>
        <v>6.8634777338895054E-3</v>
      </c>
      <c r="U42" t="e">
        <f t="shared" si="8"/>
        <v>#DIV/0!</v>
      </c>
    </row>
    <row r="43" spans="16:21" x14ac:dyDescent="0.2">
      <c r="P43">
        <v>24</v>
      </c>
      <c r="Q43">
        <f t="shared" si="8"/>
        <v>5.9163641385726407E-3</v>
      </c>
      <c r="R43">
        <f t="shared" si="8"/>
        <v>1.3069075072575933E-2</v>
      </c>
      <c r="S43">
        <f t="shared" si="8"/>
        <v>1.4494633568233273E-2</v>
      </c>
      <c r="T43">
        <f t="shared" si="8"/>
        <v>6.8071609551680649E-3</v>
      </c>
      <c r="U43" t="e">
        <f t="shared" si="8"/>
        <v>#DIV/0!</v>
      </c>
    </row>
    <row r="44" spans="16:21" x14ac:dyDescent="0.2">
      <c r="P44">
        <v>25</v>
      </c>
      <c r="Q44">
        <f t="shared" si="8"/>
        <v>5.8760911944257263E-3</v>
      </c>
      <c r="R44">
        <f t="shared" si="8"/>
        <v>1.2773153674342598E-2</v>
      </c>
      <c r="S44">
        <f t="shared" si="8"/>
        <v>1.4053278700275564E-2</v>
      </c>
      <c r="T44">
        <f t="shared" si="8"/>
        <v>6.7513062715664034E-3</v>
      </c>
      <c r="U44" t="e">
        <f t="shared" si="8"/>
        <v>#DIV/0!</v>
      </c>
    </row>
    <row r="45" spans="16:21" x14ac:dyDescent="0.2">
      <c r="P45">
        <v>26</v>
      </c>
      <c r="Q45">
        <f t="shared" si="8"/>
        <v>5.8360923899349023E-3</v>
      </c>
      <c r="R45">
        <f t="shared" si="8"/>
        <v>1.2483932786546782E-2</v>
      </c>
      <c r="S45">
        <f t="shared" si="8"/>
        <v>1.3625362883298554E-2</v>
      </c>
      <c r="T45">
        <f t="shared" si="8"/>
        <v>6.6959098914631931E-3</v>
      </c>
      <c r="U45" t="e">
        <f t="shared" si="8"/>
        <v>#DIV/0!</v>
      </c>
    </row>
    <row r="46" spans="16:21" x14ac:dyDescent="0.2">
      <c r="P46">
        <v>27</v>
      </c>
      <c r="Q46">
        <f t="shared" si="8"/>
        <v>5.7963658590197854E-3</v>
      </c>
      <c r="R46">
        <f t="shared" si="8"/>
        <v>1.2201260690386132E-2</v>
      </c>
      <c r="S46">
        <f t="shared" si="8"/>
        <v>1.3210476904434375E-2</v>
      </c>
      <c r="T46">
        <f t="shared" si="8"/>
        <v>6.640968054348417E-3</v>
      </c>
      <c r="U46" t="e">
        <f t="shared" si="8"/>
        <v>#DIV/0!</v>
      </c>
    </row>
    <row r="47" spans="16:21" x14ac:dyDescent="0.2">
      <c r="P47">
        <v>28</v>
      </c>
      <c r="Q47">
        <f t="shared" si="8"/>
        <v>5.7569097483024861E-3</v>
      </c>
      <c r="R47">
        <f t="shared" si="8"/>
        <v>1.1924989102407812E-2</v>
      </c>
      <c r="S47">
        <f t="shared" si="8"/>
        <v>1.2808224011157155E-2</v>
      </c>
      <c r="T47">
        <f t="shared" si="8"/>
        <v>6.5864770305681213E-3</v>
      </c>
      <c r="U47" t="e">
        <f t="shared" si="8"/>
        <v>#DIV/0!</v>
      </c>
    </row>
    <row r="48" spans="16:21" x14ac:dyDescent="0.2">
      <c r="P48">
        <v>29</v>
      </c>
      <c r="Q48">
        <f t="shared" si="8"/>
        <v>5.7177222170211265E-3</v>
      </c>
      <c r="R48">
        <f t="shared" si="8"/>
        <v>1.1654973096722244E-2</v>
      </c>
      <c r="S48">
        <f t="shared" si="8"/>
        <v>1.2418219531871376E-2</v>
      </c>
      <c r="T48">
        <f t="shared" si="8"/>
        <v>6.5324331210712136E-3</v>
      </c>
      <c r="U48" t="e">
        <f t="shared" si="8"/>
        <v>#DIV/0!</v>
      </c>
    </row>
    <row r="49" spans="16:21" x14ac:dyDescent="0.2">
      <c r="P49">
        <v>30</v>
      </c>
      <c r="Q49">
        <f t="shared" ref="Q49:U58" si="9">Q$10 * (Q$5^$P49) * 0.5 * Q$6 * Q$12^-(Q$9+$P49)</f>
        <v>5.6788014369439869E-3</v>
      </c>
      <c r="R49">
        <f t="shared" si="9"/>
        <v>1.1391071028978276E-2</v>
      </c>
      <c r="S49">
        <f t="shared" si="9"/>
        <v>1.2040090508053151E-2</v>
      </c>
      <c r="T49">
        <f t="shared" si="9"/>
        <v>6.4788326571583671E-3</v>
      </c>
      <c r="U49" t="e">
        <f t="shared" si="9"/>
        <v>#DIV/0!</v>
      </c>
    </row>
    <row r="50" spans="16:21" x14ac:dyDescent="0.2">
      <c r="P50">
        <v>31</v>
      </c>
      <c r="Q50">
        <f t="shared" si="9"/>
        <v>5.6401455922841879E-3</v>
      </c>
      <c r="R50">
        <f t="shared" si="9"/>
        <v>1.1133144462059711E-2</v>
      </c>
      <c r="S50">
        <f t="shared" si="9"/>
        <v>1.1673475337592632E-2</v>
      </c>
      <c r="T50">
        <f t="shared" si="9"/>
        <v>6.4256720002329633E-3</v>
      </c>
      <c r="U50" t="e">
        <f t="shared" si="9"/>
        <v>#DIV/0!</v>
      </c>
    </row>
    <row r="51" spans="16:21" x14ac:dyDescent="0.2">
      <c r="P51">
        <v>32</v>
      </c>
      <c r="Q51">
        <f t="shared" si="9"/>
        <v>5.6017528796149943E-3</v>
      </c>
      <c r="R51">
        <f t="shared" si="9"/>
        <v>1.0881058093464308E-2</v>
      </c>
      <c r="S51">
        <f t="shared" si="9"/>
        <v>1.1318023428996455E-2</v>
      </c>
      <c r="T51">
        <f t="shared" si="9"/>
        <v>6.3729475415541118E-3</v>
      </c>
      <c r="U51" t="e">
        <f t="shared" si="9"/>
        <v>#DIV/0!</v>
      </c>
    </row>
    <row r="52" spans="16:21" x14ac:dyDescent="0.2">
      <c r="P52">
        <v>33</v>
      </c>
      <c r="Q52">
        <f t="shared" si="9"/>
        <v>5.5636215077856767E-3</v>
      </c>
      <c r="R52">
        <f t="shared" si="9"/>
        <v>1.0634679684327098E-2</v>
      </c>
      <c r="S52">
        <f t="shared" si="9"/>
        <v>1.0973394866119592E-2</v>
      </c>
      <c r="T52">
        <f t="shared" si="9"/>
        <v>6.3206557019916537E-3</v>
      </c>
      <c r="U52" t="e">
        <f t="shared" si="9"/>
        <v>#DIV/0!</v>
      </c>
    </row>
    <row r="53" spans="16:21" x14ac:dyDescent="0.2">
      <c r="P53">
        <v>34</v>
      </c>
      <c r="Q53">
        <f t="shared" si="9"/>
        <v>5.5257496978379401E-3</v>
      </c>
      <c r="R53">
        <f t="shared" si="9"/>
        <v>1.0393879990050845E-2</v>
      </c>
      <c r="S53">
        <f t="shared" si="9"/>
        <v>1.0639260083105943E-2</v>
      </c>
      <c r="T53">
        <f t="shared" si="9"/>
        <v>6.2687929317832118E-3</v>
      </c>
      <c r="U53" t="e">
        <f t="shared" si="9"/>
        <v>#DIV/0!</v>
      </c>
    </row>
    <row r="54" spans="16:21" x14ac:dyDescent="0.2">
      <c r="P54">
        <v>35</v>
      </c>
      <c r="Q54">
        <f t="shared" si="9"/>
        <v>5.488135682922936E-3</v>
      </c>
      <c r="R54">
        <f t="shared" si="9"/>
        <v>1.0158532692507233E-2</v>
      </c>
      <c r="S54">
        <f t="shared" si="9"/>
        <v>1.0315299549226834E-2</v>
      </c>
      <c r="T54">
        <f t="shared" si="9"/>
        <v>6.2173557102932087E-3</v>
      </c>
      <c r="U54" t="e">
        <f t="shared" si="9"/>
        <v>#DIV/0!</v>
      </c>
    </row>
    <row r="55" spans="16:21" x14ac:dyDescent="0.2">
      <c r="P55">
        <v>36</v>
      </c>
      <c r="Q55">
        <f t="shared" si="9"/>
        <v>5.4507777082188338E-3</v>
      </c>
      <c r="R55">
        <f t="shared" si="9"/>
        <v>9.9285143337731994E-3</v>
      </c>
      <c r="S55">
        <f t="shared" si="9"/>
        <v>1.0001203463316045E-2</v>
      </c>
      <c r="T55">
        <f t="shared" si="9"/>
        <v>6.1663405457738872E-3</v>
      </c>
      <c r="U55" t="e">
        <f t="shared" si="9"/>
        <v>#DIV/0!</v>
      </c>
    </row>
    <row r="56" spans="16:21" x14ac:dyDescent="0.2">
      <c r="P56">
        <v>37</v>
      </c>
      <c r="Q56">
        <f t="shared" si="9"/>
        <v>5.4136740308489513E-3</v>
      </c>
      <c r="R56">
        <f t="shared" si="9"/>
        <v>9.703704251367672E-3</v>
      </c>
      <c r="S56">
        <f t="shared" si="9"/>
        <v>9.6966714575091525E-3</v>
      </c>
      <c r="T56">
        <f t="shared" si="9"/>
        <v>6.1157439751282662E-3</v>
      </c>
      <c r="U56" t="e">
        <f t="shared" si="9"/>
        <v>#DIV/0!</v>
      </c>
    </row>
    <row r="57" spans="16:21" x14ac:dyDescent="0.2">
      <c r="P57">
        <v>38</v>
      </c>
      <c r="Q57">
        <f t="shared" si="9"/>
        <v>5.3768229198004379E-3</v>
      </c>
      <c r="R57">
        <f t="shared" si="9"/>
        <v>9.4839845149547186E-3</v>
      </c>
      <c r="S57">
        <f t="shared" si="9"/>
        <v>9.4014123100038538E-3</v>
      </c>
      <c r="T57">
        <f t="shared" si="9"/>
        <v>6.0655625636750511E-3</v>
      </c>
      <c r="U57" t="e">
        <f t="shared" si="9"/>
        <v>#DIV/0!</v>
      </c>
    </row>
    <row r="58" spans="16:21" x14ac:dyDescent="0.2">
      <c r="P58">
        <v>39</v>
      </c>
      <c r="Q58">
        <f t="shared" si="9"/>
        <v>5.3402226558435248E-3</v>
      </c>
      <c r="R58">
        <f t="shared" si="9"/>
        <v>9.2692398644799653E-3</v>
      </c>
      <c r="S58">
        <f t="shared" si="9"/>
        <v>9.1151436665666379E-3</v>
      </c>
      <c r="T58">
        <f t="shared" si="9"/>
        <v>6.015792904915487E-3</v>
      </c>
      <c r="U58" t="e">
        <f t="shared" si="9"/>
        <v>#DIV/0!</v>
      </c>
    </row>
    <row r="59" spans="16:21" x14ac:dyDescent="0.2">
      <c r="P59">
        <v>40</v>
      </c>
      <c r="Q59">
        <f t="shared" ref="Q59:U68" si="10">Q$10 * (Q$5^$P59) * 0.5 * Q$6 * Q$12^-(Q$9+$P59)</f>
        <v>5.30387153145131E-3</v>
      </c>
      <c r="R59">
        <f t="shared" si="10"/>
        <v>9.0593576497077135E-3</v>
      </c>
      <c r="S59">
        <f t="shared" si="10"/>
        <v>8.837591770519404E-3</v>
      </c>
      <c r="T59">
        <f t="shared" si="10"/>
        <v>5.9664316203021034E-3</v>
      </c>
      <c r="U59" t="e">
        <f t="shared" si="10"/>
        <v>#DIV/0!</v>
      </c>
    </row>
    <row r="60" spans="16:21" x14ac:dyDescent="0.2">
      <c r="P60">
        <v>41</v>
      </c>
      <c r="Q60">
        <f t="shared" si="10"/>
        <v>5.2677678507201094E-3</v>
      </c>
      <c r="R60">
        <f t="shared" si="10"/>
        <v>8.8542277711271839E-3</v>
      </c>
      <c r="S60">
        <f t="shared" si="10"/>
        <v>8.5684912009479069E-3</v>
      </c>
      <c r="T60">
        <f t="shared" si="10"/>
        <v>5.9174753590093701E-3</v>
      </c>
      <c r="U60" t="e">
        <f t="shared" si="10"/>
        <v>#DIV/0!</v>
      </c>
    </row>
    <row r="61" spans="16:21" x14ac:dyDescent="0.2">
      <c r="P61">
        <v>42</v>
      </c>
      <c r="Q61">
        <f t="shared" si="10"/>
        <v>5.2319099292903199E-3</v>
      </c>
      <c r="R61">
        <f t="shared" si="10"/>
        <v>8.6537426221967514E-3</v>
      </c>
      <c r="S61">
        <f t="shared" si="10"/>
        <v>8.3075846188816107E-3</v>
      </c>
      <c r="T61">
        <f t="shared" si="10"/>
        <v>5.8689207977062246E-3</v>
      </c>
      <c r="U61" t="e">
        <f t="shared" si="10"/>
        <v>#DIV/0!</v>
      </c>
    </row>
    <row r="62" spans="16:21" x14ac:dyDescent="0.2">
      <c r="P62">
        <v>43</v>
      </c>
      <c r="Q62">
        <f t="shared" si="10"/>
        <v>5.1962960942678457E-3</v>
      </c>
      <c r="R62">
        <f t="shared" si="10"/>
        <v>8.4577970328959824E-3</v>
      </c>
      <c r="S62">
        <f t="shared" si="10"/>
        <v>8.0546225212022524E-3</v>
      </c>
      <c r="T62">
        <f t="shared" si="10"/>
        <v>5.8207646403304822E-3</v>
      </c>
      <c r="U62" t="e">
        <f t="shared" si="10"/>
        <v>#DIV/0!</v>
      </c>
    </row>
    <row r="63" spans="16:21" x14ac:dyDescent="0.2">
      <c r="P63">
        <v>44</v>
      </c>
      <c r="Q63">
        <f t="shared" si="10"/>
        <v>5.1609246841460591E-3</v>
      </c>
      <c r="R63">
        <f t="shared" si="10"/>
        <v>8.2662882145557916E-3</v>
      </c>
      <c r="S63">
        <f t="shared" si="10"/>
        <v>7.8093630020457635E-3</v>
      </c>
      <c r="T63">
        <f t="shared" si="10"/>
        <v>5.7730036178650799E-3</v>
      </c>
      <c r="U63" t="e">
        <f t="shared" si="10"/>
        <v>#DIV/0!</v>
      </c>
    </row>
    <row r="64" spans="16:21" x14ac:dyDescent="0.2">
      <c r="P64">
        <v>45</v>
      </c>
      <c r="Q64">
        <f t="shared" si="10"/>
        <v>5.1257940487282761E-3</v>
      </c>
      <c r="R64">
        <f t="shared" si="10"/>
        <v>8.0791157059377852E-3</v>
      </c>
      <c r="S64">
        <f t="shared" si="10"/>
        <v>7.5715715214694241E-3</v>
      </c>
      <c r="T64">
        <f t="shared" si="10"/>
        <v>5.7256344881161676E-3</v>
      </c>
      <c r="U64" t="e">
        <f t="shared" si="10"/>
        <v>#DIV/0!</v>
      </c>
    </row>
    <row r="65" spans="16:21" x14ac:dyDescent="0.2">
      <c r="P65">
        <v>46</v>
      </c>
      <c r="Q65">
        <f t="shared" si="10"/>
        <v>5.0909025490507662E-3</v>
      </c>
      <c r="R65">
        <f t="shared" si="10"/>
        <v>7.8961813205345871E-3</v>
      </c>
      <c r="S65">
        <f t="shared" si="10"/>
        <v>7.3410206811629578E-3</v>
      </c>
      <c r="T65">
        <f t="shared" si="10"/>
        <v>5.6786540354930104E-3</v>
      </c>
      <c r="U65" t="e">
        <f t="shared" si="10"/>
        <v>#DIV/0!</v>
      </c>
    </row>
    <row r="66" spans="16:21" x14ac:dyDescent="0.2">
      <c r="P66">
        <v>47</v>
      </c>
      <c r="Q66">
        <f t="shared" si="10"/>
        <v>5.0562485573063089E-3</v>
      </c>
      <c r="R66">
        <f t="shared" si="10"/>
        <v>7.7173890950633468E-3</v>
      </c>
      <c r="S66">
        <f t="shared" si="10"/>
        <v>7.1174900069891538E-3</v>
      </c>
      <c r="T66">
        <f t="shared" si="10"/>
        <v>5.6320590707897075E-3</v>
      </c>
      <c r="U66" t="e">
        <f t="shared" si="10"/>
        <v>#DIV/0!</v>
      </c>
    </row>
    <row r="67" spans="16:21" x14ac:dyDescent="0.2">
      <c r="P67">
        <v>48</v>
      </c>
      <c r="Q67">
        <f t="shared" si="10"/>
        <v>5.0218304567682219E-3</v>
      </c>
      <c r="R67">
        <f t="shared" si="10"/>
        <v>7.5426452391256001E-3</v>
      </c>
      <c r="S67">
        <f t="shared" si="10"/>
        <v>6.9007657381459859E-3</v>
      </c>
      <c r="T67">
        <f t="shared" si="10"/>
        <v>5.5858464309687002E-3</v>
      </c>
      <c r="U67" t="e">
        <f t="shared" si="10"/>
        <v>#DIV/0!</v>
      </c>
    </row>
    <row r="68" spans="16:21" x14ac:dyDescent="0.2">
      <c r="P68">
        <v>49</v>
      </c>
      <c r="Q68">
        <f t="shared" si="10"/>
        <v>4.9876466417149625E-3</v>
      </c>
      <c r="R68">
        <f t="shared" si="10"/>
        <v>7.3718580860068824E-3</v>
      </c>
      <c r="S68">
        <f t="shared" si="10"/>
        <v>6.6906406227486923E-3</v>
      </c>
      <c r="T68">
        <f t="shared" si="10"/>
        <v>5.5400129789460401E-3</v>
      </c>
      <c r="U68" t="e">
        <f t="shared" si="10"/>
        <v>#DIV/0!</v>
      </c>
    </row>
    <row r="69" spans="16:21" x14ac:dyDescent="0.2">
      <c r="P69">
        <v>50</v>
      </c>
      <c r="Q69">
        <f t="shared" ref="Q69:U78" si="11">Q$10 * (Q$5^$P69) * 0.5 * Q$6 * Q$12^-(Q$9+$P69)</f>
        <v>4.9536955173551962E-3</v>
      </c>
      <c r="R69">
        <f t="shared" si="11"/>
        <v>7.2049380445904487E-3</v>
      </c>
      <c r="S69">
        <f t="shared" si="11"/>
        <v>6.4869137196362581E-3</v>
      </c>
      <c r="T69">
        <f t="shared" si="11"/>
        <v>5.4945556033784496E-3</v>
      </c>
      <c r="U69" t="e">
        <f t="shared" si="11"/>
        <v>#DIV/0!</v>
      </c>
    </row>
    <row r="70" spans="16:21" x14ac:dyDescent="0.2">
      <c r="P70">
        <v>51</v>
      </c>
      <c r="Q70">
        <f t="shared" si="11"/>
        <v>4.9199754997534062E-3</v>
      </c>
      <c r="R70">
        <f t="shared" si="11"/>
        <v>7.0417975523597688E-3</v>
      </c>
      <c r="S70">
        <f t="shared" si="11"/>
        <v>6.2893902062127957E-3</v>
      </c>
      <c r="T70">
        <f t="shared" si="11"/>
        <v>5.4494712184520984E-3</v>
      </c>
      <c r="U70" t="e">
        <f t="shared" si="11"/>
        <v>#DIV/0!</v>
      </c>
    </row>
    <row r="71" spans="16:21" x14ac:dyDescent="0.2">
      <c r="P71">
        <v>52</v>
      </c>
      <c r="Q71">
        <f t="shared" si="11"/>
        <v>4.8864850157559888E-3</v>
      </c>
      <c r="R71">
        <f t="shared" si="11"/>
        <v>6.8823510294651977E-3</v>
      </c>
      <c r="S71">
        <f t="shared" si="11"/>
        <v>6.0978811921400871E-3</v>
      </c>
      <c r="T71">
        <f t="shared" si="11"/>
        <v>5.4047567636731353E-3</v>
      </c>
      <c r="U71" t="e">
        <f t="shared" si="11"/>
        <v>#DIV/0!</v>
      </c>
    </row>
    <row r="72" spans="16:21" x14ac:dyDescent="0.2">
      <c r="P72">
        <v>53</v>
      </c>
      <c r="Q72">
        <f t="shared" si="11"/>
        <v>4.853222502917867E-3</v>
      </c>
      <c r="R72">
        <f t="shared" si="11"/>
        <v>6.7265148338306949E-3</v>
      </c>
      <c r="S72">
        <f t="shared" si="11"/>
        <v>5.9122035387030843E-3</v>
      </c>
      <c r="T72">
        <f t="shared" si="11"/>
        <v>5.360409203659924E-3</v>
      </c>
      <c r="U72" t="e">
        <f t="shared" si="11"/>
        <v>#DIV/0!</v>
      </c>
    </row>
    <row r="73" spans="16:21" x14ac:dyDescent="0.2">
      <c r="P73">
        <v>54</v>
      </c>
      <c r="Q73">
        <f t="shared" si="11"/>
        <v>4.8201864094295898E-3</v>
      </c>
      <c r="R73">
        <f t="shared" si="11"/>
        <v>6.5742072172770699E-3</v>
      </c>
      <c r="S73">
        <f t="shared" si="11"/>
        <v>5.7321796836756513E-3</v>
      </c>
      <c r="T73">
        <f t="shared" si="11"/>
        <v>5.3164255279370028E-3</v>
      </c>
      <c r="U73" t="e">
        <f t="shared" si="11"/>
        <v>#DIV/0!</v>
      </c>
    </row>
    <row r="74" spans="16:21" x14ac:dyDescent="0.2">
      <c r="P74">
        <v>55</v>
      </c>
      <c r="Q74">
        <f t="shared" si="11"/>
        <v>4.7873751940449502E-3</v>
      </c>
      <c r="R74">
        <f t="shared" si="11"/>
        <v>6.4253482826387171E-3</v>
      </c>
      <c r="S74">
        <f t="shared" si="11"/>
        <v>5.5576374715190675E-3</v>
      </c>
      <c r="T74">
        <f t="shared" si="11"/>
        <v>5.2728027507307051E-3</v>
      </c>
      <c r="U74" t="e">
        <f t="shared" si="11"/>
        <v>#DIV/0!</v>
      </c>
    </row>
    <row r="75" spans="16:21" x14ac:dyDescent="0.2">
      <c r="P75">
        <v>56</v>
      </c>
      <c r="Q75">
        <f t="shared" si="11"/>
        <v>4.7547873260090539E-3</v>
      </c>
      <c r="R75">
        <f t="shared" si="11"/>
        <v>6.2798599418513517E-3</v>
      </c>
      <c r="S75">
        <f t="shared" si="11"/>
        <v>5.3884099887509009E-3</v>
      </c>
      <c r="T75">
        <f t="shared" si="11"/>
        <v>5.2295379107664868E-3</v>
      </c>
      <c r="U75" t="e">
        <f t="shared" si="11"/>
        <v>#DIV/0!</v>
      </c>
    </row>
    <row r="76" spans="16:21" x14ac:dyDescent="0.2">
      <c r="P76">
        <v>57</v>
      </c>
      <c r="Q76">
        <f t="shared" si="11"/>
        <v>4.7224212849869369E-3</v>
      </c>
      <c r="R76">
        <f t="shared" si="11"/>
        <v>6.1376658749887547E-3</v>
      </c>
      <c r="S76">
        <f t="shared" si="11"/>
        <v>5.2243354043268238E-3</v>
      </c>
      <c r="T76">
        <f t="shared" si="11"/>
        <v>5.1866280710678994E-3</v>
      </c>
      <c r="U76" t="e">
        <f t="shared" si="11"/>
        <v>#DIV/0!</v>
      </c>
    </row>
    <row r="77" spans="16:21" x14ac:dyDescent="0.2">
      <c r="P77">
        <v>58</v>
      </c>
      <c r="Q77">
        <f t="shared" si="11"/>
        <v>4.6902755609926098E-3</v>
      </c>
      <c r="R77">
        <f t="shared" si="11"/>
        <v>5.9986914902270573E-3</v>
      </c>
      <c r="S77">
        <f t="shared" si="11"/>
        <v>5.06525681488274E-3</v>
      </c>
      <c r="T77">
        <f t="shared" si="11"/>
        <v>5.1440703187572183E-3</v>
      </c>
      <c r="U77" t="e">
        <f t="shared" si="11"/>
        <v>#DIV/0!</v>
      </c>
    </row>
    <row r="78" spans="16:21" x14ac:dyDescent="0.2">
      <c r="P78">
        <v>59</v>
      </c>
      <c r="Q78">
        <f t="shared" si="11"/>
        <v>4.6583486543186293E-3</v>
      </c>
      <c r="R78">
        <f t="shared" si="11"/>
        <v>5.8628638847155285E-3</v>
      </c>
      <c r="S78">
        <f t="shared" si="11"/>
        <v>4.9110220946891932E-3</v>
      </c>
      <c r="T78">
        <f t="shared" si="11"/>
        <v>5.101861764857705E-3</v>
      </c>
      <c r="U78" t="e">
        <f t="shared" si="11"/>
        <v>#DIV/0!</v>
      </c>
    </row>
    <row r="79" spans="16:21" x14ac:dyDescent="0.2">
      <c r="P79">
        <v>60</v>
      </c>
      <c r="Q79">
        <f t="shared" ref="Q79:U88" si="12">Q$10 * (Q$5^$P79) * 0.5 * Q$6 * Q$12^-(Q$9+$P79)</f>
        <v>4.6266390754661204E-3</v>
      </c>
      <c r="R79">
        <f t="shared" si="12"/>
        <v>5.7301118063333876E-3</v>
      </c>
      <c r="S79">
        <f t="shared" si="12"/>
        <v>4.7614837501746233E-3</v>
      </c>
      <c r="T79">
        <f t="shared" si="12"/>
        <v>5.0599995440974927E-3</v>
      </c>
      <c r="U79" t="e">
        <f t="shared" si="12"/>
        <v>#DIV/0!</v>
      </c>
    </row>
    <row r="80" spans="16:21" x14ac:dyDescent="0.2">
      <c r="P80">
        <v>61</v>
      </c>
      <c r="Q80">
        <f t="shared" si="12"/>
        <v>4.5951453450752888E-3</v>
      </c>
      <c r="R80">
        <f t="shared" si="12"/>
        <v>5.6003656163125127E-3</v>
      </c>
      <c r="S80">
        <f t="shared" si="12"/>
        <v>4.6164987788782953E-3</v>
      </c>
      <c r="T80">
        <f t="shared" si="12"/>
        <v>5.0184808147150867E-3</v>
      </c>
      <c r="U80" t="e">
        <f t="shared" si="12"/>
        <v>#DIV/0!</v>
      </c>
    </row>
    <row r="81" spans="16:21" x14ac:dyDescent="0.2">
      <c r="P81">
        <v>62</v>
      </c>
      <c r="Q81">
        <f t="shared" si="12"/>
        <v>4.5638659938564141E-3</v>
      </c>
      <c r="R81">
        <f t="shared" si="12"/>
        <v>5.4735572527065323E-3</v>
      </c>
      <c r="S81">
        <f t="shared" si="12"/>
        <v>4.4759285326980676E-3</v>
      </c>
      <c r="T81">
        <f t="shared" si="12"/>
        <v>4.9773027582664456E-3</v>
      </c>
      <c r="U81" t="e">
        <f t="shared" si="12"/>
        <v>#DIV/0!</v>
      </c>
    </row>
    <row r="82" spans="16:21" x14ac:dyDescent="0.2">
      <c r="P82">
        <v>63</v>
      </c>
      <c r="Q82">
        <f t="shared" si="12"/>
        <v>4.5327995625212853E-3</v>
      </c>
      <c r="R82">
        <f t="shared" si="12"/>
        <v>5.3496201946870246E-3</v>
      </c>
      <c r="S82">
        <f t="shared" si="12"/>
        <v>4.3396385853021876E-3</v>
      </c>
      <c r="T82">
        <f t="shared" si="12"/>
        <v>4.9364625794336555E-3</v>
      </c>
      <c r="U82" t="e">
        <f t="shared" si="12"/>
        <v>#DIV/0!</v>
      </c>
    </row>
    <row r="83" spans="16:21" x14ac:dyDescent="0.2">
      <c r="P83">
        <v>64</v>
      </c>
      <c r="Q83">
        <f t="shared" si="12"/>
        <v>4.5019446017151334E-3</v>
      </c>
      <c r="R83">
        <f t="shared" si="12"/>
        <v>5.2284894276482035E-3</v>
      </c>
      <c r="S83">
        <f t="shared" si="12"/>
        <v>4.2074986035783397E-3</v>
      </c>
      <c r="T83">
        <f t="shared" si="12"/>
        <v>4.8959575058351865E-3</v>
      </c>
      <c r="U83" t="e">
        <f t="shared" si="12"/>
        <v>#DIV/0!</v>
      </c>
    </row>
    <row r="84" spans="16:21" x14ac:dyDescent="0.2">
      <c r="P84">
        <v>65</v>
      </c>
      <c r="Q84">
        <f t="shared" si="12"/>
        <v>4.4712996719490075E-3</v>
      </c>
      <c r="R84">
        <f t="shared" si="12"/>
        <v>5.1101014091016932E-3</v>
      </c>
      <c r="S84">
        <f t="shared" si="12"/>
        <v>4.0793822229970187E-3</v>
      </c>
      <c r="T84">
        <f t="shared" si="12"/>
        <v>4.8557847878376833E-3</v>
      </c>
      <c r="U84" t="e">
        <f t="shared" si="12"/>
        <v>#DIV/0!</v>
      </c>
    </row>
    <row r="85" spans="16:21" x14ac:dyDescent="0.2">
      <c r="P85">
        <v>66</v>
      </c>
      <c r="Q85">
        <f t="shared" si="12"/>
        <v>4.4408633435326214E-3</v>
      </c>
      <c r="R85">
        <f t="shared" si="12"/>
        <v>4.9943940353435728E-3</v>
      </c>
      <c r="S85">
        <f t="shared" si="12"/>
        <v>3.955166926770024E-3</v>
      </c>
      <c r="T85">
        <f t="shared" si="12"/>
        <v>4.8159416983693014E-3</v>
      </c>
      <c r="U85" t="e">
        <f t="shared" si="12"/>
        <v>#DIV/0!</v>
      </c>
    </row>
    <row r="86" spans="16:21" x14ac:dyDescent="0.2">
      <c r="P86">
        <v>67</v>
      </c>
      <c r="Q86">
        <f t="shared" si="12"/>
        <v>4.4106341965076531E-3</v>
      </c>
      <c r="R86">
        <f t="shared" si="12"/>
        <v>4.8813066088761554E-3</v>
      </c>
      <c r="S86">
        <f t="shared" si="12"/>
        <v>3.8347339286885101E-3</v>
      </c>
      <c r="T86">
        <f t="shared" si="12"/>
        <v>4.7764255327346064E-3</v>
      </c>
      <c r="U86" t="e">
        <f t="shared" si="12"/>
        <v>#DIV/0!</v>
      </c>
    </row>
    <row r="87" spans="16:21" x14ac:dyDescent="0.2">
      <c r="P87">
        <v>68</v>
      </c>
      <c r="Q87">
        <f t="shared" si="12"/>
        <v>4.38061082058149E-3</v>
      </c>
      <c r="R87">
        <f t="shared" si="12"/>
        <v>4.7707798065674501E-3</v>
      </c>
      <c r="S87">
        <f t="shared" si="12"/>
        <v>3.7179680595285946E-3</v>
      </c>
      <c r="T87">
        <f t="shared" si="12"/>
        <v>4.7372336084309467E-3</v>
      </c>
      <c r="U87" t="e">
        <f t="shared" si="12"/>
        <v>#DIV/0!</v>
      </c>
    </row>
    <row r="88" spans="16:21" x14ac:dyDescent="0.2">
      <c r="P88">
        <v>69</v>
      </c>
      <c r="Q88">
        <f t="shared" si="12"/>
        <v>4.350791815061452E-3</v>
      </c>
      <c r="R88">
        <f t="shared" si="12"/>
        <v>4.6627556485315637E-3</v>
      </c>
      <c r="S88">
        <f t="shared" si="12"/>
        <v>3.6047576569158274E-3</v>
      </c>
      <c r="T88">
        <f t="shared" si="12"/>
        <v>4.6983632649663671E-3</v>
      </c>
      <c r="U88" t="e">
        <f t="shared" si="12"/>
        <v>#DIV/0!</v>
      </c>
    </row>
    <row r="89" spans="16:21" x14ac:dyDescent="0.2">
      <c r="P89">
        <v>70</v>
      </c>
      <c r="Q89">
        <f t="shared" ref="Q89:U98" si="13">Q$10 * (Q$5^$P89) * 0.5 * Q$6 * Q$12^-(Q$9+$P89)</f>
        <v>4.3211757887894279E-3</v>
      </c>
      <c r="R89">
        <f t="shared" si="13"/>
        <v>4.5571774677137643E-3</v>
      </c>
      <c r="S89">
        <f t="shared" si="13"/>
        <v>3.4949944585432641E-3</v>
      </c>
      <c r="T89">
        <f t="shared" si="13"/>
        <v>4.6598118636790031E-3</v>
      </c>
      <c r="U89" t="e">
        <f t="shared" si="13"/>
        <v>#DIV/0!</v>
      </c>
    </row>
    <row r="90" spans="16:21" x14ac:dyDescent="0.2">
      <c r="P90">
        <v>71</v>
      </c>
      <c r="Q90">
        <f t="shared" si="13"/>
        <v>4.2917613600769828E-3</v>
      </c>
      <c r="R90">
        <f t="shared" si="13"/>
        <v>4.4539898801641952E-3</v>
      </c>
      <c r="S90">
        <f t="shared" si="13"/>
        <v>3.3885734986409772E-3</v>
      </c>
      <c r="T90">
        <f t="shared" si="13"/>
        <v>4.6215767875579577E-3</v>
      </c>
      <c r="U90" t="e">
        <f t="shared" si="13"/>
        <v>#DIV/0!</v>
      </c>
    </row>
    <row r="91" spans="16:21" x14ac:dyDescent="0.2">
      <c r="P91">
        <v>72</v>
      </c>
      <c r="Q91">
        <f t="shared" si="13"/>
        <v>4.262547156640888E-3</v>
      </c>
      <c r="R91">
        <f t="shared" si="13"/>
        <v>4.3531387559847161E-3</v>
      </c>
      <c r="S91">
        <f t="shared" si="13"/>
        <v>3.2853930075980461E-3</v>
      </c>
      <c r="T91">
        <f t="shared" si="13"/>
        <v>4.5836554410656526E-3</v>
      </c>
      <c r="U91" t="e">
        <f t="shared" si="13"/>
        <v>#DIV/0!</v>
      </c>
    </row>
    <row r="92" spans="16:21" x14ac:dyDescent="0.2">
      <c r="P92">
        <v>73</v>
      </c>
      <c r="Q92">
        <f t="shared" si="13"/>
        <v>4.2335318155391133E-3</v>
      </c>
      <c r="R92">
        <f t="shared" si="13"/>
        <v>4.2545711909335515E-3</v>
      </c>
      <c r="S92">
        <f t="shared" si="13"/>
        <v>3.1853543146409848E-3</v>
      </c>
      <c r="T92">
        <f t="shared" si="13"/>
        <v>4.5460452499616255E-3</v>
      </c>
      <c r="U92" t="e">
        <f t="shared" si="13"/>
        <v>#DIV/0!</v>
      </c>
    </row>
    <row r="93" spans="16:21" x14ac:dyDescent="0.2">
      <c r="P93">
        <v>74</v>
      </c>
      <c r="Q93">
        <f t="shared" si="13"/>
        <v>4.2047139831072299E-3</v>
      </c>
      <c r="R93">
        <f t="shared" si="13"/>
        <v>4.1582354786729153E-3</v>
      </c>
      <c r="S93">
        <f t="shared" si="13"/>
        <v>3.0883617534755883E-3</v>
      </c>
      <c r="T93">
        <f t="shared" si="13"/>
        <v>4.5087436611277879E-3</v>
      </c>
      <c r="U93" t="e">
        <f t="shared" si="13"/>
        <v>#DIV/0!</v>
      </c>
    </row>
    <row r="94" spans="16:21" x14ac:dyDescent="0.2">
      <c r="P94">
        <v>75</v>
      </c>
      <c r="Q94">
        <f t="shared" si="13"/>
        <v>4.1760923148952593E-3</v>
      </c>
      <c r="R94">
        <f t="shared" si="13"/>
        <v>4.064081083645036E-3</v>
      </c>
      <c r="S94">
        <f t="shared" si="13"/>
        <v>2.9943225708019281E-3</v>
      </c>
      <c r="T94">
        <f t="shared" si="13"/>
        <v>4.4717481423951089E-3</v>
      </c>
      <c r="U94" t="e">
        <f t="shared" si="13"/>
        <v>#DIV/0!</v>
      </c>
    </row>
    <row r="95" spans="16:21" x14ac:dyDescent="0.2">
      <c r="P95">
        <v>76</v>
      </c>
      <c r="Q95">
        <f t="shared" si="13"/>
        <v>4.1476654756049496E-3</v>
      </c>
      <c r="R95">
        <f t="shared" si="13"/>
        <v>3.9720586145623148E-3</v>
      </c>
      <c r="S95">
        <f t="shared" si="13"/>
        <v>2.9031468376150326E-3</v>
      </c>
      <c r="T95">
        <f t="shared" si="13"/>
        <v>4.4350561823717216E-3</v>
      </c>
      <c r="U95" t="e">
        <f t="shared" si="13"/>
        <v>#DIV/0!</v>
      </c>
    </row>
    <row r="96" spans="16:21" x14ac:dyDescent="0.2">
      <c r="P96">
        <v>77</v>
      </c>
      <c r="Q96">
        <f t="shared" si="13"/>
        <v>4.1194321390274928E-3</v>
      </c>
      <c r="R96">
        <f t="shared" si="13"/>
        <v>3.8821197984977769E-3</v>
      </c>
      <c r="S96">
        <f t="shared" si="13"/>
        <v>2.8147473632064092E-3</v>
      </c>
      <c r="T96">
        <f t="shared" si="13"/>
        <v>4.398665290272441E-3</v>
      </c>
      <c r="U96" t="e">
        <f t="shared" si="13"/>
        <v>#DIV/0!</v>
      </c>
    </row>
    <row r="97" spans="16:21" x14ac:dyDescent="0.2">
      <c r="P97">
        <v>78</v>
      </c>
      <c r="Q97">
        <f t="shared" si="13"/>
        <v>4.0913909879816256E-3</v>
      </c>
      <c r="R97">
        <f t="shared" si="13"/>
        <v>3.7942174555621691E-3</v>
      </c>
      <c r="S97">
        <f t="shared" si="13"/>
        <v>2.7290396117841905E-3</v>
      </c>
      <c r="T97">
        <f t="shared" si="13"/>
        <v>4.3625729957496801E-3</v>
      </c>
      <c r="U97" t="e">
        <f t="shared" si="13"/>
        <v>#DIV/0!</v>
      </c>
    </row>
    <row r="98" spans="16:21" x14ac:dyDescent="0.2">
      <c r="P98">
        <v>79</v>
      </c>
      <c r="Q98">
        <f t="shared" si="13"/>
        <v>4.0635407142522052E-3</v>
      </c>
      <c r="R98">
        <f t="shared" si="13"/>
        <v>3.7083054741544465E-3</v>
      </c>
      <c r="S98">
        <f t="shared" si="13"/>
        <v>2.6459416216321596E-3</v>
      </c>
      <c r="T98">
        <f t="shared" si="13"/>
        <v>4.3267768487257512E-3</v>
      </c>
      <c r="U98" t="e">
        <f t="shared" si="13"/>
        <v>#DIV/0!</v>
      </c>
    </row>
    <row r="99" spans="16:21" x14ac:dyDescent="0.2">
      <c r="P99">
        <v>80</v>
      </c>
      <c r="Q99">
        <f t="shared" ref="Q99:U108" si="14">Q$10 * (Q$5^$P99) * 0.5 * Q$6 * Q$12^-(Q$9+$P99)</f>
        <v>4.0358800185291595E-3</v>
      </c>
      <c r="R99">
        <f t="shared" si="14"/>
        <v>3.6243387867726604E-3</v>
      </c>
      <c r="S99">
        <f t="shared" si="14"/>
        <v>2.5653739267303276E-3</v>
      </c>
      <c r="T99">
        <f t="shared" si="14"/>
        <v>4.2912744192265513E-3</v>
      </c>
      <c r="U99" t="e">
        <f t="shared" si="14"/>
        <v>#DIV/0!</v>
      </c>
    </row>
    <row r="100" spans="16:21" x14ac:dyDescent="0.2">
      <c r="P100">
        <v>81</v>
      </c>
      <c r="Q100">
        <f t="shared" si="14"/>
        <v>4.0084076103468784E-3</v>
      </c>
      <c r="R100">
        <f t="shared" si="14"/>
        <v>3.5422733463725481E-3</v>
      </c>
      <c r="S100">
        <f t="shared" si="14"/>
        <v>2.4872594807621561E-3</v>
      </c>
      <c r="T100">
        <f t="shared" si="14"/>
        <v>4.2560632972166003E-3</v>
      </c>
      <c r="U100" t="e">
        <f t="shared" si="14"/>
        <v>#DIV/0!</v>
      </c>
    </row>
    <row r="101" spans="16:21" x14ac:dyDescent="0.2">
      <c r="P101">
        <v>82</v>
      </c>
      <c r="Q101">
        <f t="shared" si="14"/>
        <v>3.9811222080240061E-3</v>
      </c>
      <c r="R101">
        <f t="shared" si="14"/>
        <v>3.4620661032614543E-3</v>
      </c>
      <c r="S101">
        <f t="shared" si="14"/>
        <v>2.4115235834356991E-3</v>
      </c>
      <c r="T101">
        <f t="shared" si="14"/>
        <v>4.221141092435445E-3</v>
      </c>
      <c r="U101" t="e">
        <f t="shared" si="14"/>
        <v>#DIV/0!</v>
      </c>
    </row>
    <row r="102" spans="16:21" x14ac:dyDescent="0.2">
      <c r="P102">
        <v>83</v>
      </c>
      <c r="Q102">
        <f t="shared" si="14"/>
        <v>3.9540225386036458E-3</v>
      </c>
      <c r="R102">
        <f t="shared" si="14"/>
        <v>3.3836749825154147E-3</v>
      </c>
      <c r="S102">
        <f t="shared" si="14"/>
        <v>2.338093809048248E-3</v>
      </c>
      <c r="T102">
        <f t="shared" si="14"/>
        <v>4.1865054342353925E-3</v>
      </c>
      <c r="U102" t="e">
        <f t="shared" si="14"/>
        <v>#DIV/0!</v>
      </c>
    </row>
    <row r="103" spans="16:21" x14ac:dyDescent="0.2">
      <c r="P103">
        <v>84</v>
      </c>
      <c r="Q103">
        <f t="shared" si="14"/>
        <v>3.9271073377939725E-3</v>
      </c>
      <c r="R103">
        <f t="shared" si="14"/>
        <v>3.3070588619075964E-3</v>
      </c>
      <c r="S103">
        <f t="shared" si="14"/>
        <v>2.2668999372261397E-3</v>
      </c>
      <c r="T103">
        <f t="shared" si="14"/>
        <v>4.1521539714205885E-3</v>
      </c>
      <c r="U103" t="e">
        <f t="shared" si="14"/>
        <v>#DIV/0!</v>
      </c>
    </row>
    <row r="104" spans="16:21" x14ac:dyDescent="0.2">
      <c r="P104">
        <v>85</v>
      </c>
      <c r="Q104">
        <f t="shared" si="14"/>
        <v>3.9003753499092519E-3</v>
      </c>
      <c r="R104">
        <f t="shared" si="14"/>
        <v>3.2321775503364979E-3</v>
      </c>
      <c r="S104">
        <f t="shared" si="14"/>
        <v>2.1978738857735174E-3</v>
      </c>
      <c r="T104">
        <f t="shared" si="14"/>
        <v>4.1180843720874036E-3</v>
      </c>
      <c r="U104" t="e">
        <f t="shared" si="14"/>
        <v>#DIV/0!</v>
      </c>
    </row>
    <row r="105" spans="16:21" x14ac:dyDescent="0.2">
      <c r="P105">
        <v>86</v>
      </c>
      <c r="Q105">
        <f t="shared" si="14"/>
        <v>3.8738253278112547E-3</v>
      </c>
      <c r="R105">
        <f t="shared" si="14"/>
        <v>3.1589917667426003E-3</v>
      </c>
      <c r="S105">
        <f t="shared" si="14"/>
        <v>2.1309496455658022E-3</v>
      </c>
      <c r="T105">
        <f t="shared" si="14"/>
        <v>4.0842943234661415E-3</v>
      </c>
      <c r="U105" t="e">
        <f t="shared" si="14"/>
        <v>#DIV/0!</v>
      </c>
    </row>
    <row r="106" spans="16:21" x14ac:dyDescent="0.2">
      <c r="P106">
        <v>87</v>
      </c>
      <c r="Q106">
        <f t="shared" si="14"/>
        <v>3.847456032851076E-3</v>
      </c>
      <c r="R106">
        <f t="shared" si="14"/>
        <v>3.0874631195023932E-3</v>
      </c>
      <c r="S106">
        <f t="shared" si="14"/>
        <v>2.0660632174256356E-3</v>
      </c>
      <c r="T106">
        <f t="shared" si="14"/>
        <v>4.0507815317640354E-3</v>
      </c>
      <c r="U106" t="e">
        <f t="shared" si="14"/>
        <v>#DIV/0!</v>
      </c>
    </row>
    <row r="107" spans="16:21" x14ac:dyDescent="0.2">
      <c r="P107">
        <v>88</v>
      </c>
      <c r="Q107">
        <f t="shared" si="14"/>
        <v>3.8212662348113447E-3</v>
      </c>
      <c r="R107">
        <f t="shared" si="14"/>
        <v>3.0175540862890041E-3</v>
      </c>
      <c r="S107">
        <f t="shared" si="14"/>
        <v>2.0031525509209207E-3</v>
      </c>
      <c r="T107">
        <f t="shared" si="14"/>
        <v>4.0175437220095382E-3</v>
      </c>
      <c r="U107" t="e">
        <f t="shared" si="14"/>
        <v>#DIV/0!</v>
      </c>
    </row>
    <row r="108" spans="16:21" x14ac:dyDescent="0.2">
      <c r="P108">
        <v>89</v>
      </c>
      <c r="Q108">
        <f t="shared" si="14"/>
        <v>3.7952547118488352E-3</v>
      </c>
      <c r="R108">
        <f t="shared" si="14"/>
        <v>2.94922799438881E-3</v>
      </c>
      <c r="S108">
        <f t="shared" si="14"/>
        <v>1.942157485026433E-3</v>
      </c>
      <c r="T108">
        <f t="shared" si="14"/>
        <v>3.9845786378978846E-3</v>
      </c>
      <c r="U108" t="e">
        <f t="shared" si="14"/>
        <v>#DIV/0!</v>
      </c>
    </row>
    <row r="109" spans="16:21" x14ac:dyDescent="0.2">
      <c r="P109">
        <v>90</v>
      </c>
      <c r="Q109">
        <f t="shared" ref="Q109:U118" si="15">Q$10 * (Q$5^$P109) * 0.5 * Q$6 * Q$12^-(Q$9+$P109)</f>
        <v>3.7694202504374589E-3</v>
      </c>
      <c r="R109">
        <f t="shared" si="15"/>
        <v>2.8824490014637662E-3</v>
      </c>
      <c r="S109">
        <f t="shared" si="15"/>
        <v>1.8830196905922551E-3</v>
      </c>
      <c r="T109">
        <f t="shared" si="15"/>
        <v>3.9518840416379345E-3</v>
      </c>
      <c r="U109" t="e">
        <f t="shared" si="15"/>
        <v>#DIV/0!</v>
      </c>
    </row>
    <row r="110" spans="16:21" x14ac:dyDescent="0.2">
      <c r="P110">
        <v>91</v>
      </c>
      <c r="Q110">
        <f t="shared" si="15"/>
        <v>3.7437616453116526E-3</v>
      </c>
      <c r="R110">
        <f t="shared" si="15"/>
        <v>2.8171820767493062E-3</v>
      </c>
      <c r="S110">
        <f t="shared" si="15"/>
        <v>1.825682614564027E-3</v>
      </c>
      <c r="T110">
        <f t="shared" si="15"/>
        <v>3.9194577138002545E-3</v>
      </c>
      <c r="U110" t="e">
        <f t="shared" si="15"/>
        <v>#DIV/0!</v>
      </c>
    </row>
    <row r="111" spans="16:21" x14ac:dyDescent="0.2">
      <c r="P111">
        <v>92</v>
      </c>
      <c r="Q111">
        <f t="shared" si="15"/>
        <v>3.7182776994101443E-3</v>
      </c>
      <c r="R111">
        <f t="shared" si="15"/>
        <v>2.7533929826779979E-3</v>
      </c>
      <c r="S111">
        <f t="shared" si="15"/>
        <v>1.7700914259016565E-3</v>
      </c>
      <c r="T111">
        <f t="shared" si="15"/>
        <v>3.8872974531664588E-3</v>
      </c>
      <c r="U111" t="e">
        <f t="shared" si="15"/>
        <v>#DIV/0!</v>
      </c>
    </row>
    <row r="112" spans="16:21" x14ac:dyDescent="0.2">
      <c r="P112">
        <v>93</v>
      </c>
      <c r="Q112">
        <f t="shared" si="15"/>
        <v>3.6929672238201149E-3</v>
      </c>
      <c r="R112">
        <f t="shared" si="15"/>
        <v>2.6910482569192746E-3</v>
      </c>
      <c r="S112">
        <f t="shared" si="15"/>
        <v>1.7161929631447869E-3</v>
      </c>
      <c r="T112">
        <f t="shared" si="15"/>
        <v>3.8554010765797842E-3</v>
      </c>
      <c r="U112" t="e">
        <f t="shared" si="15"/>
        <v>#DIV/0!</v>
      </c>
    </row>
    <row r="113" spans="16:21" x14ac:dyDescent="0.2">
      <c r="P113">
        <v>94</v>
      </c>
      <c r="Q113">
        <f t="shared" si="15"/>
        <v>3.6678290377217221E-3</v>
      </c>
      <c r="R113">
        <f t="shared" si="15"/>
        <v>2.6301151948258483E-3</v>
      </c>
      <c r="S113">
        <f t="shared" si="15"/>
        <v>1.6639356835748663E-3</v>
      </c>
      <c r="T113">
        <f t="shared" si="15"/>
        <v>3.8237664187968858E-3</v>
      </c>
      <c r="U113" t="e">
        <f t="shared" si="15"/>
        <v>#DIV/0!</v>
      </c>
    </row>
    <row r="114" spans="16:21" x14ac:dyDescent="0.2">
      <c r="P114">
        <v>95</v>
      </c>
      <c r="Q114">
        <f t="shared" si="15"/>
        <v>3.6428619683330156E-3</v>
      </c>
      <c r="R114">
        <f t="shared" si="15"/>
        <v>2.5705618322775826E-3</v>
      </c>
      <c r="S114">
        <f t="shared" si="15"/>
        <v>1.6132696139252143E-3</v>
      </c>
      <c r="T114">
        <f t="shared" si="15"/>
        <v>3.792391332340848E-3</v>
      </c>
      <c r="U114" t="e">
        <f t="shared" si="15"/>
        <v>#DIV/0!</v>
      </c>
    </row>
    <row r="115" spans="16:21" x14ac:dyDescent="0.2">
      <c r="P115">
        <v>96</v>
      </c>
      <c r="Q115">
        <f t="shared" si="15"/>
        <v>3.6180648508552203E-3</v>
      </c>
      <c r="R115">
        <f t="shared" si="15"/>
        <v>2.5123569289138377E-3</v>
      </c>
      <c r="S115">
        <f t="shared" si="15"/>
        <v>1.5641463025919337E-3</v>
      </c>
      <c r="T115">
        <f t="shared" si="15"/>
        <v>3.7612736873554225E-3</v>
      </c>
      <c r="U115" t="e">
        <f t="shared" si="15"/>
        <v>#DIV/0!</v>
      </c>
    </row>
    <row r="116" spans="16:21" x14ac:dyDescent="0.2">
      <c r="P116">
        <v>97</v>
      </c>
      <c r="Q116">
        <f t="shared" si="15"/>
        <v>3.5934365284183999E-3</v>
      </c>
      <c r="R116">
        <f t="shared" si="15"/>
        <v>2.4554699517454637E-3</v>
      </c>
      <c r="S116">
        <f t="shared" si="15"/>
        <v>1.5165187732999912E-3</v>
      </c>
      <c r="T116">
        <f t="shared" si="15"/>
        <v>3.7304113714604257E-3</v>
      </c>
      <c r="U116" t="e">
        <f t="shared" si="15"/>
        <v>#DIV/0!</v>
      </c>
    </row>
    <row r="117" spans="16:21" x14ac:dyDescent="0.2">
      <c r="P117">
        <v>98</v>
      </c>
      <c r="Q117">
        <f t="shared" si="15"/>
        <v>3.5689758520274779E-3</v>
      </c>
      <c r="R117">
        <f t="shared" si="15"/>
        <v>2.3998710591378912E-3</v>
      </c>
      <c r="S117">
        <f t="shared" si="15"/>
        <v>1.4703414801801361E-3</v>
      </c>
      <c r="T117">
        <f t="shared" si="15"/>
        <v>3.6998022896083567E-3</v>
      </c>
      <c r="U117" t="e">
        <f t="shared" si="15"/>
        <v>#DIV/0!</v>
      </c>
    </row>
    <row r="118" spans="16:21" x14ac:dyDescent="0.2">
      <c r="P118">
        <v>99</v>
      </c>
      <c r="Q118">
        <f t="shared" si="15"/>
        <v>3.5446816805086386E-3</v>
      </c>
      <c r="R118">
        <f t="shared" si="15"/>
        <v>2.3455310851568695E-3</v>
      </c>
      <c r="S118">
        <f t="shared" si="15"/>
        <v>1.4255702642137062E-3</v>
      </c>
      <c r="T118">
        <f t="shared" si="15"/>
        <v>3.6694443639421676E-3</v>
      </c>
      <c r="U118" t="e">
        <f t="shared" si="15"/>
        <v>#DIV/0!</v>
      </c>
    </row>
    <row r="119" spans="16:21" x14ac:dyDescent="0.2">
      <c r="P119">
        <v>100</v>
      </c>
      <c r="Q119">
        <f t="shared" ref="Q119:U128" si="16">Q$10 * (Q$5^$P119) * 0.5 * Q$6 * Q$12^-(Q$9+$P119)</f>
        <v>3.5205528804560849E-3</v>
      </c>
      <c r="R119">
        <f t="shared" si="16"/>
        <v>2.2924215242686751E-3</v>
      </c>
      <c r="S119">
        <f t="shared" si="16"/>
        <v>1.3821623110036709E-3</v>
      </c>
      <c r="T119">
        <f t="shared" si="16"/>
        <v>3.639335533654222E-3</v>
      </c>
      <c r="U119" t="e">
        <f t="shared" si="16"/>
        <v>#DIV/0!</v>
      </c>
    </row>
    <row r="120" spans="16:21" x14ac:dyDescent="0.2">
      <c r="P120">
        <v>101</v>
      </c>
      <c r="Q120">
        <f t="shared" si="16"/>
        <v>3.4965883261791615E-3</v>
      </c>
      <c r="R120">
        <f t="shared" si="16"/>
        <v>2.2405145163867423E-3</v>
      </c>
      <c r="S120">
        <f t="shared" si="16"/>
        <v>1.340076109831529E-3</v>
      </c>
      <c r="T120">
        <f t="shared" si="16"/>
        <v>3.6094737548463922E-3</v>
      </c>
      <c r="U120" t="e">
        <f t="shared" si="16"/>
        <v>#DIV/0!</v>
      </c>
    </row>
    <row r="121" spans="16:21" x14ac:dyDescent="0.2">
      <c r="P121">
        <v>102</v>
      </c>
      <c r="Q121">
        <f t="shared" si="16"/>
        <v>3.4727868996498362E-3</v>
      </c>
      <c r="R121">
        <f t="shared" si="16"/>
        <v>2.1897828322568909E-3</v>
      </c>
      <c r="S121">
        <f t="shared" si="16"/>
        <v>1.2992714139609003E-3</v>
      </c>
      <c r="T121">
        <f t="shared" si="16"/>
        <v>3.5798570003913086E-3</v>
      </c>
      <c r="U121" t="e">
        <f t="shared" si="16"/>
        <v>#DIV/0!</v>
      </c>
    </row>
    <row r="122" spans="16:21" x14ac:dyDescent="0.2">
      <c r="P122">
        <v>103</v>
      </c>
      <c r="Q122">
        <f t="shared" si="16"/>
        <v>3.4491474904505444E-3</v>
      </c>
      <c r="R122">
        <f t="shared" si="16"/>
        <v>2.1401998591734639E-3</v>
      </c>
      <c r="S122">
        <f t="shared" si="16"/>
        <v>1.2597092021498543E-3</v>
      </c>
      <c r="T122">
        <f t="shared" si="16"/>
        <v>3.5504832597947622E-3</v>
      </c>
      <c r="U122" t="e">
        <f t="shared" si="16"/>
        <v>#DIV/0!</v>
      </c>
    </row>
    <row r="123" spans="16:21" x14ac:dyDescent="0.2">
      <c r="P123">
        <v>104</v>
      </c>
      <c r="Q123">
        <f t="shared" si="16"/>
        <v>3.4256689957223771E-3</v>
      </c>
      <c r="R123">
        <f t="shared" si="16"/>
        <v>2.0917395870189049E-3</v>
      </c>
      <c r="S123">
        <f t="shared" si="16"/>
        <v>1.2213516413351786E-3</v>
      </c>
      <c r="T123">
        <f t="shared" si="16"/>
        <v>3.521350539059216E-3</v>
      </c>
      <c r="U123" t="e">
        <f t="shared" si="16"/>
        <v>#DIV/0!</v>
      </c>
    </row>
    <row r="124" spans="16:21" x14ac:dyDescent="0.2">
      <c r="P124">
        <v>105</v>
      </c>
      <c r="Q124">
        <f t="shared" si="16"/>
        <v>3.4023503201136393E-3</v>
      </c>
      <c r="R124">
        <f t="shared" si="16"/>
        <v>2.044376594619425E-3</v>
      </c>
      <c r="S124">
        <f t="shared" si="16"/>
        <v>1.1841620504528805E-3</v>
      </c>
      <c r="T124">
        <f t="shared" si="16"/>
        <v>3.4924568605484477E-3</v>
      </c>
      <c r="U124" t="e">
        <f t="shared" si="16"/>
        <v>#DIV/0!</v>
      </c>
    </row>
    <row r="125" spans="16:21" x14ac:dyDescent="0.2">
      <c r="P125">
        <v>106</v>
      </c>
      <c r="Q125">
        <f t="shared" si="16"/>
        <v>3.3791903757287365E-3</v>
      </c>
      <c r="R125">
        <f t="shared" si="16"/>
        <v>1.998086036409628E-3</v>
      </c>
      <c r="S125">
        <f t="shared" si="16"/>
        <v>1.1481048653603524E-3</v>
      </c>
      <c r="T125">
        <f t="shared" si="16"/>
        <v>3.4638002628532981E-3</v>
      </c>
      <c r="U125" t="e">
        <f t="shared" si="16"/>
        <v>#DIV/0!</v>
      </c>
    </row>
    <row r="126" spans="16:21" x14ac:dyDescent="0.2">
      <c r="P126">
        <v>107</v>
      </c>
      <c r="Q126">
        <f t="shared" si="16"/>
        <v>3.3561880820774282E-3</v>
      </c>
      <c r="R126">
        <f t="shared" si="16"/>
        <v>1.9528436293990844E-3</v>
      </c>
      <c r="S126">
        <f t="shared" si="16"/>
        <v>1.1131456048266294E-3</v>
      </c>
      <c r="T126">
        <f t="shared" si="16"/>
        <v>3.4353788006585293E-3</v>
      </c>
      <c r="U126" t="e">
        <f t="shared" si="16"/>
        <v>#DIV/0!</v>
      </c>
    </row>
    <row r="127" spans="16:21" x14ac:dyDescent="0.2">
      <c r="P127">
        <v>108</v>
      </c>
      <c r="Q127">
        <f t="shared" si="16"/>
        <v>3.3333423660244165E-3</v>
      </c>
      <c r="R127">
        <f t="shared" si="16"/>
        <v>1.9086256404340148E-3</v>
      </c>
      <c r="S127">
        <f t="shared" si="16"/>
        <v>1.0792508375582325E-3</v>
      </c>
      <c r="T127">
        <f t="shared" si="16"/>
        <v>3.4071905446107641E-3</v>
      </c>
      <c r="U127" t="e">
        <f t="shared" si="16"/>
        <v>#DIV/0!</v>
      </c>
    </row>
    <row r="128" spans="16:21" x14ac:dyDescent="0.2">
      <c r="P128">
        <v>109</v>
      </c>
      <c r="Q128">
        <f t="shared" si="16"/>
        <v>3.3106521617392833E-3</v>
      </c>
      <c r="R128">
        <f t="shared" si="16"/>
        <v>1.8654088737474106E-3</v>
      </c>
      <c r="S128">
        <f t="shared" si="16"/>
        <v>1.0463881502290615E-3</v>
      </c>
      <c r="T128">
        <f t="shared" si="16"/>
        <v>3.3792335811875154E-3</v>
      </c>
      <c r="U128" t="e">
        <f t="shared" si="16"/>
        <v>#DIV/0!</v>
      </c>
    </row>
    <row r="129" spans="16:21" x14ac:dyDescent="0.2">
      <c r="P129">
        <v>110</v>
      </c>
      <c r="Q129">
        <f t="shared" ref="Q129:U138" si="17">Q$10 * (Q$5^$P129) * 0.5 * Q$6 * Q$12^-(Q$9+$P129)</f>
        <v>3.2881164106467616E-3</v>
      </c>
      <c r="R129">
        <f t="shared" si="17"/>
        <v>1.8231706587910563E-3</v>
      </c>
      <c r="S129">
        <f t="shared" si="17"/>
        <v>1.0145261164837579E-3</v>
      </c>
      <c r="T129">
        <f t="shared" si="17"/>
        <v>3.351506012567292E-3</v>
      </c>
      <c r="U129" t="e">
        <f t="shared" si="17"/>
        <v>#DIV/0!</v>
      </c>
    </row>
    <row r="130" spans="16:21" x14ac:dyDescent="0.2">
      <c r="P130">
        <v>111</v>
      </c>
      <c r="Q130">
        <f t="shared" si="17"/>
        <v>3.2657340613773556E-3</v>
      </c>
      <c r="R130">
        <f t="shared" si="17"/>
        <v>1.7818888383430613E-3</v>
      </c>
      <c r="S130">
        <f t="shared" si="17"/>
        <v>9.8363426688490626E-4</v>
      </c>
      <c r="T130">
        <f t="shared" si="17"/>
        <v>3.3240059565007624E-3</v>
      </c>
      <c r="U130" t="e">
        <f t="shared" si="17"/>
        <v>#DIV/0!</v>
      </c>
    </row>
    <row r="131" spans="16:21" x14ac:dyDescent="0.2">
      <c r="P131">
        <v>112</v>
      </c>
      <c r="Q131">
        <f t="shared" si="17"/>
        <v>3.2435040697182784E-3</v>
      </c>
      <c r="R131">
        <f t="shared" si="17"/>
        <v>1.7415417568846863E-3</v>
      </c>
      <c r="S131">
        <f t="shared" si="17"/>
        <v>9.5368305977532335E-4</v>
      </c>
      <c r="T131">
        <f t="shared" si="17"/>
        <v>3.2967315461829897E-3</v>
      </c>
      <c r="U131" t="e">
        <f t="shared" si="17"/>
        <v>#DIV/0!</v>
      </c>
    </row>
    <row r="132" spans="16:21" x14ac:dyDescent="0.2">
      <c r="P132">
        <v>113</v>
      </c>
      <c r="Q132">
        <f t="shared" si="17"/>
        <v>3.2214253985647528E-3</v>
      </c>
      <c r="R132">
        <f t="shared" si="17"/>
        <v>1.7021082492403332E-3</v>
      </c>
      <c r="S132">
        <f t="shared" si="17"/>
        <v>9.2464385302758472E-4</v>
      </c>
      <c r="T132">
        <f t="shared" si="17"/>
        <v>3.2696809301266932E-3</v>
      </c>
      <c r="U132" t="e">
        <f t="shared" si="17"/>
        <v>#DIV/0!</v>
      </c>
    </row>
    <row r="133" spans="16:21" x14ac:dyDescent="0.2">
      <c r="P133">
        <v>114</v>
      </c>
      <c r="Q133">
        <f t="shared" si="17"/>
        <v>3.1994970178716138E-3</v>
      </c>
      <c r="R133">
        <f t="shared" si="17"/>
        <v>1.6635676294747747E-3</v>
      </c>
      <c r="S133">
        <f t="shared" si="17"/>
        <v>8.9648887665375748E-4</v>
      </c>
      <c r="T133">
        <f t="shared" si="17"/>
        <v>3.2428522720365752E-3</v>
      </c>
      <c r="U133" t="e">
        <f t="shared" si="17"/>
        <v>#DIV/0!</v>
      </c>
    </row>
    <row r="134" spans="16:21" x14ac:dyDescent="0.2">
      <c r="P134">
        <v>115</v>
      </c>
      <c r="Q134">
        <f t="shared" si="17"/>
        <v>3.1777179046052601E-3</v>
      </c>
      <c r="R134">
        <f t="shared" si="17"/>
        <v>1.6258996800417734E-3</v>
      </c>
      <c r="S134">
        <f t="shared" si="17"/>
        <v>8.6919120624915811E-4</v>
      </c>
      <c r="T134">
        <f t="shared" si="17"/>
        <v>3.2162437506846578E-3</v>
      </c>
      <c r="U134" t="e">
        <f t="shared" si="17"/>
        <v>#DIV/0!</v>
      </c>
    </row>
    <row r="135" spans="16:21" x14ac:dyDescent="0.2">
      <c r="P135">
        <v>116</v>
      </c>
      <c r="Q135">
        <f t="shared" si="17"/>
        <v>3.1560870426959224E-3</v>
      </c>
      <c r="R135">
        <f t="shared" si="17"/>
        <v>1.5890846411784107E-3</v>
      </c>
      <c r="S135">
        <f t="shared" si="17"/>
        <v>8.4272473724473671E-4</v>
      </c>
      <c r="T135">
        <f t="shared" si="17"/>
        <v>3.1898535597866574E-3</v>
      </c>
      <c r="U135" t="e">
        <f t="shared" si="17"/>
        <v>#DIV/0!</v>
      </c>
    </row>
    <row r="136" spans="16:21" x14ac:dyDescent="0.2">
      <c r="P136">
        <v>117</v>
      </c>
      <c r="Q136">
        <f t="shared" si="17"/>
        <v>3.1346034229902623E-3</v>
      </c>
      <c r="R136">
        <f t="shared" si="17"/>
        <v>1.5531032005395554E-3</v>
      </c>
      <c r="S136">
        <f t="shared" si="17"/>
        <v>8.1706415994345892E-4</v>
      </c>
      <c r="T136">
        <f t="shared" si="17"/>
        <v>3.1636799078793602E-3</v>
      </c>
      <c r="U136" t="e">
        <f t="shared" si="17"/>
        <v>#DIV/0!</v>
      </c>
    </row>
    <row r="137" spans="16:21" x14ac:dyDescent="0.2">
      <c r="P137">
        <v>118</v>
      </c>
      <c r="Q137">
        <f t="shared" si="17"/>
        <v>3.1132660432042934E-3</v>
      </c>
      <c r="R137">
        <f t="shared" si="17"/>
        <v>1.5179364830670431E-3</v>
      </c>
      <c r="S137">
        <f t="shared" si="17"/>
        <v>7.9218493531682554E-4</v>
      </c>
      <c r="T137">
        <f t="shared" si="17"/>
        <v>3.1377210181990195E-3</v>
      </c>
      <c r="U137" t="e">
        <f t="shared" si="17"/>
        <v>#DIV/0!</v>
      </c>
    </row>
    <row r="138" spans="16:21" x14ac:dyDescent="0.2">
      <c r="P138">
        <v>119</v>
      </c>
      <c r="Q138">
        <f t="shared" si="17"/>
        <v>3.0920739078766153E-3</v>
      </c>
      <c r="R138">
        <f t="shared" si="17"/>
        <v>1.4835660410882404E-3</v>
      </c>
      <c r="S138">
        <f t="shared" si="17"/>
        <v>7.6806327153836962E-4</v>
      </c>
      <c r="T138">
        <f t="shared" si="17"/>
        <v>3.111975128560737E-3</v>
      </c>
      <c r="U138" t="e">
        <f t="shared" si="17"/>
        <v>#DIV/0!</v>
      </c>
    </row>
    <row r="139" spans="16:21" x14ac:dyDescent="0.2">
      <c r="P139">
        <v>120</v>
      </c>
      <c r="Q139">
        <f t="shared" ref="Q139:U148" si="18">Q$10 * (Q$5^$P139) * 0.5 * Q$6 * Q$12^-(Q$9+$P139)</f>
        <v>3.0710260283219786E-3</v>
      </c>
      <c r="R139">
        <f t="shared" si="18"/>
        <v>1.4499738446388103E-3</v>
      </c>
      <c r="S139">
        <f t="shared" si="18"/>
        <v>7.4467610123170422E-4</v>
      </c>
      <c r="T139">
        <f t="shared" si="18"/>
        <v>3.0864404912388406E-3</v>
      </c>
      <c r="U139" t="e">
        <f t="shared" si="18"/>
        <v>#DIV/0!</v>
      </c>
    </row>
    <row r="140" spans="16:21" x14ac:dyDescent="0.2">
      <c r="P140">
        <v>121</v>
      </c>
      <c r="Q140">
        <f t="shared" si="18"/>
        <v>3.0501214225851564E-3</v>
      </c>
      <c r="R140">
        <f t="shared" si="18"/>
        <v>1.4171422720045961E-3</v>
      </c>
      <c r="S140">
        <f t="shared" si="18"/>
        <v>7.2200105941135138E-4</v>
      </c>
      <c r="T140">
        <f t="shared" si="18"/>
        <v>3.0611153728482407E-3</v>
      </c>
      <c r="U140" t="e">
        <f t="shared" si="18"/>
        <v>#DIV/0!</v>
      </c>
    </row>
    <row r="141" spans="16:21" x14ac:dyDescent="0.2">
      <c r="P141">
        <v>122</v>
      </c>
      <c r="Q141">
        <f t="shared" si="18"/>
        <v>3.0293591153951324E-3</v>
      </c>
      <c r="R141">
        <f t="shared" si="18"/>
        <v>1.3850541004776639E-3</v>
      </c>
      <c r="S141">
        <f t="shared" si="18"/>
        <v>7.0001646209526616E-4</v>
      </c>
      <c r="T141">
        <f t="shared" si="18"/>
        <v>3.0359980542267674E-3</v>
      </c>
      <c r="U141" t="e">
        <f t="shared" si="18"/>
        <v>#DIV/0!</v>
      </c>
    </row>
    <row r="142" spans="16:21" x14ac:dyDescent="0.2">
      <c r="P142">
        <v>123</v>
      </c>
      <c r="Q142">
        <f t="shared" si="18"/>
        <v>3.0087381381196042E-3</v>
      </c>
      <c r="R142">
        <f t="shared" si="18"/>
        <v>1.3536924973216592E-3</v>
      </c>
      <c r="S142">
        <f t="shared" si="18"/>
        <v>6.7870128556859707E-4</v>
      </c>
      <c r="T142">
        <f t="shared" si="18"/>
        <v>3.0110868303184577E-3</v>
      </c>
      <c r="U142" t="e">
        <f t="shared" si="18"/>
        <v>#DIV/0!</v>
      </c>
    </row>
    <row r="143" spans="16:21" x14ac:dyDescent="0.2">
      <c r="P143">
        <v>124</v>
      </c>
      <c r="Q143">
        <f t="shared" si="18"/>
        <v>2.9882575287197878E-3</v>
      </c>
      <c r="R143">
        <f t="shared" si="18"/>
        <v>1.3230410109417263E-3</v>
      </c>
      <c r="S143">
        <f t="shared" si="18"/>
        <v>6.5803514627885693E-4</v>
      </c>
      <c r="T143">
        <f t="shared" si="18"/>
        <v>2.9863800100578212E-3</v>
      </c>
      <c r="U143" t="e">
        <f t="shared" si="18"/>
        <v>#DIV/0!</v>
      </c>
    </row>
    <row r="144" spans="16:21" x14ac:dyDescent="0.2">
      <c r="P144">
        <v>125</v>
      </c>
      <c r="Q144">
        <f t="shared" si="18"/>
        <v>2.9679163317055403E-3</v>
      </c>
      <c r="R144">
        <f t="shared" si="18"/>
        <v>1.2930835622543687E-3</v>
      </c>
      <c r="S144">
        <f t="shared" si="18"/>
        <v>6.3799828134327547E-4</v>
      </c>
      <c r="T144">
        <f t="shared" si="18"/>
        <v>2.9618759162550346E-3</v>
      </c>
      <c r="U144" t="e">
        <f t="shared" si="18"/>
        <v>#DIV/0!</v>
      </c>
    </row>
    <row r="145" spans="16:21" x14ac:dyDescent="0.2">
      <c r="P145">
        <v>126</v>
      </c>
      <c r="Q145">
        <f t="shared" si="18"/>
        <v>2.947713598090782E-3</v>
      </c>
      <c r="R145">
        <f t="shared" si="18"/>
        <v>1.2638044362527281E-3</v>
      </c>
      <c r="S145">
        <f t="shared" si="18"/>
        <v>6.1857152964969481E-4</v>
      </c>
      <c r="T145">
        <f t="shared" si="18"/>
        <v>2.9375728854820959E-3</v>
      </c>
      <c r="U145" t="e">
        <f t="shared" si="18"/>
        <v>#DIV/0!</v>
      </c>
    </row>
    <row r="146" spans="16:21" x14ac:dyDescent="0.2">
      <c r="P146">
        <v>127</v>
      </c>
      <c r="Q146">
        <f t="shared" si="18"/>
        <v>2.9276483853492188E-3</v>
      </c>
      <c r="R146">
        <f t="shared" si="18"/>
        <v>1.2351882737628383E-3</v>
      </c>
      <c r="S146">
        <f t="shared" si="18"/>
        <v>5.9973631353293358E-4</v>
      </c>
      <c r="T146">
        <f t="shared" si="18"/>
        <v>2.9134692679598975E-3</v>
      </c>
      <c r="U146" t="e">
        <f t="shared" si="18"/>
        <v>#DIV/0!</v>
      </c>
    </row>
    <row r="147" spans="16:21" x14ac:dyDescent="0.2">
      <c r="P147">
        <v>128</v>
      </c>
      <c r="Q147">
        <f t="shared" si="18"/>
        <v>2.9077197573703769E-3</v>
      </c>
      <c r="R147">
        <f t="shared" si="18"/>
        <v>1.2072200633865496E-3</v>
      </c>
      <c r="S147">
        <f t="shared" si="18"/>
        <v>5.8147462100909594E-4</v>
      </c>
      <c r="T147">
        <f t="shared" si="18"/>
        <v>2.8895634274462376E-3</v>
      </c>
      <c r="U147" t="e">
        <f t="shared" si="18"/>
        <v>#DIV/0!</v>
      </c>
    </row>
    <row r="148" spans="16:21" x14ac:dyDescent="0.2">
      <c r="P148">
        <v>129</v>
      </c>
      <c r="Q148">
        <f t="shared" si="18"/>
        <v>2.8879267844159257E-3</v>
      </c>
      <c r="R148">
        <f t="shared" si="18"/>
        <v>1.1798851336268824E-3</v>
      </c>
      <c r="S148">
        <f t="shared" si="18"/>
        <v>5.6376898855084077E-4</v>
      </c>
      <c r="T148">
        <f t="shared" si="18"/>
        <v>2.8658537411247464E-3</v>
      </c>
      <c r="U148" t="e">
        <f t="shared" si="18"/>
        <v>#DIV/0!</v>
      </c>
    </row>
    <row r="149" spans="16:21" x14ac:dyDescent="0.2">
      <c r="P149">
        <v>130</v>
      </c>
      <c r="Q149">
        <f t="shared" ref="Q149:U158" si="19">Q$10 * (Q$5^$P149) * 0.5 * Q$6 * Q$12^-(Q$9+$P149)</f>
        <v>2.8682685430763007E-3</v>
      </c>
      <c r="R149">
        <f t="shared" si="19"/>
        <v>1.1531691451916906E-3</v>
      </c>
      <c r="S149">
        <f t="shared" si="19"/>
        <v>5.4660248438713238E-4</v>
      </c>
      <c r="T149">
        <f t="shared" si="19"/>
        <v>2.8423385994947215E-3</v>
      </c>
      <c r="U149" t="e">
        <f t="shared" si="19"/>
        <v>#DIV/0!</v>
      </c>
    </row>
    <row r="150" spans="16:21" x14ac:dyDescent="0.2">
      <c r="P150">
        <v>131</v>
      </c>
      <c r="Q150">
        <f t="shared" si="19"/>
        <v>2.8487441162276289E-3</v>
      </c>
      <c r="R150">
        <f t="shared" si="19"/>
        <v>1.1270580834715897E-3</v>
      </c>
      <c r="S150">
        <f t="shared" si="19"/>
        <v>5.2995869231150811E-4</v>
      </c>
      <c r="T150">
        <f t="shared" si="19"/>
        <v>2.819016406261868E-3</v>
      </c>
      <c r="U150" t="e">
        <f t="shared" si="19"/>
        <v>#DIV/0!</v>
      </c>
    </row>
    <row r="151" spans="16:21" x14ac:dyDescent="0.2">
      <c r="P151">
        <v>132</v>
      </c>
      <c r="Q151">
        <f t="shared" si="19"/>
        <v>2.8293525929889382E-3</v>
      </c>
      <c r="R151">
        <f t="shared" si="19"/>
        <v>1.1015382511882059E-3</v>
      </c>
      <c r="S151">
        <f t="shared" si="19"/>
        <v>5.1382169598337708E-4</v>
      </c>
      <c r="T151">
        <f t="shared" si="19"/>
        <v>2.795885578229941E-3</v>
      </c>
      <c r="U151" t="e">
        <f t="shared" si="19"/>
        <v>#DIV/0!</v>
      </c>
    </row>
    <row r="152" spans="16:21" x14ac:dyDescent="0.2">
      <c r="P152">
        <v>133</v>
      </c>
      <c r="Q152">
        <f t="shared" si="19"/>
        <v>2.8100930686796605E-3</v>
      </c>
      <c r="R152">
        <f t="shared" si="19"/>
        <v>1.0765962612088898E-3</v>
      </c>
      <c r="S152">
        <f t="shared" si="19"/>
        <v>4.9817606370733544E-4</v>
      </c>
      <c r="T152">
        <f t="shared" si="19"/>
        <v>2.7729445451932654E-3</v>
      </c>
      <c r="U152" t="e">
        <f t="shared" si="19"/>
        <v>#DIV/0!</v>
      </c>
    </row>
    <row r="153" spans="16:21" x14ac:dyDescent="0.2">
      <c r="P153">
        <v>134</v>
      </c>
      <c r="Q153">
        <f t="shared" si="19"/>
        <v>2.7909646447774302E-3</v>
      </c>
      <c r="R153">
        <f t="shared" si="19"/>
        <v>1.0522190295241291E-3</v>
      </c>
      <c r="S153">
        <f t="shared" si="19"/>
        <v>4.8300683367594519E-4</v>
      </c>
      <c r="T153">
        <f t="shared" si="19"/>
        <v>2.7501917498301514E-3</v>
      </c>
      <c r="U153" t="e">
        <f t="shared" si="19"/>
        <v>#DIV/0!</v>
      </c>
    </row>
    <row r="154" spans="16:21" x14ac:dyDescent="0.2">
      <c r="P154">
        <v>135</v>
      </c>
      <c r="Q154">
        <f t="shared" si="19"/>
        <v>2.7719664288761597E-3</v>
      </c>
      <c r="R154">
        <f t="shared" si="19"/>
        <v>1.0283937683839672E-3</v>
      </c>
      <c r="S154">
        <f t="shared" si="19"/>
        <v>4.6829949966186428E-4</v>
      </c>
      <c r="T154">
        <f t="shared" si="19"/>
        <v>2.7276256475971747E-3</v>
      </c>
      <c r="U154" t="e">
        <f t="shared" si="19"/>
        <v>#DIV/0!</v>
      </c>
    </row>
    <row r="155" spans="16:21" x14ac:dyDescent="0.2">
      <c r="P155">
        <v>136</v>
      </c>
      <c r="Q155">
        <f t="shared" si="19"/>
        <v>2.7530975346444081E-3</v>
      </c>
      <c r="R155">
        <f t="shared" si="19"/>
        <v>1.0051079795898375E-3</v>
      </c>
      <c r="S155">
        <f t="shared" si="19"/>
        <v>4.5403999714564356E-4</v>
      </c>
      <c r="T155">
        <f t="shared" si="19"/>
        <v>2.7052447066243236E-3</v>
      </c>
      <c r="U155" t="e">
        <f t="shared" si="19"/>
        <v>#DIV/0!</v>
      </c>
    </row>
    <row r="156" spans="16:21" x14ac:dyDescent="0.2">
      <c r="P156">
        <v>137</v>
      </c>
      <c r="Q156">
        <f t="shared" si="19"/>
        <v>2.7343570817840311E-3</v>
      </c>
      <c r="R156">
        <f t="shared" si="19"/>
        <v>9.8234944793828822E-4</v>
      </c>
      <c r="S156">
        <f t="shared" si="19"/>
        <v>4.4021468986592607E-4</v>
      </c>
      <c r="T156">
        <f t="shared" si="19"/>
        <v>2.6830474076110166E-3</v>
      </c>
      <c r="U156" t="e">
        <f t="shared" si="19"/>
        <v>#DIV/0!</v>
      </c>
    </row>
    <row r="157" spans="16:21" x14ac:dyDescent="0.2">
      <c r="P157">
        <v>138</v>
      </c>
      <c r="Q157">
        <f t="shared" si="19"/>
        <v>2.7157441959891116E-3</v>
      </c>
      <c r="R157">
        <f t="shared" si="19"/>
        <v>9.6010623481315737E-4</v>
      </c>
      <c r="S157">
        <f t="shared" si="19"/>
        <v>4.2681035677918753E-4</v>
      </c>
      <c r="T157">
        <f t="shared" si="19"/>
        <v>2.6610322437229678E-3</v>
      </c>
      <c r="U157" t="e">
        <f t="shared" si="19"/>
        <v>#DIV/0!</v>
      </c>
    </row>
    <row r="158" spans="16:21" x14ac:dyDescent="0.2">
      <c r="P158">
        <v>139</v>
      </c>
      <c r="Q158">
        <f t="shared" si="19"/>
        <v>2.6972580089051693E-3</v>
      </c>
      <c r="R158">
        <f t="shared" si="19"/>
        <v>9.3836667192284684E-4</v>
      </c>
      <c r="S158">
        <f t="shared" si="19"/>
        <v>4.1381417941654605E-4</v>
      </c>
      <c r="T158">
        <f t="shared" si="19"/>
        <v>2.639197720489882E-3</v>
      </c>
      <c r="U158" t="e">
        <f t="shared" si="19"/>
        <v>#DIV/0!</v>
      </c>
    </row>
    <row r="159" spans="16:21" x14ac:dyDescent="0.2">
      <c r="P159">
        <v>140</v>
      </c>
      <c r="Q159">
        <f t="shared" ref="Q159:U168" si="20">Q$10 * (Q$5^$P159) * 0.5 * Q$6 * Q$12^-(Q$9+$P159)</f>
        <v>2.6788976580886517E-3</v>
      </c>
      <c r="R159">
        <f t="shared" si="20"/>
        <v>9.1711935517939543E-4</v>
      </c>
      <c r="S159">
        <f t="shared" si="20"/>
        <v>4.0121372962554947E-4</v>
      </c>
      <c r="T159">
        <f t="shared" si="20"/>
        <v>2.6175423557040296E-3</v>
      </c>
      <c r="U159" t="e">
        <f t="shared" si="20"/>
        <v>#DIV/0!</v>
      </c>
    </row>
    <row r="160" spans="16:21" x14ac:dyDescent="0.2">
      <c r="P160">
        <v>141</v>
      </c>
      <c r="Q160">
        <f t="shared" si="20"/>
        <v>2.6606622869666955E-3</v>
      </c>
      <c r="R160">
        <f t="shared" si="20"/>
        <v>8.9635313871614828E-4</v>
      </c>
      <c r="S160">
        <f t="shared" si="20"/>
        <v>3.8899695768522318E-4</v>
      </c>
      <c r="T160">
        <f t="shared" si="20"/>
        <v>2.5960646793196031E-3</v>
      </c>
      <c r="U160" t="e">
        <f t="shared" si="20"/>
        <v>#DIV/0!</v>
      </c>
    </row>
    <row r="161" spans="16:21" x14ac:dyDescent="0.2">
      <c r="P161">
        <v>142</v>
      </c>
      <c r="Q161">
        <f t="shared" si="20"/>
        <v>2.6425510447971637E-3</v>
      </c>
      <c r="R161">
        <f t="shared" si="20"/>
        <v>8.7605712904088688E-4</v>
      </c>
      <c r="S161">
        <f t="shared" si="20"/>
        <v>3.7715218078300603E-4</v>
      </c>
      <c r="T161">
        <f t="shared" si="20"/>
        <v>2.5747632333529493E-3</v>
      </c>
      <c r="U161" t="e">
        <f t="shared" si="20"/>
        <v>#DIV/0!</v>
      </c>
    </row>
    <row r="162" spans="16:21" x14ac:dyDescent="0.2">
      <c r="P162">
        <v>143</v>
      </c>
      <c r="Q162">
        <f t="shared" si="20"/>
        <v>2.6245630866289639E-3</v>
      </c>
      <c r="R162">
        <f t="shared" si="20"/>
        <v>8.5622067932134569E-4</v>
      </c>
      <c r="S162">
        <f t="shared" si="20"/>
        <v>3.656680718425595E-4</v>
      </c>
      <c r="T162">
        <f t="shared" si="20"/>
        <v>2.5536365717835716E-3</v>
      </c>
      <c r="U162" t="e">
        <f t="shared" si="20"/>
        <v>#DIV/0!</v>
      </c>
    </row>
    <row r="163" spans="16:21" x14ac:dyDescent="0.2">
      <c r="P163">
        <v>144</v>
      </c>
      <c r="Q163">
        <f t="shared" si="20"/>
        <v>2.6066975732626143E-3</v>
      </c>
      <c r="R163">
        <f t="shared" si="20"/>
        <v>8.3683338380012367E-4</v>
      </c>
      <c r="S163">
        <f t="shared" si="20"/>
        <v>3.5453364869176483E-4</v>
      </c>
      <c r="T163">
        <f t="shared" si="20"/>
        <v>2.5326832604559892E-3</v>
      </c>
      <c r="U163" t="e">
        <f t="shared" si="20"/>
        <v>#DIV/0!</v>
      </c>
    </row>
    <row r="164" spans="16:21" x14ac:dyDescent="0.2">
      <c r="P164">
        <v>145</v>
      </c>
      <c r="Q164">
        <f t="shared" si="20"/>
        <v>2.5889536712111034E-3</v>
      </c>
      <c r="R164">
        <f t="shared" si="20"/>
        <v>8.1788507233605508E-4</v>
      </c>
      <c r="S164">
        <f t="shared" si="20"/>
        <v>3.4373826356054969E-4</v>
      </c>
      <c r="T164">
        <f t="shared" si="20"/>
        <v>2.5119018769823708E-3</v>
      </c>
      <c r="U164" t="e">
        <f t="shared" si="20"/>
        <v>#DIV/0!</v>
      </c>
    </row>
    <row r="165" spans="16:21" x14ac:dyDescent="0.2">
      <c r="P165">
        <v>146</v>
      </c>
      <c r="Q165">
        <f t="shared" si="20"/>
        <v>2.5713305526610013E-3</v>
      </c>
      <c r="R165">
        <f t="shared" si="20"/>
        <v>7.9936580506918245E-4</v>
      </c>
      <c r="S165">
        <f t="shared" si="20"/>
        <v>3.332715928985007E-4</v>
      </c>
      <c r="T165">
        <f t="shared" si="20"/>
        <v>2.4912910106459811E-3</v>
      </c>
      <c r="U165" t="e">
        <f t="shared" si="20"/>
        <v>#DIV/0!</v>
      </c>
    </row>
    <row r="166" spans="16:21" x14ac:dyDescent="0.2">
      <c r="P166">
        <v>147</v>
      </c>
      <c r="Q166">
        <f t="shared" si="20"/>
        <v>2.5538273954338405E-3</v>
      </c>
      <c r="R166">
        <f t="shared" si="20"/>
        <v>7.8126586720652833E-4</v>
      </c>
      <c r="S166">
        <f t="shared" si="20"/>
        <v>3.231236275025255E-4</v>
      </c>
      <c r="T166">
        <f t="shared" si="20"/>
        <v>2.4708492623054116E-3</v>
      </c>
      <c r="U166" t="e">
        <f t="shared" si="20"/>
        <v>#DIV/0!</v>
      </c>
    </row>
    <row r="167" spans="16:21" x14ac:dyDescent="0.2">
      <c r="P167">
        <v>148</v>
      </c>
      <c r="Q167">
        <f t="shared" si="20"/>
        <v>2.5364433829477557E-3</v>
      </c>
      <c r="R167">
        <f t="shared" si="20"/>
        <v>7.6357576392593223E-4</v>
      </c>
      <c r="S167">
        <f t="shared" si="20"/>
        <v>3.1328466294512235E-4</v>
      </c>
      <c r="T167">
        <f t="shared" si="20"/>
        <v>2.4505752442996109E-3</v>
      </c>
      <c r="U167" t="e">
        <f t="shared" si="20"/>
        <v>#DIV/0!</v>
      </c>
    </row>
    <row r="168" spans="16:21" x14ac:dyDescent="0.2">
      <c r="P168">
        <v>149</v>
      </c>
      <c r="Q168">
        <f t="shared" si="20"/>
        <v>2.5191777041793911E-3</v>
      </c>
      <c r="R168">
        <f t="shared" si="20"/>
        <v>7.4628621539527928E-4</v>
      </c>
      <c r="S168">
        <f t="shared" si="20"/>
        <v>3.0374529029410534E-4</v>
      </c>
      <c r="T168">
        <f t="shared" si="20"/>
        <v>2.4304675803536765E-3</v>
      </c>
      <c r="U168" t="e">
        <f t="shared" si="20"/>
        <v>#DIV/0!</v>
      </c>
    </row>
    <row r="169" spans="16:21" x14ac:dyDescent="0.2">
      <c r="P169">
        <v>150</v>
      </c>
      <c r="Q169">
        <f t="shared" ref="Q169:U178" si="21">Q$10 * (Q$5^$P169) * 0.5 * Q$6 * Q$12^-(Q$9+$P169)</f>
        <v>2.5020295536260597E-3</v>
      </c>
      <c r="R169">
        <f t="shared" si="21"/>
        <v>7.2938815190450956E-4</v>
      </c>
      <c r="S169">
        <f t="shared" si="21"/>
        <v>2.9449638711490816E-4</v>
      </c>
      <c r="T169">
        <f t="shared" si="21"/>
        <v>2.4105249054854278E-3</v>
      </c>
      <c r="U169" t="e">
        <f t="shared" si="21"/>
        <v>#DIV/0!</v>
      </c>
    </row>
    <row r="170" spans="16:21" x14ac:dyDescent="0.2">
      <c r="P170">
        <v>151</v>
      </c>
      <c r="Q170">
        <f t="shared" si="21"/>
        <v>2.4849981312681686E-3</v>
      </c>
      <c r="R170">
        <f t="shared" si="21"/>
        <v>7.1287270910784723E-4</v>
      </c>
      <c r="S170">
        <f t="shared" si="21"/>
        <v>2.8552910874686565E-4</v>
      </c>
      <c r="T170">
        <f t="shared" si="21"/>
        <v>2.390745865912757E-3</v>
      </c>
      <c r="U170" t="e">
        <f t="shared" si="21"/>
        <v>#DIV/0!</v>
      </c>
    </row>
    <row r="171" spans="16:21" x14ac:dyDescent="0.2">
      <c r="P171">
        <v>152</v>
      </c>
      <c r="Q171">
        <f t="shared" si="21"/>
        <v>2.4680826425318887E-3</v>
      </c>
      <c r="R171">
        <f t="shared" si="21"/>
        <v>6.9673122337376948E-4</v>
      </c>
      <c r="S171">
        <f t="shared" si="21"/>
        <v>2.7683487984512633E-4</v>
      </c>
      <c r="T171">
        <f t="shared" si="21"/>
        <v>2.3711291189617168E-3</v>
      </c>
      <c r="U171" t="e">
        <f t="shared" si="21"/>
        <v>#DIV/0!</v>
      </c>
    </row>
    <row r="172" spans="16:21" x14ac:dyDescent="0.2">
      <c r="P172">
        <v>153</v>
      </c>
      <c r="Q172">
        <f t="shared" si="21"/>
        <v>2.4512822982520931E-3</v>
      </c>
      <c r="R172">
        <f t="shared" si="21"/>
        <v>6.8095522724025354E-4</v>
      </c>
      <c r="S172">
        <f t="shared" si="21"/>
        <v>2.6840538618011153E-4</v>
      </c>
      <c r="T172">
        <f t="shared" si="21"/>
        <v>2.3516733329753815E-3</v>
      </c>
      <c r="U172" t="e">
        <f t="shared" si="21"/>
        <v>#DIV/0!</v>
      </c>
    </row>
    <row r="173" spans="16:21" x14ac:dyDescent="0.2">
      <c r="P173">
        <v>154</v>
      </c>
      <c r="Q173">
        <f t="shared" si="21"/>
        <v>2.4345963146355323E-3</v>
      </c>
      <c r="R173">
        <f t="shared" si="21"/>
        <v>6.6553644497293924E-4</v>
      </c>
      <c r="S173">
        <f t="shared" si="21"/>
        <v>2.6023256668667615E-4</v>
      </c>
      <c r="T173">
        <f t="shared" si="21"/>
        <v>2.3323771872234477E-3</v>
      </c>
      <c r="U173" t="e">
        <f t="shared" si="21"/>
        <v>#DIV/0!</v>
      </c>
    </row>
    <row r="174" spans="16:21" x14ac:dyDescent="0.2">
      <c r="P174">
        <v>155</v>
      </c>
      <c r="Q174">
        <f t="shared" si="21"/>
        <v>2.4180239132242736E-3</v>
      </c>
      <c r="R174">
        <f t="shared" si="21"/>
        <v>6.5046678822386253E-4</v>
      </c>
      <c r="S174">
        <f t="shared" si="21"/>
        <v>2.5230860575536901E-4</v>
      </c>
      <c r="T174">
        <f t="shared" si="21"/>
        <v>2.3132393718125763E-3</v>
      </c>
      <c r="U174" t="e">
        <f t="shared" si="21"/>
        <v>#DIV/0!</v>
      </c>
    </row>
    <row r="175" spans="16:21" x14ac:dyDescent="0.2">
      <c r="P175">
        <v>156</v>
      </c>
      <c r="Q175">
        <f t="shared" si="21"/>
        <v>2.4015643208593787E-3</v>
      </c>
      <c r="R175">
        <f t="shared" si="21"/>
        <v>6.3573835178848978E-4</v>
      </c>
      <c r="S175">
        <f t="shared" si="21"/>
        <v>2.4462592575842125E-4</v>
      </c>
      <c r="T175">
        <f t="shared" si="21"/>
        <v>2.2942585875974772E-3</v>
      </c>
      <c r="U175" t="e">
        <f t="shared" si="21"/>
        <v>#DIV/0!</v>
      </c>
    </row>
    <row r="176" spans="16:21" x14ac:dyDescent="0.2">
      <c r="P176">
        <v>157</v>
      </c>
      <c r="Q176">
        <f t="shared" si="21"/>
        <v>2.385216769644836E-3</v>
      </c>
      <c r="R176">
        <f t="shared" si="21"/>
        <v>6.2134340945882384E-4</v>
      </c>
      <c r="S176">
        <f t="shared" si="21"/>
        <v>2.3717717980331398E-4</v>
      </c>
      <c r="T176">
        <f t="shared" si="21"/>
        <v>2.2754335460927135E-3</v>
      </c>
      <c r="U176" t="e">
        <f t="shared" si="21"/>
        <v>#DIV/0!</v>
      </c>
    </row>
    <row r="177" spans="16:21" x14ac:dyDescent="0.2">
      <c r="P177">
        <v>158</v>
      </c>
      <c r="Q177">
        <f t="shared" si="21"/>
        <v>2.368980496911738E-3</v>
      </c>
      <c r="R177">
        <f t="shared" si="21"/>
        <v>6.0727440997040939E-4</v>
      </c>
      <c r="S177">
        <f t="shared" si="21"/>
        <v>2.2995524470699729E-4</v>
      </c>
      <c r="T177">
        <f t="shared" si="21"/>
        <v>2.256762969385236E-3</v>
      </c>
      <c r="U177" t="e">
        <f t="shared" si="21"/>
        <v>#DIV/0!</v>
      </c>
    </row>
    <row r="178" spans="16:21" x14ac:dyDescent="0.2">
      <c r="P178">
        <v>159</v>
      </c>
      <c r="Q178">
        <f t="shared" si="21"/>
        <v>2.3528547451826913E-3</v>
      </c>
      <c r="R178">
        <f t="shared" si="21"/>
        <v>5.9352397304110731E-4</v>
      </c>
      <c r="S178">
        <f t="shared" si="21"/>
        <v>2.2295321418404086E-4</v>
      </c>
      <c r="T178">
        <f t="shared" si="21"/>
        <v>2.2382455900476347E-3</v>
      </c>
      <c r="U178" t="e">
        <f t="shared" si="21"/>
        <v>#DIV/0!</v>
      </c>
    </row>
    <row r="179" spans="16:21" x14ac:dyDescent="0.2">
      <c r="P179">
        <v>160</v>
      </c>
      <c r="Q179">
        <f t="shared" ref="Q179:U188" si="22">Q$10 * (Q$5^$P179) * 0.5 * Q$6 * Q$12^-(Q$9+$P179)</f>
        <v>2.3368387621364871E-3</v>
      </c>
      <c r="R179">
        <f t="shared" si="22"/>
        <v>5.8008488549956584E-4</v>
      </c>
      <c r="S179">
        <f t="shared" si="22"/>
        <v>2.1616439224220153E-4</v>
      </c>
      <c r="T179">
        <f t="shared" si="22"/>
        <v>2.2198801510521014E-3</v>
      </c>
      <c r="U179" t="e">
        <f t="shared" si="22"/>
        <v>#DIV/0!</v>
      </c>
    </row>
    <row r="180" spans="16:21" x14ac:dyDescent="0.2">
      <c r="P180">
        <v>161</v>
      </c>
      <c r="Q180">
        <f t="shared" si="22"/>
        <v>2.3209318005729999E-3</v>
      </c>
      <c r="R180">
        <f t="shared" si="22"/>
        <v>5.6695009750134964E-4</v>
      </c>
      <c r="S180">
        <f t="shared" si="22"/>
        <v>2.0958228677909368E-4</v>
      </c>
      <c r="T180">
        <f t="shared" si="22"/>
        <v>2.2016654056850929E-3</v>
      </c>
      <c r="U180" t="e">
        <f t="shared" si="22"/>
        <v>#DIV/0!</v>
      </c>
    </row>
    <row r="181" spans="16:21" x14ac:dyDescent="0.2">
      <c r="P181">
        <v>162</v>
      </c>
      <c r="Q181">
        <f t="shared" si="22"/>
        <v>2.3051331183783262E-3</v>
      </c>
      <c r="R181">
        <f t="shared" si="22"/>
        <v>5.5411271883075213E-4</v>
      </c>
      <c r="S181">
        <f t="shared" si="22"/>
        <v>2.0320060337383763E-4</v>
      </c>
      <c r="T181">
        <f t="shared" si="22"/>
        <v>2.1836001174627114E-3</v>
      </c>
      <c r="U181" t="e">
        <f t="shared" si="22"/>
        <v>#DIV/0!</v>
      </c>
    </row>
    <row r="182" spans="16:21" x14ac:dyDescent="0.2">
      <c r="P182">
        <v>163</v>
      </c>
      <c r="Q182">
        <f t="shared" si="22"/>
        <v>2.2894419784901627E-3</v>
      </c>
      <c r="R182">
        <f t="shared" si="22"/>
        <v>5.4156601528634061E-4</v>
      </c>
      <c r="S182">
        <f t="shared" si="22"/>
        <v>1.9701323926774958E-4</v>
      </c>
      <c r="T182">
        <f t="shared" si="22"/>
        <v>2.1656830600467513E-3</v>
      </c>
      <c r="U182" t="e">
        <f t="shared" si="22"/>
        <v>#DIV/0!</v>
      </c>
    </row>
    <row r="183" spans="16:21" x14ac:dyDescent="0.2">
      <c r="P183">
        <v>164</v>
      </c>
      <c r="Q183">
        <f t="shared" si="22"/>
        <v>2.2738576488634228E-3</v>
      </c>
      <c r="R183">
        <f t="shared" si="22"/>
        <v>5.2930340514834593E-4</v>
      </c>
      <c r="S183">
        <f t="shared" si="22"/>
        <v>1.9101427752831623E-4</v>
      </c>
      <c r="T183">
        <f t="shared" si="22"/>
        <v>2.1479130171614645E-3</v>
      </c>
      <c r="U183" t="e">
        <f t="shared" si="22"/>
        <v>#DIV/0!</v>
      </c>
    </row>
    <row r="184" spans="16:21" x14ac:dyDescent="0.2">
      <c r="P184">
        <v>165</v>
      </c>
      <c r="Q184">
        <f t="shared" si="22"/>
        <v>2.258379402436081E-3</v>
      </c>
      <c r="R184">
        <f t="shared" si="22"/>
        <v>5.1731845572603851E-4</v>
      </c>
      <c r="S184">
        <f t="shared" si="22"/>
        <v>1.8519798139087458E-4</v>
      </c>
      <c r="T184">
        <f t="shared" si="22"/>
        <v>2.1302887825109893E-3</v>
      </c>
      <c r="U184" t="e">
        <f t="shared" si="22"/>
        <v>#DIV/0!</v>
      </c>
    </row>
    <row r="185" spans="16:21" x14ac:dyDescent="0.2">
      <c r="P185">
        <v>166</v>
      </c>
      <c r="Q185">
        <f t="shared" si="22"/>
        <v>2.2430065170952551E-3</v>
      </c>
      <c r="R185">
        <f t="shared" si="22"/>
        <v>5.0560487998328426E-4</v>
      </c>
      <c r="S185">
        <f t="shared" si="22"/>
        <v>1.7955878877258429E-4</v>
      </c>
      <c r="T185">
        <f t="shared" si="22"/>
        <v>2.1128091596974595E-3</v>
      </c>
      <c r="U185" t="e">
        <f t="shared" si="22"/>
        <v>#DIV/0!</v>
      </c>
    </row>
    <row r="186" spans="16:21" x14ac:dyDescent="0.2">
      <c r="P186">
        <v>167</v>
      </c>
      <c r="Q186">
        <f t="shared" si="22"/>
        <v>2.2277382756435153E-3</v>
      </c>
      <c r="R186">
        <f t="shared" si="22"/>
        <v>4.9415653324050594E-4</v>
      </c>
      <c r="S186">
        <f t="shared" si="22"/>
        <v>1.7409130695344728E-4</v>
      </c>
      <c r="T186">
        <f t="shared" si="22"/>
        <v>2.095472962139799E-3</v>
      </c>
      <c r="U186" t="e">
        <f t="shared" si="22"/>
        <v>#DIV/0!</v>
      </c>
    </row>
    <row r="187" spans="16:21" x14ac:dyDescent="0.2">
      <c r="P187">
        <v>168</v>
      </c>
      <c r="Q187">
        <f t="shared" si="22"/>
        <v>2.212573965765424E-3</v>
      </c>
      <c r="R187">
        <f t="shared" si="22"/>
        <v>4.8296740995132088E-4</v>
      </c>
      <c r="S187">
        <f t="shared" si="22"/>
        <v>1.6879030741928742E-4</v>
      </c>
      <c r="T187">
        <f t="shared" si="22"/>
        <v>2.0782790129931597E-3</v>
      </c>
      <c r="U187" t="e">
        <f t="shared" si="22"/>
        <v>#DIV/0!</v>
      </c>
    </row>
    <row r="188" spans="16:21" x14ac:dyDescent="0.2">
      <c r="P188">
        <v>169</v>
      </c>
      <c r="Q188">
        <f t="shared" si="22"/>
        <v>2.1975128799943092E-3</v>
      </c>
      <c r="R188">
        <f t="shared" si="22"/>
        <v>4.7203164055216663E-4</v>
      </c>
      <c r="S188">
        <f t="shared" si="22"/>
        <v>1.6365072086175976E-4</v>
      </c>
      <c r="T188">
        <f t="shared" si="22"/>
        <v>2.0612261450690408E-3</v>
      </c>
      <c r="U188" t="e">
        <f t="shared" si="22"/>
        <v>#DIV/0!</v>
      </c>
    </row>
    <row r="189" spans="16:21" x14ac:dyDescent="0.2">
      <c r="P189">
        <v>170</v>
      </c>
      <c r="Q189">
        <f t="shared" ref="Q189:U198" si="23">Q$10 * (Q$5^$P189) * 0.5 * Q$6 * Q$12^-(Q$9+$P189)</f>
        <v>2.1825543156792516E-3</v>
      </c>
      <c r="R189">
        <f t="shared" si="23"/>
        <v>4.6134348838325877E-4</v>
      </c>
      <c r="S189">
        <f t="shared" si="23"/>
        <v>1.5866763233060696E-4</v>
      </c>
      <c r="T189">
        <f t="shared" si="23"/>
        <v>2.0443132007560536E-3</v>
      </c>
      <c r="U189" t="e">
        <f t="shared" si="23"/>
        <v>#DIV/0!</v>
      </c>
    </row>
    <row r="190" spans="16:21" x14ac:dyDescent="0.2">
      <c r="P190">
        <v>171</v>
      </c>
      <c r="Q190">
        <f t="shared" si="23"/>
        <v>2.1676975749523085E-3</v>
      </c>
      <c r="R190">
        <f t="shared" si="23"/>
        <v>4.5089734667926826E-4</v>
      </c>
      <c r="S190">
        <f t="shared" si="23"/>
        <v>1.5383627653352679E-4</v>
      </c>
      <c r="T190">
        <f t="shared" si="23"/>
        <v>2.0275390319413385E-3</v>
      </c>
      <c r="U190" t="e">
        <f t="shared" si="23"/>
        <v>#DIV/0!</v>
      </c>
    </row>
    <row r="191" spans="16:21" x14ac:dyDescent="0.2">
      <c r="P191">
        <v>172</v>
      </c>
      <c r="Q191">
        <f t="shared" si="23"/>
        <v>2.1529419646959523E-3</v>
      </c>
      <c r="R191">
        <f t="shared" si="23"/>
        <v>4.4068773562813755E-4</v>
      </c>
      <c r="S191">
        <f t="shared" si="23"/>
        <v>1.4915203327915693E-4</v>
      </c>
      <c r="T191">
        <f t="shared" si="23"/>
        <v>2.0109024999326276E-3</v>
      </c>
      <c r="U191" t="e">
        <f t="shared" si="23"/>
        <v>#DIV/0!</v>
      </c>
    </row>
    <row r="192" spans="16:21" x14ac:dyDescent="0.2">
      <c r="P192">
        <v>173</v>
      </c>
      <c r="Q192">
        <f t="shared" si="23"/>
        <v>2.1382867965107394E-3</v>
      </c>
      <c r="R192">
        <f t="shared" si="23"/>
        <v>4.3070929949649345E-4</v>
      </c>
      <c r="S192">
        <f t="shared" si="23"/>
        <v>1.4461042305881873E-4</v>
      </c>
      <c r="T192">
        <f t="shared" si="23"/>
        <v>1.9944024753809461E-3</v>
      </c>
      <c r="U192" t="e">
        <f t="shared" si="23"/>
        <v>#DIV/0!</v>
      </c>
    </row>
    <row r="193" spans="16:21" x14ac:dyDescent="0.2">
      <c r="P193">
        <v>174</v>
      </c>
      <c r="Q193">
        <f t="shared" si="23"/>
        <v>2.1237313866831857E-3</v>
      </c>
      <c r="R193">
        <f t="shared" si="23"/>
        <v>4.2095680382015031E-4</v>
      </c>
      <c r="S193">
        <f t="shared" si="23"/>
        <v>1.4020710276279466E-4</v>
      </c>
      <c r="T193">
        <f t="shared" si="23"/>
        <v>1.9780378382039461E-3</v>
      </c>
      <c r="U193" t="e">
        <f t="shared" si="23"/>
        <v>#DIV/0!</v>
      </c>
    </row>
    <row r="194" spans="16:21" x14ac:dyDescent="0.2">
      <c r="P194">
        <v>175</v>
      </c>
      <c r="Q194">
        <f t="shared" si="23"/>
        <v>2.1092750561538792E-3</v>
      </c>
      <c r="R194">
        <f t="shared" si="23"/>
        <v>4.1142513265822608E-4</v>
      </c>
      <c r="S194">
        <f t="shared" si="23"/>
        <v>1.359378615270434E-4</v>
      </c>
      <c r="T194">
        <f t="shared" si="23"/>
        <v>1.9618074775098718E-3</v>
      </c>
      <c r="U194" t="e">
        <f t="shared" si="23"/>
        <v>#DIV/0!</v>
      </c>
    </row>
    <row r="195" spans="16:21" x14ac:dyDescent="0.2">
      <c r="P195">
        <v>176</v>
      </c>
      <c r="Q195">
        <f t="shared" si="23"/>
        <v>2.0949171304857914E-3</v>
      </c>
      <c r="R195">
        <f t="shared" si="23"/>
        <v>4.021092859094355E-4</v>
      </c>
      <c r="S195">
        <f t="shared" si="23"/>
        <v>1.3179861670638014E-4</v>
      </c>
      <c r="T195">
        <f t="shared" si="23"/>
        <v>1.9457102915221524E-3</v>
      </c>
      <c r="U195" t="e">
        <f t="shared" si="23"/>
        <v>#DIV/0!</v>
      </c>
    </row>
    <row r="196" spans="16:21" x14ac:dyDescent="0.2">
      <c r="P196">
        <v>177</v>
      </c>
      <c r="Q196">
        <f t="shared" si="23"/>
        <v>2.0806569398328159E-3</v>
      </c>
      <c r="R196">
        <f t="shared" si="23"/>
        <v>3.9300437668914826E-4</v>
      </c>
      <c r="S196">
        <f t="shared" si="23"/>
        <v>1.2778540997027206E-4</v>
      </c>
      <c r="T196">
        <f t="shared" si="23"/>
        <v>1.929745187504602E-3</v>
      </c>
      <c r="U196" t="e">
        <f t="shared" si="23"/>
        <v>#DIV/0!</v>
      </c>
    </row>
    <row r="197" spans="16:21" x14ac:dyDescent="0.2">
      <c r="P197">
        <v>178</v>
      </c>
      <c r="Q197">
        <f t="shared" si="23"/>
        <v>2.0664938189085187E-3</v>
      </c>
      <c r="R197">
        <f t="shared" si="23"/>
        <v>3.8410562876583793E-4</v>
      </c>
      <c r="S197">
        <f t="shared" si="23"/>
        <v>1.2389440351751459E-4</v>
      </c>
      <c r="T197">
        <f t="shared" si="23"/>
        <v>1.9139110816872478E-3</v>
      </c>
      <c r="U197" t="e">
        <f t="shared" si="23"/>
        <v>#DIV/0!</v>
      </c>
    </row>
    <row r="198" spans="16:21" x14ac:dyDescent="0.2">
      <c r="P198">
        <v>179</v>
      </c>
      <c r="Q198">
        <f t="shared" si="23"/>
        <v>2.0524271069550983E-3</v>
      </c>
      <c r="R198">
        <f t="shared" si="23"/>
        <v>3.7540837405557957E-4</v>
      </c>
      <c r="S198">
        <f t="shared" si="23"/>
        <v>1.2012187640616958E-4</v>
      </c>
      <c r="T198">
        <f t="shared" si="23"/>
        <v>1.8982068991927543E-3</v>
      </c>
      <c r="U198" t="e">
        <f t="shared" si="23"/>
        <v>#DIV/0!</v>
      </c>
    </row>
    <row r="199" spans="16:21" x14ac:dyDescent="0.2">
      <c r="P199">
        <v>180</v>
      </c>
      <c r="Q199">
        <f t="shared" ref="Q199:U208" si="24">Q$10 * (Q$5^$P199) * 0.5 * Q$6 * Q$12^-(Q$9+$P199)</f>
        <v>2.0384561477125589E-3</v>
      </c>
      <c r="R199">
        <f t="shared" si="24"/>
        <v>3.6690805017327655E-4</v>
      </c>
      <c r="S199">
        <f t="shared" si="24"/>
        <v>1.164642209952547E-4</v>
      </c>
      <c r="T199">
        <f t="shared" si="24"/>
        <v>1.8826315739634597E-3</v>
      </c>
      <c r="U199" t="e">
        <f t="shared" si="24"/>
        <v>#DIV/0!</v>
      </c>
    </row>
    <row r="200" spans="16:21" x14ac:dyDescent="0.2">
      <c r="P200">
        <v>181</v>
      </c>
      <c r="Q200">
        <f t="shared" si="24"/>
        <v>2.0245802893880962E-3</v>
      </c>
      <c r="R200">
        <f t="shared" si="24"/>
        <v>3.5860019803933497E-4</v>
      </c>
      <c r="S200">
        <f t="shared" si="24"/>
        <v>1.1291793949478189E-4</v>
      </c>
      <c r="T200">
        <f t="shared" si="24"/>
        <v>1.8671840486890073E-3</v>
      </c>
      <c r="U200" t="e">
        <f t="shared" si="24"/>
        <v>#DIV/0!</v>
      </c>
    </row>
    <row r="201" spans="16:21" x14ac:dyDescent="0.2">
      <c r="P201">
        <v>182</v>
      </c>
      <c r="Q201">
        <f t="shared" si="24"/>
        <v>2.0107988846256868E-3</v>
      </c>
      <c r="R201">
        <f t="shared" si="24"/>
        <v>3.5048045954053135E-4</v>
      </c>
      <c r="S201">
        <f t="shared" si="24"/>
        <v>1.0947964062084558E-4</v>
      </c>
      <c r="T201">
        <f t="shared" si="24"/>
        <v>1.8518632747345721E-3</v>
      </c>
      <c r="U201" t="e">
        <f t="shared" si="24"/>
        <v>#DIV/0!</v>
      </c>
    </row>
    <row r="202" spans="16:21" x14ac:dyDescent="0.2">
      <c r="P202">
        <v>183</v>
      </c>
      <c r="Q202">
        <f t="shared" si="24"/>
        <v>1.9971112904758879E-3</v>
      </c>
      <c r="R202">
        <f t="shared" si="24"/>
        <v>3.4254457524384303E-4</v>
      </c>
      <c r="S202">
        <f t="shared" si="24"/>
        <v>1.0614603635256192E-4</v>
      </c>
      <c r="T202">
        <f t="shared" si="24"/>
        <v>1.8366682120696727E-3</v>
      </c>
      <c r="U202" t="e">
        <f t="shared" si="24"/>
        <v>#DIV/0!</v>
      </c>
    </row>
    <row r="203" spans="16:21" x14ac:dyDescent="0.2">
      <c r="P203">
        <v>184</v>
      </c>
      <c r="Q203">
        <f t="shared" si="24"/>
        <v>1.9835168683658391E-3</v>
      </c>
      <c r="R203">
        <f t="shared" si="24"/>
        <v>3.3478838216204591E-4</v>
      </c>
      <c r="S203">
        <f t="shared" si="24"/>
        <v>1.029139387877575E-4</v>
      </c>
      <c r="T203">
        <f t="shared" si="24"/>
        <v>1.8215978291975753E-3</v>
      </c>
      <c r="U203" t="e">
        <f t="shared" si="24"/>
        <v>#DIV/0!</v>
      </c>
    </row>
    <row r="204" spans="16:21" x14ac:dyDescent="0.2">
      <c r="P204">
        <v>185</v>
      </c>
      <c r="Q204">
        <f t="shared" si="24"/>
        <v>1.9700149840694752E-3</v>
      </c>
      <c r="R204">
        <f t="shared" si="24"/>
        <v>3.2720781156990366E-4</v>
      </c>
      <c r="S204">
        <f t="shared" si="24"/>
        <v>9.9780257094401361E-5</v>
      </c>
      <c r="T204">
        <f t="shared" si="24"/>
        <v>1.8066511030852665E-3</v>
      </c>
      <c r="U204" t="e">
        <f t="shared" si="24"/>
        <v>#DIV/0!</v>
      </c>
    </row>
    <row r="205" spans="16:21" x14ac:dyDescent="0.2">
      <c r="P205">
        <v>186</v>
      </c>
      <c r="Q205">
        <f t="shared" si="24"/>
        <v>1.9566050076779344E-3</v>
      </c>
      <c r="R205">
        <f t="shared" si="24"/>
        <v>3.1979888686980626E-4</v>
      </c>
      <c r="S205">
        <f t="shared" si="24"/>
        <v>9.6741994554863894E-5</v>
      </c>
      <c r="T205">
        <f t="shared" si="24"/>
        <v>1.7918270190940091E-3</v>
      </c>
      <c r="U205" t="e">
        <f t="shared" si="24"/>
        <v>#DIV/0!</v>
      </c>
    </row>
    <row r="206" spans="16:21" x14ac:dyDescent="0.2">
      <c r="P206">
        <v>187</v>
      </c>
      <c r="Q206">
        <f t="shared" si="24"/>
        <v>1.943286313570172E-3</v>
      </c>
      <c r="R206">
        <f t="shared" si="24"/>
        <v>3.1255772150573556E-4</v>
      </c>
      <c r="S206">
        <f t="shared" si="24"/>
        <v>9.3796245700177171E-5</v>
      </c>
      <c r="T206">
        <f t="shared" si="24"/>
        <v>1.7771245709104653E-3</v>
      </c>
      <c r="U206" t="e">
        <f t="shared" si="24"/>
        <v>#DIV/0!</v>
      </c>
    </row>
    <row r="207" spans="16:21" x14ac:dyDescent="0.2">
      <c r="P207">
        <v>188</v>
      </c>
      <c r="Q207">
        <f t="shared" si="24"/>
        <v>1.9300582803837706E-3</v>
      </c>
      <c r="R207">
        <f t="shared" si="24"/>
        <v>3.0548051692446505E-4</v>
      </c>
      <c r="S207">
        <f t="shared" si="24"/>
        <v>9.0940193531555426E-5</v>
      </c>
      <c r="T207">
        <f t="shared" si="24"/>
        <v>1.7625427604783825E-3</v>
      </c>
      <c r="U207" t="e">
        <f t="shared" si="24"/>
        <v>#DIV/0!</v>
      </c>
    </row>
    <row r="208" spans="16:21" x14ac:dyDescent="0.2">
      <c r="P208">
        <v>189</v>
      </c>
      <c r="Q208">
        <f t="shared" si="24"/>
        <v>1.916920290985954E-3</v>
      </c>
      <c r="R208">
        <f t="shared" si="24"/>
        <v>2.9856356058292416E-4</v>
      </c>
      <c r="S208">
        <f t="shared" si="24"/>
        <v>8.8171106826519114E-5</v>
      </c>
      <c r="T208">
        <f t="shared" si="24"/>
        <v>1.7480805979308409E-3</v>
      </c>
      <c r="U208" t="e">
        <f t="shared" si="24"/>
        <v>#DIV/0!</v>
      </c>
    </row>
    <row r="209" spans="16:21" x14ac:dyDescent="0.2">
      <c r="P209">
        <v>190</v>
      </c>
      <c r="Q209">
        <f t="shared" ref="Q209:U218" si="25">Q$10 * (Q$5^$P209) * 0.5 * Q$6 * Q$12^-(Q$9+$P209)</f>
        <v>1.9038717324447976E-3</v>
      </c>
      <c r="R209">
        <f t="shared" si="25"/>
        <v>2.9180322400068067E-4</v>
      </c>
      <c r="S209">
        <f t="shared" si="25"/>
        <v>8.5486337527046095E-5</v>
      </c>
      <c r="T209">
        <f t="shared" si="25"/>
        <v>1.7337371015230627E-3</v>
      </c>
      <c r="U209" t="e">
        <f t="shared" si="25"/>
        <v>#DIV/0!</v>
      </c>
    </row>
    <row r="210" spans="16:21" x14ac:dyDescent="0.2">
      <c r="P210">
        <v>191</v>
      </c>
      <c r="Q210">
        <f t="shared" si="25"/>
        <v>1.8909119960006278E-3</v>
      </c>
      <c r="R210">
        <f t="shared" si="25"/>
        <v>2.8519596085652203E-4</v>
      </c>
      <c r="S210">
        <f t="shared" si="25"/>
        <v>8.2883318207252702E-5</v>
      </c>
      <c r="T210">
        <f t="shared" si="25"/>
        <v>1.7195112975657589E-3</v>
      </c>
      <c r="U210" t="e">
        <f t="shared" si="25"/>
        <v>#DIV/0!</v>
      </c>
    </row>
    <row r="211" spans="16:21" x14ac:dyDescent="0.2">
      <c r="P211">
        <v>192</v>
      </c>
      <c r="Q211">
        <f t="shared" si="25"/>
        <v>1.8780404770376248E-3</v>
      </c>
      <c r="R211">
        <f t="shared" si="25"/>
        <v>2.7873830512813343E-4</v>
      </c>
      <c r="S211">
        <f t="shared" si="25"/>
        <v>8.0359559618182192E-5</v>
      </c>
      <c r="T211">
        <f t="shared" si="25"/>
        <v>1.705402220359042E-3</v>
      </c>
      <c r="U211" t="e">
        <f t="shared" si="25"/>
        <v>#DIV/0!</v>
      </c>
    </row>
    <row r="212" spans="16:21" x14ac:dyDescent="0.2">
      <c r="P212">
        <v>193</v>
      </c>
      <c r="Q212">
        <f t="shared" si="25"/>
        <v>1.8652565750556164E-3</v>
      </c>
      <c r="R212">
        <f t="shared" si="25"/>
        <v>2.7242686927390132E-4</v>
      </c>
      <c r="S212">
        <f t="shared" si="25"/>
        <v>7.7912648307353855E-5</v>
      </c>
      <c r="T212">
        <f t="shared" si="25"/>
        <v>1.6914089121268631E-3</v>
      </c>
      <c r="U212" t="e">
        <f t="shared" si="25"/>
        <v>#DIV/0!</v>
      </c>
    </row>
    <row r="213" spans="16:21" x14ac:dyDescent="0.2">
      <c r="P213">
        <v>194</v>
      </c>
      <c r="Q213">
        <f t="shared" si="25"/>
        <v>1.8525596936420587E-3</v>
      </c>
      <c r="R213">
        <f t="shared" si="25"/>
        <v>2.662583424558843E-4</v>
      </c>
      <c r="S213">
        <f t="shared" si="25"/>
        <v>7.5540244310795375E-5</v>
      </c>
      <c r="T213">
        <f t="shared" si="25"/>
        <v>1.6775304229519963E-3</v>
      </c>
      <c r="U213" t="e">
        <f t="shared" si="25"/>
        <v>#DIV/0!</v>
      </c>
    </row>
    <row r="214" spans="16:21" x14ac:dyDescent="0.2">
      <c r="P214">
        <v>195</v>
      </c>
      <c r="Q214">
        <f t="shared" si="25"/>
        <v>1.8399492404442145E-3</v>
      </c>
      <c r="R214">
        <f t="shared" si="25"/>
        <v>2.6022948880302161E-4</v>
      </c>
      <c r="S214">
        <f t="shared" si="25"/>
        <v>7.3240078915351884E-5</v>
      </c>
      <c r="T214">
        <f t="shared" si="25"/>
        <v>1.6637658107115578E-3</v>
      </c>
      <c r="U214" t="e">
        <f t="shared" si="25"/>
        <v>#DIV/0!</v>
      </c>
    </row>
    <row r="215" spans="16:21" x14ac:dyDescent="0.2">
      <c r="P215">
        <v>196</v>
      </c>
      <c r="Q215">
        <f t="shared" si="25"/>
        <v>1.8274246271415169E-3</v>
      </c>
      <c r="R215">
        <f t="shared" si="25"/>
        <v>2.5433714571366817E-4</v>
      </c>
      <c r="S215">
        <f t="shared" si="25"/>
        <v>7.100995248913155E-5</v>
      </c>
      <c r="T215">
        <f t="shared" si="25"/>
        <v>1.6501141410130479E-3</v>
      </c>
      <c r="U215" t="e">
        <f t="shared" si="25"/>
        <v>#DIV/0!</v>
      </c>
    </row>
    <row r="216" spans="16:21" x14ac:dyDescent="0.2">
      <c r="P216">
        <v>197</v>
      </c>
      <c r="Q216">
        <f t="shared" si="25"/>
        <v>1.814985269418122E-3</v>
      </c>
      <c r="R216">
        <f t="shared" si="25"/>
        <v>2.4857822219656345E-4</v>
      </c>
      <c r="S216">
        <f t="shared" si="25"/>
        <v>6.8847732378013297E-5</v>
      </c>
      <c r="T216">
        <f t="shared" si="25"/>
        <v>1.6365744871309198E-3</v>
      </c>
      <c r="U216" t="e">
        <f t="shared" si="25"/>
        <v>#DIV/0!</v>
      </c>
    </row>
    <row r="217" spans="16:21" x14ac:dyDescent="0.2">
      <c r="P217">
        <v>198</v>
      </c>
      <c r="Q217">
        <f t="shared" si="25"/>
        <v>1.8026305869356498E-3</v>
      </c>
      <c r="R217">
        <f t="shared" si="25"/>
        <v>2.4294969724936809E-4</v>
      </c>
      <c r="S217">
        <f t="shared" si="25"/>
        <v>6.6751350866204633E-5</v>
      </c>
      <c r="T217">
        <f t="shared" si="25"/>
        <v>1.6231459299436764E-3</v>
      </c>
      <c r="U217" t="e">
        <f t="shared" si="25"/>
        <v>#DIV/0!</v>
      </c>
    </row>
    <row r="218" spans="16:21" x14ac:dyDescent="0.2">
      <c r="P218">
        <v>199</v>
      </c>
      <c r="Q218">
        <f t="shared" si="25"/>
        <v>1.7903600033061077E-3</v>
      </c>
      <c r="R218">
        <f t="shared" si="25"/>
        <v>2.3744861827391245E-4</v>
      </c>
      <c r="S218">
        <f t="shared" si="25"/>
        <v>6.4718803198899697E-5</v>
      </c>
      <c r="T218">
        <f t="shared" si="25"/>
        <v>1.60982755787147E-3</v>
      </c>
      <c r="U218" t="e">
        <f t="shared" si="25"/>
        <v>#DIV/0!</v>
      </c>
    </row>
    <row r="219" spans="16:21" x14ac:dyDescent="0.2">
      <c r="P219">
        <v>200</v>
      </c>
      <c r="Q219">
        <f t="shared" ref="Q219:U228" si="26">Q$10 * (Q$5^$P219) * 0.5 * Q$6 * Q$12^-(Q$9+$P219)</f>
        <v>1.7781729460650002E-3</v>
      </c>
      <c r="R219">
        <f t="shared" si="26"/>
        <v>2.3207209952733074E-4</v>
      </c>
      <c r="S219">
        <f t="shared" si="26"/>
        <v>6.2748145665146492E-5</v>
      </c>
      <c r="T219">
        <f t="shared" si="26"/>
        <v>1.5966184668142244E-3</v>
      </c>
      <c r="U219" t="e">
        <f t="shared" si="26"/>
        <v>#DIV/0!</v>
      </c>
    </row>
    <row r="220" spans="16:21" x14ac:dyDescent="0.2">
      <c r="P220">
        <v>201</v>
      </c>
      <c r="Q220">
        <f t="shared" si="26"/>
        <v>1.7660688466446242E-3</v>
      </c>
      <c r="R220">
        <f t="shared" si="26"/>
        <v>2.2681732060826393E-4</v>
      </c>
      <c r="S220">
        <f t="shared" si="26"/>
        <v>6.0837493739089761E-5</v>
      </c>
      <c r="T220">
        <f t="shared" si="26"/>
        <v>1.5835177600902603E-3</v>
      </c>
      <c r="U220" t="e">
        <f t="shared" si="26"/>
        <v>#DIV/0!</v>
      </c>
    </row>
    <row r="221" spans="16:21" x14ac:dyDescent="0.2">
      <c r="P221">
        <v>202</v>
      </c>
      <c r="Q221">
        <f t="shared" si="26"/>
        <v>1.7540471403475397E-3</v>
      </c>
      <c r="R221">
        <f t="shared" si="26"/>
        <v>2.2168152497734127E-4</v>
      </c>
      <c r="S221">
        <f t="shared" si="26"/>
        <v>5.8985020277812265E-5</v>
      </c>
      <c r="T221">
        <f t="shared" si="26"/>
        <v>1.5705245483754267E-3</v>
      </c>
      <c r="U221" t="e">
        <f t="shared" si="26"/>
        <v>#DIV/0!</v>
      </c>
    </row>
    <row r="222" spans="16:21" x14ac:dyDescent="0.2">
      <c r="P222">
        <v>203</v>
      </c>
      <c r="Q222">
        <f t="shared" si="26"/>
        <v>1.7421072663202264E-3</v>
      </c>
      <c r="R222">
        <f t="shared" si="26"/>
        <v>2.1666201851116085E-4</v>
      </c>
      <c r="S222">
        <f t="shared" si="26"/>
        <v>5.7188953774051073E-5</v>
      </c>
      <c r="T222">
        <f t="shared" si="26"/>
        <v>1.5576379496427268E-3</v>
      </c>
      <c r="U222" t="e">
        <f t="shared" si="26"/>
        <v>#DIV/0!</v>
      </c>
    </row>
    <row r="223" spans="16:21" x14ac:dyDescent="0.2">
      <c r="P223">
        <v>204</v>
      </c>
      <c r="Q223">
        <f t="shared" si="26"/>
        <v>1.7302486675269176E-3</v>
      </c>
      <c r="R223">
        <f t="shared" si="26"/>
        <v>2.1175616808901315E-4</v>
      </c>
      <c r="S223">
        <f t="shared" si="26"/>
        <v>5.5447576662117505E-5</v>
      </c>
      <c r="T223">
        <f t="shared" si="26"/>
        <v>1.5448570891024485E-3</v>
      </c>
      <c r="U223" t="e">
        <f t="shared" si="26"/>
        <v>#DIV/0!</v>
      </c>
    </row>
    <row r="224" spans="16:21" x14ac:dyDescent="0.2">
      <c r="P224">
        <v>205</v>
      </c>
      <c r="Q224">
        <f t="shared" si="26"/>
        <v>1.7184707907236152E-3</v>
      </c>
      <c r="R224">
        <f t="shared" si="26"/>
        <v>2.0696140021160412E-4</v>
      </c>
      <c r="S224">
        <f t="shared" si="26"/>
        <v>5.3759223675401292E-5</v>
      </c>
      <c r="T224">
        <f t="shared" si="26"/>
        <v>1.5321810991427739E-3</v>
      </c>
      <c r="U224" t="e">
        <f t="shared" si="26"/>
        <v>#DIV/0!</v>
      </c>
    </row>
    <row r="225" spans="16:21" x14ac:dyDescent="0.2">
      <c r="P225">
        <v>206</v>
      </c>
      <c r="Q225">
        <f t="shared" si="26"/>
        <v>1.7067730864322736E-3</v>
      </c>
      <c r="R225">
        <f t="shared" si="26"/>
        <v>2.0227519965105637E-4</v>
      </c>
      <c r="S225">
        <f t="shared" si="26"/>
        <v>5.2122280253887968E-5</v>
      </c>
      <c r="T225">
        <f t="shared" si="26"/>
        <v>1.519609119270888E-3</v>
      </c>
      <c r="U225" t="e">
        <f t="shared" si="26"/>
        <v>#DIV/0!</v>
      </c>
    </row>
    <row r="226" spans="16:21" x14ac:dyDescent="0.2">
      <c r="P226">
        <v>207</v>
      </c>
      <c r="Q226">
        <f t="shared" si="26"/>
        <v>1.695155008915171E-3</v>
      </c>
      <c r="R226">
        <f t="shared" si="26"/>
        <v>1.9769510813147573E-4</v>
      </c>
      <c r="S226">
        <f t="shared" si="26"/>
        <v>5.0535181000166491E-5</v>
      </c>
      <c r="T226">
        <f t="shared" si="26"/>
        <v>1.5071402960545614E-3</v>
      </c>
      <c r="U226" t="e">
        <f t="shared" si="26"/>
        <v>#DIV/0!</v>
      </c>
    </row>
    <row r="227" spans="16:21" x14ac:dyDescent="0.2">
      <c r="P227">
        <v>208</v>
      </c>
      <c r="Q227">
        <f t="shared" si="26"/>
        <v>1.6836160161494418E-3</v>
      </c>
      <c r="R227">
        <f t="shared" si="26"/>
        <v>1.932187230393956E-4</v>
      </c>
      <c r="S227">
        <f t="shared" si="26"/>
        <v>4.8996408182450761E-5</v>
      </c>
      <c r="T227">
        <f t="shared" si="26"/>
        <v>1.4947737830642183E-3</v>
      </c>
      <c r="U227" t="e">
        <f t="shared" si="26"/>
        <v>#DIV/0!</v>
      </c>
    </row>
    <row r="228" spans="16:21" x14ac:dyDescent="0.2">
      <c r="P228">
        <v>209</v>
      </c>
      <c r="Q228">
        <f t="shared" si="26"/>
        <v>1.6721555698017978E-3</v>
      </c>
      <c r="R228">
        <f t="shared" si="26"/>
        <v>1.8884369616341883E-4</v>
      </c>
      <c r="S228">
        <f t="shared" si="26"/>
        <v>4.7504490283183502E-5</v>
      </c>
      <c r="T228">
        <f t="shared" si="26"/>
        <v>1.4825087408154791E-3</v>
      </c>
      <c r="U228" t="e">
        <f t="shared" si="26"/>
        <v>#DIV/0!</v>
      </c>
    </row>
    <row r="229" spans="16:21" x14ac:dyDescent="0.2">
      <c r="P229">
        <v>210</v>
      </c>
      <c r="Q229">
        <f t="shared" ref="Q229:U238" si="27">Q$10 * (Q$5^$P229) * 0.5 * Q$6 * Q$12^-(Q$9+$P229)</f>
        <v>1.6607731352034046E-3</v>
      </c>
      <c r="R229">
        <f t="shared" si="27"/>
        <v>1.8456773246239961E-4</v>
      </c>
      <c r="S229">
        <f t="shared" si="27"/>
        <v>4.6058000591834373E-5</v>
      </c>
      <c r="T229">
        <f t="shared" si="27"/>
        <v>1.4703443367121685E-3</v>
      </c>
      <c r="U229" t="e">
        <f t="shared" si="27"/>
        <v>#DIV/0!</v>
      </c>
    </row>
    <row r="230" spans="16:21" x14ac:dyDescent="0.2">
      <c r="P230">
        <v>211</v>
      </c>
      <c r="Q230">
        <f t="shared" si="27"/>
        <v>1.6494681813249436E-3</v>
      </c>
      <c r="R230">
        <f t="shared" si="27"/>
        <v>1.8038858886151559E-4</v>
      </c>
      <c r="S230">
        <f t="shared" si="27"/>
        <v>4.4655555840546826E-5</v>
      </c>
      <c r="T230">
        <f t="shared" si="27"/>
        <v>1.4582797449897997E-3</v>
      </c>
      <c r="U230" t="e">
        <f t="shared" si="27"/>
        <v>#DIV/0!</v>
      </c>
    </row>
    <row r="231" spans="16:21" x14ac:dyDescent="0.2">
      <c r="P231">
        <v>212</v>
      </c>
      <c r="Q231">
        <f t="shared" si="27"/>
        <v>1.6382401807518352E-3</v>
      </c>
      <c r="R231">
        <f t="shared" si="27"/>
        <v>1.7630407307560108E-4</v>
      </c>
      <c r="S231">
        <f t="shared" si="27"/>
        <v>4.3295814881328849E-5</v>
      </c>
      <c r="T231">
        <f t="shared" si="27"/>
        <v>1.4463141466595189E-3</v>
      </c>
      <c r="U231" t="e">
        <f t="shared" si="27"/>
        <v>#DIV/0!</v>
      </c>
    </row>
    <row r="232" spans="16:21" x14ac:dyDescent="0.2">
      <c r="P232">
        <v>213</v>
      </c>
      <c r="Q232">
        <f t="shared" si="27"/>
        <v>1.6270886096596321E-3</v>
      </c>
      <c r="R232">
        <f t="shared" si="27"/>
        <v>1.723120424591238E-4</v>
      </c>
      <c r="S232">
        <f t="shared" si="27"/>
        <v>4.197747740352262E-5</v>
      </c>
      <c r="T232">
        <f t="shared" si="27"/>
        <v>1.4344467294525058E-3</v>
      </c>
      <c r="U232" t="e">
        <f t="shared" si="27"/>
        <v>#DIV/0!</v>
      </c>
    </row>
    <row r="233" spans="16:21" x14ac:dyDescent="0.2">
      <c r="P233">
        <v>214</v>
      </c>
      <c r="Q233">
        <f t="shared" si="27"/>
        <v>1.6160129477895847E-3</v>
      </c>
      <c r="R233">
        <f t="shared" si="27"/>
        <v>1.6841040288220039E-4</v>
      </c>
      <c r="S233">
        <f t="shared" si="27"/>
        <v>4.0699282690326603E-5</v>
      </c>
      <c r="T233">
        <f t="shared" si="27"/>
        <v>1.4226766877648354E-3</v>
      </c>
      <c r="U233" t="e">
        <f t="shared" si="27"/>
        <v>#DIV/0!</v>
      </c>
    </row>
    <row r="234" spans="16:21" x14ac:dyDescent="0.2">
      <c r="P234">
        <v>215</v>
      </c>
      <c r="Q234">
        <f t="shared" si="27"/>
        <v>1.6050126784243658E-3</v>
      </c>
      <c r="R234">
        <f t="shared" si="27"/>
        <v>1.645971076320632E-4</v>
      </c>
      <c r="S234">
        <f t="shared" si="27"/>
        <v>3.9460008413181018E-5</v>
      </c>
      <c r="T234">
        <f t="shared" si="27"/>
        <v>1.4110032226027946E-3</v>
      </c>
      <c r="U234" t="e">
        <f t="shared" si="27"/>
        <v>#DIV/0!</v>
      </c>
    </row>
    <row r="235" spans="16:21" x14ac:dyDescent="0.2">
      <c r="P235">
        <v>216</v>
      </c>
      <c r="Q235">
        <f t="shared" si="27"/>
        <v>1.5940872883639645E-3</v>
      </c>
      <c r="R235">
        <f t="shared" si="27"/>
        <v>1.6087015633940054E-4</v>
      </c>
      <c r="S235">
        <f t="shared" si="27"/>
        <v>3.825846946286367E-5</v>
      </c>
      <c r="T235">
        <f t="shared" si="27"/>
        <v>1.3994255415286357E-3</v>
      </c>
      <c r="U235" t="e">
        <f t="shared" si="27"/>
        <v>#DIV/0!</v>
      </c>
    </row>
    <row r="236" spans="16:21" x14ac:dyDescent="0.2">
      <c r="P236">
        <v>217</v>
      </c>
      <c r="Q236">
        <f t="shared" si="27"/>
        <v>1.5832362679017455E-3</v>
      </c>
      <c r="R236">
        <f t="shared" si="27"/>
        <v>1.5722759392900747E-4</v>
      </c>
      <c r="S236">
        <f t="shared" si="27"/>
        <v>3.7093516816178434E-5</v>
      </c>
      <c r="T236">
        <f t="shared" si="27"/>
        <v>1.3879428586067899E-3</v>
      </c>
      <c r="U236" t="e">
        <f t="shared" si="27"/>
        <v>#DIV/0!</v>
      </c>
    </row>
    <row r="237" spans="16:21" x14ac:dyDescent="0.2">
      <c r="P237">
        <v>218</v>
      </c>
      <c r="Q237">
        <f t="shared" si="27"/>
        <v>1.5724591108006686E-3</v>
      </c>
      <c r="R237">
        <f t="shared" si="27"/>
        <v>1.5366750959419748E-4</v>
      </c>
      <c r="S237">
        <f t="shared" si="27"/>
        <v>3.5964036437152405E-5</v>
      </c>
      <c r="T237">
        <f t="shared" si="27"/>
        <v>1.376554394350512E-3</v>
      </c>
      <c r="U237" t="e">
        <f t="shared" si="27"/>
        <v>#DIV/0!</v>
      </c>
    </row>
    <row r="238" spans="16:21" x14ac:dyDescent="0.2">
      <c r="P238">
        <v>219</v>
      </c>
      <c r="Q238">
        <f t="shared" si="27"/>
        <v>1.5617553142696693E-3</v>
      </c>
      <c r="R238">
        <f t="shared" si="27"/>
        <v>1.501880357944356E-4</v>
      </c>
      <c r="S238">
        <f t="shared" si="27"/>
        <v>3.486894821169132E-5</v>
      </c>
      <c r="T238">
        <f t="shared" si="27"/>
        <v>1.3652593756689642E-3</v>
      </c>
      <c r="U238" t="e">
        <f t="shared" si="27"/>
        <v>#DIV/0!</v>
      </c>
    </row>
    <row r="239" spans="16:21" x14ac:dyDescent="0.2">
      <c r="P239">
        <v>220</v>
      </c>
      <c r="Q239">
        <f t="shared" ref="Q239:U248" si="28">Q$10 * (Q$5^$P239) * 0.5 * Q$6 * Q$12^-(Q$9+$P239)</f>
        <v>1.5511243789402037E-3</v>
      </c>
      <c r="R239">
        <f t="shared" si="28"/>
        <v>1.4678734727566908E-4</v>
      </c>
      <c r="S239">
        <f t="shared" si="28"/>
        <v>3.380720491467391E-5</v>
      </c>
      <c r="T239">
        <f t="shared" si="28"/>
        <v>1.3540570358147415E-3</v>
      </c>
      <c r="U239" t="e">
        <f t="shared" si="28"/>
        <v>#DIV/0!</v>
      </c>
    </row>
    <row r="240" spans="16:21" x14ac:dyDescent="0.2">
      <c r="P240">
        <v>221</v>
      </c>
      <c r="Q240">
        <f t="shared" si="28"/>
        <v>1.5405658088429532E-3</v>
      </c>
      <c r="R240">
        <f t="shared" si="28"/>
        <v>1.4346366011283937E-4</v>
      </c>
      <c r="S240">
        <f t="shared" si="28"/>
        <v>3.2777791208498121E-5</v>
      </c>
      <c r="T240">
        <f t="shared" si="28"/>
        <v>1.3429466143318161E-3</v>
      </c>
      <c r="U240" t="e">
        <f t="shared" si="28"/>
        <v>#DIV/0!</v>
      </c>
    </row>
    <row r="241" spans="16:21" x14ac:dyDescent="0.2">
      <c r="P241">
        <v>222</v>
      </c>
      <c r="Q241">
        <f t="shared" si="28"/>
        <v>1.5300791113846816E-3</v>
      </c>
      <c r="R241">
        <f t="shared" si="28"/>
        <v>1.4021523077407553E-4</v>
      </c>
      <c r="S241">
        <f t="shared" si="28"/>
        <v>3.177972267212081E-5</v>
      </c>
      <c r="T241">
        <f t="shared" si="28"/>
        <v>1.331927357003917E-3</v>
      </c>
      <c r="U241" t="e">
        <f t="shared" si="28"/>
        <v>#DIV/0!</v>
      </c>
    </row>
    <row r="242" spans="16:21" x14ac:dyDescent="0.2">
      <c r="P242">
        <v>223</v>
      </c>
      <c r="Q242">
        <f t="shared" si="28"/>
        <v>1.5196637973252565E-3</v>
      </c>
      <c r="R242">
        <f t="shared" si="28"/>
        <v>1.3704035520607587E-4</v>
      </c>
      <c r="S242">
        <f t="shared" si="28"/>
        <v>3.0812044859662957E-5</v>
      </c>
      <c r="T242">
        <f t="shared" si="28"/>
        <v>1.3209985158033329E-3</v>
      </c>
      <c r="U242" t="e">
        <f t="shared" si="28"/>
        <v>#DIV/0!</v>
      </c>
    </row>
    <row r="243" spans="16:21" x14ac:dyDescent="0.2">
      <c r="P243">
        <v>224</v>
      </c>
      <c r="Q243">
        <f t="shared" si="28"/>
        <v>1.5093193807548225E-3</v>
      </c>
      <c r="R243">
        <f t="shared" si="28"/>
        <v>1.3393736794020032E-4</v>
      </c>
      <c r="S243">
        <f t="shared" si="28"/>
        <v>2.9873832387679705E-5</v>
      </c>
      <c r="T243">
        <f t="shared" si="28"/>
        <v>1.310159348840131E-3</v>
      </c>
      <c r="U243" t="e">
        <f t="shared" si="28"/>
        <v>#DIV/0!</v>
      </c>
    </row>
    <row r="244" spans="16:21" x14ac:dyDescent="0.2">
      <c r="P244">
        <v>225</v>
      </c>
      <c r="Q244">
        <f t="shared" si="28"/>
        <v>1.4990453790711363E-3</v>
      </c>
      <c r="R244">
        <f t="shared" si="28"/>
        <v>1.3090464121880247E-4</v>
      </c>
      <c r="S244">
        <f t="shared" si="28"/>
        <v>2.8964188050222871E-5</v>
      </c>
      <c r="T244">
        <f t="shared" si="28"/>
        <v>1.2994091203117949E-3</v>
      </c>
      <c r="U244" t="e">
        <f t="shared" si="28"/>
        <v>#DIV/0!</v>
      </c>
    </row>
    <row r="245" spans="16:21" x14ac:dyDescent="0.2">
      <c r="P245">
        <v>226</v>
      </c>
      <c r="Q245">
        <f t="shared" si="28"/>
        <v>1.4888413129570466E-3</v>
      </c>
      <c r="R245">
        <f t="shared" si="28"/>
        <v>1.2794058414134429E-4</v>
      </c>
      <c r="S245">
        <f t="shared" si="28"/>
        <v>2.8082241960849163E-5</v>
      </c>
      <c r="T245">
        <f t="shared" si="28"/>
        <v>1.2887471004532779E-3</v>
      </c>
      <c r="U245" t="e">
        <f t="shared" si="28"/>
        <v>#DIV/0!</v>
      </c>
    </row>
    <row r="246" spans="16:21" x14ac:dyDescent="0.2">
      <c r="P246">
        <v>227</v>
      </c>
      <c r="Q246">
        <f t="shared" si="28"/>
        <v>1.4787067063581356E-3</v>
      </c>
      <c r="R246">
        <f t="shared" si="28"/>
        <v>1.250436418298457E-4</v>
      </c>
      <c r="S246">
        <f t="shared" si="28"/>
        <v>2.7227150720753903E-5</v>
      </c>
      <c r="T246">
        <f t="shared" si="28"/>
        <v>1.27817256548746E-3</v>
      </c>
      <c r="U246" t="e">
        <f t="shared" si="28"/>
        <v>#DIV/0!</v>
      </c>
    </row>
    <row r="247" spans="16:21" x14ac:dyDescent="0.2">
      <c r="P247">
        <v>228</v>
      </c>
      <c r="Q247">
        <f t="shared" si="28"/>
        <v>1.4686410864605073E-3</v>
      </c>
      <c r="R247">
        <f t="shared" si="28"/>
        <v>1.2221229461323028E-4</v>
      </c>
      <c r="S247">
        <f t="shared" si="28"/>
        <v>2.6398096612234794E-5</v>
      </c>
      <c r="T247">
        <f t="shared" si="28"/>
        <v>1.2676847975760192E-3</v>
      </c>
      <c r="U247" t="e">
        <f t="shared" si="28"/>
        <v>#DIV/0!</v>
      </c>
    </row>
    <row r="248" spans="16:21" x14ac:dyDescent="0.2">
      <c r="P248">
        <v>229</v>
      </c>
      <c r="Q248">
        <f t="shared" si="28"/>
        <v>1.458643983668731E-3</v>
      </c>
      <c r="R248">
        <f t="shared" si="28"/>
        <v>1.1944505723013959E-4</v>
      </c>
      <c r="S248">
        <f t="shared" si="28"/>
        <v>2.5594286816714184E-5</v>
      </c>
      <c r="T248">
        <f t="shared" si="28"/>
        <v>1.2572830847706997E-3</v>
      </c>
      <c r="U248" t="e">
        <f t="shared" si="28"/>
        <v>#DIV/0!</v>
      </c>
    </row>
    <row r="249" spans="16:21" x14ac:dyDescent="0.2">
      <c r="P249">
        <v>230</v>
      </c>
      <c r="Q249">
        <f t="shared" ref="Q249:U258" si="29">Q$10 * (Q$5^$P249) * 0.5 * Q$6 * Q$12^-(Q$9+$P249)</f>
        <v>1.4487149315839318E-3</v>
      </c>
      <c r="R249">
        <f t="shared" si="29"/>
        <v>1.1674047804979851E-4</v>
      </c>
      <c r="S249">
        <f t="shared" si="29"/>
        <v>2.4814952656572365E-5</v>
      </c>
      <c r="T249">
        <f t="shared" si="29"/>
        <v>1.2469667209649823E-3</v>
      </c>
      <c r="U249" t="e">
        <f t="shared" si="29"/>
        <v>#DIV/0!</v>
      </c>
    </row>
    <row r="250" spans="16:21" x14ac:dyDescent="0.2">
      <c r="P250">
        <v>231</v>
      </c>
      <c r="Q250">
        <f t="shared" si="29"/>
        <v>1.4388534669820328E-3</v>
      </c>
      <c r="R250">
        <f t="shared" si="29"/>
        <v>1.1409713831052239E-4</v>
      </c>
      <c r="S250">
        <f t="shared" si="29"/>
        <v>2.4059348860066511E-5</v>
      </c>
      <c r="T250">
        <f t="shared" si="29"/>
        <v>1.2367350058461529E-3</v>
      </c>
      <c r="U250" t="e">
        <f t="shared" si="29"/>
        <v>#DIV/0!</v>
      </c>
    </row>
    <row r="251" spans="16:21" x14ac:dyDescent="0.2">
      <c r="P251">
        <v>232</v>
      </c>
      <c r="Q251">
        <f t="shared" si="29"/>
        <v>1.4290591297921409E-3</v>
      </c>
      <c r="R251">
        <f t="shared" si="29"/>
        <v>1.1151365137546596E-4</v>
      </c>
      <c r="S251">
        <f t="shared" si="29"/>
        <v>2.3326752848632654E-5</v>
      </c>
      <c r="T251">
        <f t="shared" si="29"/>
        <v>1.2265872448477611E-3</v>
      </c>
      <c r="U251" t="e">
        <f t="shared" si="29"/>
        <v>#DIV/0!</v>
      </c>
    </row>
    <row r="252" spans="16:21" x14ac:dyDescent="0.2">
      <c r="P252">
        <v>233</v>
      </c>
      <c r="Q252">
        <f t="shared" si="29"/>
        <v>1.4193314630750883E-3</v>
      </c>
      <c r="R252">
        <f t="shared" si="29"/>
        <v>1.089886620052252E-4</v>
      </c>
      <c r="S252">
        <f t="shared" si="29"/>
        <v>2.2616464045888871E-5</v>
      </c>
      <c r="T252">
        <f t="shared" si="29"/>
        <v>1.2165227491024691E-3</v>
      </c>
      <c r="U252" t="e">
        <f t="shared" si="29"/>
        <v>#DIV/0!</v>
      </c>
    </row>
    <row r="253" spans="16:21" x14ac:dyDescent="0.2">
      <c r="P253">
        <v>234</v>
      </c>
      <c r="Q253">
        <f t="shared" si="29"/>
        <v>1.409670013002109E-3</v>
      </c>
      <c r="R253">
        <f t="shared" si="29"/>
        <v>1.0652084564690892E-4</v>
      </c>
      <c r="S253">
        <f t="shared" si="29"/>
        <v>2.1927803207679064E-5</v>
      </c>
      <c r="T253">
        <f t="shared" si="29"/>
        <v>1.2065408353952943E-3</v>
      </c>
      <c r="U253" t="e">
        <f t="shared" si="29"/>
        <v>#DIV/0!</v>
      </c>
    </row>
    <row r="254" spans="16:21" x14ac:dyDescent="0.2">
      <c r="P254">
        <v>235</v>
      </c>
      <c r="Q254">
        <f t="shared" si="29"/>
        <v>1.4000743288336709E-3</v>
      </c>
      <c r="R254">
        <f t="shared" si="29"/>
        <v>1.0410890773930782E-4</v>
      </c>
      <c r="S254">
        <f t="shared" si="29"/>
        <v>2.1260111772516593E-5</v>
      </c>
      <c r="T254">
        <f t="shared" si="29"/>
        <v>1.1966408261172238E-3</v>
      </c>
      <c r="U254" t="e">
        <f t="shared" si="29"/>
        <v>#DIV/0!</v>
      </c>
    </row>
    <row r="255" spans="16:21" x14ac:dyDescent="0.2">
      <c r="P255">
        <v>236</v>
      </c>
      <c r="Q255">
        <f t="shared" si="29"/>
        <v>1.3905439628984445E-3</v>
      </c>
      <c r="R255">
        <f t="shared" si="29"/>
        <v>1.0175158303379684E-4</v>
      </c>
      <c r="S255">
        <f t="shared" si="29"/>
        <v>2.0612751231806574E-5</v>
      </c>
      <c r="T255">
        <f t="shared" si="29"/>
        <v>1.1868220492192185E-3</v>
      </c>
      <c r="U255" t="e">
        <f t="shared" si="29"/>
        <v>#DIV/0!</v>
      </c>
    </row>
    <row r="256" spans="16:21" x14ac:dyDescent="0.2">
      <c r="P256">
        <v>237</v>
      </c>
      <c r="Q256">
        <f t="shared" si="29"/>
        <v>1.3810784705724176E-3</v>
      </c>
      <c r="R256">
        <f t="shared" si="29"/>
        <v>9.9447634930613929E-5</v>
      </c>
      <c r="S256">
        <f t="shared" si="29"/>
        <v>1.9985102519244609E-5</v>
      </c>
      <c r="T256">
        <f t="shared" si="29"/>
        <v>1.1770838381665938E-3</v>
      </c>
      <c r="U256" t="e">
        <f t="shared" si="29"/>
        <v>#DIV/0!</v>
      </c>
    </row>
    <row r="257" spans="16:21" x14ac:dyDescent="0.2">
      <c r="P257">
        <v>238</v>
      </c>
      <c r="Q257">
        <f t="shared" si="29"/>
        <v>1.3716774102581534E-3</v>
      </c>
      <c r="R257">
        <f t="shared" si="29"/>
        <v>9.719585483016765E-5</v>
      </c>
      <c r="S257">
        <f t="shared" si="29"/>
        <v>1.9376565418808093E-5</v>
      </c>
      <c r="T257">
        <f t="shared" si="29"/>
        <v>1.1674255318937703E-3</v>
      </c>
      <c r="U257" t="e">
        <f t="shared" si="29"/>
        <v>#DIV/0!</v>
      </c>
    </row>
    <row r="258" spans="16:21" x14ac:dyDescent="0.2">
      <c r="P258">
        <v>239</v>
      </c>
      <c r="Q258">
        <f t="shared" si="29"/>
        <v>1.3623403433641881E-3</v>
      </c>
      <c r="R258">
        <f t="shared" si="29"/>
        <v>9.4995061499032654E-5</v>
      </c>
      <c r="S258">
        <f t="shared" si="29"/>
        <v>1.8786557990773876E-5</v>
      </c>
      <c r="T258">
        <f t="shared" si="29"/>
        <v>1.1578464747593971E-3</v>
      </c>
      <c r="U258" t="e">
        <f t="shared" si="29"/>
        <v>#DIV/0!</v>
      </c>
    </row>
    <row r="259" spans="16:21" x14ac:dyDescent="0.2">
      <c r="P259">
        <v>240</v>
      </c>
      <c r="Q259">
        <f t="shared" ref="Q259:U268" si="30">Q$10 * (Q$5^$P259) * 0.5 * Q$6 * Q$12^-(Q$9+$P259)</f>
        <v>1.3530668342845672E-3</v>
      </c>
      <c r="R259">
        <f t="shared" si="30"/>
        <v>9.2844100450301418E-5</v>
      </c>
      <c r="S259">
        <f t="shared" si="30"/>
        <v>1.8214516015213363E-5</v>
      </c>
      <c r="T259">
        <f t="shared" si="30"/>
        <v>1.1483460165018495E-3</v>
      </c>
      <c r="U259" t="e">
        <f t="shared" si="30"/>
        <v>#DIV/0!</v>
      </c>
    </row>
    <row r="260" spans="16:21" x14ac:dyDescent="0.2">
      <c r="P260">
        <v>241</v>
      </c>
      <c r="Q260">
        <f t="shared" si="30"/>
        <v>1.3438564503785262E-3</v>
      </c>
      <c r="R260">
        <f t="shared" si="30"/>
        <v>9.0741843337965926E-5</v>
      </c>
      <c r="S260">
        <f t="shared" si="30"/>
        <v>1.7659892452433092E-5</v>
      </c>
      <c r="T260">
        <f t="shared" si="30"/>
        <v>1.1389235121950809E-3</v>
      </c>
      <c r="U260" t="e">
        <f t="shared" si="30"/>
        <v>#DIV/0!</v>
      </c>
    </row>
    <row r="261" spans="16:21" x14ac:dyDescent="0.2">
      <c r="P261">
        <v>242</v>
      </c>
      <c r="Q261">
        <f t="shared" si="30"/>
        <v>1.3347087619503047E-3</v>
      </c>
      <c r="R261">
        <f t="shared" si="30"/>
        <v>8.8687187365012827E-5</v>
      </c>
      <c r="S261">
        <f t="shared" si="30"/>
        <v>1.7122156919844472E-5</v>
      </c>
      <c r="T261">
        <f t="shared" si="30"/>
        <v>1.1295783222048472E-3</v>
      </c>
      <c r="U261" t="e">
        <f t="shared" si="30"/>
        <v>#DIV/0!</v>
      </c>
    </row>
    <row r="262" spans="16:21" x14ac:dyDescent="0.2">
      <c r="P262">
        <v>243</v>
      </c>
      <c r="Q262">
        <f t="shared" si="30"/>
        <v>1.325623342229099E-3</v>
      </c>
      <c r="R262">
        <f t="shared" si="30"/>
        <v>8.6679054704920662E-5</v>
      </c>
      <c r="S262">
        <f t="shared" si="30"/>
        <v>1.6600795184762668E-5</v>
      </c>
      <c r="T262">
        <f t="shared" si="30"/>
        <v>1.1203098121452836E-3</v>
      </c>
      <c r="U262" t="e">
        <f t="shared" si="30"/>
        <v>#DIV/0!</v>
      </c>
    </row>
    <row r="263" spans="16:21" x14ac:dyDescent="0.2">
      <c r="P263">
        <v>244</v>
      </c>
      <c r="Q263">
        <f t="shared" si="30"/>
        <v>1.316599767349152E-3</v>
      </c>
      <c r="R263">
        <f t="shared" si="30"/>
        <v>8.4716391936256338E-5</v>
      </c>
      <c r="S263">
        <f t="shared" si="30"/>
        <v>1.6095308672649551E-5</v>
      </c>
      <c r="T263">
        <f t="shared" si="30"/>
        <v>1.1111173528358404E-3</v>
      </c>
      <c r="U263" t="e">
        <f t="shared" si="30"/>
        <v>#DIV/0!</v>
      </c>
    </row>
    <row r="264" spans="16:21" x14ac:dyDescent="0.2">
      <c r="P264">
        <v>245</v>
      </c>
      <c r="Q264">
        <f t="shared" si="30"/>
        <v>1.3076376163299816E-3</v>
      </c>
      <c r="R264">
        <f t="shared" si="30"/>
        <v>8.2798169490073834E-5</v>
      </c>
      <c r="S264">
        <f t="shared" si="30"/>
        <v>1.5605213990330403E-5</v>
      </c>
      <c r="T264">
        <f t="shared" si="30"/>
        <v>1.1020003202585754E-3</v>
      </c>
      <c r="U264" t="e">
        <f t="shared" si="30"/>
        <v>#DIV/0!</v>
      </c>
    </row>
    <row r="265" spans="16:21" x14ac:dyDescent="0.2">
      <c r="P265">
        <v>246</v>
      </c>
      <c r="Q265">
        <f t="shared" si="30"/>
        <v>1.2987364710567348E-3</v>
      </c>
      <c r="R265">
        <f t="shared" si="30"/>
        <v>8.092338110982516E-5</v>
      </c>
      <c r="S265">
        <f t="shared" si="30"/>
        <v>1.5130042463728401E-5</v>
      </c>
      <c r="T265">
        <f t="shared" si="30"/>
        <v>1.0929580955157858E-3</v>
      </c>
      <c r="U265" t="e">
        <f t="shared" si="30"/>
        <v>#DIV/0!</v>
      </c>
    </row>
    <row r="266" spans="16:21" x14ac:dyDescent="0.2">
      <c r="P266">
        <v>247</v>
      </c>
      <c r="Q266">
        <f t="shared" si="30"/>
        <v>1.2898959162606861E-3</v>
      </c>
      <c r="R266">
        <f t="shared" si="30"/>
        <v>7.9091043323500974E-5</v>
      </c>
      <c r="S266">
        <f t="shared" si="30"/>
        <v>1.4669339689674951E-5</v>
      </c>
      <c r="T266">
        <f t="shared" si="30"/>
        <v>1.0839900647880033E-3</v>
      </c>
      <c r="U266" t="e">
        <f t="shared" si="30"/>
        <v>#DIV/0!</v>
      </c>
    </row>
    <row r="267" spans="16:21" x14ac:dyDescent="0.2">
      <c r="P267">
        <v>248</v>
      </c>
      <c r="Q267">
        <f t="shared" si="30"/>
        <v>1.2811155394998614E-3</v>
      </c>
      <c r="R267">
        <f t="shared" si="30"/>
        <v>7.7300194927723074E-5</v>
      </c>
      <c r="S267">
        <f t="shared" si="30"/>
        <v>1.4222665101367138E-5</v>
      </c>
      <c r="T267">
        <f t="shared" si="30"/>
        <v>1.0750956192923219E-3</v>
      </c>
      <c r="U267" t="e">
        <f t="shared" si="30"/>
        <v>#DIV/0!</v>
      </c>
    </row>
    <row r="268" spans="16:21" x14ac:dyDescent="0.2">
      <c r="P268">
        <v>249</v>
      </c>
      <c r="Q268">
        <f t="shared" si="30"/>
        <v>1.2723949311397962E-3</v>
      </c>
      <c r="R268">
        <f t="shared" si="30"/>
        <v>7.5549896483518596E-5</v>
      </c>
      <c r="S268">
        <f t="shared" si="30"/>
        <v>1.3789591547056808E-5</v>
      </c>
      <c r="T268">
        <f t="shared" si="30"/>
        <v>1.0662741552410696E-3</v>
      </c>
      <c r="U268" t="e">
        <f t="shared" si="30"/>
        <v>#DIV/0!</v>
      </c>
    </row>
    <row r="269" spans="16:21" x14ac:dyDescent="0.2">
      <c r="P269">
        <v>250</v>
      </c>
      <c r="Q269">
        <f t="shared" ref="Q269:U278" si="31">Q$10 * (Q$5^$P269) * 0.5 * Q$6 * Q$12^-(Q$9+$P269)</f>
        <v>1.2637336843344272E-3</v>
      </c>
      <c r="R269">
        <f t="shared" si="31"/>
        <v>7.3839229823511427E-5</v>
      </c>
      <c r="S269">
        <f t="shared" si="31"/>
        <v>1.3369704881568392E-5</v>
      </c>
      <c r="T269">
        <f t="shared" si="31"/>
        <v>1.0575250738008247E-3</v>
      </c>
      <c r="U269" t="e">
        <f t="shared" si="31"/>
        <v>#DIV/0!</v>
      </c>
    </row>
    <row r="270" spans="16:21" x14ac:dyDescent="0.2">
      <c r="P270">
        <v>251</v>
      </c>
      <c r="Q270">
        <f t="shared" si="31"/>
        <v>1.2551313950071084E-3</v>
      </c>
      <c r="R270">
        <f t="shared" si="31"/>
        <v>7.2167297570272095E-5</v>
      </c>
      <c r="S270">
        <f t="shared" si="31"/>
        <v>1.2962603570254778E-5</v>
      </c>
      <c r="T270">
        <f t="shared" si="31"/>
        <v>1.0488477810517646E-3</v>
      </c>
      <c r="U270" t="e">
        <f t="shared" si="31"/>
        <v>#DIV/0!</v>
      </c>
    </row>
    <row r="271" spans="16:21" x14ac:dyDescent="0.2">
      <c r="P271">
        <v>252</v>
      </c>
      <c r="Q271">
        <f t="shared" si="31"/>
        <v>1.2465876618317606E-3</v>
      </c>
      <c r="R271">
        <f t="shared" si="31"/>
        <v>7.0533222665573693E-5</v>
      </c>
      <c r="S271">
        <f t="shared" si="31"/>
        <v>1.2567898305012587E-5</v>
      </c>
      <c r="T271">
        <f t="shared" si="31"/>
        <v>1.0402416879473448E-3</v>
      </c>
      <c r="U271" t="e">
        <f t="shared" si="31"/>
        <v>#DIV/0!</v>
      </c>
    </row>
    <row r="272" spans="16:21" x14ac:dyDescent="0.2">
      <c r="P272">
        <v>253</v>
      </c>
      <c r="Q272">
        <f t="shared" si="31"/>
        <v>1.2381020862141487E-3</v>
      </c>
      <c r="R272">
        <f t="shared" si="31"/>
        <v>6.8936147910306729E-5</v>
      </c>
      <c r="S272">
        <f t="shared" si="31"/>
        <v>1.2185211631989585E-5</v>
      </c>
      <c r="T272">
        <f t="shared" si="31"/>
        <v>1.031706210274315E-3</v>
      </c>
      <c r="U272" t="e">
        <f t="shared" si="31"/>
        <v>#DIV/0!</v>
      </c>
    </row>
    <row r="273" spans="16:21" x14ac:dyDescent="0.2">
      <c r="P273">
        <v>254</v>
      </c>
      <c r="Q273">
        <f t="shared" si="31"/>
        <v>1.2296742722732862E-3</v>
      </c>
      <c r="R273">
        <f t="shared" si="31"/>
        <v>6.7375235514811779E-5</v>
      </c>
      <c r="S273">
        <f t="shared" si="31"/>
        <v>1.1814177590628232E-5</v>
      </c>
      <c r="T273">
        <f t="shared" si="31"/>
        <v>1.0232407686130616E-3</v>
      </c>
      <c r="U273" t="e">
        <f t="shared" si="31"/>
        <v>#DIV/0!</v>
      </c>
    </row>
    <row r="274" spans="16:21" x14ac:dyDescent="0.2">
      <c r="P274">
        <v>255</v>
      </c>
      <c r="Q274">
        <f t="shared" si="31"/>
        <v>1.2213038268229647E-3</v>
      </c>
      <c r="R274">
        <f t="shared" si="31"/>
        <v>6.5849666659393636E-5</v>
      </c>
      <c r="S274">
        <f t="shared" si="31"/>
        <v>1.1454441363700207E-5</v>
      </c>
      <c r="T274">
        <f t="shared" si="31"/>
        <v>1.014844788298271E-3</v>
      </c>
      <c r="U274" t="e">
        <f t="shared" si="31"/>
        <v>#DIV/0!</v>
      </c>
    </row>
    <row r="275" spans="16:21" x14ac:dyDescent="0.2">
      <c r="P275">
        <v>256</v>
      </c>
      <c r="Q275">
        <f t="shared" si="31"/>
        <v>1.2129903593534113E-3</v>
      </c>
      <c r="R275">
        <f t="shared" si="31"/>
        <v>6.4358641064786985E-5</v>
      </c>
      <c r="S275">
        <f t="shared" si="31"/>
        <v>1.110565893799716E-5</v>
      </c>
      <c r="T275">
        <f t="shared" si="31"/>
        <v>1.0065176993799226E-3</v>
      </c>
      <c r="U275" t="e">
        <f t="shared" si="31"/>
        <v>#DIV/0!</v>
      </c>
    </row>
    <row r="276" spans="16:21" x14ac:dyDescent="0.2">
      <c r="P276">
        <v>257</v>
      </c>
      <c r="Q276">
        <f t="shared" si="31"/>
        <v>1.2047334820130707E-3</v>
      </c>
      <c r="R276">
        <f t="shared" si="31"/>
        <v>6.2901376572347645E-5</v>
      </c>
      <c r="S276">
        <f t="shared" si="31"/>
        <v>1.0767496775353366E-5</v>
      </c>
      <c r="T276">
        <f t="shared" si="31"/>
        <v>9.982589365845969E-4</v>
      </c>
      <c r="U276" t="e">
        <f t="shared" si="31"/>
        <v>#DIV/0!</v>
      </c>
    </row>
    <row r="277" spans="16:21" x14ac:dyDescent="0.2">
      <c r="P277">
        <v>258</v>
      </c>
      <c r="Q277">
        <f t="shared" si="31"/>
        <v>1.1965328095905076E-3</v>
      </c>
      <c r="R277">
        <f t="shared" si="31"/>
        <v>6.1477108733749863E-5</v>
      </c>
      <c r="S277">
        <f t="shared" si="31"/>
        <v>1.0439631493685517E-5</v>
      </c>
      <c r="T277">
        <f t="shared" si="31"/>
        <v>9.9006793927710257E-4</v>
      </c>
      <c r="U277" t="e">
        <f t="shared" si="31"/>
        <v>#DIV/0!</v>
      </c>
    </row>
    <row r="278" spans="16:21" x14ac:dyDescent="0.2">
      <c r="P278">
        <v>259</v>
      </c>
      <c r="Q278">
        <f t="shared" si="31"/>
        <v>1.1883879594964404E-3</v>
      </c>
      <c r="R278">
        <f t="shared" si="31"/>
        <v>6.0085090409973546E-5</v>
      </c>
      <c r="S278">
        <f t="shared" si="31"/>
        <v>1.0121749557744705E-5</v>
      </c>
      <c r="T278">
        <f t="shared" si="31"/>
        <v>9.8194415142241931E-4</v>
      </c>
      <c r="U278" t="e">
        <f t="shared" si="31"/>
        <v>#DIV/0!</v>
      </c>
    </row>
    <row r="279" spans="16:21" x14ac:dyDescent="0.2">
      <c r="P279">
        <v>260</v>
      </c>
      <c r="Q279">
        <f t="shared" ref="Q279:U288" si="32">Q$10 * (Q$5^$P279) * 0.5 * Q$6 * Q$12^-(Q$9+$P279)</f>
        <v>1.1802985517458866E-3</v>
      </c>
      <c r="R279">
        <f t="shared" si="32"/>
        <v>5.8724591379372219E-5</v>
      </c>
      <c r="S279">
        <f t="shared" si="32"/>
        <v>9.8135469792849101E-6</v>
      </c>
      <c r="T279">
        <f t="shared" si="32"/>
        <v>9.7388702154795124E-4</v>
      </c>
      <c r="U279" t="e">
        <f t="shared" si="32"/>
        <v>#DIV/0!</v>
      </c>
    </row>
    <row r="280" spans="16:21" x14ac:dyDescent="0.2">
      <c r="P280">
        <v>261</v>
      </c>
      <c r="Q280">
        <f t="shared" si="32"/>
        <v>1.1722642089404395E-3</v>
      </c>
      <c r="R280">
        <f t="shared" si="32"/>
        <v>5.7394897954614839E-5</v>
      </c>
      <c r="S280">
        <f t="shared" si="32"/>
        <v>9.5147290263611814E-6</v>
      </c>
      <c r="T280">
        <f t="shared" si="32"/>
        <v>9.6589600270609072E-4</v>
      </c>
      <c r="U280" t="e">
        <f t="shared" si="32"/>
        <v>#DIV/0!</v>
      </c>
    </row>
    <row r="281" spans="16:21" x14ac:dyDescent="0.2">
      <c r="P281">
        <v>262</v>
      </c>
      <c r="Q281">
        <f t="shared" si="32"/>
        <v>1.1642845562506584E-3</v>
      </c>
      <c r="R281">
        <f t="shared" si="32"/>
        <v>5.6095312608301452E-5</v>
      </c>
      <c r="S281">
        <f t="shared" si="32"/>
        <v>9.2250099414795555E-6</v>
      </c>
      <c r="T281">
        <f t="shared" si="32"/>
        <v>9.5797055243709178E-4</v>
      </c>
      <c r="U281" t="e">
        <f t="shared" si="32"/>
        <v>#DIV/0!</v>
      </c>
    </row>
    <row r="282" spans="16:21" x14ac:dyDescent="0.2">
      <c r="P282">
        <v>263</v>
      </c>
      <c r="Q282">
        <f t="shared" si="32"/>
        <v>1.1563592213985833E-3</v>
      </c>
      <c r="R282">
        <f t="shared" si="32"/>
        <v>5.4825153607056021E-5</v>
      </c>
      <c r="S282">
        <f t="shared" si="32"/>
        <v>8.9441126683292081E-6</v>
      </c>
      <c r="T282">
        <f t="shared" si="32"/>
        <v>9.5011013273224305E-4</v>
      </c>
      <c r="U282" t="e">
        <f t="shared" si="32"/>
        <v>#DIV/0!</v>
      </c>
    </row>
    <row r="283" spans="16:21" x14ac:dyDescent="0.2">
      <c r="P283">
        <v>264</v>
      </c>
      <c r="Q283">
        <f t="shared" si="32"/>
        <v>1.1484878346403652E-3</v>
      </c>
      <c r="R283">
        <f t="shared" si="32"/>
        <v>5.3583754653904293E-5</v>
      </c>
      <c r="S283">
        <f t="shared" si="32"/>
        <v>8.671768586835437E-6</v>
      </c>
      <c r="T283">
        <f t="shared" si="32"/>
        <v>9.4231420999734685E-4</v>
      </c>
      <c r="U283" t="e">
        <f t="shared" si="32"/>
        <v>#DIV/0!</v>
      </c>
    </row>
    <row r="284" spans="16:21" x14ac:dyDescent="0.2">
      <c r="P284">
        <v>265</v>
      </c>
      <c r="Q284">
        <f t="shared" si="32"/>
        <v>1.1406700287490187E-3</v>
      </c>
      <c r="R284">
        <f t="shared" si="32"/>
        <v>5.2370464538749259E-5</v>
      </c>
      <c r="S284">
        <f t="shared" si="32"/>
        <v>8.4077172562802052E-6</v>
      </c>
      <c r="T284">
        <f t="shared" si="32"/>
        <v>9.3458225501649869E-4</v>
      </c>
      <c r="U284" t="e">
        <f t="shared" si="32"/>
        <v>#DIV/0!</v>
      </c>
    </row>
    <row r="285" spans="16:21" x14ac:dyDescent="0.2">
      <c r="P285">
        <v>266</v>
      </c>
      <c r="Q285">
        <f t="shared" si="32"/>
        <v>1.1329054389972878E-3</v>
      </c>
      <c r="R285">
        <f t="shared" si="32"/>
        <v>5.1184646796761092E-5</v>
      </c>
      <c r="S285">
        <f t="shared" si="32"/>
        <v>8.1517061662445155E-6</v>
      </c>
      <c r="T285">
        <f t="shared" si="32"/>
        <v>9.2691374291615819E-4</v>
      </c>
      <c r="U285" t="e">
        <f t="shared" si="32"/>
        <v>#DIV/0!</v>
      </c>
    </row>
    <row r="286" spans="16:21" x14ac:dyDescent="0.2">
      <c r="P286">
        <v>267</v>
      </c>
      <c r="Q286">
        <f t="shared" si="32"/>
        <v>1.1251937031406299E-3</v>
      </c>
      <c r="R286">
        <f t="shared" si="32"/>
        <v>5.0025679374501774E-5</v>
      </c>
      <c r="S286">
        <f t="shared" si="32"/>
        <v>7.9034904951344976E-6</v>
      </c>
      <c r="T286">
        <f t="shared" si="32"/>
        <v>9.1930815312952217E-4</v>
      </c>
      <c r="U286" t="e">
        <f t="shared" si="32"/>
        <v>#DIV/0!</v>
      </c>
    </row>
    <row r="287" spans="16:21" x14ac:dyDescent="0.2">
      <c r="P287">
        <v>268</v>
      </c>
      <c r="Q287">
        <f t="shared" si="32"/>
        <v>1.1175344614003174E-3</v>
      </c>
      <c r="R287">
        <f t="shared" si="32"/>
        <v>4.8892954303609888E-5</v>
      </c>
      <c r="S287">
        <f t="shared" si="32"/>
        <v>7.6628328760602223E-6</v>
      </c>
      <c r="T287">
        <f t="shared" si="32"/>
        <v>9.1176496936118596E-4</v>
      </c>
      <c r="U287" t="e">
        <f t="shared" si="32"/>
        <v>#DIV/0!</v>
      </c>
    </row>
    <row r="288" spans="16:21" x14ac:dyDescent="0.2">
      <c r="P288">
        <v>269</v>
      </c>
      <c r="Q288">
        <f t="shared" si="32"/>
        <v>1.1099273564466512E-3</v>
      </c>
      <c r="R288">
        <f t="shared" si="32"/>
        <v>4.7785877381873986E-5</v>
      </c>
      <c r="S288">
        <f t="shared" si="32"/>
        <v>7.4295031698434556E-6</v>
      </c>
      <c r="T288">
        <f t="shared" si="32"/>
        <v>9.0428367955209415E-4</v>
      </c>
      <c r="U288" t="e">
        <f t="shared" si="32"/>
        <v>#DIV/0!</v>
      </c>
    </row>
    <row r="289" spans="16:21" x14ac:dyDescent="0.2">
      <c r="P289">
        <v>270</v>
      </c>
      <c r="Q289">
        <f t="shared" ref="Q289:U298" si="33">Q$10 * (Q$5^$P289) * 0.5 * Q$6 * Q$12^-(Q$9+$P289)</f>
        <v>1.1023720333822912E-3</v>
      </c>
      <c r="R289">
        <f t="shared" si="33"/>
        <v>4.6703867861527451E-5</v>
      </c>
      <c r="S289">
        <f t="shared" si="33"/>
        <v>7.2032782449371755E-6</v>
      </c>
      <c r="T289">
        <f t="shared" si="33"/>
        <v>8.9686377584478145E-4</v>
      </c>
      <c r="U289" t="e">
        <f t="shared" si="33"/>
        <v>#DIV/0!</v>
      </c>
    </row>
    <row r="290" spans="16:21" x14ac:dyDescent="0.2">
      <c r="P290">
        <v>271</v>
      </c>
      <c r="Q290">
        <f t="shared" si="33"/>
        <v>1.0948681397256988E-3</v>
      </c>
      <c r="R290">
        <f t="shared" si="33"/>
        <v>4.5646358144601171E-5</v>
      </c>
      <c r="S290">
        <f t="shared" si="33"/>
        <v>6.9839417640464501E-6</v>
      </c>
      <c r="T290">
        <f t="shared" si="33"/>
        <v>8.8950475454889629E-4</v>
      </c>
      <c r="U290" t="e">
        <f t="shared" si="33"/>
        <v>#DIV/0!</v>
      </c>
    </row>
    <row r="291" spans="16:21" x14ac:dyDescent="0.2">
      <c r="P291">
        <v>272</v>
      </c>
      <c r="Q291">
        <f t="shared" si="33"/>
        <v>1.0874153253946917E-3</v>
      </c>
      <c r="R291">
        <f t="shared" si="33"/>
        <v>4.4612793485174436E-5</v>
      </c>
      <c r="S291">
        <f t="shared" si="33"/>
        <v>6.7712839772466184E-6</v>
      </c>
      <c r="T291">
        <f t="shared" si="33"/>
        <v>8.8220611610700949E-4</v>
      </c>
      <c r="U291" t="e">
        <f t="shared" si="33"/>
        <v>#DIV/0!</v>
      </c>
    </row>
    <row r="292" spans="16:21" x14ac:dyDescent="0.2">
      <c r="P292">
        <v>273</v>
      </c>
      <c r="Q292">
        <f t="shared" si="33"/>
        <v>1.0800132426901125E-3</v>
      </c>
      <c r="R292">
        <f t="shared" si="33"/>
        <v>4.360263169836747E-5</v>
      </c>
      <c r="S292">
        <f t="shared" si="33"/>
        <v>6.5651015214009227E-6</v>
      </c>
      <c r="T292">
        <f t="shared" si="33"/>
        <v>8.7496736506070209E-4</v>
      </c>
      <c r="U292" t="e">
        <f t="shared" si="33"/>
        <v>#DIV/0!</v>
      </c>
    </row>
    <row r="293" spans="16:21" x14ac:dyDescent="0.2">
      <c r="P293">
        <v>274</v>
      </c>
      <c r="Q293">
        <f t="shared" si="33"/>
        <v>1.0726615462796072E-3</v>
      </c>
      <c r="R293">
        <f t="shared" si="33"/>
        <v>4.2615342875923615E-5</v>
      </c>
      <c r="S293">
        <f t="shared" si="33"/>
        <v>6.365197225685774E-6</v>
      </c>
      <c r="T293">
        <f t="shared" si="33"/>
        <v>8.6778801001693192E-4</v>
      </c>
      <c r="U293" t="e">
        <f t="shared" si="33"/>
        <v>#DIV/0!</v>
      </c>
    </row>
    <row r="294" spans="16:21" x14ac:dyDescent="0.2">
      <c r="P294">
        <v>275</v>
      </c>
      <c r="Q294">
        <f t="shared" si="33"/>
        <v>1.0653598931815134E-3</v>
      </c>
      <c r="R294">
        <f t="shared" si="33"/>
        <v>4.1650409108231147E-5</v>
      </c>
      <c r="S294">
        <f t="shared" si="33"/>
        <v>6.1713799230376938E-6</v>
      </c>
      <c r="T294">
        <f t="shared" si="33"/>
        <v>8.6066756361467486E-4</v>
      </c>
      <c r="U294" t="e">
        <f t="shared" si="33"/>
        <v>#DIV/0!</v>
      </c>
    </row>
    <row r="295" spans="16:21" x14ac:dyDescent="0.2">
      <c r="P295">
        <v>276</v>
      </c>
      <c r="Q295">
        <f t="shared" si="33"/>
        <v>1.058107942748859E-3</v>
      </c>
      <c r="R295">
        <f t="shared" si="33"/>
        <v>4.0707324212639627E-5</v>
      </c>
      <c r="S295">
        <f t="shared" si="33"/>
        <v>5.9834642673416012E-6</v>
      </c>
      <c r="T295">
        <f t="shared" si="33"/>
        <v>8.5360554249184378E-4</v>
      </c>
      <c r="U295" t="e">
        <f t="shared" si="33"/>
        <v>#DIV/0!</v>
      </c>
    </row>
    <row r="296" spans="16:21" x14ac:dyDescent="0.2">
      <c r="P296">
        <v>277</v>
      </c>
      <c r="Q296">
        <f t="shared" si="33"/>
        <v>1.0509053566534713E-3</v>
      </c>
      <c r="R296">
        <f t="shared" si="33"/>
        <v>3.9785593467927659E-5</v>
      </c>
      <c r="S296">
        <f t="shared" si="33"/>
        <v>5.8012705561856385E-6</v>
      </c>
      <c r="T296">
        <f t="shared" si="33"/>
        <v>8.4660146725247304E-4</v>
      </c>
      <c r="U296" t="e">
        <f t="shared" si="33"/>
        <v>#DIV/0!</v>
      </c>
    </row>
    <row r="297" spans="16:21" x14ac:dyDescent="0.2">
      <c r="P297">
        <v>278</v>
      </c>
      <c r="Q297">
        <f t="shared" si="33"/>
        <v>1.0437517988701923E-3</v>
      </c>
      <c r="R297">
        <f t="shared" si="33"/>
        <v>3.8884733354783363E-5</v>
      </c>
      <c r="S297">
        <f t="shared" si="33"/>
        <v>5.6246245590130216E-6</v>
      </c>
      <c r="T297">
        <f t="shared" si="33"/>
        <v>8.396548624341766E-4</v>
      </c>
      <c r="U297" t="e">
        <f t="shared" si="33"/>
        <v>#DIV/0!</v>
      </c>
    </row>
    <row r="298" spans="16:21" x14ac:dyDescent="0.2">
      <c r="P298">
        <v>279</v>
      </c>
      <c r="Q298">
        <f t="shared" si="33"/>
        <v>1.0366469356612009E-3</v>
      </c>
      <c r="R298">
        <f t="shared" si="33"/>
        <v>3.8004271302160856E-5</v>
      </c>
      <c r="S298">
        <f t="shared" si="33"/>
        <v>5.4533573505065975E-6</v>
      </c>
      <c r="T298">
        <f t="shared" si="33"/>
        <v>8.3276525647587348E-4</v>
      </c>
      <c r="U298" t="e">
        <f t="shared" si="33"/>
        <v>#DIV/0!</v>
      </c>
    </row>
    <row r="299" spans="16:21" x14ac:dyDescent="0.2">
      <c r="P299">
        <v>280</v>
      </c>
      <c r="Q299">
        <f t="shared" ref="Q299:U308" si="34">Q$10 * (Q$5^$P299) * 0.5 * Q$6 * Q$12^-(Q$9+$P299)</f>
        <v>1.0295904355604433E-3</v>
      </c>
      <c r="R299">
        <f t="shared" si="34"/>
        <v>3.7143745439380138E-5</v>
      </c>
      <c r="S299">
        <f t="shared" si="34"/>
        <v>5.2873051490467419E-6</v>
      </c>
      <c r="T299">
        <f t="shared" si="34"/>
        <v>8.259321816857728E-4</v>
      </c>
      <c r="U299" t="e">
        <f t="shared" si="34"/>
        <v>#DIV/0!</v>
      </c>
    </row>
    <row r="300" spans="16:21" x14ac:dyDescent="0.2">
      <c r="P300">
        <v>281</v>
      </c>
      <c r="Q300">
        <f t="shared" si="34"/>
        <v>1.0225819693581706E-3</v>
      </c>
      <c r="R300">
        <f t="shared" si="34"/>
        <v>3.6302704353840029E-5</v>
      </c>
      <c r="S300">
        <f t="shared" si="34"/>
        <v>5.1263091600881843E-6</v>
      </c>
      <c r="T300">
        <f t="shared" si="34"/>
        <v>8.1915517420962948E-4</v>
      </c>
      <c r="U300" t="e">
        <f t="shared" si="34"/>
        <v>#DIV/0!</v>
      </c>
    </row>
    <row r="301" spans="16:21" x14ac:dyDescent="0.2">
      <c r="P301">
        <v>282</v>
      </c>
      <c r="Q301">
        <f t="shared" si="34"/>
        <v>1.0156212100855778E-3</v>
      </c>
      <c r="R301">
        <f t="shared" si="34"/>
        <v>3.5480706854217268E-5</v>
      </c>
      <c r="S301">
        <f t="shared" si="34"/>
        <v>4.9702154243058826E-6</v>
      </c>
      <c r="T301">
        <f t="shared" si="34"/>
        <v>8.1243377399925173E-4</v>
      </c>
      <c r="U301" t="e">
        <f t="shared" si="34"/>
        <v>#DIV/0!</v>
      </c>
    </row>
    <row r="302" spans="16:21" x14ac:dyDescent="0.2">
      <c r="P302">
        <v>283</v>
      </c>
      <c r="Q302">
        <f t="shared" si="34"/>
        <v>1.0087078329995508E-3</v>
      </c>
      <c r="R302">
        <f t="shared" si="34"/>
        <v>3.4677321739027361E-5</v>
      </c>
      <c r="S302">
        <f t="shared" si="34"/>
        <v>4.8188746703648183E-6</v>
      </c>
      <c r="T302">
        <f t="shared" si="34"/>
        <v>8.0576752478127484E-4</v>
      </c>
      <c r="U302" t="e">
        <f t="shared" si="34"/>
        <v>#DIV/0!</v>
      </c>
    </row>
    <row r="303" spans="16:21" x14ac:dyDescent="0.2">
      <c r="P303">
        <v>284</v>
      </c>
      <c r="Q303">
        <f t="shared" si="34"/>
        <v>1.001841515567516E-3</v>
      </c>
      <c r="R303">
        <f t="shared" si="34"/>
        <v>3.3892127570425984E-5</v>
      </c>
      <c r="S303">
        <f t="shared" si="34"/>
        <v>4.6721421721728809E-6</v>
      </c>
      <c r="T303">
        <f t="shared" si="34"/>
        <v>7.9915597402618638E-4</v>
      </c>
      <c r="U303" t="e">
        <f t="shared" si="34"/>
        <v>#DIV/0!</v>
      </c>
    </row>
    <row r="304" spans="16:21" x14ac:dyDescent="0.2">
      <c r="P304">
        <v>285</v>
      </c>
      <c r="Q304">
        <f t="shared" si="34"/>
        <v>9.9502193745239242E-4</v>
      </c>
      <c r="R304">
        <f t="shared" si="34"/>
        <v>3.3124712453132172E-5</v>
      </c>
      <c r="S304">
        <f t="shared" si="34"/>
        <v>4.5298776104803197E-6</v>
      </c>
      <c r="T304">
        <f t="shared" si="34"/>
        <v>7.9259867291760601E-4</v>
      </c>
      <c r="U304" t="e">
        <f t="shared" si="34"/>
        <v>#DIV/0!</v>
      </c>
    </row>
    <row r="305" spans="16:21" x14ac:dyDescent="0.2">
      <c r="P305">
        <v>286</v>
      </c>
      <c r="Q305">
        <f t="shared" si="34"/>
        <v>9.882487804976478E-4</v>
      </c>
      <c r="R305">
        <f t="shared" si="34"/>
        <v>3.2374673818357087E-5</v>
      </c>
      <c r="S305">
        <f t="shared" si="34"/>
        <v>4.391944938693446E-6</v>
      </c>
      <c r="T305">
        <f t="shared" si="34"/>
        <v>7.8609517632181923E-4</v>
      </c>
      <c r="U305" t="e">
        <f t="shared" si="34"/>
        <v>#DIV/0!</v>
      </c>
    </row>
    <row r="306" spans="16:21" x14ac:dyDescent="0.2">
      <c r="P306">
        <v>287</v>
      </c>
      <c r="Q306">
        <f t="shared" si="34"/>
        <v>9.8152172871245448E-4</v>
      </c>
      <c r="R306">
        <f t="shared" si="34"/>
        <v>3.1641618212625668E-5</v>
      </c>
      <c r="S306">
        <f t="shared" si="34"/>
        <v>4.2582122527742365E-6</v>
      </c>
      <c r="T306">
        <f t="shared" si="34"/>
        <v>7.7964504275755968E-4</v>
      </c>
      <c r="U306" t="e">
        <f t="shared" si="34"/>
        <v>#DIV/0!</v>
      </c>
    </row>
    <row r="307" spans="16:21" x14ac:dyDescent="0.2">
      <c r="P307">
        <v>288</v>
      </c>
      <c r="Q307">
        <f t="shared" si="34"/>
        <v>9.7484046825694812E-4</v>
      </c>
      <c r="R307">
        <f t="shared" si="34"/>
        <v>3.092516109137969E-5</v>
      </c>
      <c r="S307">
        <f t="shared" si="34"/>
        <v>4.1285516651014348E-6</v>
      </c>
      <c r="T307">
        <f t="shared" si="34"/>
        <v>7.7324783436604036E-4</v>
      </c>
      <c r="U307" t="e">
        <f t="shared" si="34"/>
        <v>#DIV/0!</v>
      </c>
    </row>
    <row r="308" spans="16:21" x14ac:dyDescent="0.2">
      <c r="P308">
        <v>289</v>
      </c>
      <c r="Q308">
        <f t="shared" si="34"/>
        <v>9.6820468742758617E-4</v>
      </c>
      <c r="R308">
        <f t="shared" si="34"/>
        <v>3.0224926617254163E-5</v>
      </c>
      <c r="S308">
        <f t="shared" si="34"/>
        <v>4.0028391821725187E-6</v>
      </c>
      <c r="T308">
        <f t="shared" si="34"/>
        <v>7.6690311688122821E-4</v>
      </c>
      <c r="U308" t="e">
        <f t="shared" si="34"/>
        <v>#DIV/0!</v>
      </c>
    </row>
    <row r="309" spans="16:21" x14ac:dyDescent="0.2">
      <c r="P309">
        <v>290</v>
      </c>
      <c r="Q309">
        <f t="shared" ref="Q309:U318" si="35">Q$10 * (Q$5^$P309) * 0.5 * Q$6 * Q$12^-(Q$9+$P309)</f>
        <v>9.6161407664260541E-4</v>
      </c>
      <c r="R309">
        <f t="shared" si="35"/>
        <v>2.9540547462921647E-5</v>
      </c>
      <c r="S309">
        <f t="shared" si="35"/>
        <v>3.8809545860296013E-6</v>
      </c>
      <c r="T309">
        <f t="shared" si="35"/>
        <v>7.6061045960036796E-4</v>
      </c>
      <c r="U309" t="e">
        <f t="shared" si="35"/>
        <v>#DIV/0!</v>
      </c>
    </row>
    <row r="310" spans="16:21" x14ac:dyDescent="0.2">
      <c r="P310">
        <v>291</v>
      </c>
      <c r="Q310">
        <f t="shared" si="35"/>
        <v>9.5506832842757756E-4</v>
      </c>
      <c r="R310">
        <f t="shared" si="35"/>
        <v>2.8871664618400427E-5</v>
      </c>
      <c r="S310">
        <f t="shared" si="35"/>
        <v>3.7627813192958418E-6</v>
      </c>
      <c r="T310">
        <f t="shared" si="35"/>
        <v>7.5436943535474072E-4</v>
      </c>
      <c r="U310" t="e">
        <f t="shared" si="35"/>
        <v>#DIV/0!</v>
      </c>
    </row>
    <row r="311" spans="16:21" x14ac:dyDescent="0.2">
      <c r="P311">
        <v>292</v>
      </c>
      <c r="Q311">
        <f t="shared" si="35"/>
        <v>9.4856713740106783E-4</v>
      </c>
      <c r="R311">
        <f t="shared" si="35"/>
        <v>2.8217927202725996E-5</v>
      </c>
      <c r="S311">
        <f t="shared" si="35"/>
        <v>3.6482063737124485E-6</v>
      </c>
      <c r="T311">
        <f t="shared" si="35"/>
        <v>7.4817962048066844E-4</v>
      </c>
      <c r="U311" t="e">
        <f t="shared" si="35"/>
        <v>#DIV/0!</v>
      </c>
    </row>
    <row r="312" spans="16:21" x14ac:dyDescent="0.2">
      <c r="P312">
        <v>293</v>
      </c>
      <c r="Q312">
        <f t="shared" si="35"/>
        <v>9.4211020026038533E-4</v>
      </c>
      <c r="R312">
        <f t="shared" si="35"/>
        <v>2.7578992279886716E-5</v>
      </c>
      <c r="S312">
        <f t="shared" si="35"/>
        <v>3.5371201820696906E-6</v>
      </c>
      <c r="T312">
        <f t="shared" si="35"/>
        <v>7.4204059479075454E-4</v>
      </c>
      <c r="U312" t="e">
        <f t="shared" si="35"/>
        <v>#DIV/0!</v>
      </c>
    </row>
    <row r="313" spans="16:21" x14ac:dyDescent="0.2">
      <c r="P313">
        <v>294</v>
      </c>
      <c r="Q313">
        <f t="shared" si="35"/>
        <v>9.3569721576743287E-4</v>
      </c>
      <c r="R313">
        <f t="shared" si="35"/>
        <v>2.6954524678927268E-5</v>
      </c>
      <c r="S313">
        <f t="shared" si="35"/>
        <v>3.4294165134285392E-6</v>
      </c>
      <c r="T313">
        <f t="shared" si="35"/>
        <v>7.3595194154535708E-4</v>
      </c>
      <c r="U313" t="e">
        <f t="shared" si="35"/>
        <v>#DIV/0!</v>
      </c>
    </row>
    <row r="314" spans="16:21" x14ac:dyDescent="0.2">
      <c r="P314">
        <v>295</v>
      </c>
      <c r="Q314">
        <f t="shared" si="35"/>
        <v>9.2932788473465498E-4</v>
      </c>
      <c r="R314">
        <f t="shared" si="35"/>
        <v>2.6344196818125495E-5</v>
      </c>
      <c r="S314">
        <f t="shared" si="35"/>
        <v>3.3249923715327802E-6</v>
      </c>
      <c r="T314">
        <f t="shared" si="35"/>
        <v>7.2991324742430305E-4</v>
      </c>
      <c r="U314" t="e">
        <f t="shared" si="35"/>
        <v>#DIV/0!</v>
      </c>
    </row>
    <row r="315" spans="16:21" x14ac:dyDescent="0.2">
      <c r="P315">
        <v>296</v>
      </c>
      <c r="Q315">
        <f t="shared" si="35"/>
        <v>9.2300191001107713E-4</v>
      </c>
      <c r="R315">
        <f t="shared" si="35"/>
        <v>2.5747688533150345E-5</v>
      </c>
      <c r="S315">
        <f t="shared" si="35"/>
        <v>3.2237478963144193E-6</v>
      </c>
      <c r="T315">
        <f t="shared" si="35"/>
        <v>7.2392410249882695E-4</v>
      </c>
      <c r="U315" t="e">
        <f t="shared" si="35"/>
        <v>#DIV/0!</v>
      </c>
    </row>
    <row r="316" spans="16:21" x14ac:dyDescent="0.2">
      <c r="P316">
        <v>297</v>
      </c>
      <c r="Q316">
        <f t="shared" si="35"/>
        <v>9.1671899646844667E-4</v>
      </c>
      <c r="R316">
        <f t="shared" si="35"/>
        <v>2.5164686909110821E-5</v>
      </c>
      <c r="S316">
        <f t="shared" si="35"/>
        <v>3.1255862683982037E-6</v>
      </c>
      <c r="T316">
        <f t="shared" si="35"/>
        <v>7.1798410020374533E-4</v>
      </c>
      <c r="U316" t="e">
        <f t="shared" si="35"/>
        <v>#DIV/0!</v>
      </c>
    </row>
    <row r="317" spans="16:21" x14ac:dyDescent="0.2">
      <c r="P317">
        <v>298</v>
      </c>
      <c r="Q317">
        <f t="shared" si="35"/>
        <v>9.1047885098745915E-4</v>
      </c>
      <c r="R317">
        <f t="shared" si="35"/>
        <v>2.4594886116407869E-5</v>
      </c>
      <c r="S317">
        <f t="shared" si="35"/>
        <v>3.0304136165139483E-6</v>
      </c>
      <c r="T317">
        <f t="shared" si="35"/>
        <v>7.1209283730985784E-4</v>
      </c>
      <c r="U317" t="e">
        <f t="shared" si="35"/>
        <v>#DIV/0!</v>
      </c>
    </row>
    <row r="318" spans="16:21" x14ac:dyDescent="0.2">
      <c r="P318">
        <v>299</v>
      </c>
      <c r="Q318">
        <f t="shared" si="35"/>
        <v>9.0428118244408723E-4</v>
      </c>
      <c r="R318">
        <f t="shared" si="35"/>
        <v>2.4037987250303014E-5</v>
      </c>
      <c r="S318">
        <f t="shared" si="35"/>
        <v>2.9381389277280927E-6</v>
      </c>
      <c r="T318">
        <f t="shared" si="35"/>
        <v>7.0624991389657316E-4</v>
      </c>
      <c r="U318" t="e">
        <f t="shared" si="35"/>
        <v>#DIV/0!</v>
      </c>
    </row>
    <row r="319" spans="16:21" x14ac:dyDescent="0.2">
      <c r="P319">
        <v>300</v>
      </c>
      <c r="Q319">
        <f t="shared" ref="Q319:U328" si="36">Q$10 * (Q$5^$P319) * 0.5 * Q$6 * Q$12^-(Q$9+$P319)</f>
        <v>8.981257016959965E-4</v>
      </c>
      <c r="R319">
        <f t="shared" si="36"/>
        <v>2.3493698174119558E-5</v>
      </c>
      <c r="S319">
        <f t="shared" si="36"/>
        <v>2.8486739604086815E-6</v>
      </c>
      <c r="T319">
        <f t="shared" si="36"/>
        <v>7.0045493332476143E-4</v>
      </c>
      <c r="U319" t="e">
        <f t="shared" si="36"/>
        <v>#DIV/0!</v>
      </c>
    </row>
    <row r="320" spans="16:21" x14ac:dyDescent="0.2">
      <c r="P320">
        <v>301</v>
      </c>
      <c r="Q320">
        <f t="shared" si="36"/>
        <v>8.9201212156905752E-4</v>
      </c>
      <c r="R320">
        <f t="shared" si="36"/>
        <v>2.2961733365994298E-5</v>
      </c>
      <c r="S320">
        <f t="shared" si="36"/>
        <v>2.7619331598405187E-6</v>
      </c>
      <c r="T320">
        <f t="shared" si="36"/>
        <v>6.9470750220983061E-4</v>
      </c>
      <c r="U320" t="e">
        <f t="shared" si="36"/>
        <v>#DIV/0!</v>
      </c>
    </row>
    <row r="321" spans="16:21" x14ac:dyDescent="0.2">
      <c r="P321">
        <v>302</v>
      </c>
      <c r="Q321">
        <f t="shared" si="36"/>
        <v>8.8594015684394689E-4</v>
      </c>
      <c r="R321">
        <f t="shared" si="36"/>
        <v>2.2441813769099162E-5</v>
      </c>
      <c r="S321">
        <f t="shared" si="36"/>
        <v>2.6778335764097931E-6</v>
      </c>
      <c r="T321">
        <f t="shared" si="36"/>
        <v>6.890072303950193E-4</v>
      </c>
      <c r="U321" t="e">
        <f t="shared" si="36"/>
        <v>#DIV/0!</v>
      </c>
    </row>
    <row r="322" spans="16:21" x14ac:dyDescent="0.2">
      <c r="P322">
        <v>303</v>
      </c>
      <c r="Q322">
        <f t="shared" si="36"/>
        <v>8.7990952424284175E-4</v>
      </c>
      <c r="R322">
        <f t="shared" si="36"/>
        <v>2.1933666645254148E-5</v>
      </c>
      <c r="S322">
        <f t="shared" si="36"/>
        <v>2.5962947862799571E-6</v>
      </c>
      <c r="T322">
        <f t="shared" si="36"/>
        <v>6.8335373092491298E-4</v>
      </c>
      <c r="U322" t="e">
        <f t="shared" si="36"/>
        <v>#DIV/0!</v>
      </c>
    </row>
    <row r="323" spans="16:21" x14ac:dyDescent="0.2">
      <c r="P323">
        <v>304</v>
      </c>
      <c r="Q323">
        <f t="shared" si="36"/>
        <v>8.7391994241620304E-4</v>
      </c>
      <c r="R323">
        <f t="shared" si="36"/>
        <v>2.1437025431855103E-5</v>
      </c>
      <c r="S323">
        <f t="shared" si="36"/>
        <v>2.5172388144829725E-6</v>
      </c>
      <c r="T323">
        <f t="shared" si="36"/>
        <v>6.7774662001917685E-4</v>
      </c>
      <c r="U323" t="e">
        <f t="shared" si="36"/>
        <v>#DIV/0!</v>
      </c>
    </row>
    <row r="324" spans="16:21" x14ac:dyDescent="0.2">
      <c r="P324">
        <v>305</v>
      </c>
      <c r="Q324">
        <f t="shared" si="36"/>
        <v>8.6797113192965127E-4</v>
      </c>
      <c r="R324">
        <f t="shared" si="36"/>
        <v>2.0951629602040821E-5</v>
      </c>
      <c r="S324">
        <f t="shared" si="36"/>
        <v>2.4405900603524071E-6</v>
      </c>
      <c r="T324">
        <f t="shared" si="36"/>
        <v>6.7218551704650137E-4</v>
      </c>
      <c r="U324" t="e">
        <f t="shared" si="36"/>
        <v>#DIV/0!</v>
      </c>
    </row>
    <row r="325" spans="16:21" x14ac:dyDescent="0.2">
      <c r="P325">
        <v>306</v>
      </c>
      <c r="Q325">
        <f t="shared" si="36"/>
        <v>8.6206281525092626E-4</v>
      </c>
      <c r="R325">
        <f t="shared" si="36"/>
        <v>2.0477224528026604E-5</v>
      </c>
      <c r="S325">
        <f t="shared" si="36"/>
        <v>2.3662752252270496E-6</v>
      </c>
      <c r="T325">
        <f t="shared" si="36"/>
        <v>6.6667004449876531E-4</v>
      </c>
      <c r="U325" t="e">
        <f t="shared" si="36"/>
        <v>#DIV/0!</v>
      </c>
    </row>
    <row r="326" spans="16:21" x14ac:dyDescent="0.2">
      <c r="P326">
        <v>307</v>
      </c>
      <c r="Q326">
        <f t="shared" si="36"/>
        <v>8.5619471673694443E-4</v>
      </c>
      <c r="R326">
        <f t="shared" si="36"/>
        <v>2.001356134753213E-5</v>
      </c>
      <c r="S326">
        <f t="shared" si="36"/>
        <v>2.2942232423559184E-6</v>
      </c>
      <c r="T326">
        <f t="shared" si="36"/>
        <v>6.6119982796540838E-4</v>
      </c>
      <c r="U326" t="e">
        <f t="shared" si="36"/>
        <v>#DIV/0!</v>
      </c>
    </row>
    <row r="327" spans="16:21" x14ac:dyDescent="0.2">
      <c r="P327">
        <v>308</v>
      </c>
      <c r="Q327">
        <f t="shared" si="36"/>
        <v>8.5036656262093549E-4</v>
      </c>
      <c r="R327">
        <f t="shared" si="36"/>
        <v>1.9560396833233953E-5</v>
      </c>
      <c r="S327">
        <f t="shared" si="36"/>
        <v>2.2243652089376289E-6</v>
      </c>
      <c r="T327">
        <f t="shared" si="36"/>
        <v>6.5577449610801461E-4</v>
      </c>
      <c r="U327" t="e">
        <f t="shared" si="36"/>
        <v>#DIV/0!</v>
      </c>
    </row>
    <row r="328" spans="16:21" x14ac:dyDescent="0.2">
      <c r="P328">
        <v>309</v>
      </c>
      <c r="Q328">
        <f t="shared" si="36"/>
        <v>8.4457808099967064E-4</v>
      </c>
      <c r="R328">
        <f t="shared" si="36"/>
        <v>1.9117493265173831E-5</v>
      </c>
      <c r="S328">
        <f t="shared" si="36"/>
        <v>2.1566343202291366E-6</v>
      </c>
      <c r="T328">
        <f t="shared" si="36"/>
        <v>6.5039368063510555E-4</v>
      </c>
      <c r="U328" t="e">
        <f t="shared" si="36"/>
        <v>#DIV/0!</v>
      </c>
    </row>
    <row r="329" spans="16:21" x14ac:dyDescent="0.2">
      <c r="P329">
        <v>310</v>
      </c>
      <c r="Q329">
        <f t="shared" ref="Q329:U338" si="37">Q$10 * (Q$5^$P329) * 0.5 * Q$6 * Q$12^-(Q$9+$P329)</f>
        <v>8.3882900182077891E-4</v>
      </c>
      <c r="R329">
        <f t="shared" si="37"/>
        <v>1.8684618306056202E-5</v>
      </c>
      <c r="S329">
        <f t="shared" si="37"/>
        <v>2.0909658056608309E-6</v>
      </c>
      <c r="T329">
        <f t="shared" si="37"/>
        <v>6.4505701627713837E-4</v>
      </c>
      <c r="U329" t="e">
        <f t="shared" si="37"/>
        <v>#DIV/0!</v>
      </c>
    </row>
    <row r="330" spans="16:21" x14ac:dyDescent="0.2">
      <c r="P330">
        <v>311</v>
      </c>
      <c r="Q330">
        <f t="shared" si="37"/>
        <v>8.3311905687014727E-4</v>
      </c>
      <c r="R330">
        <f t="shared" si="37"/>
        <v>1.8261544879369208E-5</v>
      </c>
      <c r="S330">
        <f t="shared" si="37"/>
        <v>2.0272968668968964E-6</v>
      </c>
      <c r="T330">
        <f t="shared" si="37"/>
        <v>6.397641407617096E-4</v>
      </c>
      <c r="U330" t="e">
        <f t="shared" si="37"/>
        <v>#DIV/0!</v>
      </c>
    </row>
    <row r="331" spans="16:21" x14ac:dyDescent="0.2">
      <c r="P331">
        <v>312</v>
      </c>
      <c r="Q331">
        <f t="shared" si="37"/>
        <v>8.2744797975940732E-4</v>
      </c>
      <c r="R331">
        <f t="shared" si="37"/>
        <v>1.7848051050265482E-5</v>
      </c>
      <c r="S331">
        <f t="shared" si="37"/>
        <v>1.9655666177817117E-6</v>
      </c>
      <c r="T331">
        <f t="shared" si="37"/>
        <v>6.3451469478896484E-4</v>
      </c>
      <c r="U331" t="e">
        <f t="shared" si="37"/>
        <v>#DIV/0!</v>
      </c>
    </row>
    <row r="332" spans="16:21" x14ac:dyDescent="0.2">
      <c r="P332">
        <v>313</v>
      </c>
      <c r="Q332">
        <f t="shared" si="37"/>
        <v>8.2181550591350775E-4</v>
      </c>
      <c r="R332">
        <f t="shared" si="37"/>
        <v>1.7443919909140015E-5</v>
      </c>
      <c r="S332">
        <f t="shared" si="37"/>
        <v>1.9057160261148495E-6</v>
      </c>
      <c r="T332">
        <f t="shared" si="37"/>
        <v>6.2930832200720581E-4</v>
      </c>
      <c r="U332" t="e">
        <f t="shared" si="37"/>
        <v>#DIV/0!</v>
      </c>
    </row>
    <row r="333" spans="16:21" x14ac:dyDescent="0.2">
      <c r="P333">
        <v>314</v>
      </c>
      <c r="Q333">
        <f t="shared" si="37"/>
        <v>8.1622137255837077E-4</v>
      </c>
      <c r="R333">
        <f t="shared" si="37"/>
        <v>1.7048939457844349E-5</v>
      </c>
      <c r="S333">
        <f t="shared" si="37"/>
        <v>1.8476878571989994E-6</v>
      </c>
      <c r="T333">
        <f t="shared" si="37"/>
        <v>6.2414466898870057E-4</v>
      </c>
      <c r="U333" t="e">
        <f t="shared" si="37"/>
        <v>#DIV/0!</v>
      </c>
    </row>
    <row r="334" spans="16:21" x14ac:dyDescent="0.2">
      <c r="P334">
        <v>315</v>
      </c>
      <c r="Q334">
        <f t="shared" si="37"/>
        <v>8.1066531870863416E-4</v>
      </c>
      <c r="R334">
        <f t="shared" si="37"/>
        <v>1.6662902498477007E-5</v>
      </c>
      <c r="S334">
        <f t="shared" si="37"/>
        <v>1.7914266191068293E-6</v>
      </c>
      <c r="T334">
        <f t="shared" si="37"/>
        <v>6.1902338520569277E-4</v>
      </c>
      <c r="U334" t="e">
        <f t="shared" si="37"/>
        <v>#DIV/0!</v>
      </c>
    </row>
    <row r="335" spans="16:21" x14ac:dyDescent="0.2">
      <c r="P335">
        <v>316</v>
      </c>
      <c r="Q335">
        <f t="shared" si="37"/>
        <v>8.0514708515547217E-4</v>
      </c>
      <c r="R335">
        <f t="shared" si="37"/>
        <v>1.6285606524692142E-5</v>
      </c>
      <c r="S335">
        <f t="shared" si="37"/>
        <v>1.7368785096144567E-6</v>
      </c>
      <c r="T335">
        <f t="shared" si="37"/>
        <v>6.1394412300660474E-4</v>
      </c>
      <c r="U335" t="e">
        <f t="shared" si="37"/>
        <v>#DIV/0!</v>
      </c>
    </row>
    <row r="336" spans="16:21" x14ac:dyDescent="0.2">
      <c r="P336">
        <v>317</v>
      </c>
      <c r="Q336">
        <f t="shared" si="37"/>
        <v>7.9966641445450661E-4</v>
      </c>
      <c r="R336">
        <f t="shared" si="37"/>
        <v>1.5916853615469249E-5</v>
      </c>
      <c r="S336">
        <f t="shared" si="37"/>
        <v>1.6839913647507521E-6</v>
      </c>
      <c r="T336">
        <f t="shared" si="37"/>
        <v>6.0890653759243919E-4</v>
      </c>
      <c r="U336" t="e">
        <f t="shared" si="37"/>
        <v>#DIV/0!</v>
      </c>
    </row>
    <row r="337" spans="16:21" x14ac:dyDescent="0.2">
      <c r="P337">
        <v>318</v>
      </c>
      <c r="Q337">
        <f t="shared" si="37"/>
        <v>7.9422305091379319E-4</v>
      </c>
      <c r="R337">
        <f t="shared" si="37"/>
        <v>1.5556450331288208E-5</v>
      </c>
      <c r="S337">
        <f t="shared" si="37"/>
        <v>1.6327146089133102E-6</v>
      </c>
      <c r="T337">
        <f t="shared" si="37"/>
        <v>6.039102869933717E-4</v>
      </c>
      <c r="U337" t="e">
        <f t="shared" si="37"/>
        <v>#DIV/0!</v>
      </c>
    </row>
    <row r="338" spans="16:21" x14ac:dyDescent="0.2">
      <c r="P338">
        <v>319</v>
      </c>
      <c r="Q338">
        <f t="shared" si="37"/>
        <v>7.8881674058189433E-4</v>
      </c>
      <c r="R338">
        <f t="shared" si="37"/>
        <v>1.5204207612655256E-5</v>
      </c>
      <c r="S338">
        <f t="shared" si="37"/>
        <v>1.5829992065033561E-6</v>
      </c>
      <c r="T338">
        <f t="shared" si="37"/>
        <v>5.989550320455371E-4</v>
      </c>
      <c r="U338" t="e">
        <f t="shared" si="37"/>
        <v>#DIV/0!</v>
      </c>
    </row>
    <row r="339" spans="16:21" x14ac:dyDescent="0.2">
      <c r="P339">
        <v>320</v>
      </c>
      <c r="Q339">
        <f t="shared" ref="Q339:U348" si="38">Q$10 * (Q$5^$P339) * 0.5 * Q$6 * Q$12^-(Q$9+$P339)</f>
        <v>7.834472312360294E-4</v>
      </c>
      <c r="R339">
        <f t="shared" si="38"/>
        <v>1.4859940680926631E-5</v>
      </c>
      <c r="S339">
        <f t="shared" si="38"/>
        <v>1.5347976150333481E-6</v>
      </c>
      <c r="T339">
        <f t="shared" si="38"/>
        <v>5.940404363680064E-4</v>
      </c>
      <c r="U339" t="e">
        <f t="shared" si="38"/>
        <v>#DIV/0!</v>
      </c>
    </row>
    <row r="340" spans="16:21" x14ac:dyDescent="0.2">
      <c r="P340">
        <v>321</v>
      </c>
      <c r="Q340">
        <f t="shared" si="38"/>
        <v>7.7811427237031001E-4</v>
      </c>
      <c r="R340">
        <f t="shared" si="38"/>
        <v>1.4523468941377774E-5</v>
      </c>
      <c r="S340">
        <f t="shared" si="38"/>
        <v>1.4880637396624362E-6</v>
      </c>
      <c r="T340">
        <f t="shared" si="38"/>
        <v>5.8916616633995084E-4</v>
      </c>
      <c r="U340" t="e">
        <f t="shared" si="38"/>
        <v>#DIV/0!</v>
      </c>
    </row>
    <row r="341" spans="16:21" x14ac:dyDescent="0.2">
      <c r="P341">
        <v>322</v>
      </c>
      <c r="Q341">
        <f t="shared" si="38"/>
        <v>7.7281761518405243E-4</v>
      </c>
      <c r="R341">
        <f t="shared" si="38"/>
        <v>1.4194615888467443E-5</v>
      </c>
      <c r="S341">
        <f t="shared" si="38"/>
        <v>1.4427528891162911E-6</v>
      </c>
      <c r="T341">
        <f t="shared" si="38"/>
        <v>5.843318910779947E-4</v>
      </c>
      <c r="U341" t="e">
        <f t="shared" si="38"/>
        <v>#DIV/0!</v>
      </c>
    </row>
    <row r="342" spans="16:21" x14ac:dyDescent="0.2">
      <c r="P342">
        <v>323</v>
      </c>
      <c r="Q342">
        <f t="shared" si="38"/>
        <v>7.6755701257016917E-4</v>
      </c>
      <c r="R342">
        <f t="shared" si="38"/>
        <v>1.387320901324682E-5</v>
      </c>
      <c r="S342">
        <f t="shared" si="38"/>
        <v>1.3988217329491514E-6</v>
      </c>
      <c r="T342">
        <f t="shared" si="38"/>
        <v>5.7953728241375544E-4</v>
      </c>
      <c r="U342" t="e">
        <f t="shared" si="38"/>
        <v>#DIV/0!</v>
      </c>
    </row>
    <row r="343" spans="16:21" x14ac:dyDescent="0.2">
      <c r="P343">
        <v>324</v>
      </c>
      <c r="Q343">
        <f t="shared" si="38"/>
        <v>7.6233221910364181E-4</v>
      </c>
      <c r="R343">
        <f t="shared" si="38"/>
        <v>1.3559079712865191E-5</v>
      </c>
      <c r="S343">
        <f t="shared" si="38"/>
        <v>1.3562282601072302E-6</v>
      </c>
      <c r="T343">
        <f t="shared" si="38"/>
        <v>5.7478201487156375E-4</v>
      </c>
      <c r="U343" t="e">
        <f t="shared" si="38"/>
        <v>#DIV/0!</v>
      </c>
    </row>
    <row r="344" spans="16:21" x14ac:dyDescent="0.2">
      <c r="P344">
        <v>325</v>
      </c>
      <c r="Q344">
        <f t="shared" si="38"/>
        <v>7.5714299103006978E-4</v>
      </c>
      <c r="R344">
        <f t="shared" si="38"/>
        <v>1.3252063202124662E-5</v>
      </c>
      <c r="S344">
        <f t="shared" si="38"/>
        <v>1.3149317387538384E-6</v>
      </c>
      <c r="T344">
        <f t="shared" si="38"/>
        <v>5.7006576564637076E-4</v>
      </c>
      <c r="U344" t="e">
        <f t="shared" si="38"/>
        <v>#DIV/0!</v>
      </c>
    </row>
    <row r="345" spans="16:21" x14ac:dyDescent="0.2">
      <c r="P345">
        <v>326</v>
      </c>
      <c r="Q345">
        <f t="shared" si="38"/>
        <v>7.5198908625430014E-4</v>
      </c>
      <c r="R345">
        <f t="shared" si="38"/>
        <v>1.2951998427037551E-5</v>
      </c>
      <c r="S345">
        <f t="shared" si="38"/>
        <v>1.2748926773178179E-6</v>
      </c>
      <c r="T345">
        <f t="shared" si="38"/>
        <v>5.6538821458183451E-4</v>
      </c>
      <c r="U345" t="e">
        <f t="shared" si="38"/>
        <v>#DIV/0!</v>
      </c>
    </row>
    <row r="346" spans="16:21" x14ac:dyDescent="0.2">
      <c r="P346">
        <v>327</v>
      </c>
      <c r="Q346">
        <f t="shared" si="38"/>
        <v>7.4687026432913102E-4</v>
      </c>
      <c r="R346">
        <f t="shared" si="38"/>
        <v>1.2658727980341014E-5</v>
      </c>
      <c r="S346">
        <f t="shared" si="38"/>
        <v>1.2360727867280321E-6</v>
      </c>
      <c r="T346">
        <f t="shared" si="38"/>
        <v>5.6074904414858662E-4</v>
      </c>
      <c r="U346" t="e">
        <f t="shared" si="38"/>
        <v>#DIV/0!</v>
      </c>
    </row>
    <row r="347" spans="16:21" x14ac:dyDescent="0.2">
      <c r="P347">
        <v>328</v>
      </c>
      <c r="Q347">
        <f t="shared" si="38"/>
        <v>7.4178628644409579E-4</v>
      </c>
      <c r="R347">
        <f t="shared" si="38"/>
        <v>1.2372098018924809E-5</v>
      </c>
      <c r="S347">
        <f t="shared" si="38"/>
        <v>1.1984349437977977E-6</v>
      </c>
      <c r="T347">
        <f t="shared" si="38"/>
        <v>5.561479394226768E-4</v>
      </c>
      <c r="U347" t="e">
        <f t="shared" si="38"/>
        <v>#DIV/0!</v>
      </c>
    </row>
    <row r="348" spans="16:21" x14ac:dyDescent="0.2">
      <c r="P348">
        <v>329</v>
      </c>
      <c r="Q348">
        <f t="shared" si="38"/>
        <v>7.3673691541432051E-4</v>
      </c>
      <c r="R348">
        <f t="shared" si="38"/>
        <v>1.2091958183128575E-5</v>
      </c>
      <c r="S348">
        <f t="shared" si="38"/>
        <v>1.1619431557242449E-6</v>
      </c>
      <c r="T348">
        <f t="shared" si="38"/>
        <v>5.5158458806419525E-4</v>
      </c>
      <c r="U348" t="e">
        <f t="shared" si="38"/>
        <v>#DIV/0!</v>
      </c>
    </row>
    <row r="349" spans="16:21" x14ac:dyDescent="0.2">
      <c r="P349">
        <v>330</v>
      </c>
      <c r="Q349">
        <f t="shared" ref="Q349:U358" si="39">Q$10 * (Q$5^$P349) * 0.5 * Q$6 * Q$12^-(Q$9+$P349)</f>
        <v>7.3172191566945818E-4</v>
      </c>
      <c r="R349">
        <f t="shared" si="39"/>
        <v>1.1818161517866543E-5</v>
      </c>
      <c r="S349">
        <f t="shared" si="39"/>
        <v>1.1265625256686523E-6</v>
      </c>
      <c r="T349">
        <f t="shared" si="39"/>
        <v>5.470586802960697E-4</v>
      </c>
      <c r="U349" t="e">
        <f t="shared" si="39"/>
        <v>#DIV/0!</v>
      </c>
    </row>
    <row r="350" spans="16:21" x14ac:dyDescent="0.2">
      <c r="P350">
        <v>331</v>
      </c>
      <c r="Q350">
        <f t="shared" si="39"/>
        <v>7.267410532427012E-4</v>
      </c>
      <c r="R350">
        <f t="shared" si="39"/>
        <v>1.15505643955382E-5</v>
      </c>
      <c r="S350">
        <f t="shared" si="39"/>
        <v>1.0922592193848499E-6</v>
      </c>
      <c r="T350">
        <f t="shared" si="39"/>
        <v>5.425699088830358E-4</v>
      </c>
      <c r="U350" t="e">
        <f t="shared" si="39"/>
        <v>#DIV/0!</v>
      </c>
    </row>
    <row r="351" spans="16:21" x14ac:dyDescent="0.2">
      <c r="P351">
        <v>332</v>
      </c>
      <c r="Q351">
        <f t="shared" si="39"/>
        <v>7.2179409575986173E-4</v>
      </c>
      <c r="R351">
        <f t="shared" si="39"/>
        <v>1.1289026440684438E-5</v>
      </c>
      <c r="S351">
        <f t="shared" si="39"/>
        <v>1.0590004328637676E-6</v>
      </c>
      <c r="T351">
        <f t="shared" si="39"/>
        <v>5.3811796911078236E-4</v>
      </c>
      <c r="U351" t="e">
        <f t="shared" si="39"/>
        <v>#DIV/0!</v>
      </c>
    </row>
    <row r="352" spans="16:21" x14ac:dyDescent="0.2">
      <c r="P352">
        <v>333</v>
      </c>
      <c r="Q352">
        <f t="shared" si="39"/>
        <v>7.1688081242853485E-4</v>
      </c>
      <c r="R352">
        <f t="shared" si="39"/>
        <v>1.1033410456349748E-5</v>
      </c>
      <c r="S352">
        <f t="shared" si="39"/>
        <v>1.0267543609631922E-6</v>
      </c>
      <c r="T352">
        <f t="shared" si="39"/>
        <v>5.3370255876526501E-4</v>
      </c>
      <c r="U352" t="e">
        <f t="shared" si="39"/>
        <v>#DIV/0!</v>
      </c>
    </row>
    <row r="353" spans="16:21" x14ac:dyDescent="0.2">
      <c r="P353">
        <v>334</v>
      </c>
      <c r="Q353">
        <f t="shared" si="39"/>
        <v>7.1200097402732826E-4</v>
      </c>
      <c r="R353">
        <f t="shared" si="39"/>
        <v>1.0783582352111781E-5</v>
      </c>
      <c r="S353">
        <f t="shared" si="39"/>
        <v>9.9549016699273738E-7</v>
      </c>
      <c r="T353">
        <f t="shared" si="39"/>
        <v>5.2932337811219146E-4</v>
      </c>
      <c r="U353" t="e">
        <f t="shared" si="39"/>
        <v>#DIV/0!</v>
      </c>
    </row>
    <row r="354" spans="16:21" x14ac:dyDescent="0.2">
      <c r="P354">
        <v>335</v>
      </c>
      <c r="Q354">
        <f t="shared" si="39"/>
        <v>7.0715435289516967E-4</v>
      </c>
      <c r="R354">
        <f t="shared" si="39"/>
        <v>1.0539411073740491E-5</v>
      </c>
      <c r="S354">
        <f t="shared" si="39"/>
        <v>9.6517795322493347E-7</v>
      </c>
      <c r="T354">
        <f t="shared" si="39"/>
        <v>5.2498012987667396E-4</v>
      </c>
      <c r="U354" t="e">
        <f t="shared" si="39"/>
        <v>#DIV/0!</v>
      </c>
    </row>
    <row r="355" spans="16:21" x14ac:dyDescent="0.2">
      <c r="P355">
        <v>336</v>
      </c>
      <c r="Q355">
        <f t="shared" si="39"/>
        <v>7.0234072292068542E-4</v>
      </c>
      <c r="R355">
        <f t="shared" si="39"/>
        <v>1.0300768534450033E-5</v>
      </c>
      <c r="S355">
        <f t="shared" si="39"/>
        <v>9.3578873230424174E-7</v>
      </c>
      <c r="T355">
        <f t="shared" si="39"/>
        <v>5.2067251922304912E-4</v>
      </c>
      <c r="U355" t="e">
        <f t="shared" si="39"/>
        <v>#DIV/0!</v>
      </c>
    </row>
    <row r="356" spans="16:21" x14ac:dyDescent="0.2">
      <c r="P356">
        <v>337</v>
      </c>
      <c r="Q356">
        <f t="shared" si="39"/>
        <v>6.975598595316525E-4</v>
      </c>
      <c r="R356">
        <f t="shared" si="39"/>
        <v>1.0067529547707297E-5</v>
      </c>
      <c r="S356">
        <f t="shared" si="39"/>
        <v>9.0729439952665321E-7</v>
      </c>
      <c r="T356">
        <f t="shared" si="39"/>
        <v>5.1640025373486458E-4</v>
      </c>
      <c r="U356" t="e">
        <f t="shared" si="39"/>
        <v>#DIV/0!</v>
      </c>
    </row>
    <row r="357" spans="16:21" x14ac:dyDescent="0.2">
      <c r="P357">
        <v>338</v>
      </c>
      <c r="Q357">
        <f t="shared" si="39"/>
        <v>6.9281153968452005E-4</v>
      </c>
      <c r="R357">
        <f t="shared" si="39"/>
        <v>9.83957176156186E-6</v>
      </c>
      <c r="S357">
        <f t="shared" si="39"/>
        <v>8.7966770596335691E-7</v>
      </c>
      <c r="T357">
        <f t="shared" si="39"/>
        <v>5.1216304339502699E-4</v>
      </c>
      <c r="U357" t="e">
        <f t="shared" si="39"/>
        <v>#DIV/0!</v>
      </c>
    </row>
    <row r="358" spans="16:21" x14ac:dyDescent="0.2">
      <c r="P358">
        <v>339</v>
      </c>
      <c r="Q358">
        <f t="shared" si="39"/>
        <v>6.8809554185400351E-4</v>
      </c>
      <c r="R358">
        <f t="shared" si="39"/>
        <v>9.6167755944628986E-6</v>
      </c>
      <c r="S358">
        <f t="shared" si="39"/>
        <v>8.5288223240278327E-7</v>
      </c>
      <c r="T358">
        <f t="shared" si="39"/>
        <v>5.0796060056611529E-4</v>
      </c>
      <c r="U358" t="e">
        <f t="shared" si="39"/>
        <v>#DIV/0!</v>
      </c>
    </row>
    <row r="359" spans="16:21" x14ac:dyDescent="0.2">
      <c r="P359">
        <v>340</v>
      </c>
      <c r="Q359">
        <f t="shared" ref="Q359:U368" si="40">Q$10 * (Q$5^$P359) * 0.5 * Q$6 * Q$12^-(Q$9+$P359)</f>
        <v>6.8341164602275187E-4</v>
      </c>
      <c r="R359">
        <f t="shared" si="40"/>
        <v>9.3990241725293542E-6</v>
      </c>
      <c r="S359">
        <f t="shared" si="40"/>
        <v>8.2691236408609924E-7</v>
      </c>
      <c r="T359">
        <f t="shared" si="40"/>
        <v>5.0379263997085613E-4</v>
      </c>
      <c r="U359" t="e">
        <f t="shared" si="40"/>
        <v>#DIV/0!</v>
      </c>
    </row>
    <row r="360" spans="16:21" x14ac:dyDescent="0.2">
      <c r="P360">
        <v>341</v>
      </c>
      <c r="Q360">
        <f t="shared" si="40"/>
        <v>6.7875963367108026E-4</v>
      </c>
      <c r="R360">
        <f t="shared" si="40"/>
        <v>9.1862032682405572E-6</v>
      </c>
      <c r="S360">
        <f t="shared" si="40"/>
        <v>8.0173326621199557E-7</v>
      </c>
      <c r="T360">
        <f t="shared" si="40"/>
        <v>4.9965887867275526E-4</v>
      </c>
      <c r="U360" t="e">
        <f t="shared" si="40"/>
        <v>#DIV/0!</v>
      </c>
    </row>
    <row r="361" spans="16:21" x14ac:dyDescent="0.2">
      <c r="P361">
        <v>342</v>
      </c>
      <c r="Q361">
        <f t="shared" si="40"/>
        <v>6.7413928776677778E-4</v>
      </c>
      <c r="R361">
        <f t="shared" si="40"/>
        <v>8.9782012405149962E-6</v>
      </c>
      <c r="S361">
        <f t="shared" si="40"/>
        <v>7.7732086018734137E-7</v>
      </c>
      <c r="T361">
        <f t="shared" si="40"/>
        <v>4.955590360568936E-4</v>
      </c>
      <c r="U361" t="e">
        <f t="shared" si="40"/>
        <v>#DIV/0!</v>
      </c>
    </row>
    <row r="362" spans="16:21" x14ac:dyDescent="0.2">
      <c r="P362">
        <v>343</v>
      </c>
      <c r="Q362">
        <f t="shared" si="40"/>
        <v>6.6955039275498054E-4</v>
      </c>
      <c r="R362">
        <f t="shared" si="40"/>
        <v>8.774908976145915E-6</v>
      </c>
      <c r="S362">
        <f t="shared" si="40"/>
        <v>7.5365180060099576E-7</v>
      </c>
      <c r="T362">
        <f t="shared" si="40"/>
        <v>4.9149283381087695E-4</v>
      </c>
      <c r="U362" t="e">
        <f t="shared" si="40"/>
        <v>#DIV/0!</v>
      </c>
    </row>
    <row r="363" spans="16:21" x14ac:dyDescent="0.2">
      <c r="P363">
        <v>344</v>
      </c>
      <c r="Q363">
        <f t="shared" si="40"/>
        <v>6.6499273454811558E-4</v>
      </c>
      <c r="R363">
        <f t="shared" si="40"/>
        <v>8.5762198325629729E-6</v>
      </c>
      <c r="S363">
        <f t="shared" si="40"/>
        <v>7.3070345289875815E-7</v>
      </c>
      <c r="T363">
        <f t="shared" si="40"/>
        <v>4.8745999590594277E-4</v>
      </c>
      <c r="U363" t="e">
        <f t="shared" si="40"/>
        <v>#DIV/0!</v>
      </c>
    </row>
    <row r="364" spans="16:21" x14ac:dyDescent="0.2">
      <c r="P364">
        <v>345</v>
      </c>
      <c r="Q364">
        <f t="shared" si="40"/>
        <v>6.604661005159137E-4</v>
      </c>
      <c r="R364">
        <f t="shared" si="40"/>
        <v>8.3820295818899165E-6</v>
      </c>
      <c r="S364">
        <f t="shared" si="40"/>
        <v>7.0845387173810253E-7</v>
      </c>
      <c r="T364">
        <f t="shared" si="40"/>
        <v>4.8346024857822285E-4</v>
      </c>
      <c r="U364" t="e">
        <f t="shared" si="40"/>
        <v>#DIV/0!</v>
      </c>
    </row>
    <row r="365" spans="16:21" x14ac:dyDescent="0.2">
      <c r="P365">
        <v>346</v>
      </c>
      <c r="Q365">
        <f t="shared" si="40"/>
        <v>6.5597027947548916E-4</v>
      </c>
      <c r="R365">
        <f t="shared" si="40"/>
        <v>8.1922363562690078E-6</v>
      </c>
      <c r="S365">
        <f t="shared" si="40"/>
        <v>6.8688178000200156E-7</v>
      </c>
      <c r="T365">
        <f t="shared" si="40"/>
        <v>4.794933203101592E-4</v>
      </c>
      <c r="U365" t="e">
        <f t="shared" si="40"/>
        <v>#DIV/0!</v>
      </c>
    </row>
    <row r="366" spans="16:21" x14ac:dyDescent="0.2">
      <c r="P366">
        <v>347</v>
      </c>
      <c r="Q366">
        <f t="shared" si="40"/>
        <v>6.5150506168148666E-4</v>
      </c>
      <c r="R366">
        <f t="shared" si="40"/>
        <v>8.0067405944233873E-6</v>
      </c>
      <c r="S366">
        <f t="shared" si="40"/>
        <v>6.6596654845177164E-7</v>
      </c>
      <c r="T366">
        <f t="shared" si="40"/>
        <v>4.7555894181207164E-4</v>
      </c>
      <c r="U366" t="e">
        <f t="shared" si="40"/>
        <v>#DIV/0!</v>
      </c>
    </row>
    <row r="367" spans="16:21" x14ac:dyDescent="0.2">
      <c r="P367">
        <v>348</v>
      </c>
      <c r="Q367">
        <f t="shared" si="40"/>
        <v>6.4707023881629706E-4</v>
      </c>
      <c r="R367">
        <f t="shared" si="40"/>
        <v>7.8254449894294856E-6</v>
      </c>
      <c r="S367">
        <f t="shared" si="40"/>
        <v>6.4568817599947601E-7</v>
      </c>
      <c r="T367">
        <f t="shared" si="40"/>
        <v>4.7165684600387919E-4</v>
      </c>
      <c r="U367" t="e">
        <f t="shared" si="40"/>
        <v>#DIV/0!</v>
      </c>
    </row>
    <row r="368" spans="16:21" x14ac:dyDescent="0.2">
      <c r="P368">
        <v>349</v>
      </c>
      <c r="Q368">
        <f t="shared" si="40"/>
        <v>6.4266560398033715E-4</v>
      </c>
      <c r="R368">
        <f t="shared" si="40"/>
        <v>7.6482544376719816E-6</v>
      </c>
      <c r="S368">
        <f t="shared" si="40"/>
        <v>6.260272705810276E-7</v>
      </c>
      <c r="T368">
        <f t="shared" si="40"/>
        <v>4.6778676799696776E-4</v>
      </c>
      <c r="U368" t="e">
        <f t="shared" si="40"/>
        <v>#DIV/0!</v>
      </c>
    </row>
    <row r="369" spans="16:22" x14ac:dyDescent="0.2">
      <c r="P369">
        <v>350</v>
      </c>
      <c r="Q369">
        <f t="shared" ref="Q369:U378" si="41">Q$10 * (Q$5^$P369) * 0.5 * Q$6 * Q$12^-(Q$9+$P369)</f>
        <v>6.3829095168239946E-4</v>
      </c>
      <c r="R369">
        <f t="shared" si="41"/>
        <v>7.4750759889545625E-6</v>
      </c>
      <c r="S369">
        <f t="shared" si="41"/>
        <v>6.0696503061169454E-7</v>
      </c>
      <c r="T369">
        <f t="shared" si="41"/>
        <v>4.6394844507620907E-4</v>
      </c>
      <c r="U369" t="e">
        <f t="shared" si="41"/>
        <v>#DIV/0!</v>
      </c>
    </row>
    <row r="370" spans="16:22" x14ac:dyDescent="0.2">
      <c r="P370">
        <v>351</v>
      </c>
      <c r="Q370">
        <f t="shared" si="41"/>
        <v>6.3394607783006285E-4</v>
      </c>
      <c r="R370">
        <f t="shared" si="41"/>
        <v>7.3058187977403482E-6</v>
      </c>
      <c r="S370">
        <f t="shared" si="41"/>
        <v>5.8848322700627788E-7</v>
      </c>
      <c r="T370">
        <f t="shared" si="41"/>
        <v>4.6014161668212806E-4</v>
      </c>
      <c r="U370" t="e">
        <f t="shared" si="41"/>
        <v>#DIV/0!</v>
      </c>
    </row>
    <row r="371" spans="16:22" x14ac:dyDescent="0.2">
      <c r="P371">
        <v>352</v>
      </c>
      <c r="Q371">
        <f t="shared" si="41"/>
        <v>6.2963077972017216E-4</v>
      </c>
      <c r="R371">
        <f t="shared" si="41"/>
        <v>7.1403940754963639E-6</v>
      </c>
      <c r="S371">
        <f t="shared" si="41"/>
        <v>5.7056418574676583E-7</v>
      </c>
      <c r="T371">
        <f t="shared" si="41"/>
        <v>4.5636602439321313E-4</v>
      </c>
      <c r="U371" t="e">
        <f t="shared" si="41"/>
        <v>#DIV/0!</v>
      </c>
    </row>
    <row r="372" spans="16:22" x14ac:dyDescent="0.2">
      <c r="P372">
        <v>353</v>
      </c>
      <c r="Q372">
        <f t="shared" si="41"/>
        <v>6.2534485602938215E-4</v>
      </c>
      <c r="R372">
        <f t="shared" si="41"/>
        <v>6.9787150441170275E-6</v>
      </c>
      <c r="S372">
        <f t="shared" si="41"/>
        <v>5.5319077098079621E-7</v>
      </c>
      <c r="T372">
        <f t="shared" si="41"/>
        <v>4.5262141190837411E-4</v>
      </c>
      <c r="U372" t="e">
        <f t="shared" si="41"/>
        <v>#DIV/0!</v>
      </c>
    </row>
    <row r="373" spans="16:22" x14ac:dyDescent="0.2">
      <c r="P373">
        <v>354</v>
      </c>
      <c r="Q373">
        <f t="shared" si="41"/>
        <v>6.2108810680476328E-4</v>
      </c>
      <c r="R373">
        <f t="shared" si="41"/>
        <v>6.8206968904023459E-6</v>
      </c>
      <c r="S373">
        <f t="shared" si="41"/>
        <v>5.3634636863476227E-7</v>
      </c>
      <c r="T373">
        <f t="shared" si="41"/>
        <v>4.4890752502954492E-4</v>
      </c>
      <c r="U373" t="e">
        <f t="shared" si="41"/>
        <v>#DIV/0!</v>
      </c>
    </row>
    <row r="374" spans="16:22" x14ac:dyDescent="0.2">
      <c r="P374">
        <v>355</v>
      </c>
      <c r="Q374">
        <f t="shared" si="41"/>
        <v>6.1686033345447443E-4</v>
      </c>
      <c r="R374">
        <f t="shared" si="41"/>
        <v>6.6662567215667498E-6</v>
      </c>
      <c r="S374">
        <f t="shared" si="41"/>
        <v>5.2001487052589072E-7</v>
      </c>
      <c r="T374">
        <f t="shared" si="41"/>
        <v>4.4522411164442518E-4</v>
      </c>
      <c r="U374" t="e">
        <f t="shared" si="41"/>
        <v>#DIV/0!</v>
      </c>
    </row>
    <row r="375" spans="16:22" x14ac:dyDescent="0.2">
      <c r="P375">
        <v>356</v>
      </c>
      <c r="Q375">
        <f t="shared" si="41"/>
        <v>6.1266133873849778E-4</v>
      </c>
      <c r="R375">
        <f t="shared" si="41"/>
        <v>6.5153135217554809E-6</v>
      </c>
      <c r="S375">
        <f t="shared" si="41"/>
        <v>5.0418065895810047E-7</v>
      </c>
      <c r="T375">
        <f t="shared" si="41"/>
        <v>4.4157092170936868E-4</v>
      </c>
      <c r="U375" t="e">
        <f t="shared" si="41"/>
        <v>#DIV/0!</v>
      </c>
    </row>
    <row r="376" spans="16:22" x14ac:dyDescent="0.2">
      <c r="P376">
        <v>357</v>
      </c>
      <c r="Q376">
        <f t="shared" si="41"/>
        <v>6.0849092675943693E-4</v>
      </c>
      <c r="R376">
        <f t="shared" si="41"/>
        <v>6.3677881095453827E-6</v>
      </c>
      <c r="S376">
        <f t="shared" si="41"/>
        <v>4.8882859178691186E-7</v>
      </c>
      <c r="T376">
        <f t="shared" si="41"/>
        <v>4.3794770723240751E-4</v>
      </c>
      <c r="U376" t="e">
        <f t="shared" si="41"/>
        <v>#DIV/0!</v>
      </c>
    </row>
    <row r="377" spans="16:22" x14ac:dyDescent="0.2">
      <c r="P377">
        <v>358</v>
      </c>
      <c r="Q377">
        <f t="shared" si="41"/>
        <v>6.0434890295337678E-4</v>
      </c>
      <c r="R377">
        <f t="shared" si="41"/>
        <v>6.2236030964081998E-6</v>
      </c>
      <c r="S377">
        <f t="shared" si="41"/>
        <v>4.7394398793911975E-7</v>
      </c>
      <c r="T377">
        <f t="shared" si="41"/>
        <v>4.3435422225641794E-4</v>
      </c>
      <c r="U377" t="e">
        <f t="shared" si="41"/>
        <v>#DIV/0!</v>
      </c>
    </row>
    <row r="378" spans="16:22" x14ac:dyDescent="0.2">
      <c r="P378">
        <v>359</v>
      </c>
      <c r="Q378">
        <f t="shared" si="41"/>
        <v>6.0023507408080796E-4</v>
      </c>
      <c r="R378">
        <f t="shared" si="41"/>
        <v>6.0826828461142097E-6</v>
      </c>
      <c r="S378">
        <f t="shared" si="41"/>
        <v>4.5951261337338686E-7</v>
      </c>
      <c r="T378">
        <f t="shared" si="41"/>
        <v>4.307902228424247E-4</v>
      </c>
      <c r="U378" t="e">
        <f t="shared" si="41"/>
        <v>#DIV/0!</v>
      </c>
      <c r="V378" t="s">
        <v>20</v>
      </c>
    </row>
    <row r="379" spans="16:22" x14ac:dyDescent="0.2">
      <c r="P379">
        <v>360</v>
      </c>
      <c r="Q379">
        <f t="shared" ref="Q379:U384" si="42">Q$10 * (Q$5^$P379) * 0.5 * Q$6 * Q$12^-(Q$9+$P379)</f>
        <v>5.9614924821761001E-4</v>
      </c>
      <c r="R379">
        <f t="shared" si="42"/>
        <v>5.9449534350551829E-6</v>
      </c>
      <c r="S379">
        <f t="shared" si="42"/>
        <v>4.4552066746833211E-7</v>
      </c>
      <c r="T379">
        <f t="shared" si="42"/>
        <v>4.2725546705304037E-4</v>
      </c>
      <c r="U379" t="e">
        <f t="shared" si="42"/>
        <v>#DIV/0!</v>
      </c>
    </row>
    <row r="380" spans="16:22" x14ac:dyDescent="0.2">
      <c r="P380">
        <v>361</v>
      </c>
      <c r="Q380">
        <f t="shared" si="42"/>
        <v>5.9209123474609896E-4</v>
      </c>
      <c r="R380">
        <f t="shared" si="42"/>
        <v>5.8103426134657423E-6</v>
      </c>
      <c r="S380">
        <f t="shared" si="42"/>
        <v>4.3195476982509266E-7</v>
      </c>
      <c r="T380">
        <f t="shared" si="42"/>
        <v>4.2374971493604229E-4</v>
      </c>
      <c r="U380" t="e">
        <f t="shared" si="42"/>
        <v>#DIV/0!</v>
      </c>
    </row>
    <row r="381" spans="16:22" x14ac:dyDescent="0.2">
      <c r="P381">
        <v>362</v>
      </c>
      <c r="Q381">
        <f t="shared" si="42"/>
        <v>5.8806084434613257E-4</v>
      </c>
      <c r="R381">
        <f t="shared" si="42"/>
        <v>5.6787797675226834E-6</v>
      </c>
      <c r="S381">
        <f t="shared" si="42"/>
        <v>4.1880194747174413E-7</v>
      </c>
      <c r="T381">
        <f t="shared" si="42"/>
        <v>4.2027272850808417E-4</v>
      </c>
      <c r="U381" t="e">
        <f t="shared" si="42"/>
        <v>#DIV/0!</v>
      </c>
    </row>
    <row r="382" spans="16:22" x14ac:dyDescent="0.2">
      <c r="P382">
        <v>363</v>
      </c>
      <c r="Q382">
        <f t="shared" si="42"/>
        <v>5.8405788898628001E-4</v>
      </c>
      <c r="R382">
        <f t="shared" si="42"/>
        <v>5.5501958823026253E-6</v>
      </c>
      <c r="S382">
        <f t="shared" si="42"/>
        <v>4.0604962245733873E-7</v>
      </c>
      <c r="T382">
        <f t="shared" si="42"/>
        <v>4.1682427173854019E-4</v>
      </c>
      <c r="U382" t="e">
        <f t="shared" si="42"/>
        <v>#DIV/0!</v>
      </c>
    </row>
    <row r="383" spans="16:22" x14ac:dyDescent="0.2">
      <c r="P383">
        <v>364</v>
      </c>
      <c r="Q383">
        <f t="shared" si="42"/>
        <v>5.8008218191504758E-4</v>
      </c>
      <c r="R383">
        <f t="shared" si="42"/>
        <v>5.4245235055782486E-6</v>
      </c>
      <c r="S383">
        <f t="shared" si="42"/>
        <v>3.9368559982369999E-7</v>
      </c>
      <c r="T383">
        <f t="shared" si="42"/>
        <v>4.1340411053348251E-4</v>
      </c>
      <c r="U383" t="e">
        <f t="shared" si="42"/>
        <v>#DIV/0!</v>
      </c>
    </row>
    <row r="384" spans="16:22" x14ac:dyDescent="0.2">
      <c r="P384">
        <v>365</v>
      </c>
      <c r="Q384">
        <f t="shared" si="42"/>
        <v>5.7613353765216719E-4</v>
      </c>
      <c r="R384">
        <f t="shared" si="42"/>
        <v>5.3016967124344359E-6</v>
      </c>
      <c r="S384">
        <f t="shared" si="42"/>
        <v>3.8169805594347074E-7</v>
      </c>
      <c r="T384">
        <f t="shared" si="42"/>
        <v>4.1001201271979084E-4</v>
      </c>
      <c r="U384" t="e">
        <f t="shared" si="42"/>
        <v>#DIV/0!</v>
      </c>
    </row>
    <row r="385" spans="16:21" x14ac:dyDescent="0.2">
      <c r="P385">
        <v>366</v>
      </c>
      <c r="Q385">
        <f t="shared" ref="Q385:U416" si="43">Q$10 * (Q$5^$P385) * 0.5 * Q$6 * Q$12^-(Q$9+$P385)</f>
        <v>5.7221177197994328E-4</v>
      </c>
      <c r="R385">
        <f t="shared" si="43"/>
        <v>5.1816510706854746E-6</v>
      </c>
      <c r="S385">
        <f t="shared" si="43"/>
        <v>3.7007552721326163E-7</v>
      </c>
      <c r="T385">
        <f t="shared" si="43"/>
        <v>4.0664774802939065E-4</v>
      </c>
      <c r="U385" t="e">
        <f t="shared" si="43"/>
        <v>#DIV/0!</v>
      </c>
    </row>
    <row r="386" spans="16:21" x14ac:dyDescent="0.2">
      <c r="P386">
        <v>367</v>
      </c>
      <c r="Q386">
        <f t="shared" si="43"/>
        <v>5.6831670193465799E-4</v>
      </c>
      <c r="R386">
        <f t="shared" si="43"/>
        <v>5.0643236070754407E-6</v>
      </c>
      <c r="S386">
        <f t="shared" si="43"/>
        <v>3.5880689909108875E-7</v>
      </c>
      <c r="T386">
        <f t="shared" si="43"/>
        <v>4.0331108808362194E-4</v>
      </c>
      <c r="U386" t="e">
        <f t="shared" si="43"/>
        <v>#DIV/0!</v>
      </c>
    </row>
    <row r="387" spans="16:21" x14ac:dyDescent="0.2">
      <c r="P387">
        <v>368</v>
      </c>
      <c r="Q387">
        <f t="shared" si="43"/>
        <v>5.6444814579803429E-4</v>
      </c>
      <c r="R387">
        <f t="shared" si="43"/>
        <v>4.9496527742437729E-6</v>
      </c>
      <c r="S387">
        <f t="shared" si="43"/>
        <v>3.4788139546761459E-7</v>
      </c>
      <c r="T387">
        <f t="shared" si="43"/>
        <v>4.0000180637773724E-4</v>
      </c>
      <c r="U387" t="e">
        <f t="shared" si="43"/>
        <v>#DIV/0!</v>
      </c>
    </row>
    <row r="388" spans="16:21" x14ac:dyDescent="0.2">
      <c r="P388">
        <v>369</v>
      </c>
      <c r="Q388">
        <f t="shared" si="43"/>
        <v>5.6060592308876096E-4</v>
      </c>
      <c r="R388">
        <f t="shared" si="43"/>
        <v>4.8375784184389616E-6</v>
      </c>
      <c r="S388">
        <f t="shared" si="43"/>
        <v>3.3728856836103278E-7</v>
      </c>
      <c r="T388">
        <f t="shared" si="43"/>
        <v>3.967196782655233E-4</v>
      </c>
      <c r="U388" t="e">
        <f t="shared" si="43"/>
        <v>#DIV/0!</v>
      </c>
    </row>
    <row r="389" spans="16:21" x14ac:dyDescent="0.2">
      <c r="P389">
        <v>370</v>
      </c>
      <c r="Q389">
        <f t="shared" si="43"/>
        <v>5.5678985455406968E-4</v>
      </c>
      <c r="R389">
        <f t="shared" si="43"/>
        <v>4.728041747963186E-6</v>
      </c>
      <c r="S389">
        <f t="shared" si="43"/>
        <v>3.2701828792573581E-7</v>
      </c>
      <c r="T389">
        <f t="shared" si="43"/>
        <v>3.9346448094405417E-4</v>
      </c>
      <c r="U389" t="e">
        <f t="shared" si="43"/>
        <v>#DIV/0!</v>
      </c>
    </row>
    <row r="390" spans="16:21" x14ac:dyDescent="0.2">
      <c r="P390">
        <v>371</v>
      </c>
      <c r="Q390">
        <f t="shared" si="43"/>
        <v>5.5299976216137349E-4</v>
      </c>
      <c r="R390">
        <f t="shared" si="43"/>
        <v>4.6209853023315674E-6</v>
      </c>
      <c r="S390">
        <f t="shared" si="43"/>
        <v>3.1706073276521493E-7</v>
      </c>
      <c r="T390">
        <f t="shared" si="43"/>
        <v>3.9023599343856384E-4</v>
      </c>
      <c r="U390" t="e">
        <f t="shared" si="43"/>
        <v>#DIV/0!</v>
      </c>
    </row>
    <row r="391" spans="16:21" x14ac:dyDescent="0.2">
      <c r="P391">
        <v>372</v>
      </c>
      <c r="Q391">
        <f t="shared" si="43"/>
        <v>5.492354690899608E-4</v>
      </c>
      <c r="R391">
        <f t="shared" si="43"/>
        <v>4.5163529221296094E-6</v>
      </c>
      <c r="S391">
        <f t="shared" si="43"/>
        <v>3.074063805399299E-7</v>
      </c>
      <c r="T391">
        <f t="shared" si="43"/>
        <v>3.8703399658744745E-4</v>
      </c>
      <c r="U391" t="e">
        <f t="shared" si="43"/>
        <v>#DIV/0!</v>
      </c>
    </row>
    <row r="392" spans="16:21" x14ac:dyDescent="0.2">
      <c r="P392">
        <v>373</v>
      </c>
      <c r="Q392">
        <f t="shared" si="43"/>
        <v>5.4549679972274671E-4</v>
      </c>
      <c r="R392">
        <f t="shared" si="43"/>
        <v>4.4140897195533068E-6</v>
      </c>
      <c r="S392">
        <f t="shared" si="43"/>
        <v>2.9804599886116113E-7</v>
      </c>
      <c r="T392">
        <f t="shared" si="43"/>
        <v>3.838582730273832E-4</v>
      </c>
      <c r="U392" t="e">
        <f t="shared" si="43"/>
        <v>#DIV/0!</v>
      </c>
    </row>
    <row r="393" spans="16:21" x14ac:dyDescent="0.2">
      <c r="P393">
        <v>374</v>
      </c>
      <c r="Q393">
        <f t="shared" si="43"/>
        <v>5.4178357963807907E-4</v>
      </c>
      <c r="R393">
        <f t="shared" si="43"/>
        <v>4.3141420496161651E-6</v>
      </c>
      <c r="S393">
        <f t="shared" si="43"/>
        <v>2.8897063646214303E-7</v>
      </c>
      <c r="T393">
        <f t="shared" si="43"/>
        <v>3.8070860717857641E-4</v>
      </c>
      <c r="U393" t="e">
        <f t="shared" si="43"/>
        <v>#DIV/0!</v>
      </c>
    </row>
    <row r="394" spans="16:21" x14ac:dyDescent="0.2">
      <c r="P394">
        <v>375</v>
      </c>
      <c r="Q394">
        <f t="shared" si="43"/>
        <v>5.3809563560160145E-4</v>
      </c>
      <c r="R394">
        <f t="shared" si="43"/>
        <v>4.2164574820082703E-6</v>
      </c>
      <c r="S394">
        <f t="shared" si="43"/>
        <v>2.8017161463803014E-7</v>
      </c>
      <c r="T394">
        <f t="shared" si="43"/>
        <v>3.7758478523012602E-4</v>
      </c>
      <c r="U394" t="e">
        <f t="shared" si="43"/>
        <v>#DIV/0!</v>
      </c>
    </row>
    <row r="395" spans="16:21" x14ac:dyDescent="0.2">
      <c r="P395">
        <v>376</v>
      </c>
      <c r="Q395">
        <f t="shared" si="43"/>
        <v>5.3443279555817039E-4</v>
      </c>
      <c r="R395">
        <f t="shared" si="43"/>
        <v>4.1209847735925484E-6</v>
      </c>
      <c r="S395">
        <f t="shared" si="43"/>
        <v>2.7164051894651367E-7</v>
      </c>
      <c r="T395">
        <f t="shared" si="43"/>
        <v>3.7448659512551017E-4</v>
      </c>
      <c r="U395" t="e">
        <f t="shared" si="43"/>
        <v>#DIV/0!</v>
      </c>
    </row>
    <row r="396" spans="16:21" x14ac:dyDescent="0.2">
      <c r="P396">
        <v>377</v>
      </c>
      <c r="Q396">
        <f t="shared" si="43"/>
        <v>5.3079488862383035E-4</v>
      </c>
      <c r="R396">
        <f t="shared" si="43"/>
        <v>4.0276738415236975E-6</v>
      </c>
      <c r="S396">
        <f t="shared" si="43"/>
        <v>2.6336919116114943E-7</v>
      </c>
      <c r="T396">
        <f t="shared" si="43"/>
        <v>3.7141382654819058E-4</v>
      </c>
      <c r="U396" t="e">
        <f t="shared" si="43"/>
        <v>#DIV/0!</v>
      </c>
    </row>
    <row r="397" spans="16:21" x14ac:dyDescent="0.2">
      <c r="P397">
        <v>378</v>
      </c>
      <c r="Q397">
        <f t="shared" si="43"/>
        <v>5.2718174507783953E-4</v>
      </c>
      <c r="R397">
        <f t="shared" si="43"/>
        <v>3.9364757369759255E-6</v>
      </c>
      <c r="S397">
        <f t="shared" si="43"/>
        <v>2.5534972146970376E-7</v>
      </c>
      <c r="T397">
        <f t="shared" si="43"/>
        <v>3.6836627090733537E-4</v>
      </c>
      <c r="U397" t="e">
        <f t="shared" si="43"/>
        <v>#DIV/0!</v>
      </c>
    </row>
    <row r="398" spans="16:21" x14ac:dyDescent="0.2">
      <c r="P398">
        <v>379</v>
      </c>
      <c r="Q398">
        <f t="shared" si="43"/>
        <v>5.2359319635475259E-4</v>
      </c>
      <c r="R398">
        <f t="shared" si="43"/>
        <v>3.8473426194654185E-6</v>
      </c>
      <c r="S398">
        <f t="shared" si="43"/>
        <v>2.4757444091005627E-7</v>
      </c>
      <c r="T398">
        <f t="shared" si="43"/>
        <v>3.6534372132366038E-4</v>
      </c>
      <c r="U398" t="e">
        <f t="shared" si="43"/>
        <v>#DIV/0!</v>
      </c>
    </row>
    <row r="399" spans="16:21" x14ac:dyDescent="0.2">
      <c r="P399">
        <v>380</v>
      </c>
      <c r="Q399">
        <f t="shared" si="43"/>
        <v>5.2002907503655605E-4</v>
      </c>
      <c r="R399">
        <f t="shared" si="43"/>
        <v>3.760227731754359E-6</v>
      </c>
      <c r="S399">
        <f t="shared" si="43"/>
        <v>2.4003591403642535E-7</v>
      </c>
      <c r="T399">
        <f t="shared" si="43"/>
        <v>3.6234597261538382E-4</v>
      </c>
      <c r="U399" t="e">
        <f t="shared" si="43"/>
        <v>#DIV/0!</v>
      </c>
    </row>
    <row r="400" spans="16:21" x14ac:dyDescent="0.2">
      <c r="P400">
        <v>381</v>
      </c>
      <c r="Q400">
        <f t="shared" si="43"/>
        <v>5.1648921484485834E-4</v>
      </c>
      <c r="R400">
        <f t="shared" si="43"/>
        <v>3.6750853753230683E-6</v>
      </c>
      <c r="S400">
        <f t="shared" si="43"/>
        <v>2.3272693180890379E-7</v>
      </c>
      <c r="T400">
        <f t="shared" si="43"/>
        <v>3.5937282128429865E-4</v>
      </c>
      <c r="U400" t="e">
        <f t="shared" si="43"/>
        <v>#DIV/0!</v>
      </c>
    </row>
    <row r="401" spans="16:21" x14ac:dyDescent="0.2">
      <c r="P401">
        <v>382</v>
      </c>
      <c r="Q401">
        <f t="shared" si="43"/>
        <v>5.1297345063313282E-4</v>
      </c>
      <c r="R401">
        <f t="shared" si="43"/>
        <v>3.5918708863976429E-6</v>
      </c>
      <c r="S401">
        <f t="shared" si="43"/>
        <v>2.2564050469950559E-7</v>
      </c>
      <c r="T401">
        <f t="shared" si="43"/>
        <v>3.5642406550195888E-4</v>
      </c>
      <c r="U401" t="e">
        <f t="shared" si="43"/>
        <v>#DIV/0!</v>
      </c>
    </row>
    <row r="402" spans="16:21" x14ac:dyDescent="0.2">
      <c r="P402">
        <v>383</v>
      </c>
      <c r="Q402">
        <f t="shared" si="43"/>
        <v>5.0948161837901086E-4</v>
      </c>
      <c r="R402">
        <f t="shared" si="43"/>
        <v>3.5105406125202773E-6</v>
      </c>
      <c r="S402">
        <f t="shared" si="43"/>
        <v>2.187698560081294E-7</v>
      </c>
      <c r="T402">
        <f t="shared" si="43"/>
        <v>3.5349950509597715E-4</v>
      </c>
      <c r="U402" t="e">
        <f t="shared" si="43"/>
        <v>#DIV/0!</v>
      </c>
    </row>
    <row r="403" spans="16:21" x14ac:dyDescent="0.2">
      <c r="P403">
        <v>384</v>
      </c>
      <c r="Q403">
        <f t="shared" si="43"/>
        <v>5.0601355517663181E-4</v>
      </c>
      <c r="R403">
        <f t="shared" si="43"/>
        <v>3.4310518896502277E-6</v>
      </c>
      <c r="S403">
        <f t="shared" si="43"/>
        <v>2.1210841538204784E-7</v>
      </c>
      <c r="T403">
        <f t="shared" si="43"/>
        <v>3.5059894153643788E-4</v>
      </c>
      <c r="U403" t="e">
        <f t="shared" si="43"/>
        <v>#DIV/0!</v>
      </c>
    </row>
    <row r="404" spans="16:21" x14ac:dyDescent="0.2">
      <c r="P404">
        <v>385</v>
      </c>
      <c r="Q404">
        <f t="shared" si="43"/>
        <v>5.0256909922904254E-4</v>
      </c>
      <c r="R404">
        <f t="shared" si="43"/>
        <v>3.3533630197831486E-6</v>
      </c>
      <c r="S404">
        <f t="shared" si="43"/>
        <v>2.0564981253272634E-7</v>
      </c>
      <c r="T404">
        <f t="shared" si="43"/>
        <v>3.4772217792241944E-4</v>
      </c>
      <c r="U404" t="e">
        <f t="shared" si="43"/>
        <v>#DIV/0!</v>
      </c>
    </row>
    <row r="405" spans="16:21" x14ac:dyDescent="0.2">
      <c r="P405">
        <v>386</v>
      </c>
      <c r="Q405">
        <f t="shared" si="43"/>
        <v>4.9914808984064809E-4</v>
      </c>
      <c r="R405">
        <f t="shared" si="43"/>
        <v>3.2774332490773036E-6</v>
      </c>
      <c r="S405">
        <f t="shared" si="43"/>
        <v>1.99387871143961E-7</v>
      </c>
      <c r="T405">
        <f t="shared" si="43"/>
        <v>3.4486901896862803E-4</v>
      </c>
      <c r="U405" t="e">
        <f t="shared" si="43"/>
        <v>#DIV/0!</v>
      </c>
    </row>
    <row r="406" spans="16:21" x14ac:dyDescent="0.2">
      <c r="P406">
        <v>387</v>
      </c>
      <c r="Q406">
        <f t="shared" si="43"/>
        <v>4.9575036740971581E-4</v>
      </c>
      <c r="R406">
        <f t="shared" si="43"/>
        <v>3.2032227464749829E-6</v>
      </c>
      <c r="S406">
        <f t="shared" si="43"/>
        <v>1.9331660296551075E-7</v>
      </c>
      <c r="T406">
        <f t="shared" si="43"/>
        <v>3.4203927099214114E-4</v>
      </c>
      <c r="U406" t="e">
        <f t="shared" si="43"/>
        <v>#DIV/0!</v>
      </c>
    </row>
    <row r="407" spans="16:21" x14ac:dyDescent="0.2">
      <c r="P407">
        <v>388</v>
      </c>
      <c r="Q407">
        <f t="shared" si="43"/>
        <v>4.923757734209284E-4</v>
      </c>
      <c r="R407">
        <f t="shared" si="43"/>
        <v>3.1306925828080219E-6</v>
      </c>
      <c r="S407">
        <f t="shared" si="43"/>
        <v>1.8743020208657666E-7</v>
      </c>
      <c r="T407">
        <f t="shared" si="43"/>
        <v>3.392327418992595E-4</v>
      </c>
      <c r="U407" t="e">
        <f t="shared" si="43"/>
        <v>#DIV/0!</v>
      </c>
    </row>
    <row r="408" spans="16:21" x14ac:dyDescent="0.2">
      <c r="P408">
        <v>389</v>
      </c>
      <c r="Q408">
        <f t="shared" si="43"/>
        <v>4.8902415043798955E-4</v>
      </c>
      <c r="R408">
        <f t="shared" si="43"/>
        <v>3.0598047103764624E-6</v>
      </c>
      <c r="S408">
        <f t="shared" si="43"/>
        <v>1.8172303938365021E-7</v>
      </c>
      <c r="T408">
        <f t="shared" si="43"/>
        <v>3.3644924117246644E-4</v>
      </c>
      <c r="U408" t="e">
        <f t="shared" si="43"/>
        <v>#DIV/0!</v>
      </c>
    </row>
    <row r="409" spans="16:21" x14ac:dyDescent="0.2">
      <c r="P409">
        <v>390</v>
      </c>
      <c r="Q409">
        <f t="shared" si="43"/>
        <v>4.8569534209627824E-4</v>
      </c>
      <c r="R409">
        <f t="shared" si="43"/>
        <v>2.9905219429895346E-6</v>
      </c>
      <c r="S409">
        <f t="shared" si="43"/>
        <v>1.7618965713742203E-7</v>
      </c>
      <c r="T409">
        <f t="shared" si="43"/>
        <v>3.3368857985749655E-4</v>
      </c>
      <c r="U409" t="e">
        <f t="shared" si="43"/>
        <v>#DIV/0!</v>
      </c>
    </row>
    <row r="410" spans="16:21" x14ac:dyDescent="0.2">
      <c r="P410">
        <v>391</v>
      </c>
      <c r="Q410">
        <f t="shared" si="43"/>
        <v>4.8238919309555447E-4</v>
      </c>
      <c r="R410">
        <f t="shared" si="43"/>
        <v>2.9228079364586592E-6</v>
      </c>
      <c r="S410">
        <f t="shared" si="43"/>
        <v>1.7082476381360427E-7</v>
      </c>
      <c r="T410">
        <f t="shared" si="43"/>
        <v>3.3095057055050684E-4</v>
      </c>
      <c r="U410" t="e">
        <f t="shared" si="43"/>
        <v>#DIV/0!</v>
      </c>
    </row>
    <row r="411" spans="16:21" x14ac:dyDescent="0.2">
      <c r="P411">
        <v>392</v>
      </c>
      <c r="Q411">
        <f t="shared" si="43"/>
        <v>4.7910554919271335E-4</v>
      </c>
      <c r="R411">
        <f t="shared" si="43"/>
        <v>2.8566271695320617E-6</v>
      </c>
      <c r="S411">
        <f t="shared" si="43"/>
        <v>1.656232290026729E-7</v>
      </c>
      <c r="T411">
        <f t="shared" si="43"/>
        <v>3.282350273853561E-4</v>
      </c>
      <c r="U411" t="e">
        <f t="shared" si="43"/>
        <v>#DIV/0!</v>
      </c>
    </row>
    <row r="412" spans="16:21" x14ac:dyDescent="0.2">
      <c r="P412">
        <v>393</v>
      </c>
      <c r="Q412">
        <f t="shared" si="43"/>
        <v>4.758442571945892E-4</v>
      </c>
      <c r="R412">
        <f t="shared" si="43"/>
        <v>2.791944925261151E-6</v>
      </c>
      <c r="S412">
        <f t="shared" si="43"/>
        <v>1.6058007851369416E-7</v>
      </c>
      <c r="T412">
        <f t="shared" si="43"/>
        <v>3.2554176602098779E-4</v>
      </c>
      <c r="U412" t="e">
        <f t="shared" si="43"/>
        <v>#DIV/0!</v>
      </c>
    </row>
    <row r="413" spans="16:21" x14ac:dyDescent="0.2">
      <c r="P413">
        <v>394</v>
      </c>
      <c r="Q413">
        <f t="shared" si="43"/>
        <v>4.7260516495080922E-4</v>
      </c>
      <c r="R413">
        <f t="shared" si="43"/>
        <v>2.7287272727887546E-6</v>
      </c>
      <c r="S413">
        <f t="shared" si="43"/>
        <v>1.556904896175405E-7</v>
      </c>
      <c r="T413">
        <f t="shared" si="43"/>
        <v>3.2287060362891546E-4</v>
      </c>
      <c r="U413" t="e">
        <f t="shared" si="43"/>
        <v>#DIV/0!</v>
      </c>
    </row>
    <row r="414" spans="16:21" x14ac:dyDescent="0.2">
      <c r="P414">
        <v>395</v>
      </c>
      <c r="Q414">
        <f t="shared" si="43"/>
        <v>4.6938812134669474E-4</v>
      </c>
      <c r="R414">
        <f t="shared" si="43"/>
        <v>2.6669410495497828E-6</v>
      </c>
      <c r="S414">
        <f t="shared" si="43"/>
        <v>1.5094978643494909E-7</v>
      </c>
      <c r="T414">
        <f t="shared" si="43"/>
        <v>3.2022135888081258E-4</v>
      </c>
      <c r="U414" t="e">
        <f t="shared" si="43"/>
        <v>#DIV/0!</v>
      </c>
    </row>
    <row r="415" spans="16:21" x14ac:dyDescent="0.2">
      <c r="P415">
        <v>396</v>
      </c>
      <c r="Q415">
        <f t="shared" si="43"/>
        <v>4.6619297629621074E-4</v>
      </c>
      <c r="R415">
        <f t="shared" si="43"/>
        <v>2.6065538438748594E-6</v>
      </c>
      <c r="S415">
        <f t="shared" si="43"/>
        <v>1.4635343546501135E-7</v>
      </c>
      <c r="T415">
        <f t="shared" si="43"/>
        <v>3.175938519362027E-4</v>
      </c>
      <c r="U415" t="e">
        <f t="shared" si="43"/>
        <v>#DIV/0!</v>
      </c>
    </row>
    <row r="416" spans="16:21" x14ac:dyDescent="0.2">
      <c r="P416">
        <v>397</v>
      </c>
      <c r="Q416">
        <f t="shared" si="43"/>
        <v>4.6301958073496468E-4</v>
      </c>
      <c r="R416">
        <f t="shared" si="43"/>
        <v>2.5475339779879103E-6</v>
      </c>
      <c r="S416">
        <f t="shared" si="43"/>
        <v>1.4189704124981835E-7</v>
      </c>
      <c r="T416">
        <f t="shared" si="43"/>
        <v>3.1498790443025142E-4</v>
      </c>
      <c r="U416" t="e">
        <f t="shared" si="43"/>
        <v>#DIV/0!</v>
      </c>
    </row>
    <row r="417" spans="16:21" x14ac:dyDescent="0.2">
      <c r="P417">
        <v>398</v>
      </c>
      <c r="Q417">
        <f t="shared" ref="Q417:U448" si="44">Q$10 * (Q$5^$P417) * 0.5 * Q$6 * Q$12^-(Q$9+$P417)</f>
        <v>4.5986778661325151E-4</v>
      </c>
      <c r="R417">
        <f t="shared" si="44"/>
        <v>2.4898504913886905E-6</v>
      </c>
      <c r="S417">
        <f t="shared" si="44"/>
        <v>1.3757634217111536E-7</v>
      </c>
      <c r="T417">
        <f t="shared" si="44"/>
        <v>3.1240333946165843E-4</v>
      </c>
      <c r="U417" t="e">
        <f t="shared" si="44"/>
        <v>#DIV/0!</v>
      </c>
    </row>
    <row r="418" spans="16:21" x14ac:dyDescent="0.2">
      <c r="P418">
        <v>399</v>
      </c>
      <c r="Q418">
        <f t="shared" si="44"/>
        <v>4.5673744688914724E-4</v>
      </c>
      <c r="R418">
        <f t="shared" si="44"/>
        <v>2.4334731246116209E-6</v>
      </c>
      <c r="S418">
        <f t="shared" si="44"/>
        <v>1.3338720637494653E-7</v>
      </c>
      <c r="T418">
        <f t="shared" si="44"/>
        <v>3.0983998158064859E-4</v>
      </c>
      <c r="U418" t="e">
        <f t="shared" si="44"/>
        <v>#DIV/0!</v>
      </c>
    </row>
    <row r="419" spans="16:21" x14ac:dyDescent="0.2">
      <c r="P419">
        <v>400</v>
      </c>
      <c r="Q419">
        <f t="shared" si="44"/>
        <v>4.5362841552164761E-4</v>
      </c>
      <c r="R419">
        <f t="shared" si="44"/>
        <v>2.3783723033523288E-6</v>
      </c>
      <c r="S419">
        <f t="shared" si="44"/>
        <v>1.2932562782039204E-7</v>
      </c>
      <c r="T419">
        <f t="shared" si="44"/>
        <v>3.0729765677706177E-4</v>
      </c>
      <c r="U419" t="e">
        <f t="shared" si="44"/>
        <v>#DIV/0!</v>
      </c>
    </row>
    <row r="420" spans="16:21" x14ac:dyDescent="0.2">
      <c r="P420">
        <v>401</v>
      </c>
      <c r="Q420">
        <f t="shared" si="44"/>
        <v>4.5054054746385689E-4</v>
      </c>
      <c r="R420">
        <f t="shared" si="44"/>
        <v>2.3245191229536363E-6</v>
      </c>
      <c r="S420">
        <f t="shared" si="44"/>
        <v>1.2538772244861973E-7</v>
      </c>
      <c r="T420">
        <f t="shared" si="44"/>
        <v>3.0477619246854082E-4</v>
      </c>
      <c r="U420" t="e">
        <f t="shared" si="44"/>
        <v>#DIV/0!</v>
      </c>
    </row>
    <row r="421" spans="16:21" x14ac:dyDescent="0.2">
      <c r="P421">
        <v>402</v>
      </c>
      <c r="Q421">
        <f t="shared" si="44"/>
        <v>4.4747369865621913E-4</v>
      </c>
      <c r="R421">
        <f t="shared" si="44"/>
        <v>2.2718853332428429E-6</v>
      </c>
      <c r="S421">
        <f t="shared" si="44"/>
        <v>1.2156972446858712E-7</v>
      </c>
      <c r="T421">
        <f t="shared" si="44"/>
        <v>3.0227541748881534E-4</v>
      </c>
      <c r="U421" t="e">
        <f t="shared" si="44"/>
        <v>#DIV/0!</v>
      </c>
    </row>
    <row r="422" spans="16:21" x14ac:dyDescent="0.2">
      <c r="P422">
        <v>403</v>
      </c>
      <c r="Q422">
        <f t="shared" si="44"/>
        <v>4.4442772601979789E-4</v>
      </c>
      <c r="R422">
        <f t="shared" si="44"/>
        <v>2.2204433237122828E-6</v>
      </c>
      <c r="S422">
        <f t="shared" si="44"/>
        <v>1.1786798275584176E-7</v>
      </c>
      <c r="T422">
        <f t="shared" si="44"/>
        <v>2.997951620760827E-4</v>
      </c>
      <c r="U422" t="e">
        <f t="shared" si="44"/>
        <v>#DIV/0!</v>
      </c>
    </row>
    <row r="423" spans="16:21" x14ac:dyDescent="0.2">
      <c r="P423">
        <v>404</v>
      </c>
      <c r="Q423">
        <f t="shared" si="44"/>
        <v>4.414024874496016E-4</v>
      </c>
      <c r="R423">
        <f t="shared" si="44"/>
        <v>2.1701661090355087E-6</v>
      </c>
      <c r="S423">
        <f t="shared" si="44"/>
        <v>1.1427895736097718E-7</v>
      </c>
      <c r="T423">
        <f t="shared" si="44"/>
        <v>2.9733525786148431E-4</v>
      </c>
      <c r="U423" t="e">
        <f t="shared" si="44"/>
        <v>#DIV/0!</v>
      </c>
    </row>
    <row r="424" spans="16:21" x14ac:dyDescent="0.2">
      <c r="P424">
        <v>405</v>
      </c>
      <c r="Q424">
        <f t="shared" si="44"/>
        <v>4.3839784180795319E-4</v>
      </c>
      <c r="R424">
        <f t="shared" si="44"/>
        <v>2.1210273149113561E-6</v>
      </c>
      <c r="S424">
        <f t="shared" si="44"/>
        <v>1.1079921612440406E-7</v>
      </c>
      <c r="T424">
        <f t="shared" si="44"/>
        <v>2.9489553785767538E-4</v>
      </c>
      <c r="U424" t="e">
        <f t="shared" si="44"/>
        <v>#DIV/0!</v>
      </c>
    </row>
    <row r="425" spans="16:21" x14ac:dyDescent="0.2">
      <c r="P425">
        <v>406</v>
      </c>
      <c r="Q425">
        <f t="shared" si="44"/>
        <v>4.3541364891790574E-4</v>
      </c>
      <c r="R425">
        <f t="shared" si="44"/>
        <v>2.0730011642286111E-6</v>
      </c>
      <c r="S425">
        <f t="shared" si="44"/>
        <v>1.0742543139420034E-7</v>
      </c>
      <c r="T425">
        <f t="shared" si="44"/>
        <v>2.9247583644748955E-4</v>
      </c>
      <c r="U425" t="e">
        <f t="shared" si="44"/>
        <v>#DIV/0!</v>
      </c>
    </row>
    <row r="426" spans="16:21" x14ac:dyDescent="0.2">
      <c r="P426">
        <v>407</v>
      </c>
      <c r="Q426">
        <f t="shared" si="44"/>
        <v>4.3244976955670331E-4</v>
      </c>
      <c r="R426">
        <f t="shared" si="44"/>
        <v>2.0260624635438827E-6</v>
      </c>
      <c r="S426">
        <f t="shared" si="44"/>
        <v>1.041543768439013E-7</v>
      </c>
      <c r="T426">
        <f t="shared" si="44"/>
        <v>2.9007598937269655E-4</v>
      </c>
      <c r="U426" t="e">
        <f t="shared" si="44"/>
        <v>#DIV/0!</v>
      </c>
    </row>
    <row r="427" spans="16:21" x14ac:dyDescent="0.2">
      <c r="P427">
        <v>408</v>
      </c>
      <c r="Q427">
        <f t="shared" si="44"/>
        <v>4.2950606544928414E-4</v>
      </c>
      <c r="R427">
        <f t="shared" si="44"/>
        <v>1.9801865898657177E-6</v>
      </c>
      <c r="S427">
        <f t="shared" si="44"/>
        <v>1.009829243871863E-7</v>
      </c>
      <c r="T427">
        <f t="shared" si="44"/>
        <v>2.8769583372285109E-4</v>
      </c>
      <c r="U427" t="e">
        <f t="shared" si="44"/>
        <v>#DIV/0!</v>
      </c>
    </row>
    <row r="428" spans="16:21" x14ac:dyDescent="0.2">
      <c r="P428">
        <v>409</v>
      </c>
      <c r="Q428">
        <f t="shared" si="44"/>
        <v>4.2658239926183161E-4</v>
      </c>
      <c r="R428">
        <f t="shared" si="44"/>
        <v>1.9353494777378976E-6</v>
      </c>
      <c r="S428">
        <f t="shared" si="44"/>
        <v>9.7908041186512018E-8</v>
      </c>
      <c r="T428">
        <f t="shared" si="44"/>
        <v>2.8533520792423448E-4</v>
      </c>
      <c r="U428" t="e">
        <f t="shared" si="44"/>
        <v>#DIV/0!</v>
      </c>
    </row>
    <row r="429" spans="16:21" x14ac:dyDescent="0.2">
      <c r="P429">
        <v>410</v>
      </c>
      <c r="Q429">
        <f t="shared" si="44"/>
        <v>4.2367863459536652E-4</v>
      </c>
      <c r="R429">
        <f t="shared" si="44"/>
        <v>1.8915276066152731E-6</v>
      </c>
      <c r="S429">
        <f t="shared" si="44"/>
        <v>9.4926786752831493E-8</v>
      </c>
      <c r="T429">
        <f t="shared" si="44"/>
        <v>2.8299395172888601E-4</v>
      </c>
      <c r="U429" t="e">
        <f t="shared" si="44"/>
        <v>#DIV/0!</v>
      </c>
    </row>
    <row r="430" spans="16:21" x14ac:dyDescent="0.2">
      <c r="P430">
        <v>411</v>
      </c>
      <c r="Q430">
        <f t="shared" si="44"/>
        <v>4.2079463597938254E-4</v>
      </c>
      <c r="R430">
        <f t="shared" si="44"/>
        <v>1.8486979885253805E-6</v>
      </c>
      <c r="S430">
        <f t="shared" si="44"/>
        <v>9.2036310133624891E-8</v>
      </c>
      <c r="T430">
        <f t="shared" si="44"/>
        <v>2.8067190620372466E-4</v>
      </c>
      <c r="U430" t="e">
        <f t="shared" si="44"/>
        <v>#DIV/0!</v>
      </c>
    </row>
    <row r="431" spans="16:21" x14ac:dyDescent="0.2">
      <c r="P431">
        <v>412</v>
      </c>
      <c r="Q431">
        <f t="shared" si="44"/>
        <v>4.1793026886552734E-4</v>
      </c>
      <c r="R431">
        <f t="shared" si="44"/>
        <v>1.806838156009495E-6</v>
      </c>
      <c r="S431">
        <f t="shared" si="44"/>
        <v>8.923384718655422E-8</v>
      </c>
      <c r="T431">
        <f t="shared" si="44"/>
        <v>2.7836891371976096E-4</v>
      </c>
      <c r="U431" t="e">
        <f t="shared" si="44"/>
        <v>#DIV/0!</v>
      </c>
    </row>
    <row r="432" spans="16:21" x14ac:dyDescent="0.2">
      <c r="P432">
        <v>413</v>
      </c>
      <c r="Q432">
        <f t="shared" si="44"/>
        <v>4.1508539962132495E-4</v>
      </c>
      <c r="R432">
        <f t="shared" si="44"/>
        <v>1.7659261503366821E-6</v>
      </c>
      <c r="S432">
        <f t="shared" si="44"/>
        <v>8.6516717936133295E-8</v>
      </c>
      <c r="T432">
        <f t="shared" si="44"/>
        <v>2.760848179413954E-4</v>
      </c>
      <c r="U432" t="e">
        <f t="shared" si="44"/>
        <v>#DIV/0!</v>
      </c>
    </row>
    <row r="433" spans="16:21" x14ac:dyDescent="0.2">
      <c r="P433">
        <v>414</v>
      </c>
      <c r="Q433">
        <f t="shared" si="44"/>
        <v>4.1225989552394151E-4</v>
      </c>
      <c r="R433">
        <f t="shared" si="44"/>
        <v>1.7259405099847475E-6</v>
      </c>
      <c r="S433">
        <f t="shared" si="44"/>
        <v>8.388232401088618E-8</v>
      </c>
      <c r="T433">
        <f t="shared" si="44"/>
        <v>2.7381946381580625E-4</v>
      </c>
      <c r="U433" t="e">
        <f t="shared" si="44"/>
        <v>#DIV/0!</v>
      </c>
    </row>
    <row r="434" spans="16:21" x14ac:dyDescent="0.2">
      <c r="P434">
        <v>415</v>
      </c>
      <c r="Q434">
        <f t="shared" si="44"/>
        <v>4.0945362475399289E-4</v>
      </c>
      <c r="R434">
        <f t="shared" si="44"/>
        <v>1.6868602593820123E-6</v>
      </c>
      <c r="S434">
        <f t="shared" si="44"/>
        <v>8.1328146158543086E-8</v>
      </c>
      <c r="T434">
        <f t="shared" si="44"/>
        <v>2.715726975624248E-4</v>
      </c>
      <c r="U434" t="e">
        <f t="shared" si="44"/>
        <v>#DIV/0!</v>
      </c>
    </row>
    <row r="435" spans="16:21" x14ac:dyDescent="0.2">
      <c r="P435">
        <v>416</v>
      </c>
      <c r="Q435">
        <f t="shared" si="44"/>
        <v>4.0666645638939511E-4</v>
      </c>
      <c r="R435">
        <f t="shared" si="44"/>
        <v>1.6486648979039796E-6</v>
      </c>
      <c r="S435">
        <f t="shared" si="44"/>
        <v>7.885174183689707E-8</v>
      </c>
      <c r="T435">
        <f t="shared" si="44"/>
        <v>2.6934436666249477E-4</v>
      </c>
      <c r="U435" t="e">
        <f t="shared" si="44"/>
        <v>#DIV/0!</v>
      </c>
    </row>
    <row r="436" spans="16:21" x14ac:dyDescent="0.2">
      <c r="P436">
        <v>417</v>
      </c>
      <c r="Q436">
        <f t="shared" si="44"/>
        <v>4.0389826039925693E-4</v>
      </c>
      <c r="R436">
        <f t="shared" si="44"/>
        <v>1.6113343891191844E-6</v>
      </c>
      <c r="S436">
        <f t="shared" si="44"/>
        <v>7.6450742878018171E-8</v>
      </c>
      <c r="T436">
        <f t="shared" si="44"/>
        <v>2.6713431984871965E-4</v>
      </c>
      <c r="U436" t="e">
        <f t="shared" si="44"/>
        <v>#DIV/0!</v>
      </c>
    </row>
    <row r="437" spans="16:21" x14ac:dyDescent="0.2">
      <c r="P437">
        <v>418</v>
      </c>
      <c r="Q437">
        <f t="shared" si="44"/>
        <v>4.0114890763781255E-4</v>
      </c>
      <c r="R437">
        <f t="shared" si="44"/>
        <v>1.5748491502785114E-6</v>
      </c>
      <c r="S437">
        <f t="shared" si="44"/>
        <v>7.4122853223591463E-8</v>
      </c>
      <c r="T437">
        <f t="shared" si="44"/>
        <v>2.6494240709499427E-4</v>
      </c>
      <c r="U437" t="e">
        <f t="shared" si="44"/>
        <v>#DIV/0!</v>
      </c>
    </row>
    <row r="438" spans="16:21" x14ac:dyDescent="0.2">
      <c r="P438">
        <v>419</v>
      </c>
      <c r="Q438">
        <f t="shared" si="44"/>
        <v>3.9841826983839685E-4</v>
      </c>
      <c r="R438">
        <f t="shared" si="44"/>
        <v>1.5391900420425434E-6</v>
      </c>
      <c r="S438">
        <f t="shared" si="44"/>
        <v>7.1865846729212465E-8</v>
      </c>
      <c r="T438">
        <f t="shared" si="44"/>
        <v>2.6276847960621968E-4</v>
      </c>
      <c r="U438" t="e">
        <f t="shared" si="44"/>
        <v>#DIV/0!</v>
      </c>
    </row>
    <row r="439" spans="16:21" x14ac:dyDescent="0.2">
      <c r="P439">
        <v>420</v>
      </c>
      <c r="Q439">
        <f t="shared" si="44"/>
        <v>3.9570621960746167E-4</v>
      </c>
      <c r="R439">
        <f t="shared" si="44"/>
        <v>1.5043383584414716E-6</v>
      </c>
      <c r="S439">
        <f t="shared" si="44"/>
        <v>6.967756503554102E-8</v>
      </c>
      <c r="T439">
        <f t="shared" si="44"/>
        <v>2.6061238980820304E-4</v>
      </c>
      <c r="U439" t="e">
        <f t="shared" si="44"/>
        <v>#DIV/0!</v>
      </c>
    </row>
    <row r="440" spans="16:21" x14ac:dyDescent="0.2">
      <c r="P440">
        <v>421</v>
      </c>
      <c r="Q440">
        <f t="shared" si="44"/>
        <v>3.9301263041863205E-4</v>
      </c>
      <c r="R440">
        <f t="shared" si="44"/>
        <v>1.470275817062384E-6</v>
      </c>
      <c r="S440">
        <f t="shared" si="44"/>
        <v>6.7555915504277686E-8</v>
      </c>
      <c r="T440">
        <f t="shared" si="44"/>
        <v>2.5847399133763986E-4</v>
      </c>
      <c r="U440" t="e">
        <f t="shared" si="44"/>
        <v>#DIV/0!</v>
      </c>
    </row>
    <row r="441" spans="16:21" x14ac:dyDescent="0.2">
      <c r="P441">
        <v>422</v>
      </c>
      <c r="Q441">
        <f t="shared" si="44"/>
        <v>3.9033737660680367E-4</v>
      </c>
      <c r="R441">
        <f t="shared" si="44"/>
        <v>1.4369845494586988E-6</v>
      </c>
      <c r="S441">
        <f t="shared" si="44"/>
        <v>6.5498869216988438E-8</v>
      </c>
      <c r="T441">
        <f t="shared" si="44"/>
        <v>2.5635313903217734E-4</v>
      </c>
      <c r="U441" t="e">
        <f t="shared" si="44"/>
        <v>#DIV/0!</v>
      </c>
    </row>
    <row r="442" spans="16:21" x14ac:dyDescent="0.2">
      <c r="P442">
        <v>423</v>
      </c>
      <c r="Q442">
        <f t="shared" si="44"/>
        <v>3.8768033336227962E-4</v>
      </c>
      <c r="R442">
        <f t="shared" si="44"/>
        <v>1.4044470917768E-6</v>
      </c>
      <c r="S442">
        <f t="shared" si="44"/>
        <v>6.3504459034864308E-8</v>
      </c>
      <c r="T442">
        <f t="shared" si="44"/>
        <v>2.5424968892056161E-4</v>
      </c>
      <c r="U442" t="e">
        <f t="shared" si="44"/>
        <v>#DIV/0!</v>
      </c>
    </row>
    <row r="443" spans="16:21" x14ac:dyDescent="0.2">
      <c r="P443">
        <v>424</v>
      </c>
      <c r="Q443">
        <f t="shared" si="44"/>
        <v>3.8504137672494798E-4</v>
      </c>
      <c r="R443">
        <f t="shared" si="44"/>
        <v>1.3726463755948685E-6</v>
      </c>
      <c r="S443">
        <f t="shared" si="44"/>
        <v>6.1570777717560442E-8</v>
      </c>
      <c r="T443">
        <f t="shared" si="44"/>
        <v>2.521634982128634E-4</v>
      </c>
      <c r="U443" t="e">
        <f t="shared" si="44"/>
        <v>#DIV/0!</v>
      </c>
    </row>
    <row r="444" spans="16:21" x14ac:dyDescent="0.2">
      <c r="P444">
        <v>425</v>
      </c>
      <c r="Q444">
        <f t="shared" si="44"/>
        <v>3.8242038357849906E-4</v>
      </c>
      <c r="R444">
        <f t="shared" si="44"/>
        <v>1.3415657189691911E-6</v>
      </c>
      <c r="S444">
        <f t="shared" si="44"/>
        <v>5.9695976099315777E-8</v>
      </c>
      <c r="T444">
        <f t="shared" si="44"/>
        <v>2.5009442529078509E-4</v>
      </c>
      <c r="U444" t="e">
        <f t="shared" si="44"/>
        <v>#DIV/0!</v>
      </c>
    </row>
    <row r="445" spans="16:21" x14ac:dyDescent="0.2">
      <c r="P445">
        <v>426</v>
      </c>
      <c r="Q445">
        <f t="shared" si="44"/>
        <v>3.7981723164468066E-4</v>
      </c>
      <c r="R445">
        <f t="shared" si="44"/>
        <v>1.3111888176831662E-6</v>
      </c>
      <c r="S445">
        <f t="shared" si="44"/>
        <v>5.7878261320608804E-8</v>
      </c>
      <c r="T445">
        <f t="shared" si="44"/>
        <v>2.4804232969804758E-4</v>
      </c>
      <c r="U445" t="e">
        <f t="shared" si="44"/>
        <v>#DIV/0!</v>
      </c>
    </row>
    <row r="446" spans="16:21" x14ac:dyDescent="0.2">
      <c r="P446">
        <v>427</v>
      </c>
      <c r="Q446">
        <f t="shared" si="44"/>
        <v>3.7723179947759432E-4</v>
      </c>
      <c r="R446">
        <f t="shared" si="44"/>
        <v>1.2814997366944974E-6</v>
      </c>
      <c r="S446">
        <f t="shared" si="44"/>
        <v>5.6115895113658706E-8</v>
      </c>
      <c r="T446">
        <f t="shared" si="44"/>
        <v>2.4600707213085502E-4</v>
      </c>
      <c r="U446" t="e">
        <f t="shared" si="44"/>
        <v>#DIV/0!</v>
      </c>
    </row>
    <row r="447" spans="16:21" x14ac:dyDescent="0.2">
      <c r="P447">
        <v>428</v>
      </c>
      <c r="Q447">
        <f t="shared" si="44"/>
        <v>3.7466396645802848E-4</v>
      </c>
      <c r="R447">
        <f t="shared" si="44"/>
        <v>1.2524829017760088E-6</v>
      </c>
      <c r="S447">
        <f t="shared" si="44"/>
        <v>5.4407192140132198E-8</v>
      </c>
      <c r="T447">
        <f t="shared" si="44"/>
        <v>2.4398851442843908E-4</v>
      </c>
      <c r="U447" t="e">
        <f t="shared" si="44"/>
        <v>#DIV/0!</v>
      </c>
    </row>
    <row r="448" spans="16:21" x14ac:dyDescent="0.2">
      <c r="P448">
        <v>429</v>
      </c>
      <c r="Q448">
        <f t="shared" si="44"/>
        <v>3.7211361278783223E-4</v>
      </c>
      <c r="R448">
        <f t="shared" si="44"/>
        <v>1.2241230913457623E-6</v>
      </c>
      <c r="S448">
        <f t="shared" si="44"/>
        <v>5.2750518379466418E-8</v>
      </c>
      <c r="T448">
        <f t="shared" si="44"/>
        <v>2.4198651956367927E-4</v>
      </c>
      <c r="U448" t="e">
        <f t="shared" si="44"/>
        <v>#DIV/0!</v>
      </c>
    </row>
    <row r="449" spans="16:21" x14ac:dyDescent="0.2">
      <c r="P449">
        <v>430</v>
      </c>
      <c r="Q449">
        <f t="shared" ref="Q449:U480" si="45">Q$10 * (Q$5^$P449) * 0.5 * Q$6 * Q$12^-(Q$9+$P449)</f>
        <v>3.6958061948432559E-4</v>
      </c>
      <c r="R449">
        <f t="shared" si="45"/>
        <v>1.1964054284821628E-6</v>
      </c>
      <c r="S449">
        <f t="shared" si="45"/>
        <v>5.1144289566266553E-8</v>
      </c>
      <c r="T449">
        <f t="shared" si="45"/>
        <v>2.4000095163380188E-4</v>
      </c>
      <c r="U449" t="e">
        <f t="shared" si="45"/>
        <v>#DIV/0!</v>
      </c>
    </row>
    <row r="450" spans="16:21" x14ac:dyDescent="0.2">
      <c r="P450">
        <v>431</v>
      </c>
      <c r="Q450">
        <f t="shared" si="45"/>
        <v>3.670648683747488E-4</v>
      </c>
      <c r="R450">
        <f t="shared" si="45"/>
        <v>1.169315373119842E-6</v>
      </c>
      <c r="S450">
        <f t="shared" si="45"/>
        <v>4.9586969675284212E-8</v>
      </c>
      <c r="T450">
        <f t="shared" si="45"/>
        <v>2.3803167585115324E-4</v>
      </c>
      <c r="U450" t="e">
        <f t="shared" si="45"/>
        <v>#DIV/0!</v>
      </c>
    </row>
    <row r="451" spans="16:21" x14ac:dyDescent="0.2">
      <c r="P451">
        <v>432</v>
      </c>
      <c r="Q451">
        <f t="shared" si="45"/>
        <v>3.6456624209074901E-4</v>
      </c>
      <c r="R451">
        <f t="shared" si="45"/>
        <v>1.142838714422285E-6</v>
      </c>
      <c r="S451">
        <f t="shared" si="45"/>
        <v>4.8077069452527114E-8</v>
      </c>
      <c r="T451">
        <f t="shared" si="45"/>
        <v>2.3607855853405126E-4</v>
      </c>
      <c r="U451" t="e">
        <f t="shared" si="45"/>
        <v>#DIV/0!</v>
      </c>
    </row>
    <row r="452" spans="16:21" x14ac:dyDescent="0.2">
      <c r="P452">
        <v>433</v>
      </c>
      <c r="Q452">
        <f t="shared" si="45"/>
        <v>3.6208462406290496E-4</v>
      </c>
      <c r="R452">
        <f t="shared" si="45"/>
        <v>1.1169615633271248E-6</v>
      </c>
      <c r="S452">
        <f t="shared" si="45"/>
        <v>4.6613144991096246E-8</v>
      </c>
      <c r="T452">
        <f t="shared" si="45"/>
        <v>2.3414146709770976E-4</v>
      </c>
      <c r="U452" t="e">
        <f t="shared" si="45"/>
        <v>#DIV/0!</v>
      </c>
    </row>
    <row r="453" spans="16:21" x14ac:dyDescent="0.2">
      <c r="P453">
        <v>434</v>
      </c>
      <c r="Q453">
        <f t="shared" si="45"/>
        <v>3.5961989851528831E-4</v>
      </c>
      <c r="R453">
        <f t="shared" si="45"/>
        <v>1.091670345260268E-6</v>
      </c>
      <c r="S453">
        <f t="shared" si="45"/>
        <v>4.5193796350387827E-8</v>
      </c>
      <c r="T453">
        <f t="shared" si="45"/>
        <v>2.3222027004523769E-4</v>
      </c>
      <c r="U453" t="e">
        <f t="shared" si="45"/>
        <v>#DIV/0!</v>
      </c>
    </row>
    <row r="454" spans="16:21" x14ac:dyDescent="0.2">
      <c r="P454">
        <v>435</v>
      </c>
      <c r="Q454">
        <f t="shared" si="45"/>
        <v>3.5717195046006275E-4</v>
      </c>
      <c r="R454">
        <f t="shared" si="45"/>
        <v>1.066951793014962E-6</v>
      </c>
      <c r="S454">
        <f t="shared" si="45"/>
        <v>4.3817666217339947E-8</v>
      </c>
      <c r="T454">
        <f t="shared" si="45"/>
        <v>2.3031483695871413E-4</v>
      </c>
      <c r="U454" t="e">
        <f t="shared" si="45"/>
        <v>#DIV/0!</v>
      </c>
    </row>
    <row r="455" spans="16:21" x14ac:dyDescent="0.2">
      <c r="P455">
        <v>436</v>
      </c>
      <c r="Q455">
        <f t="shared" si="45"/>
        <v>3.5474066569211865E-4</v>
      </c>
      <c r="R455">
        <f t="shared" si="45"/>
        <v>1.0427929397921299E-6</v>
      </c>
      <c r="S455">
        <f t="shared" si="45"/>
        <v>4.2483438608443868E-8</v>
      </c>
      <c r="T455">
        <f t="shared" si="45"/>
        <v>2.2842503849033368E-4</v>
      </c>
      <c r="U455" t="e">
        <f t="shared" si="45"/>
        <v>#DIV/0!</v>
      </c>
    </row>
    <row r="456" spans="16:21" x14ac:dyDescent="0.2">
      <c r="P456">
        <v>437</v>
      </c>
      <c r="Q456">
        <f t="shared" si="45"/>
        <v>3.5232593078374566E-4</v>
      </c>
      <c r="R456">
        <f t="shared" si="45"/>
        <v>1.019181112398263E-6</v>
      </c>
      <c r="S456">
        <f t="shared" si="45"/>
        <v>4.11898376112781E-8</v>
      </c>
      <c r="T456">
        <f t="shared" si="45"/>
        <v>2.2655074635362601E-4</v>
      </c>
      <c r="U456" t="e">
        <f t="shared" si="45"/>
        <v>#DIV/0!</v>
      </c>
    </row>
    <row r="457" spans="16:21" x14ac:dyDescent="0.2">
      <c r="P457">
        <v>438</v>
      </c>
      <c r="Q457">
        <f t="shared" si="45"/>
        <v>3.4992763307934035E-4</v>
      </c>
      <c r="R457">
        <f t="shared" si="45"/>
        <v>9.9610392459736398E-7</v>
      </c>
      <c r="S457">
        <f t="shared" si="45"/>
        <v>3.9935626164362522E-8</v>
      </c>
      <c r="T457">
        <f t="shared" si="45"/>
        <v>2.246918333147481E-4</v>
      </c>
      <c r="U457" t="e">
        <f t="shared" si="45"/>
        <v>#DIV/0!</v>
      </c>
    </row>
    <row r="458" spans="16:21" x14ac:dyDescent="0.2">
      <c r="P458">
        <v>439</v>
      </c>
      <c r="Q458">
        <f t="shared" si="45"/>
        <v>3.4754566069015167E-4</v>
      </c>
      <c r="R458">
        <f t="shared" si="45"/>
        <v>9.7354927061338619E-7</v>
      </c>
      <c r="S458">
        <f t="shared" si="45"/>
        <v>3.8719604874165184E-8</v>
      </c>
      <c r="T458">
        <f t="shared" si="45"/>
        <v>2.2284817318384695E-4</v>
      </c>
      <c r="U458" t="e">
        <f t="shared" si="45"/>
        <v>#DIV/0!</v>
      </c>
    </row>
    <row r="459" spans="16:21" x14ac:dyDescent="0.2">
      <c r="P459">
        <v>440</v>
      </c>
      <c r="Q459">
        <f t="shared" si="45"/>
        <v>3.4517990248905916E-4</v>
      </c>
      <c r="R459">
        <f t="shared" si="45"/>
        <v>9.5150531877983416E-7</v>
      </c>
      <c r="S459">
        <f t="shared" si="45"/>
        <v>3.7540610868130804E-8</v>
      </c>
      <c r="T459">
        <f t="shared" si="45"/>
        <v>2.2101964080649183E-4</v>
      </c>
      <c r="U459" t="e">
        <f t="shared" si="45"/>
        <v>#DIV/0!</v>
      </c>
    </row>
    <row r="460" spans="16:21" x14ac:dyDescent="0.2">
      <c r="P460">
        <v>441</v>
      </c>
      <c r="Q460">
        <f t="shared" si="45"/>
        <v>3.4283024810539021E-4</v>
      </c>
      <c r="R460">
        <f t="shared" si="45"/>
        <v>9.2996050533311845E-7</v>
      </c>
      <c r="S460">
        <f t="shared" si="45"/>
        <v>3.6397516682633915E-8</v>
      </c>
      <c r="T460">
        <f t="shared" si="45"/>
        <v>2.1920611205518081E-4</v>
      </c>
      <c r="U460" t="e">
        <f t="shared" si="45"/>
        <v>#DIV/0!</v>
      </c>
    </row>
    <row r="461" spans="16:21" x14ac:dyDescent="0.2">
      <c r="P461">
        <v>442</v>
      </c>
      <c r="Q461">
        <f t="shared" si="45"/>
        <v>3.4049658791976937E-4</v>
      </c>
      <c r="R461">
        <f t="shared" si="45"/>
        <v>9.0890352834647362E-7</v>
      </c>
      <c r="S461">
        <f t="shared" si="45"/>
        <v>3.5289229184793416E-8</v>
      </c>
      <c r="T461">
        <f t="shared" si="45"/>
        <v>2.1740746382091275E-4</v>
      </c>
      <c r="U461" t="e">
        <f t="shared" si="45"/>
        <v>#DIV/0!</v>
      </c>
    </row>
    <row r="462" spans="16:21" x14ac:dyDescent="0.2">
      <c r="P462">
        <v>443</v>
      </c>
      <c r="Q462">
        <f t="shared" si="45"/>
        <v>3.3817881305900555E-4</v>
      </c>
      <c r="R462">
        <f t="shared" si="45"/>
        <v>8.8832334180122382E-7</v>
      </c>
      <c r="S462">
        <f t="shared" si="45"/>
        <v>3.4214688527117297E-8</v>
      </c>
      <c r="T462">
        <f t="shared" si="45"/>
        <v>2.1562357400483053E-4</v>
      </c>
      <c r="U462" t="e">
        <f t="shared" si="45"/>
        <v>#DIV/0!</v>
      </c>
    </row>
    <row r="463" spans="16:21" x14ac:dyDescent="0.2">
      <c r="P463">
        <v>444</v>
      </c>
      <c r="Q463">
        <f t="shared" si="45"/>
        <v>3.3587681539101191E-4</v>
      </c>
      <c r="R463">
        <f t="shared" si="45"/>
        <v>8.6820914979227666E-7</v>
      </c>
      <c r="S463">
        <f t="shared" si="45"/>
        <v>3.3172867133978036E-8</v>
      </c>
      <c r="T463">
        <f t="shared" si="45"/>
        <v>2.1385432150993315E-4</v>
      </c>
      <c r="U463" t="e">
        <f t="shared" si="45"/>
        <v>#DIV/0!</v>
      </c>
    </row>
    <row r="464" spans="16:21" x14ac:dyDescent="0.2">
      <c r="P464">
        <v>445</v>
      </c>
      <c r="Q464">
        <f t="shared" si="45"/>
        <v>3.3359048751976125E-4</v>
      </c>
      <c r="R464">
        <f t="shared" si="45"/>
        <v>8.4855040086484751E-7</v>
      </c>
      <c r="S464">
        <f t="shared" si="45"/>
        <v>3.2162768718949244E-8</v>
      </c>
      <c r="T464">
        <f t="shared" si="45"/>
        <v>2.1209958623285476E-4</v>
      </c>
      <c r="U464" t="e">
        <f t="shared" si="45"/>
        <v>#DIV/0!</v>
      </c>
    </row>
    <row r="465" spans="15:21" x14ac:dyDescent="0.2">
      <c r="P465">
        <v>446</v>
      </c>
      <c r="Q465">
        <f t="shared" si="45"/>
        <v>3.3131972278027606E-4</v>
      </c>
      <c r="R465">
        <f t="shared" si="45"/>
        <v>8.2933678247938853E-7</v>
      </c>
      <c r="S465">
        <f t="shared" si="45"/>
        <v>3.1183427332064063E-8</v>
      </c>
      <c r="T465">
        <f t="shared" si="45"/>
        <v>2.1035924905571116E-4</v>
      </c>
      <c r="U465" t="e">
        <f t="shared" si="45"/>
        <v>#DIV/0!</v>
      </c>
    </row>
    <row r="466" spans="15:21" x14ac:dyDescent="0.2">
      <c r="P466">
        <v>447</v>
      </c>
      <c r="Q466">
        <f t="shared" si="45"/>
        <v>3.2906441523365156E-4</v>
      </c>
      <c r="R466">
        <f t="shared" si="45"/>
        <v>8.1055821560187362E-7</v>
      </c>
      <c r="S466">
        <f t="shared" si="45"/>
        <v>3.0233906436083982E-8</v>
      </c>
      <c r="T466">
        <f t="shared" si="45"/>
        <v>2.0863319183801464E-4</v>
      </c>
      <c r="U466" t="e">
        <f t="shared" si="45"/>
        <v>#DIV/0!</v>
      </c>
    </row>
    <row r="467" spans="15:21" x14ac:dyDescent="0.2">
      <c r="P467">
        <v>448</v>
      </c>
      <c r="Q467">
        <f t="shared" si="45"/>
        <v>3.2682445966211368E-4</v>
      </c>
      <c r="R467">
        <f t="shared" si="45"/>
        <v>7.9220484941655325E-7</v>
      </c>
      <c r="S467">
        <f t="shared" si="45"/>
        <v>2.9313298010894936E-8</v>
      </c>
      <c r="T467">
        <f t="shared" si="45"/>
        <v>2.0692129740865361E-4</v>
      </c>
      <c r="U467" t="e">
        <f t="shared" si="45"/>
        <v>#DIV/0!</v>
      </c>
    </row>
    <row r="468" spans="15:21" x14ac:dyDescent="0.2">
      <c r="P468">
        <v>449</v>
      </c>
      <c r="Q468">
        <f t="shared" si="45"/>
        <v>3.2459975156411049E-4</v>
      </c>
      <c r="R468">
        <f t="shared" si="45"/>
        <v>7.7426705615844479E-7</v>
      </c>
      <c r="S468">
        <f t="shared" si="45"/>
        <v>2.8420721685174107E-8</v>
      </c>
      <c r="T468">
        <f t="shared" si="45"/>
        <v>2.0522344955793825E-4</v>
      </c>
      <c r="U468" t="e">
        <f t="shared" si="45"/>
        <v>#DIV/0!</v>
      </c>
    </row>
    <row r="469" spans="15:21" x14ac:dyDescent="0.2">
      <c r="P469">
        <v>450</v>
      </c>
      <c r="Q469">
        <f t="shared" si="45"/>
        <v>3.2239018714943645E-4</v>
      </c>
      <c r="R469">
        <f t="shared" si="45"/>
        <v>7.5673542606281466E-7</v>
      </c>
      <c r="S469">
        <f t="shared" si="45"/>
        <v>2.7555323894497042E-8</v>
      </c>
      <c r="T469">
        <f t="shared" si="45"/>
        <v>2.0353953302971255E-4</v>
      </c>
      <c r="U469" t="e">
        <f t="shared" si="45"/>
        <v>#DIV/0!</v>
      </c>
    </row>
    <row r="470" spans="15:21" x14ac:dyDescent="0.2">
      <c r="P470">
        <v>451</v>
      </c>
      <c r="Q470">
        <f t="shared" si="45"/>
        <v>3.2019566333439035E-4</v>
      </c>
      <c r="R470">
        <f t="shared" si="45"/>
        <v>7.3960076242903541E-7</v>
      </c>
      <c r="S470">
        <f t="shared" si="45"/>
        <v>2.6716277065080031E-8</v>
      </c>
      <c r="T470">
        <f t="shared" si="45"/>
        <v>2.0186943351352993E-4</v>
      </c>
      <c r="U470" t="e">
        <f t="shared" si="45"/>
        <v>#DIV/0!</v>
      </c>
    </row>
    <row r="471" spans="15:21" x14ac:dyDescent="0.2">
      <c r="P471">
        <v>452</v>
      </c>
      <c r="Q471">
        <f t="shared" si="45"/>
        <v>3.1801607773696613E-4</v>
      </c>
      <c r="R471">
        <f t="shared" si="45"/>
        <v>7.2285407679619282E-7</v>
      </c>
      <c r="S471">
        <f t="shared" si="45"/>
        <v>2.5902778822377157E-8</v>
      </c>
      <c r="T471">
        <f t="shared" si="45"/>
        <v>2.002130376368929E-4</v>
      </c>
      <c r="U471" t="e">
        <f t="shared" si="45"/>
        <v>#DIV/0!</v>
      </c>
    </row>
    <row r="472" spans="15:21" x14ac:dyDescent="0.2">
      <c r="P472">
        <v>453</v>
      </c>
      <c r="Q472">
        <f t="shared" si="45"/>
        <v>3.1585132867207639E-4</v>
      </c>
      <c r="R472">
        <f t="shared" si="45"/>
        <v>7.0648658422795061E-7</v>
      </c>
      <c r="S472">
        <f t="shared" si="45"/>
        <v>2.5114051223775198E-8</v>
      </c>
      <c r="T472">
        <f t="shared" si="45"/>
        <v>1.9857023295755805E-4</v>
      </c>
      <c r="U472" t="e">
        <f t="shared" si="45"/>
        <v>#DIV/0!</v>
      </c>
    </row>
    <row r="473" spans="15:21" x14ac:dyDescent="0.2">
      <c r="P473">
        <v>454</v>
      </c>
      <c r="Q473">
        <f t="shared" si="45"/>
        <v>3.1370131514680877E-4</v>
      </c>
      <c r="R473">
        <f t="shared" si="45"/>
        <v>6.9048969870416041E-7</v>
      </c>
      <c r="S473">
        <f t="shared" si="45"/>
        <v>2.4349340014652622E-8</v>
      </c>
      <c r="T473">
        <f t="shared" si="45"/>
        <v>1.9694090795590192E-4</v>
      </c>
      <c r="U473" t="e">
        <f t="shared" si="45"/>
        <v>#DIV/0!</v>
      </c>
    </row>
    <row r="474" spans="15:21" x14ac:dyDescent="0.2">
      <c r="P474">
        <v>455</v>
      </c>
      <c r="Q474">
        <f t="shared" si="45"/>
        <v>3.115659368557137E-4</v>
      </c>
      <c r="R474">
        <f t="shared" si="45"/>
        <v>6.7485502861683153E-7</v>
      </c>
      <c r="S474">
        <f t="shared" si="45"/>
        <v>2.3607913907091204E-8</v>
      </c>
      <c r="T474">
        <f t="shared" si="45"/>
        <v>1.9532495202735162E-4</v>
      </c>
      <c r="U474" t="e">
        <f t="shared" si="45"/>
        <v>#DIV/0!</v>
      </c>
    </row>
    <row r="475" spans="15:21" x14ac:dyDescent="0.2">
      <c r="O475">
        <f>P475/365</f>
        <v>1.2493150684931507</v>
      </c>
      <c r="P475">
        <v>456</v>
      </c>
      <c r="Q475">
        <f t="shared" si="45"/>
        <v>3.0944509417612522E-4</v>
      </c>
      <c r="R475">
        <f t="shared" si="45"/>
        <v>6.5957437236808621E-7</v>
      </c>
      <c r="S475">
        <f t="shared" si="45"/>
        <v>2.2889063880550578E-8</v>
      </c>
      <c r="T475">
        <f t="shared" si="45"/>
        <v>1.9372225547487562E-4</v>
      </c>
      <c r="U475" t="e">
        <f t="shared" si="45"/>
        <v>#DIV/0!</v>
      </c>
    </row>
    <row r="476" spans="15:21" x14ac:dyDescent="0.2">
      <c r="O476">
        <f>P476/365</f>
        <v>1.252054794520548</v>
      </c>
      <c r="P476">
        <v>457</v>
      </c>
      <c r="Q476">
        <f t="shared" si="45"/>
        <v>3.0733868816351309E-4</v>
      </c>
      <c r="R476">
        <f t="shared" si="45"/>
        <v>6.4463971406777428E-7</v>
      </c>
      <c r="S476">
        <f t="shared" si="45"/>
        <v>2.2192102503836919E-8</v>
      </c>
      <c r="T476">
        <f t="shared" si="45"/>
        <v>1.9213270950153781E-4</v>
      </c>
      <c r="U476" t="e">
        <f t="shared" si="45"/>
        <v>#DIV/0!</v>
      </c>
    </row>
    <row r="477" spans="15:21" x14ac:dyDescent="0.2">
      <c r="O477">
        <f t="shared" ref="O477:O540" si="46">P477/365</f>
        <v>1.2547945205479452</v>
      </c>
      <c r="P477">
        <v>458</v>
      </c>
      <c r="Q477">
        <f t="shared" si="45"/>
        <v>3.0524662054686672E-4</v>
      </c>
      <c r="R477">
        <f t="shared" si="45"/>
        <v>6.3004321932852816E-7</v>
      </c>
      <c r="S477">
        <f t="shared" si="45"/>
        <v>2.1516363277717336E-8</v>
      </c>
      <c r="T477">
        <f t="shared" si="45"/>
        <v>1.9055620620311216E-4</v>
      </c>
      <c r="U477" t="e">
        <f t="shared" si="45"/>
        <v>#DIV/0!</v>
      </c>
    </row>
    <row r="478" spans="15:21" x14ac:dyDescent="0.2">
      <c r="O478">
        <f t="shared" si="46"/>
        <v>1.2575342465753425</v>
      </c>
      <c r="P478">
        <v>459</v>
      </c>
      <c r="Q478">
        <f t="shared" si="45"/>
        <v>3.0316879372411056E-4</v>
      </c>
      <c r="R478">
        <f t="shared" si="45"/>
        <v>6.1577723115600906E-7</v>
      </c>
      <c r="S478">
        <f t="shared" si="45"/>
        <v>2.0861199997551401E-8</v>
      </c>
      <c r="T478">
        <f t="shared" si="45"/>
        <v>1.8899263856075643E-4</v>
      </c>
      <c r="U478" t="e">
        <f t="shared" si="45"/>
        <v>#DIV/0!</v>
      </c>
    </row>
    <row r="479" spans="15:21" x14ac:dyDescent="0.2">
      <c r="O479">
        <f t="shared" si="46"/>
        <v>1.2602739726027397</v>
      </c>
      <c r="P479">
        <v>460</v>
      </c>
      <c r="Q479">
        <f t="shared" si="45"/>
        <v>3.0110511075755056E-4</v>
      </c>
      <c r="R479">
        <f t="shared" si="45"/>
        <v>6.0183426593222646E-7</v>
      </c>
      <c r="S479">
        <f t="shared" si="45"/>
        <v>2.02259861353302E-8</v>
      </c>
      <c r="T479">
        <f t="shared" si="45"/>
        <v>1.8744190043374929E-4</v>
      </c>
      <c r="U479" t="e">
        <f t="shared" si="45"/>
        <v>#DIV/0!</v>
      </c>
    </row>
    <row r="480" spans="15:21" x14ac:dyDescent="0.2">
      <c r="O480">
        <f t="shared" si="46"/>
        <v>1.263013698630137</v>
      </c>
      <c r="P480">
        <v>461</v>
      </c>
      <c r="Q480">
        <f t="shared" si="45"/>
        <v>2.9905547536935158E-4</v>
      </c>
      <c r="R480">
        <f t="shared" si="45"/>
        <v>5.8820700948979336E-7</v>
      </c>
      <c r="S480">
        <f t="shared" si="45"/>
        <v>1.961011424053203E-8</v>
      </c>
      <c r="T480">
        <f t="shared" si="45"/>
        <v>1.8590388655228347E-4</v>
      </c>
      <c r="U480" t="e">
        <f t="shared" si="45"/>
        <v>#DIV/0!</v>
      </c>
    </row>
    <row r="481" spans="15:21" x14ac:dyDescent="0.2">
      <c r="O481">
        <f t="shared" si="46"/>
        <v>1.2657534246575342</v>
      </c>
      <c r="P481">
        <v>462</v>
      </c>
      <c r="Q481">
        <f t="shared" ref="Q481:U512" si="47">Q$10 * (Q$5^$P481) * 0.5 * Q$6 * Q$12^-(Q$9+$P481)</f>
        <v>2.9701979193704603E-4</v>
      </c>
      <c r="R481">
        <f t="shared" si="47"/>
        <v>5.7488831327508449E-7</v>
      </c>
      <c r="S481">
        <f t="shared" si="47"/>
        <v>1.9012995359221764E-8</v>
      </c>
      <c r="T481">
        <f t="shared" si="47"/>
        <v>1.8437849251032047E-4</v>
      </c>
      <c r="U481" t="e">
        <f t="shared" si="47"/>
        <v>#DIV/0!</v>
      </c>
    </row>
    <row r="482" spans="15:21" x14ac:dyDescent="0.2">
      <c r="O482">
        <f t="shared" si="46"/>
        <v>1.2684931506849315</v>
      </c>
      <c r="P482">
        <v>463</v>
      </c>
      <c r="Q482">
        <f t="shared" si="47"/>
        <v>2.9499796548907239E-4</v>
      </c>
      <c r="R482">
        <f t="shared" si="47"/>
        <v>5.6187119059825828E-7</v>
      </c>
      <c r="S482">
        <f t="shared" si="47"/>
        <v>1.8434058470838418E-8</v>
      </c>
      <c r="T482">
        <f t="shared" si="47"/>
        <v>1.8286561475850278E-4</v>
      </c>
      <c r="U482" t="e">
        <f t="shared" si="47"/>
        <v>#DIV/0!</v>
      </c>
    </row>
    <row r="483" spans="15:21" x14ac:dyDescent="0.2">
      <c r="O483">
        <f t="shared" si="46"/>
        <v>1.2712328767123289</v>
      </c>
      <c r="P483">
        <v>464</v>
      </c>
      <c r="Q483">
        <f t="shared" si="47"/>
        <v>2.9298990170034461E-4</v>
      </c>
      <c r="R483">
        <f t="shared" si="47"/>
        <v>5.4914881296820302E-7</v>
      </c>
      <c r="S483">
        <f t="shared" si="47"/>
        <v>1.7872749942132145E-8</v>
      </c>
      <c r="T483">
        <f t="shared" si="47"/>
        <v>1.8136515059712525E-4</v>
      </c>
      <c r="U483" t="e">
        <f t="shared" si="47"/>
        <v>#DIV/0!</v>
      </c>
    </row>
    <row r="484" spans="15:21" x14ac:dyDescent="0.2">
      <c r="O484">
        <f t="shared" si="46"/>
        <v>1.273972602739726</v>
      </c>
      <c r="P484">
        <v>465</v>
      </c>
      <c r="Q484">
        <f t="shared" si="47"/>
        <v>2.9099550688785179E-4</v>
      </c>
      <c r="R484">
        <f t="shared" si="47"/>
        <v>5.3671450651045422E-7</v>
      </c>
      <c r="S484">
        <f t="shared" si="47"/>
        <v>1.732853299772875E-8</v>
      </c>
      <c r="T484">
        <f t="shared" si="47"/>
        <v>1.7987699816916197E-4</v>
      </c>
      <c r="U484" t="e">
        <f t="shared" si="47"/>
        <v>#DIV/0!</v>
      </c>
    </row>
    <row r="485" spans="15:21" x14ac:dyDescent="0.2">
      <c r="O485">
        <f t="shared" si="46"/>
        <v>1.2767123287671234</v>
      </c>
      <c r="P485">
        <v>466</v>
      </c>
      <c r="Q485">
        <f t="shared" si="47"/>
        <v>2.8901468800628701E-4</v>
      </c>
      <c r="R485">
        <f t="shared" si="47"/>
        <v>5.2456174846624047E-7</v>
      </c>
      <c r="S485">
        <f t="shared" si="47"/>
        <v>1.6800887206815154E-8</v>
      </c>
      <c r="T485">
        <f t="shared" si="47"/>
        <v>1.7840105645335354E-4</v>
      </c>
      <c r="U485" t="e">
        <f t="shared" si="47"/>
        <v>#DIV/0!</v>
      </c>
    </row>
    <row r="486" spans="15:21" x14ac:dyDescent="0.2">
      <c r="O486">
        <f t="shared" si="46"/>
        <v>1.2794520547945205</v>
      </c>
      <c r="P486">
        <v>467</v>
      </c>
      <c r="Q486">
        <f t="shared" si="47"/>
        <v>2.8704735264370679E-4</v>
      </c>
      <c r="R486">
        <f t="shared" si="47"/>
        <v>5.1268416377078052E-7</v>
      </c>
      <c r="S486">
        <f t="shared" si="47"/>
        <v>1.6289307985455088E-8</v>
      </c>
      <c r="T486">
        <f t="shared" si="47"/>
        <v>1.7693722525734842E-4</v>
      </c>
      <c r="U486" t="e">
        <f t="shared" si="47"/>
        <v>#DIV/0!</v>
      </c>
    </row>
    <row r="487" spans="15:21" x14ac:dyDescent="0.2">
      <c r="O487">
        <f t="shared" si="46"/>
        <v>1.2821917808219179</v>
      </c>
      <c r="P487">
        <v>468</v>
      </c>
      <c r="Q487">
        <f t="shared" si="47"/>
        <v>2.8509340901721982E-4</v>
      </c>
      <c r="R487">
        <f t="shared" si="47"/>
        <v>5.0107552170907117E-7</v>
      </c>
      <c r="S487">
        <f t="shared" si="47"/>
        <v>1.5793306114059087E-8</v>
      </c>
      <c r="T487">
        <f t="shared" si="47"/>
        <v>1.7548540521090131E-4</v>
      </c>
      <c r="U487" t="e">
        <f t="shared" si="47"/>
        <v>#DIV/0!</v>
      </c>
    </row>
    <row r="488" spans="15:21" x14ac:dyDescent="0.2">
      <c r="O488">
        <f t="shared" si="46"/>
        <v>1.284931506849315</v>
      </c>
      <c r="P488">
        <v>469</v>
      </c>
      <c r="Q488">
        <f t="shared" si="47"/>
        <v>2.8315276596870481E-4</v>
      </c>
      <c r="R488">
        <f t="shared" si="47"/>
        <v>4.8972973264739619E-7</v>
      </c>
      <c r="S488">
        <f t="shared" si="47"/>
        <v>1.5312407269547231E-8</v>
      </c>
      <c r="T488">
        <f t="shared" si="47"/>
        <v>1.7404549775912833E-4</v>
      </c>
      <c r="U488" t="e">
        <f t="shared" si="47"/>
        <v>#DIV/0!</v>
      </c>
    </row>
    <row r="489" spans="15:21" x14ac:dyDescent="0.2">
      <c r="O489">
        <f t="shared" si="46"/>
        <v>1.2876712328767124</v>
      </c>
      <c r="P489">
        <v>470</v>
      </c>
      <c r="Q489">
        <f t="shared" si="47"/>
        <v>2.8122533296055774E-4</v>
      </c>
      <c r="R489">
        <f t="shared" si="47"/>
        <v>4.7864084483883493E-7</v>
      </c>
      <c r="S489">
        <f t="shared" si="47"/>
        <v>1.4846151571757321E-8</v>
      </c>
      <c r="T489">
        <f t="shared" si="47"/>
        <v>1.7261740515581647E-4</v>
      </c>
      <c r="U489" t="e">
        <f t="shared" si="47"/>
        <v>#DIV/0!</v>
      </c>
    </row>
    <row r="490" spans="15:21" x14ac:dyDescent="0.2">
      <c r="O490">
        <f t="shared" si="46"/>
        <v>1.2904109589041095</v>
      </c>
      <c r="P490">
        <v>471</v>
      </c>
      <c r="Q490">
        <f t="shared" si="47"/>
        <v>2.7931102007146806E-4</v>
      </c>
      <c r="R490">
        <f t="shared" si="47"/>
        <v>4.678030413011152E-7</v>
      </c>
      <c r="S490">
        <f t="shared" si="47"/>
        <v>1.4394093143664775E-8</v>
      </c>
      <c r="T490">
        <f t="shared" si="47"/>
        <v>1.7120103045678749E-4</v>
      </c>
      <c r="U490" t="e">
        <f t="shared" si="47"/>
        <v>#DIV/0!</v>
      </c>
    </row>
    <row r="491" spans="15:21" x14ac:dyDescent="0.2">
      <c r="O491">
        <f t="shared" si="46"/>
        <v>1.2931506849315069</v>
      </c>
      <c r="P491">
        <v>472</v>
      </c>
      <c r="Q491">
        <f t="shared" si="47"/>
        <v>2.7740973799222294E-4</v>
      </c>
      <c r="R491">
        <f t="shared" si="47"/>
        <v>4.5721063676514898E-7</v>
      </c>
      <c r="S491">
        <f t="shared" si="47"/>
        <v>1.3955799684993539E-8</v>
      </c>
      <c r="T491">
        <f t="shared" si="47"/>
        <v>1.6979627751331818E-4</v>
      </c>
      <c r="U491" t="e">
        <f t="shared" si="47"/>
        <v>#DIV/0!</v>
      </c>
    </row>
    <row r="492" spans="15:21" x14ac:dyDescent="0.2">
      <c r="O492">
        <f t="shared" si="46"/>
        <v>1.295890410958904</v>
      </c>
      <c r="P492">
        <v>473</v>
      </c>
      <c r="Q492">
        <f t="shared" si="47"/>
        <v>2.7552139802154176E-4</v>
      </c>
      <c r="R492">
        <f t="shared" si="47"/>
        <v>4.4685807469267318E-7</v>
      </c>
      <c r="S492">
        <f t="shared" si="47"/>
        <v>1.3530852058810445E-8</v>
      </c>
      <c r="T492">
        <f t="shared" si="47"/>
        <v>1.6840305096561253E-4</v>
      </c>
      <c r="U492" t="e">
        <f t="shared" si="47"/>
        <v>#DIV/0!</v>
      </c>
    </row>
    <row r="493" spans="15:21" x14ac:dyDescent="0.2">
      <c r="O493">
        <f t="shared" si="46"/>
        <v>1.2986301369863014</v>
      </c>
      <c r="P493">
        <v>474</v>
      </c>
      <c r="Q493">
        <f t="shared" si="47"/>
        <v>2.7364591206193708E-4</v>
      </c>
      <c r="R493">
        <f t="shared" si="47"/>
        <v>4.3673992436140775E-7</v>
      </c>
      <c r="S493">
        <f t="shared" si="47"/>
        <v>1.3118843890707481E-8</v>
      </c>
      <c r="T493">
        <f t="shared" si="47"/>
        <v>1.6702125623632857E-4</v>
      </c>
      <c r="U493" t="e">
        <f t="shared" si="47"/>
        <v>#DIV/0!</v>
      </c>
    </row>
    <row r="494" spans="15:21" x14ac:dyDescent="0.2">
      <c r="O494">
        <f t="shared" si="46"/>
        <v>1.3013698630136987</v>
      </c>
      <c r="P494">
        <v>475</v>
      </c>
      <c r="Q494">
        <f t="shared" si="47"/>
        <v>2.7178319261560483E-4</v>
      </c>
      <c r="R494">
        <f t="shared" si="47"/>
        <v>4.2685087801622745E-7</v>
      </c>
      <c r="S494">
        <f t="shared" si="47"/>
        <v>1.2719381180188843E-8</v>
      </c>
      <c r="T494">
        <f t="shared" si="47"/>
        <v>1.6565079952415848E-4</v>
      </c>
      <c r="U494" t="e">
        <f t="shared" si="47"/>
        <v>#DIV/0!</v>
      </c>
    </row>
    <row r="495" spans="15:21" x14ac:dyDescent="0.2">
      <c r="O495">
        <f t="shared" si="46"/>
        <v>1.3041095890410959</v>
      </c>
      <c r="P495">
        <v>476</v>
      </c>
      <c r="Q495">
        <f t="shared" si="47"/>
        <v>2.6993315278034218E-4</v>
      </c>
      <c r="R495">
        <f t="shared" si="47"/>
        <v>4.1718574808482556E-7</v>
      </c>
      <c r="S495">
        <f t="shared" si="47"/>
        <v>1.2332081923891035E-8</v>
      </c>
      <c r="T495">
        <f t="shared" si="47"/>
        <v>1.6429158779746075E-4</v>
      </c>
      <c r="U495" t="e">
        <f t="shared" si="47"/>
        <v>#DIV/0!</v>
      </c>
    </row>
    <row r="496" spans="15:21" x14ac:dyDescent="0.2">
      <c r="O496">
        <f t="shared" si="46"/>
        <v>1.3068493150684932</v>
      </c>
      <c r="P496">
        <v>477</v>
      </c>
      <c r="Q496">
        <f t="shared" si="47"/>
        <v>2.680957062454935E-4</v>
      </c>
      <c r="R496">
        <f t="shared" si="47"/>
        <v>4.0773946445643539E-7</v>
      </c>
      <c r="S496">
        <f t="shared" si="47"/>
        <v>1.1956575750275776E-8</v>
      </c>
      <c r="T496">
        <f t="shared" si="47"/>
        <v>1.629435287879445E-4</v>
      </c>
      <c r="U496" t="e">
        <f t="shared" si="47"/>
        <v>#DIV/0!</v>
      </c>
    </row>
    <row r="497" spans="15:21" x14ac:dyDescent="0.2">
      <c r="O497">
        <f t="shared" si="46"/>
        <v>1.3095890410958904</v>
      </c>
      <c r="P497">
        <v>478</v>
      </c>
      <c r="Q497">
        <f t="shared" si="47"/>
        <v>2.6627076728792323E-4</v>
      </c>
      <c r="R497">
        <f t="shared" si="47"/>
        <v>3.9850707182215845E-7</v>
      </c>
      <c r="S497">
        <f t="shared" si="47"/>
        <v>1.1592503565446304E-8</v>
      </c>
      <c r="T497">
        <f t="shared" si="47"/>
        <v>1.6160653098440657E-4</v>
      </c>
      <c r="U497" t="e">
        <f t="shared" si="47"/>
        <v>#DIV/0!</v>
      </c>
    </row>
    <row r="498" spans="15:21" x14ac:dyDescent="0.2">
      <c r="O498">
        <f t="shared" si="46"/>
        <v>1.3123287671232877</v>
      </c>
      <c r="P498">
        <v>479</v>
      </c>
      <c r="Q498">
        <f t="shared" si="47"/>
        <v>2.6445825076801716E-4</v>
      </c>
      <c r="R498">
        <f t="shared" si="47"/>
        <v>3.894837270755252E-7</v>
      </c>
      <c r="S498">
        <f t="shared" si="47"/>
        <v>1.1239517209748429E-8</v>
      </c>
      <c r="T498">
        <f t="shared" si="47"/>
        <v>1.6028050362651913E-4</v>
      </c>
      <c r="U498" t="e">
        <f t="shared" si="47"/>
        <v>#DIV/0!</v>
      </c>
    </row>
    <row r="499" spans="15:21" x14ac:dyDescent="0.2">
      <c r="O499">
        <f t="shared" si="46"/>
        <v>1.3150684931506849</v>
      </c>
      <c r="P499">
        <v>480</v>
      </c>
      <c r="Q499">
        <f t="shared" si="47"/>
        <v>2.6265807212570995E-4</v>
      </c>
      <c r="R499">
        <f t="shared" si="47"/>
        <v>3.8066469677190595E-7</v>
      </c>
      <c r="S499">
        <f t="shared" si="47"/>
        <v>1.0897279124827907E-8</v>
      </c>
      <c r="T499">
        <f t="shared" si="47"/>
        <v>1.5896535669866866E-4</v>
      </c>
      <c r="U499" t="e">
        <f t="shared" si="47"/>
        <v>#DIV/0!</v>
      </c>
    </row>
    <row r="500" spans="15:21" x14ac:dyDescent="0.2">
      <c r="O500">
        <f t="shared" si="46"/>
        <v>1.3178082191780822</v>
      </c>
      <c r="P500">
        <v>481</v>
      </c>
      <c r="Q500">
        <f t="shared" si="47"/>
        <v>2.6087014737654002E-4</v>
      </c>
      <c r="R500">
        <f t="shared" si="47"/>
        <v>3.7204535464545492E-7</v>
      </c>
      <c r="S500">
        <f t="shared" si="47"/>
        <v>1.0565462030825788E-8</v>
      </c>
      <c r="T500">
        <f t="shared" si="47"/>
        <v>1.5766100092384468E-4</v>
      </c>
      <c r="U500" t="e">
        <f t="shared" si="47"/>
        <v>#DIV/0!</v>
      </c>
    </row>
    <row r="501" spans="15:21" x14ac:dyDescent="0.2">
      <c r="O501">
        <f t="shared" si="46"/>
        <v>1.3205479452054794</v>
      </c>
      <c r="P501">
        <v>482</v>
      </c>
      <c r="Q501">
        <f t="shared" si="47"/>
        <v>2.5909439310773194E-4</v>
      </c>
      <c r="R501">
        <f t="shared" si="47"/>
        <v>3.6362117918227155E-7</v>
      </c>
      <c r="S501">
        <f t="shared" si="47"/>
        <v>1.0243748613403009E-8</v>
      </c>
      <c r="T501">
        <f t="shared" si="47"/>
        <v>1.5636734775758063E-4</v>
      </c>
      <c r="U501" t="e">
        <f t="shared" si="47"/>
        <v>#DIV/0!</v>
      </c>
    </row>
    <row r="502" spans="15:21" x14ac:dyDescent="0.2">
      <c r="O502">
        <f t="shared" si="46"/>
        <v>1.3232876712328767</v>
      </c>
      <c r="P502">
        <v>483</v>
      </c>
      <c r="Q502">
        <f t="shared" si="47"/>
        <v>2.5733072647430465E-4</v>
      </c>
      <c r="R502">
        <f t="shared" si="47"/>
        <v>3.553877512485174E-7</v>
      </c>
      <c r="S502">
        <f t="shared" si="47"/>
        <v>9.9318312202949127E-9</v>
      </c>
      <c r="T502">
        <f t="shared" si="47"/>
        <v>1.5508430938194188E-4</v>
      </c>
      <c r="U502" t="e">
        <f t="shared" si="47"/>
        <v>#DIV/0!</v>
      </c>
    </row>
    <row r="503" spans="15:21" x14ac:dyDescent="0.2">
      <c r="O503">
        <f t="shared" si="46"/>
        <v>1.3260273972602741</v>
      </c>
      <c r="P503">
        <v>484</v>
      </c>
      <c r="Q503">
        <f t="shared" si="47"/>
        <v>2.5557906519520614E-4</v>
      </c>
      <c r="R503">
        <f t="shared" si="47"/>
        <v>3.4734075177223937E-7</v>
      </c>
      <c r="S503">
        <f t="shared" si="47"/>
        <v>9.6294115671055849E-9</v>
      </c>
      <c r="T503">
        <f t="shared" si="47"/>
        <v>1.5381179869956502E-4</v>
      </c>
      <c r="U503" t="e">
        <f t="shared" si="47"/>
        <v>#DIV/0!</v>
      </c>
    </row>
    <row r="504" spans="15:21" x14ac:dyDescent="0.2">
      <c r="O504">
        <f t="shared" si="46"/>
        <v>1.3287671232876712</v>
      </c>
      <c r="P504">
        <v>485</v>
      </c>
      <c r="Q504">
        <f t="shared" si="47"/>
        <v>2.5383932754947518E-4</v>
      </c>
      <c r="R504">
        <f t="shared" si="47"/>
        <v>3.3947595947767631E-7</v>
      </c>
      <c r="S504">
        <f t="shared" si="47"/>
        <v>9.3362004520605882E-9</v>
      </c>
      <c r="T504">
        <f t="shared" si="47"/>
        <v>1.5254972932774499E-4</v>
      </c>
      <c r="U504" t="e">
        <f t="shared" si="47"/>
        <v>#DIV/0!</v>
      </c>
    </row>
    <row r="505" spans="15:21" x14ac:dyDescent="0.2">
      <c r="O505">
        <f t="shared" si="46"/>
        <v>1.3315068493150686</v>
      </c>
      <c r="P505">
        <v>486</v>
      </c>
      <c r="Q505">
        <f t="shared" si="47"/>
        <v>2.5211143237242862E-4</v>
      </c>
      <c r="R505">
        <f t="shared" si="47"/>
        <v>3.3178924867087763E-7</v>
      </c>
      <c r="S505">
        <f t="shared" si="47"/>
        <v>9.0519174794453599E-9</v>
      </c>
      <c r="T505">
        <f t="shared" si="47"/>
        <v>1.5129801559257168E-4</v>
      </c>
      <c r="U505" t="e">
        <f t="shared" si="47"/>
        <v>#DIV/0!</v>
      </c>
    </row>
    <row r="506" spans="15:21" x14ac:dyDescent="0.2">
      <c r="O506">
        <f t="shared" si="46"/>
        <v>1.3342465753424657</v>
      </c>
      <c r="P506">
        <v>487</v>
      </c>
      <c r="Q506">
        <f t="shared" si="47"/>
        <v>2.5039529905187489E-4</v>
      </c>
      <c r="R506">
        <f t="shared" si="47"/>
        <v>3.2427658707545189E-7</v>
      </c>
      <c r="S506">
        <f t="shared" si="47"/>
        <v>8.7762907914647521E-9</v>
      </c>
      <c r="T506">
        <f t="shared" si="47"/>
        <v>1.5005657252311307E-4</v>
      </c>
      <c r="U506" t="e">
        <f t="shared" si="47"/>
        <v>#DIV/0!</v>
      </c>
    </row>
    <row r="507" spans="15:21" x14ac:dyDescent="0.2">
      <c r="O507">
        <f t="shared" si="46"/>
        <v>1.3369863013698631</v>
      </c>
      <c r="P507">
        <v>488</v>
      </c>
      <c r="Q507">
        <f t="shared" si="47"/>
        <v>2.4869084752435292E-4</v>
      </c>
      <c r="R507">
        <f t="shared" si="47"/>
        <v>3.1693403371732942E-7</v>
      </c>
      <c r="S507">
        <f t="shared" si="47"/>
        <v>8.5090568082673809E-9</v>
      </c>
      <c r="T507">
        <f t="shared" si="47"/>
        <v>1.488253158456483E-4</v>
      </c>
      <c r="U507" t="e">
        <f t="shared" si="47"/>
        <v>#DIV/0!</v>
      </c>
    </row>
    <row r="508" spans="15:21" x14ac:dyDescent="0.2">
      <c r="O508">
        <f t="shared" si="46"/>
        <v>1.3397260273972602</v>
      </c>
      <c r="P508">
        <v>489</v>
      </c>
      <c r="Q508">
        <f t="shared" si="47"/>
        <v>2.4699799827139713E-4</v>
      </c>
      <c r="R508">
        <f t="shared" si="47"/>
        <v>3.0975773685741088E-7</v>
      </c>
      <c r="S508">
        <f t="shared" si="47"/>
        <v>8.249959975886039E-9</v>
      </c>
      <c r="T508">
        <f t="shared" si="47"/>
        <v>1.476041619779461E-4</v>
      </c>
      <c r="U508" t="e">
        <f t="shared" si="47"/>
        <v>#DIV/0!</v>
      </c>
    </row>
    <row r="509" spans="15:21" x14ac:dyDescent="0.2">
      <c r="O509">
        <f t="shared" si="46"/>
        <v>1.3424657534246576</v>
      </c>
      <c r="P509">
        <v>490</v>
      </c>
      <c r="Q509">
        <f t="shared" si="47"/>
        <v>2.4531667231582734E-4</v>
      </c>
      <c r="R509">
        <f t="shared" si="47"/>
        <v>3.0274393197103586E-7</v>
      </c>
      <c r="S509">
        <f t="shared" si="47"/>
        <v>7.9987525218532861E-9</v>
      </c>
      <c r="T509">
        <f t="shared" si="47"/>
        <v>1.4639302802359067E-4</v>
      </c>
      <c r="U509" t="e">
        <f t="shared" si="47"/>
        <v>#DIV/0!</v>
      </c>
    </row>
    <row r="510" spans="15:21" x14ac:dyDescent="0.2">
      <c r="O510">
        <f t="shared" si="46"/>
        <v>1.3452054794520547</v>
      </c>
      <c r="P510">
        <v>491</v>
      </c>
      <c r="Q510">
        <f t="shared" si="47"/>
        <v>2.4364679121806484E-4</v>
      </c>
      <c r="R510">
        <f t="shared" si="47"/>
        <v>2.9588893977319306E-7</v>
      </c>
      <c r="S510">
        <f t="shared" si="47"/>
        <v>7.7551942182583639E-9</v>
      </c>
      <c r="T510">
        <f t="shared" si="47"/>
        <v>1.4519183176635528E-4</v>
      </c>
      <c r="U510" t="e">
        <f t="shared" si="47"/>
        <v>#DIV/0!</v>
      </c>
    </row>
    <row r="511" spans="15:21" x14ac:dyDescent="0.2">
      <c r="O511">
        <f t="shared" si="46"/>
        <v>1.3479452054794521</v>
      </c>
      <c r="P511">
        <v>492</v>
      </c>
      <c r="Q511">
        <f t="shared" si="47"/>
        <v>2.4198827707247212E-4</v>
      </c>
      <c r="R511">
        <f t="shared" si="47"/>
        <v>2.891891642884541E-7</v>
      </c>
      <c r="S511">
        <f t="shared" si="47"/>
        <v>7.5190521520189496E-9</v>
      </c>
      <c r="T511">
        <f t="shared" si="47"/>
        <v>1.4400049166462053E-4</v>
      </c>
      <c r="U511" t="e">
        <f t="shared" si="47"/>
        <v>#DIV/0!</v>
      </c>
    </row>
    <row r="512" spans="15:21" x14ac:dyDescent="0.2">
      <c r="O512">
        <f t="shared" si="46"/>
        <v>1.3506849315068492</v>
      </c>
      <c r="P512">
        <v>493</v>
      </c>
      <c r="Q512">
        <f t="shared" si="47"/>
        <v>2.4034105250371875E-4</v>
      </c>
      <c r="R512">
        <f t="shared" si="47"/>
        <v>2.8264109096460068E-7</v>
      </c>
      <c r="S512">
        <f t="shared" si="47"/>
        <v>7.2901005021480293E-9</v>
      </c>
      <c r="T512">
        <f t="shared" si="47"/>
        <v>1.4281892684583881E-4</v>
      </c>
      <c r="U512" t="e">
        <f t="shared" si="47"/>
        <v>#DIV/0!</v>
      </c>
    </row>
    <row r="513" spans="15:21" x14ac:dyDescent="0.2">
      <c r="O513">
        <f t="shared" si="46"/>
        <v>1.3534246575342466</v>
      </c>
      <c r="P513">
        <v>494</v>
      </c>
      <c r="Q513">
        <f t="shared" ref="Q513:U544" si="48">Q$10 * (Q$5^$P513) * 0.5 * Q$6 * Q$12^-(Q$9+$P513)</f>
        <v>2.3870504066317161E-4</v>
      </c>
      <c r="R513">
        <f t="shared" si="48"/>
        <v>2.7624128482897404E-7</v>
      </c>
      <c r="S513">
        <f t="shared" si="48"/>
        <v>7.0681203238028851E-9</v>
      </c>
      <c r="T513">
        <f t="shared" si="48"/>
        <v>1.4164705710104509E-4</v>
      </c>
      <c r="U513" t="e">
        <f t="shared" si="48"/>
        <v>#DIV/0!</v>
      </c>
    </row>
    <row r="514" spans="15:21" x14ac:dyDescent="0.2">
      <c r="O514">
        <f t="shared" si="46"/>
        <v>1.3561643835616439</v>
      </c>
      <c r="P514">
        <v>495</v>
      </c>
      <c r="Q514">
        <f t="shared" si="48"/>
        <v>2.3708016522530962E-4</v>
      </c>
      <c r="R514">
        <f t="shared" si="48"/>
        <v>2.699863886865611E-7</v>
      </c>
      <c r="S514">
        <f t="shared" si="48"/>
        <v>6.8528993389096863E-9</v>
      </c>
      <c r="T514">
        <f t="shared" si="48"/>
        <v>1.404848028794113E-4</v>
      </c>
      <c r="U514" t="e">
        <f t="shared" si="48"/>
        <v>#DIV/0!</v>
      </c>
    </row>
    <row r="515" spans="15:21" x14ac:dyDescent="0.2">
      <c r="O515">
        <f t="shared" si="46"/>
        <v>1.3589041095890411</v>
      </c>
      <c r="P515">
        <v>496</v>
      </c>
      <c r="Q515">
        <f t="shared" si="48"/>
        <v>2.3546635038416223E-4</v>
      </c>
      <c r="R515">
        <f t="shared" si="48"/>
        <v>2.6387312135888716E-7</v>
      </c>
      <c r="S515">
        <f t="shared" si="48"/>
        <v>6.6442317331634699E-9</v>
      </c>
      <c r="T515">
        <f t="shared" si="48"/>
        <v>1.3933208528284647E-4</v>
      </c>
      <c r="U515" t="e">
        <f t="shared" si="48"/>
        <v>#DIV/0!</v>
      </c>
    </row>
    <row r="516" spans="15:21" x14ac:dyDescent="0.2">
      <c r="O516">
        <f t="shared" si="46"/>
        <v>1.3616438356164384</v>
      </c>
      <c r="P516">
        <v>497</v>
      </c>
      <c r="Q516">
        <f t="shared" si="48"/>
        <v>2.3386352084977402E-4</v>
      </c>
      <c r="R516">
        <f t="shared" si="48"/>
        <v>2.5789827596278348E-7</v>
      </c>
      <c r="S516">
        <f t="shared" si="48"/>
        <v>6.4419179592093891E-9</v>
      </c>
      <c r="T516">
        <f t="shared" si="48"/>
        <v>1.3818882606064095E-4</v>
      </c>
      <c r="U516" t="e">
        <f t="shared" si="48"/>
        <v>#DIV/0!</v>
      </c>
    </row>
    <row r="517" spans="15:21" x14ac:dyDescent="0.2">
      <c r="O517">
        <f t="shared" si="46"/>
        <v>1.3643835616438356</v>
      </c>
      <c r="P517">
        <v>498</v>
      </c>
      <c r="Q517">
        <f t="shared" si="48"/>
        <v>2.3227160184469134E-4</v>
      </c>
      <c r="R517">
        <f t="shared" si="48"/>
        <v>2.520587182281263E-7</v>
      </c>
      <c r="S517">
        <f t="shared" si="48"/>
        <v>6.2457645458169761E-9</v>
      </c>
      <c r="T517">
        <f t="shared" si="48"/>
        <v>1.3705494760415447E-4</v>
      </c>
      <c r="U517" t="e">
        <f t="shared" si="48"/>
        <v>#DIV/0!</v>
      </c>
    </row>
    <row r="518" spans="15:21" x14ac:dyDescent="0.2">
      <c r="O518">
        <f t="shared" si="46"/>
        <v>1.3671232876712329</v>
      </c>
      <c r="P518">
        <v>499</v>
      </c>
      <c r="Q518">
        <f t="shared" si="48"/>
        <v>2.3069051910047355E-4</v>
      </c>
      <c r="R518">
        <f t="shared" si="48"/>
        <v>2.463513848536717E-7</v>
      </c>
      <c r="S518">
        <f t="shared" si="48"/>
        <v>6.0555839128649708E-9</v>
      </c>
      <c r="T518">
        <f t="shared" si="48"/>
        <v>1.3593037294154704E-4</v>
      </c>
      <c r="U518" t="e">
        <f t="shared" si="48"/>
        <v>#DIV/0!</v>
      </c>
    </row>
    <row r="519" spans="15:21" x14ac:dyDescent="0.2">
      <c r="O519">
        <f t="shared" si="46"/>
        <v>1.3698630136986301</v>
      </c>
      <c r="P519">
        <v>500</v>
      </c>
      <c r="Q519">
        <f t="shared" si="48"/>
        <v>2.291201988542289E-4</v>
      </c>
      <c r="R519">
        <f t="shared" si="48"/>
        <v>2.4077328190011274E-7</v>
      </c>
      <c r="S519">
        <f t="shared" si="48"/>
        <v>5.8711941919597945E-9</v>
      </c>
      <c r="T519">
        <f t="shared" si="48"/>
        <v>1.3481502573255507E-4</v>
      </c>
      <c r="U519" t="e">
        <f t="shared" si="48"/>
        <v>#DIV/0!</v>
      </c>
    </row>
    <row r="520" spans="15:21" x14ac:dyDescent="0.2">
      <c r="O520">
        <f t="shared" si="46"/>
        <v>1.3726027397260274</v>
      </c>
      <c r="P520">
        <v>501</v>
      </c>
      <c r="Q520">
        <f t="shared" si="48"/>
        <v>2.2756056784517255E-4</v>
      </c>
      <c r="R520">
        <f t="shared" si="48"/>
        <v>2.3532148321952992E-7</v>
      </c>
      <c r="S520">
        <f t="shared" si="48"/>
        <v>5.692419052516081E-9</v>
      </c>
      <c r="T520">
        <f t="shared" si="48"/>
        <v>1.3370883026330823E-4</v>
      </c>
      <c r="U520" t="e">
        <f t="shared" si="48"/>
        <v>#DIV/0!</v>
      </c>
    </row>
    <row r="521" spans="15:21" x14ac:dyDescent="0.2">
      <c r="O521">
        <f t="shared" si="46"/>
        <v>1.3753424657534246</v>
      </c>
      <c r="P521">
        <v>502</v>
      </c>
      <c r="Q521">
        <f t="shared" si="48"/>
        <v>2.2601155331120914E-4</v>
      </c>
      <c r="R521">
        <f t="shared" si="48"/>
        <v>2.2999312892039572E-7</v>
      </c>
      <c r="S521">
        <f t="shared" si="48"/>
        <v>5.5190875331329794E-9</v>
      </c>
      <c r="T521">
        <f t="shared" si="48"/>
        <v>1.3261171144118969E-4</v>
      </c>
      <c r="U521" t="e">
        <f t="shared" si="48"/>
        <v>#DIV/0!</v>
      </c>
    </row>
    <row r="522" spans="15:21" x14ac:dyDescent="0.2">
      <c r="O522">
        <f t="shared" si="46"/>
        <v>1.3780821917808219</v>
      </c>
      <c r="P522">
        <v>503</v>
      </c>
      <c r="Q522">
        <f t="shared" si="48"/>
        <v>2.2447308298553787E-4</v>
      </c>
      <c r="R522">
        <f t="shared" si="48"/>
        <v>2.2478542386734285E-7</v>
      </c>
      <c r="S522">
        <f t="shared" si="48"/>
        <v>5.3510338781049944E-9</v>
      </c>
      <c r="T522">
        <f t="shared" si="48"/>
        <v>1.3152359478973912E-4</v>
      </c>
      <c r="U522" t="e">
        <f t="shared" si="48"/>
        <v>#DIV/0!</v>
      </c>
    </row>
    <row r="523" spans="15:21" x14ac:dyDescent="0.2">
      <c r="O523">
        <f t="shared" si="46"/>
        <v>1.3808219178082193</v>
      </c>
      <c r="P523">
        <v>504</v>
      </c>
      <c r="Q523">
        <f t="shared" si="48"/>
        <v>2.2294508509328111E-4</v>
      </c>
      <c r="R523">
        <f t="shared" si="48"/>
        <v>2.1969563621489595E-7</v>
      </c>
      <c r="S523">
        <f t="shared" si="48"/>
        <v>5.1880973789109628E-9</v>
      </c>
      <c r="T523">
        <f t="shared" si="48"/>
        <v>1.3044440644359659E-4</v>
      </c>
      <c r="U523" t="e">
        <f t="shared" si="48"/>
        <v>#DIV/0!</v>
      </c>
    </row>
    <row r="524" spans="15:21" x14ac:dyDescent="0.2">
      <c r="O524">
        <f t="shared" si="46"/>
        <v>1.3835616438356164</v>
      </c>
      <c r="P524">
        <v>505</v>
      </c>
      <c r="Q524">
        <f t="shared" si="48"/>
        <v>2.2142748834813597E-4</v>
      </c>
      <c r="R524">
        <f t="shared" si="48"/>
        <v>2.1472109597440919E-7</v>
      </c>
      <c r="S524">
        <f t="shared" si="48"/>
        <v>5.0301222205296338E-9</v>
      </c>
      <c r="T524">
        <f t="shared" si="48"/>
        <v>1.2937407314348836E-4</v>
      </c>
      <c r="U524" t="e">
        <f t="shared" si="48"/>
        <v>#DIV/0!</v>
      </c>
    </row>
    <row r="525" spans="15:21" x14ac:dyDescent="0.2">
      <c r="O525">
        <f t="shared" si="46"/>
        <v>1.3863013698630138</v>
      </c>
      <c r="P525">
        <v>506</v>
      </c>
      <c r="Q525">
        <f t="shared" si="48"/>
        <v>2.1992022194904849E-4</v>
      </c>
      <c r="R525">
        <f t="shared" si="48"/>
        <v>2.0985919361344742E-7</v>
      </c>
      <c r="S525">
        <f t="shared" si="48"/>
        <v>4.876957332434876E-9</v>
      </c>
      <c r="T525">
        <f t="shared" si="48"/>
        <v>1.2831252223125352E-4</v>
      </c>
      <c r="U525" t="e">
        <f t="shared" si="48"/>
        <v>#DIV/0!</v>
      </c>
    </row>
    <row r="526" spans="15:21" x14ac:dyDescent="0.2">
      <c r="O526">
        <f t="shared" si="46"/>
        <v>1.3890410958904109</v>
      </c>
      <c r="P526">
        <v>507</v>
      </c>
      <c r="Q526">
        <f t="shared" si="48"/>
        <v>2.1842321557691063E-4</v>
      </c>
      <c r="R526">
        <f t="shared" si="48"/>
        <v>2.0510737868688668E-7</v>
      </c>
      <c r="S526">
        <f t="shared" si="48"/>
        <v>4.7284562441279897E-9</v>
      </c>
      <c r="T526">
        <f t="shared" si="48"/>
        <v>1.2725968164491234E-4</v>
      </c>
      <c r="U526" t="e">
        <f t="shared" si="48"/>
        <v>#DIV/0!</v>
      </c>
    </row>
    <row r="527" spans="15:21" x14ac:dyDescent="0.2">
      <c r="O527">
        <f t="shared" si="46"/>
        <v>1.3917808219178083</v>
      </c>
      <c r="P527">
        <v>508</v>
      </c>
      <c r="Q527">
        <f t="shared" si="48"/>
        <v>2.1693639939127928E-4</v>
      </c>
      <c r="R527">
        <f t="shared" si="48"/>
        <v>2.0046315849900532E-7</v>
      </c>
      <c r="S527">
        <f t="shared" si="48"/>
        <v>4.5844769450690156E-9</v>
      </c>
      <c r="T527">
        <f t="shared" si="48"/>
        <v>1.2621547991377403E-4</v>
      </c>
      <c r="U527" t="e">
        <f t="shared" si="48"/>
        <v>#DIV/0!</v>
      </c>
    </row>
    <row r="528" spans="15:21" x14ac:dyDescent="0.2">
      <c r="O528">
        <f t="shared" si="46"/>
        <v>1.3945205479452054</v>
      </c>
      <c r="P528">
        <v>509</v>
      </c>
      <c r="Q528">
        <f t="shared" si="48"/>
        <v>2.1545970402711846E-4</v>
      </c>
      <c r="R528">
        <f t="shared" si="48"/>
        <v>1.9592409679587237E-7</v>
      </c>
      <c r="S528">
        <f t="shared" si="48"/>
        <v>4.4448817488730547E-9</v>
      </c>
      <c r="T528">
        <f t="shared" si="48"/>
        <v>1.2517984615358454E-4</v>
      </c>
      <c r="U528" t="e">
        <f t="shared" si="48"/>
        <v>#DIV/0!</v>
      </c>
    </row>
    <row r="529" spans="15:21" x14ac:dyDescent="0.2">
      <c r="O529">
        <f t="shared" si="46"/>
        <v>1.3972602739726028</v>
      </c>
      <c r="P529">
        <v>510</v>
      </c>
      <c r="Q529">
        <f t="shared" si="48"/>
        <v>2.1399306059156271E-4</v>
      </c>
      <c r="R529">
        <f t="shared" si="48"/>
        <v>1.9148781248734499E-7</v>
      </c>
      <c r="S529">
        <f t="shared" si="48"/>
        <v>4.3095371616417531E-9</v>
      </c>
      <c r="T529">
        <f t="shared" si="48"/>
        <v>1.2415271006171574E-4</v>
      </c>
      <c r="U529" t="e">
        <f t="shared" si="48"/>
        <v>#DIV/0!</v>
      </c>
    </row>
    <row r="530" spans="15:21" x14ac:dyDescent="0.2">
      <c r="O530">
        <f t="shared" si="46"/>
        <v>1.4</v>
      </c>
      <c r="P530">
        <v>511</v>
      </c>
      <c r="Q530">
        <f t="shared" si="48"/>
        <v>2.1253640066070344E-4</v>
      </c>
      <c r="R530">
        <f t="shared" si="48"/>
        <v>1.8715197839799874E-7</v>
      </c>
      <c r="S530">
        <f t="shared" si="48"/>
        <v>4.178313754304036E-9</v>
      </c>
      <c r="T530">
        <f t="shared" si="48"/>
        <v>1.2313400191239248E-4</v>
      </c>
      <c r="U530" t="e">
        <f t="shared" si="48"/>
        <v>#DIV/0!</v>
      </c>
    </row>
    <row r="531" spans="15:21" x14ac:dyDescent="0.2">
      <c r="O531">
        <f t="shared" si="46"/>
        <v>1.4027397260273973</v>
      </c>
      <c r="P531">
        <v>512</v>
      </c>
      <c r="Q531">
        <f t="shared" si="48"/>
        <v>2.1108965627639656E-4</v>
      </c>
      <c r="R531">
        <f t="shared" si="48"/>
        <v>1.8291432004634677E-7</v>
      </c>
      <c r="S531">
        <f t="shared" si="48"/>
        <v>4.0510860388439982E-9</v>
      </c>
      <c r="T531">
        <f t="shared" si="48"/>
        <v>1.2212365255195878E-4</v>
      </c>
      <c r="U531" t="e">
        <f t="shared" si="48"/>
        <v>#DIV/0!</v>
      </c>
    </row>
    <row r="532" spans="15:21" x14ac:dyDescent="0.2">
      <c r="O532">
        <f t="shared" si="46"/>
        <v>1.4054794520547946</v>
      </c>
      <c r="P532">
        <v>513</v>
      </c>
      <c r="Q532">
        <f t="shared" si="48"/>
        <v>2.0965275994309172E-4</v>
      </c>
      <c r="R532">
        <f t="shared" si="48"/>
        <v>1.7877261445169462E-7</v>
      </c>
      <c r="S532">
        <f t="shared" si="48"/>
        <v>3.9277323482975982E-9</v>
      </c>
      <c r="T532">
        <f t="shared" si="48"/>
        <v>1.2112159339418461E-4</v>
      </c>
      <c r="U532" t="e">
        <f t="shared" si="48"/>
        <v>#DIV/0!</v>
      </c>
    </row>
    <row r="533" spans="15:21" x14ac:dyDescent="0.2">
      <c r="O533">
        <f t="shared" si="46"/>
        <v>1.4082191780821918</v>
      </c>
      <c r="P533">
        <v>514</v>
      </c>
      <c r="Q533">
        <f t="shared" si="48"/>
        <v>2.082256446246841E-4</v>
      </c>
      <c r="R533">
        <f t="shared" si="48"/>
        <v>1.7472468896801737E-7</v>
      </c>
      <c r="S533">
        <f t="shared" si="48"/>
        <v>3.8081347204034157E-9</v>
      </c>
      <c r="T533">
        <f t="shared" si="48"/>
        <v>1.2012775641560926E-4</v>
      </c>
      <c r="U533" t="e">
        <f t="shared" si="48"/>
        <v>#DIV/0!</v>
      </c>
    </row>
    <row r="534" spans="15:21" x14ac:dyDescent="0.2">
      <c r="O534">
        <f t="shared" si="46"/>
        <v>1.4109589041095891</v>
      </c>
      <c r="P534">
        <v>515</v>
      </c>
      <c r="Q534">
        <f t="shared" si="48"/>
        <v>2.068082437413861E-4</v>
      </c>
      <c r="R534">
        <f t="shared" si="48"/>
        <v>1.7076842014423507E-7</v>
      </c>
      <c r="S534">
        <f t="shared" si="48"/>
        <v>3.692178784796161E-9</v>
      </c>
      <c r="T534">
        <f t="shared" si="48"/>
        <v>1.1914207415092338E-4</v>
      </c>
      <c r="U534" t="e">
        <f t="shared" si="48"/>
        <v>#DIV/0!</v>
      </c>
    </row>
    <row r="535" spans="15:21" x14ac:dyDescent="0.2">
      <c r="O535">
        <f t="shared" si="46"/>
        <v>1.4136986301369863</v>
      </c>
      <c r="P535">
        <v>516</v>
      </c>
      <c r="Q535">
        <f t="shared" si="48"/>
        <v>2.0540049116662181E-4</v>
      </c>
      <c r="R535">
        <f t="shared" si="48"/>
        <v>1.66901732610301E-7</v>
      </c>
      <c r="S535">
        <f t="shared" si="48"/>
        <v>3.5797536536351131E-9</v>
      </c>
      <c r="T535">
        <f t="shared" si="48"/>
        <v>1.1816447968839005E-4</v>
      </c>
      <c r="U535" t="e">
        <f t="shared" si="48"/>
        <v>#DIV/0!</v>
      </c>
    </row>
    <row r="536" spans="15:21" x14ac:dyDescent="0.2">
      <c r="O536">
        <f t="shared" si="46"/>
        <v>1.4164383561643836</v>
      </c>
      <c r="P536">
        <v>517</v>
      </c>
      <c r="Q536">
        <f t="shared" si="48"/>
        <v>2.0400232122394176E-4</v>
      </c>
      <c r="R536">
        <f t="shared" si="48"/>
        <v>1.6312259798850618E-7</v>
      </c>
      <c r="S536">
        <f t="shared" si="48"/>
        <v>3.4707518155628577E-9</v>
      </c>
      <c r="T536">
        <f t="shared" si="48"/>
        <v>1.1719490666530198E-4</v>
      </c>
      <c r="U536" t="e">
        <f t="shared" si="48"/>
        <v>#DIV/0!</v>
      </c>
    </row>
    <row r="537" spans="15:21" x14ac:dyDescent="0.2">
      <c r="O537">
        <f t="shared" si="46"/>
        <v>1.4191780821917808</v>
      </c>
      <c r="P537">
        <v>518</v>
      </c>
      <c r="Q537">
        <f t="shared" si="48"/>
        <v>2.026136686839588E-4</v>
      </c>
      <c r="R537">
        <f t="shared" si="48"/>
        <v>1.5942903382944005E-7</v>
      </c>
      <c r="S537">
        <f t="shared" si="48"/>
        <v>3.3650690328929383E-9</v>
      </c>
      <c r="T537">
        <f t="shared" si="48"/>
        <v>1.1623328926347646E-4</v>
      </c>
      <c r="U537" t="e">
        <f t="shared" si="48"/>
        <v>#DIV/0!</v>
      </c>
    </row>
    <row r="538" spans="15:21" x14ac:dyDescent="0.2">
      <c r="O538">
        <f t="shared" si="46"/>
        <v>1.4219178082191781</v>
      </c>
      <c r="P538">
        <v>519</v>
      </c>
      <c r="Q538">
        <f t="shared" si="48"/>
        <v>2.0123446876130514E-4</v>
      </c>
      <c r="R538">
        <f t="shared" si="48"/>
        <v>1.5581910257204002E-7</v>
      </c>
      <c r="S538">
        <f t="shared" si="48"/>
        <v>3.2626042419280953E-9</v>
      </c>
      <c r="T538">
        <f t="shared" si="48"/>
        <v>1.1527956220478792E-4</v>
      </c>
      <c r="U538" t="e">
        <f t="shared" si="48"/>
        <v>#DIV/0!</v>
      </c>
    </row>
    <row r="539" spans="15:21" x14ac:dyDescent="0.2">
      <c r="O539">
        <f t="shared" si="46"/>
        <v>1.4246575342465753</v>
      </c>
      <c r="P539">
        <v>520</v>
      </c>
      <c r="Q539">
        <f t="shared" si="48"/>
        <v>1.9986465711160941E-4</v>
      </c>
      <c r="R539">
        <f t="shared" si="48"/>
        <v>1.5229091052719239E-7</v>
      </c>
      <c r="S539">
        <f t="shared" si="48"/>
        <v>3.1632594563137637E-9</v>
      </c>
      <c r="T539">
        <f t="shared" si="48"/>
        <v>1.1433366074673627E-4</v>
      </c>
      <c r="U539" t="e">
        <f t="shared" si="48"/>
        <v>#DIV/0!</v>
      </c>
    </row>
    <row r="540" spans="15:21" x14ac:dyDescent="0.2">
      <c r="O540">
        <f t="shared" si="46"/>
        <v>1.4273972602739726</v>
      </c>
      <c r="P540">
        <v>521</v>
      </c>
      <c r="Q540">
        <f t="shared" si="48"/>
        <v>1.9850416982849573E-4</v>
      </c>
      <c r="R540">
        <f t="shared" si="48"/>
        <v>1.4884260688434324E-7</v>
      </c>
      <c r="S540">
        <f t="shared" si="48"/>
        <v>3.0669396733344206E-9</v>
      </c>
      <c r="T540">
        <f t="shared" si="48"/>
        <v>1.1339552067805168E-4</v>
      </c>
      <c r="U540" t="e">
        <f t="shared" si="48"/>
        <v>#DIV/0!</v>
      </c>
    </row>
    <row r="541" spans="15:21" x14ac:dyDescent="0.2">
      <c r="O541">
        <f t="shared" ref="O541:O566" si="49">P541/365</f>
        <v>1.4301369863013698</v>
      </c>
      <c r="P541">
        <v>522</v>
      </c>
      <c r="Q541">
        <f t="shared" si="48"/>
        <v>1.9715294344060106E-4</v>
      </c>
      <c r="R541">
        <f t="shared" si="48"/>
        <v>1.4547238274060591E-7</v>
      </c>
      <c r="S541">
        <f t="shared" si="48"/>
        <v>2.9735527830631572E-9</v>
      </c>
      <c r="T541">
        <f t="shared" si="48"/>
        <v>1.1246507831433621E-4</v>
      </c>
      <c r="U541" t="e">
        <f t="shared" si="48"/>
        <v>#DIV/0!</v>
      </c>
    </row>
    <row r="542" spans="15:21" x14ac:dyDescent="0.2">
      <c r="O542">
        <f t="shared" si="49"/>
        <v>1.4328767123287671</v>
      </c>
      <c r="P542">
        <v>523</v>
      </c>
      <c r="Q542">
        <f t="shared" si="48"/>
        <v>1.9581091490861508E-4</v>
      </c>
      <c r="R542">
        <f t="shared" si="48"/>
        <v>1.4217847015185162E-7</v>
      </c>
      <c r="S542">
        <f t="shared" si="48"/>
        <v>2.8830094802776102E-9</v>
      </c>
      <c r="T542">
        <f t="shared" si="48"/>
        <v>1.1154227049374051E-4</v>
      </c>
      <c r="U542" t="e">
        <f t="shared" si="48"/>
        <v>#DIV/0!</v>
      </c>
    </row>
    <row r="543" spans="15:21" x14ac:dyDescent="0.2">
      <c r="O543">
        <f t="shared" si="49"/>
        <v>1.4356164383561645</v>
      </c>
      <c r="P543">
        <v>524</v>
      </c>
      <c r="Q543">
        <f t="shared" si="48"/>
        <v>1.9447802162233849E-4</v>
      </c>
      <c r="R543">
        <f t="shared" si="48"/>
        <v>1.3895914120528363E-7</v>
      </c>
      <c r="S543">
        <f t="shared" si="48"/>
        <v>2.7952231790580045E-9</v>
      </c>
      <c r="T543">
        <f t="shared" si="48"/>
        <v>1.1062703457267583E-4</v>
      </c>
      <c r="U543" t="e">
        <f t="shared" si="48"/>
        <v>#DIV/0!</v>
      </c>
    </row>
    <row r="544" spans="15:21" x14ac:dyDescent="0.2">
      <c r="O544">
        <f t="shared" si="49"/>
        <v>1.4383561643835616</v>
      </c>
      <c r="P544">
        <v>525</v>
      </c>
      <c r="Q544">
        <f t="shared" si="48"/>
        <v>1.9315420139776247E-4</v>
      </c>
      <c r="R544">
        <f t="shared" si="48"/>
        <v>1.358127071130151E-7</v>
      </c>
      <c r="S544">
        <f t="shared" si="48"/>
        <v>2.7101099299856552E-9</v>
      </c>
      <c r="T544">
        <f t="shared" si="48"/>
        <v>1.0971930842156201E-4</v>
      </c>
      <c r="U544" t="e">
        <f t="shared" si="48"/>
        <v>#DIV/0!</v>
      </c>
    </row>
    <row r="545" spans="15:21" x14ac:dyDescent="0.2">
      <c r="O545">
        <f t="shared" si="49"/>
        <v>1.441095890410959</v>
      </c>
      <c r="P545">
        <v>526</v>
      </c>
      <c r="Q545">
        <f t="shared" ref="Q545:U566" si="50">Q$10 * (Q$5^$P545) * 0.5 * Q$6 * Q$12^-(Q$9+$P545)</f>
        <v>1.9183939247416722E-4</v>
      </c>
      <c r="R545">
        <f t="shared" si="50"/>
        <v>1.3273751732616687E-7</v>
      </c>
      <c r="S545">
        <f t="shared" si="50"/>
        <v>2.627588339862734E-9</v>
      </c>
      <c r="T545">
        <f t="shared" si="50"/>
        <v>1.0881903042060977E-4</v>
      </c>
      <c r="U545" t="e">
        <f t="shared" si="50"/>
        <v>#DIV/0!</v>
      </c>
    </row>
    <row r="546" spans="15:21" x14ac:dyDescent="0.2">
      <c r="O546">
        <f t="shared" si="49"/>
        <v>1.4438356164383561</v>
      </c>
      <c r="P546">
        <v>527</v>
      </c>
      <c r="Q546">
        <f t="shared" si="50"/>
        <v>1.9053353351124104E-4</v>
      </c>
      <c r="R546">
        <f t="shared" si="50"/>
        <v>1.2973195866902791E-7</v>
      </c>
      <c r="S546">
        <f t="shared" si="50"/>
        <v>2.5475794938765236E-9</v>
      </c>
      <c r="T546">
        <f t="shared" si="50"/>
        <v>1.0792613945563734E-4</v>
      </c>
      <c r="U546" t="e">
        <f t="shared" si="50"/>
        <v>#DIV/0!</v>
      </c>
    </row>
    <row r="547" spans="15:21" x14ac:dyDescent="0.2">
      <c r="O547">
        <f t="shared" si="49"/>
        <v>1.4465753424657535</v>
      </c>
      <c r="P547">
        <v>528</v>
      </c>
      <c r="Q547">
        <f t="shared" si="50"/>
        <v>1.8923656358621816E-4</v>
      </c>
      <c r="R547">
        <f t="shared" si="50"/>
        <v>1.267944544928183E-7</v>
      </c>
      <c r="S547">
        <f t="shared" si="50"/>
        <v>2.4700068801337481E-9</v>
      </c>
      <c r="T547">
        <f t="shared" si="50"/>
        <v>1.070405749139224E-4</v>
      </c>
      <c r="U547" t="e">
        <f t="shared" si="50"/>
        <v>#DIV/0!</v>
      </c>
    </row>
    <row r="548" spans="15:21" x14ac:dyDescent="0.2">
      <c r="O548">
        <f t="shared" si="49"/>
        <v>1.4493150684931506</v>
      </c>
      <c r="P548">
        <v>529</v>
      </c>
      <c r="Q548">
        <f t="shared" si="50"/>
        <v>1.8794842219103673E-4</v>
      </c>
      <c r="R548">
        <f t="shared" si="50"/>
        <v>1.2392346384861571E-7</v>
      </c>
      <c r="S548">
        <f t="shared" si="50"/>
        <v>2.3947963164927846E-9</v>
      </c>
      <c r="T548">
        <f t="shared" si="50"/>
        <v>1.0616227668008702E-4</v>
      </c>
      <c r="U548" t="e">
        <f t="shared" si="50"/>
        <v>#DIV/0!</v>
      </c>
    </row>
    <row r="549" spans="15:21" x14ac:dyDescent="0.2">
      <c r="O549">
        <f t="shared" si="49"/>
        <v>1.452054794520548</v>
      </c>
      <c r="P549">
        <v>530</v>
      </c>
      <c r="Q549">
        <f t="shared" si="50"/>
        <v>1.8666904922951606E-4</v>
      </c>
      <c r="R549">
        <f t="shared" si="50"/>
        <v>1.2111748067900692E-7</v>
      </c>
      <c r="S549">
        <f t="shared" si="50"/>
        <v>2.3218758796238099E-9</v>
      </c>
      <c r="T549">
        <f t="shared" si="50"/>
        <v>1.0529118513201723E-4</v>
      </c>
      <c r="U549" t="e">
        <f t="shared" si="50"/>
        <v>#DIV/0!</v>
      </c>
    </row>
    <row r="550" spans="15:21" x14ac:dyDescent="0.2">
      <c r="O550">
        <f t="shared" si="49"/>
        <v>1.4547945205479451</v>
      </c>
      <c r="P550">
        <v>531</v>
      </c>
      <c r="Q550">
        <f t="shared" si="50"/>
        <v>1.8539838501455247E-4</v>
      </c>
      <c r="R550">
        <f t="shared" si="50"/>
        <v>1.1837503302804518E-7</v>
      </c>
      <c r="S550">
        <f t="shared" si="50"/>
        <v>2.2511758362290289E-9</v>
      </c>
      <c r="T550">
        <f t="shared" si="50"/>
        <v>1.0442724113681498E-4</v>
      </c>
      <c r="U550" t="e">
        <f t="shared" si="50"/>
        <v>#DIV/0!</v>
      </c>
    </row>
    <row r="551" spans="15:21" x14ac:dyDescent="0.2">
      <c r="O551">
        <f t="shared" si="49"/>
        <v>1.4575342465753425</v>
      </c>
      <c r="P551">
        <v>532</v>
      </c>
      <c r="Q551">
        <f t="shared" si="50"/>
        <v>1.8413637026533505E-4</v>
      </c>
      <c r="R551">
        <f t="shared" si="50"/>
        <v>1.1569468226909334E-7</v>
      </c>
      <c r="S551">
        <f t="shared" si="50"/>
        <v>2.1826285763572118E-9</v>
      </c>
      <c r="T551">
        <f t="shared" si="50"/>
        <v>1.0357038604678471E-4</v>
      </c>
      <c r="U551" t="e">
        <f t="shared" si="50"/>
        <v>#DIV/0!</v>
      </c>
    </row>
    <row r="552" spans="15:21" x14ac:dyDescent="0.2">
      <c r="O552">
        <f t="shared" si="49"/>
        <v>1.4602739726027398</v>
      </c>
      <c r="P552">
        <v>533</v>
      </c>
      <c r="Q552">
        <f t="shared" si="50"/>
        <v>1.8288294610458003E-4</v>
      </c>
      <c r="R552">
        <f t="shared" si="50"/>
        <v>1.1307502235015447E-7</v>
      </c>
      <c r="S552">
        <f t="shared" si="50"/>
        <v>2.1161685487487827E-9</v>
      </c>
      <c r="T552">
        <f t="shared" si="50"/>
        <v>1.0272056169545178E-4</v>
      </c>
      <c r="U552" t="e">
        <f t="shared" si="50"/>
        <v>#DIV/0!</v>
      </c>
    </row>
    <row r="553" spans="15:21" x14ac:dyDescent="0.2">
      <c r="O553">
        <f t="shared" si="49"/>
        <v>1.463013698630137</v>
      </c>
      <c r="P553">
        <v>534</v>
      </c>
      <c r="Q553">
        <f t="shared" si="50"/>
        <v>1.8163805405578364E-4</v>
      </c>
      <c r="R553">
        <f t="shared" si="50"/>
        <v>1.105146790562869E-7</v>
      </c>
      <c r="S553">
        <f t="shared" si="50"/>
        <v>2.0517321981496063E-9</v>
      </c>
      <c r="T553">
        <f t="shared" si="50"/>
        <v>1.0187771039361374E-4</v>
      </c>
      <c r="U553" t="e">
        <f t="shared" si="50"/>
        <v>#DIV/0!</v>
      </c>
    </row>
    <row r="554" spans="15:21" x14ac:dyDescent="0.2">
      <c r="O554">
        <f t="shared" si="49"/>
        <v>1.4657534246575343</v>
      </c>
      <c r="P554">
        <v>535</v>
      </c>
      <c r="Q554">
        <f t="shared" si="50"/>
        <v>1.8040163604049429E-4</v>
      </c>
      <c r="R554">
        <f t="shared" si="50"/>
        <v>1.0801230928872229E-7</v>
      </c>
      <c r="S554">
        <f t="shared" si="50"/>
        <v>1.989257904533554E-9</v>
      </c>
      <c r="T554">
        <f t="shared" si="50"/>
        <v>1.0104177492542463E-4</v>
      </c>
      <c r="U554" t="e">
        <f t="shared" si="50"/>
        <v>#DIV/0!</v>
      </c>
    </row>
    <row r="555" spans="15:21" x14ac:dyDescent="0.2">
      <c r="O555">
        <f t="shared" si="49"/>
        <v>1.4684931506849315</v>
      </c>
      <c r="P555">
        <v>536</v>
      </c>
      <c r="Q555">
        <f t="shared" si="50"/>
        <v>1.7917363437560288E-4</v>
      </c>
      <c r="R555">
        <f t="shared" si="50"/>
        <v>1.05566600360307E-7</v>
      </c>
      <c r="S555">
        <f t="shared" si="50"/>
        <v>1.9286859241757057E-9</v>
      </c>
      <c r="T555">
        <f t="shared" si="50"/>
        <v>1.0021269854451072E-4</v>
      </c>
      <c r="U555" t="e">
        <f t="shared" si="50"/>
        <v>#DIV/0!</v>
      </c>
    </row>
    <row r="556" spans="15:21" x14ac:dyDescent="0.2">
      <c r="O556">
        <f t="shared" si="49"/>
        <v>1.4712328767123288</v>
      </c>
      <c r="P556">
        <v>537</v>
      </c>
      <c r="Q556">
        <f t="shared" si="50"/>
        <v>1.7795399177065172E-4</v>
      </c>
      <c r="R556">
        <f t="shared" si="50"/>
        <v>1.0317626930689413E-7</v>
      </c>
      <c r="S556">
        <f t="shared" si="50"/>
        <v>1.8699583325198505E-9</v>
      </c>
      <c r="T556">
        <f t="shared" si="50"/>
        <v>9.9390424970118038E-5</v>
      </c>
      <c r="U556" t="e">
        <f t="shared" si="50"/>
        <v>#DIV/0!</v>
      </c>
    </row>
    <row r="557" spans="15:21" x14ac:dyDescent="0.2">
      <c r="O557">
        <f t="shared" si="49"/>
        <v>1.473972602739726</v>
      </c>
      <c r="P557">
        <v>538</v>
      </c>
      <c r="Q557">
        <f t="shared" si="50"/>
        <v>1.7674265132516163E-4</v>
      </c>
      <c r="R557">
        <f t="shared" si="50"/>
        <v>1.0084006221433083E-7</v>
      </c>
      <c r="S557">
        <f t="shared" si="50"/>
        <v>1.813018968785642E-9</v>
      </c>
      <c r="T557">
        <f t="shared" si="50"/>
        <v>9.8574898383292463E-5</v>
      </c>
      <c r="U557" t="e">
        <f t="shared" si="50"/>
        <v>#DIV/0!</v>
      </c>
    </row>
    <row r="558" spans="15:21" x14ac:dyDescent="0.2">
      <c r="O558">
        <f t="shared" si="49"/>
        <v>1.4767123287671233</v>
      </c>
      <c r="P558">
        <v>539</v>
      </c>
      <c r="Q558">
        <f t="shared" si="50"/>
        <v>1.7553955652597759E-4</v>
      </c>
      <c r="R558">
        <f t="shared" si="50"/>
        <v>9.8556753560681738E-8</v>
      </c>
      <c r="S558">
        <f t="shared" si="50"/>
        <v>1.75781338226244E-9</v>
      </c>
      <c r="T558">
        <f t="shared" si="50"/>
        <v>9.7766063423090116E-5</v>
      </c>
      <c r="U558" t="e">
        <f t="shared" si="50"/>
        <v>#DIV/0!</v>
      </c>
    </row>
    <row r="559" spans="15:21" x14ac:dyDescent="0.2">
      <c r="O559">
        <f t="shared" si="49"/>
        <v>1.4794520547945205</v>
      </c>
      <c r="P559">
        <v>540</v>
      </c>
      <c r="Q559">
        <f t="shared" si="50"/>
        <v>1.7434465124463184E-4</v>
      </c>
      <c r="R559">
        <f t="shared" si="50"/>
        <v>9.6325145573348827E-8</v>
      </c>
      <c r="S559">
        <f t="shared" si="50"/>
        <v>1.7042887802384866E-9</v>
      </c>
      <c r="T559">
        <f t="shared" si="50"/>
        <v>9.696386518281924E-5</v>
      </c>
      <c r="U559" t="e">
        <f t="shared" si="50"/>
        <v>#DIV/0!</v>
      </c>
    </row>
    <row r="560" spans="15:21" x14ac:dyDescent="0.2">
      <c r="O560">
        <f t="shared" si="49"/>
        <v>1.4821917808219178</v>
      </c>
      <c r="P560">
        <v>541</v>
      </c>
      <c r="Q560">
        <f t="shared" si="50"/>
        <v>1.7315787973472567E-4</v>
      </c>
      <c r="R560">
        <f t="shared" si="50"/>
        <v>9.4144067600745403E-8</v>
      </c>
      <c r="S560">
        <f t="shared" si="50"/>
        <v>1.6523939775156026E-9</v>
      </c>
      <c r="T560">
        <f t="shared" si="50"/>
        <v>9.6168249206313088E-5</v>
      </c>
      <c r="U560" t="e">
        <f t="shared" si="50"/>
        <v>#DIV/0!</v>
      </c>
    </row>
    <row r="561" spans="15:21" x14ac:dyDescent="0.2">
      <c r="O561">
        <f t="shared" si="49"/>
        <v>1.484931506849315</v>
      </c>
      <c r="P561">
        <v>542</v>
      </c>
      <c r="Q561">
        <f t="shared" si="50"/>
        <v>1.7197918662932842E-4</v>
      </c>
      <c r="R561">
        <f t="shared" si="50"/>
        <v>9.2012375498199872E-8</v>
      </c>
      <c r="S561">
        <f t="shared" si="50"/>
        <v>1.6020793474611493E-9</v>
      </c>
      <c r="T561">
        <f t="shared" si="50"/>
        <v>9.5379161484233343E-5</v>
      </c>
      <c r="U561" t="e">
        <f t="shared" si="50"/>
        <v>#DIV/0!</v>
      </c>
    </row>
    <row r="562" spans="15:21" x14ac:dyDescent="0.2">
      <c r="O562">
        <f t="shared" si="49"/>
        <v>1.4876712328767123</v>
      </c>
      <c r="P562">
        <v>543</v>
      </c>
      <c r="Q562">
        <f t="shared" si="50"/>
        <v>1.7080851693839459E-4</v>
      </c>
      <c r="R562">
        <f t="shared" si="50"/>
        <v>8.9928951027761642E-8</v>
      </c>
      <c r="S562">
        <f t="shared" si="50"/>
        <v>1.5532967745504317E-9</v>
      </c>
      <c r="T562">
        <f t="shared" si="50"/>
        <v>9.4596548450403257E-5</v>
      </c>
      <c r="U562" t="e">
        <f t="shared" si="50"/>
        <v>#DIV/0!</v>
      </c>
    </row>
    <row r="563" spans="15:21" x14ac:dyDescent="0.2">
      <c r="O563">
        <f t="shared" si="49"/>
        <v>1.4904109589041097</v>
      </c>
      <c r="P563">
        <v>544</v>
      </c>
      <c r="Q563">
        <f t="shared" si="50"/>
        <v>1.6964581604619812E-4</v>
      </c>
      <c r="R563">
        <f t="shared" si="50"/>
        <v>8.7892701271599982E-8</v>
      </c>
      <c r="S563">
        <f t="shared" si="50"/>
        <v>1.5059996083541566E-9</v>
      </c>
      <c r="T563">
        <f t="shared" si="50"/>
        <v>9.3820356978172099E-5</v>
      </c>
      <c r="U563" t="e">
        <f t="shared" si="50"/>
        <v>#DIV/0!</v>
      </c>
    </row>
    <row r="564" spans="15:21" x14ac:dyDescent="0.2">
      <c r="O564">
        <f t="shared" si="49"/>
        <v>1.4931506849315068</v>
      </c>
      <c r="P564">
        <v>545</v>
      </c>
      <c r="Q564">
        <f t="shared" si="50"/>
        <v>1.6849102970878475E-4</v>
      </c>
      <c r="R564">
        <f t="shared" si="50"/>
        <v>8.5902558058682373E-8</v>
      </c>
      <c r="S564">
        <f t="shared" si="50"/>
        <v>1.4601426189269637E-9</v>
      </c>
      <c r="T564">
        <f t="shared" si="50"/>
        <v>9.3050534376808196E-5</v>
      </c>
      <c r="U564" t="e">
        <f t="shared" si="50"/>
        <v>#DIV/0!</v>
      </c>
    </row>
    <row r="565" spans="15:21" x14ac:dyDescent="0.2">
      <c r="O565">
        <f t="shared" si="49"/>
        <v>1.4958904109589042</v>
      </c>
      <c r="P565">
        <v>546</v>
      </c>
      <c r="Q565">
        <f t="shared" si="50"/>
        <v>1.6734410405144087E-4</v>
      </c>
      <c r="R565">
        <f t="shared" si="50"/>
        <v>8.395747740443728E-8</v>
      </c>
      <c r="S565">
        <f t="shared" si="50"/>
        <v>1.4156819535543463E-9</v>
      </c>
      <c r="T565">
        <f t="shared" si="50"/>
        <v>9.2287028387922146E-5</v>
      </c>
      <c r="U565" t="e">
        <f t="shared" si="50"/>
        <v>#DIV/0!</v>
      </c>
    </row>
    <row r="566" spans="15:21" x14ac:dyDescent="0.2">
      <c r="O566">
        <f t="shared" si="49"/>
        <v>1.4986301369863013</v>
      </c>
      <c r="P566">
        <v>547</v>
      </c>
      <c r="Q566">
        <f t="shared" si="50"/>
        <v>1.6620498556618054E-4</v>
      </c>
      <c r="R566">
        <f t="shared" si="50"/>
        <v>8.205643896310185E-8</v>
      </c>
      <c r="S566">
        <f t="shared" si="50"/>
        <v>1.3725750948166097E-9</v>
      </c>
      <c r="T566">
        <f t="shared" si="50"/>
        <v>9.1529787181919607E-5</v>
      </c>
      <c r="U566" t="e">
        <f t="shared" si="50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De Leo</dc:creator>
  <cp:lastModifiedBy>Ibrahim ASLAN</cp:lastModifiedBy>
  <dcterms:created xsi:type="dcterms:W3CDTF">2022-08-10T08:19:51Z</dcterms:created>
  <dcterms:modified xsi:type="dcterms:W3CDTF">2022-11-27T15:49:04Z</dcterms:modified>
</cp:coreProperties>
</file>