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Library/CloudStorage/GoogleDrive-iaslan@stanford.edu/.shortcut-targets-by-id/1e2xUwinp8NuntTAkfNCUIW_48Onf6MCd/Belmont Project/Thermal_sensitive_model/r_ibrahim_scripts/feb_7_ver_R_script/s.mansoni/ther_sen_par_biom_mansoni/"/>
    </mc:Choice>
  </mc:AlternateContent>
  <xr:revisionPtr revIDLastSave="0" documentId="13_ncr:1_{D0ED230B-993D-364A-941C-F07B1E213816}" xr6:coauthVersionLast="47" xr6:coauthVersionMax="47" xr10:uidLastSave="{00000000-0000-0000-0000-000000000000}"/>
  <bookViews>
    <workbookView xWindow="8560" yWindow="50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Q14" i="1" l="1"/>
  <c r="S4" i="1"/>
  <c r="T4" i="1" l="1"/>
  <c r="R4" i="1"/>
  <c r="Q4" i="1"/>
  <c r="Q3" i="1" l="1"/>
  <c r="R3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75" i="1"/>
  <c r="O476" i="1"/>
  <c r="T14" i="1"/>
  <c r="S14" i="1"/>
  <c r="R14" i="1"/>
  <c r="T3" i="1"/>
  <c r="S3" i="1"/>
  <c r="T6" i="1"/>
  <c r="S6" i="1"/>
  <c r="R6" i="1"/>
  <c r="Q6" i="1"/>
  <c r="T7" i="1"/>
  <c r="S7" i="1"/>
  <c r="R7" i="1"/>
  <c r="Q7" i="1"/>
  <c r="Q5" i="1"/>
  <c r="Q10" i="1" l="1"/>
  <c r="Q9" i="1"/>
  <c r="T5" i="1"/>
  <c r="T10" i="1" s="1"/>
  <c r="N7" i="1"/>
  <c r="S13" i="1" s="1"/>
  <c r="S15" i="1" s="1"/>
  <c r="S5" i="1"/>
  <c r="R5" i="1"/>
  <c r="R10" i="1" s="1"/>
  <c r="S9" i="1"/>
  <c r="T9" i="1"/>
  <c r="R9" i="1"/>
  <c r="N6" i="1"/>
  <c r="R13" i="1" s="1"/>
  <c r="R15" i="1" s="1"/>
  <c r="N8" i="1"/>
  <c r="T13" i="1" s="1"/>
  <c r="T15" i="1" s="1"/>
  <c r="N5" i="1"/>
  <c r="Q13" i="1" s="1"/>
  <c r="Q15" i="1" s="1"/>
  <c r="T19" i="1" l="1"/>
  <c r="Q565" i="1"/>
  <c r="R246" i="1"/>
  <c r="R254" i="1"/>
  <c r="R291" i="1"/>
  <c r="R341" i="1"/>
  <c r="R190" i="1"/>
  <c r="R211" i="1"/>
  <c r="R181" i="1"/>
  <c r="R418" i="1"/>
  <c r="R517" i="1"/>
  <c r="R248" i="1"/>
  <c r="R319" i="1"/>
  <c r="R482" i="1"/>
  <c r="R38" i="1"/>
  <c r="R392" i="1"/>
  <c r="R66" i="1"/>
  <c r="R374" i="1"/>
  <c r="R174" i="1"/>
  <c r="R437" i="1"/>
  <c r="R115" i="1"/>
  <c r="R88" i="1"/>
  <c r="R510" i="1"/>
  <c r="R47" i="1"/>
  <c r="R538" i="1"/>
  <c r="R318" i="1"/>
  <c r="R126" i="1"/>
  <c r="R355" i="1"/>
  <c r="R552" i="1"/>
  <c r="R475" i="1"/>
  <c r="R290" i="1"/>
  <c r="R236" i="1"/>
  <c r="R94" i="1"/>
  <c r="R565" i="1"/>
  <c r="R501" i="1"/>
  <c r="R421" i="1"/>
  <c r="R339" i="1"/>
  <c r="R267" i="1"/>
  <c r="R179" i="1"/>
  <c r="R75" i="1"/>
  <c r="R488" i="1"/>
  <c r="R336" i="1"/>
  <c r="R184" i="1"/>
  <c r="R40" i="1"/>
  <c r="R427" i="1"/>
  <c r="R285" i="1"/>
  <c r="R117" i="1"/>
  <c r="R454" i="1"/>
  <c r="R282" i="1"/>
  <c r="R513" i="1"/>
  <c r="R231" i="1"/>
  <c r="R532" i="1"/>
  <c r="R369" i="1"/>
  <c r="R506" i="1"/>
  <c r="R450" i="1"/>
  <c r="R402" i="1"/>
  <c r="R342" i="1"/>
  <c r="R286" i="1"/>
  <c r="R230" i="1"/>
  <c r="R142" i="1"/>
  <c r="R78" i="1"/>
  <c r="R557" i="1"/>
  <c r="R469" i="1"/>
  <c r="R397" i="1"/>
  <c r="R331" i="1"/>
  <c r="R243" i="1"/>
  <c r="R171" i="1"/>
  <c r="R51" i="1"/>
  <c r="R472" i="1"/>
  <c r="R312" i="1"/>
  <c r="R168" i="1"/>
  <c r="R563" i="1"/>
  <c r="R411" i="1"/>
  <c r="R253" i="1"/>
  <c r="R53" i="1"/>
  <c r="R438" i="1"/>
  <c r="R186" i="1"/>
  <c r="R441" i="1"/>
  <c r="R223" i="1"/>
  <c r="R388" i="1"/>
  <c r="R225" i="1"/>
  <c r="R546" i="1"/>
  <c r="R498" i="1"/>
  <c r="R442" i="1"/>
  <c r="R382" i="1"/>
  <c r="R326" i="1"/>
  <c r="R278" i="1"/>
  <c r="R206" i="1"/>
  <c r="R134" i="1"/>
  <c r="R62" i="1"/>
  <c r="R525" i="1"/>
  <c r="R461" i="1"/>
  <c r="R389" i="1"/>
  <c r="R299" i="1"/>
  <c r="R227" i="1"/>
  <c r="R131" i="1"/>
  <c r="R560" i="1"/>
  <c r="R424" i="1"/>
  <c r="R264" i="1"/>
  <c r="R104" i="1"/>
  <c r="R507" i="1"/>
  <c r="R349" i="1"/>
  <c r="R205" i="1"/>
  <c r="R29" i="1"/>
  <c r="R346" i="1"/>
  <c r="R106" i="1"/>
  <c r="R425" i="1"/>
  <c r="R111" i="1"/>
  <c r="R300" i="1"/>
  <c r="R84" i="1"/>
  <c r="R530" i="1"/>
  <c r="R466" i="1"/>
  <c r="R410" i="1"/>
  <c r="R358" i="1"/>
  <c r="R294" i="1"/>
  <c r="R125" i="1"/>
  <c r="R518" i="1"/>
  <c r="R378" i="1"/>
  <c r="R194" i="1"/>
  <c r="R537" i="1"/>
  <c r="R351" i="1"/>
  <c r="R143" i="1"/>
  <c r="R436" i="1"/>
  <c r="R140" i="1"/>
  <c r="R423" i="1"/>
  <c r="R148" i="1"/>
  <c r="R308" i="1"/>
  <c r="R468" i="1"/>
  <c r="R63" i="1"/>
  <c r="R159" i="1"/>
  <c r="R271" i="1"/>
  <c r="R367" i="1"/>
  <c r="R449" i="1"/>
  <c r="R26" i="1"/>
  <c r="R122" i="1"/>
  <c r="R226" i="1"/>
  <c r="R322" i="1"/>
  <c r="R390" i="1"/>
  <c r="R470" i="1"/>
  <c r="R550" i="1"/>
  <c r="R77" i="1"/>
  <c r="R141" i="1"/>
  <c r="R221" i="1"/>
  <c r="R301" i="1"/>
  <c r="R373" i="1"/>
  <c r="R459" i="1"/>
  <c r="R523" i="1"/>
  <c r="R48" i="1"/>
  <c r="R136" i="1"/>
  <c r="R208" i="1"/>
  <c r="R272" i="1"/>
  <c r="R360" i="1"/>
  <c r="R432" i="1"/>
  <c r="R504" i="1"/>
  <c r="R35" i="1"/>
  <c r="R83" i="1"/>
  <c r="R139" i="1"/>
  <c r="R203" i="1"/>
  <c r="R259" i="1"/>
  <c r="R307" i="1"/>
  <c r="R371" i="1"/>
  <c r="R429" i="1"/>
  <c r="R485" i="1"/>
  <c r="R549" i="1"/>
  <c r="R46" i="1"/>
  <c r="R102" i="1"/>
  <c r="R166" i="1"/>
  <c r="R222" i="1"/>
  <c r="R262" i="1"/>
  <c r="R310" i="1"/>
  <c r="R350" i="1"/>
  <c r="R386" i="1"/>
  <c r="R434" i="1"/>
  <c r="R474" i="1"/>
  <c r="R514" i="1"/>
  <c r="R161" i="1"/>
  <c r="R68" i="1"/>
  <c r="R212" i="1"/>
  <c r="R364" i="1"/>
  <c r="R524" i="1"/>
  <c r="R95" i="1"/>
  <c r="R199" i="1"/>
  <c r="R287" i="1"/>
  <c r="R385" i="1"/>
  <c r="R489" i="1"/>
  <c r="R58" i="1"/>
  <c r="R138" i="1"/>
  <c r="R250" i="1"/>
  <c r="R338" i="1"/>
  <c r="R414" i="1"/>
  <c r="R502" i="1"/>
  <c r="R566" i="1"/>
  <c r="R85" i="1"/>
  <c r="R173" i="1"/>
  <c r="R245" i="1"/>
  <c r="R309" i="1"/>
  <c r="R395" i="1"/>
  <c r="R467" i="1"/>
  <c r="R539" i="1"/>
  <c r="R80" i="1"/>
  <c r="R144" i="1"/>
  <c r="R216" i="1"/>
  <c r="R304" i="1"/>
  <c r="R376" i="1"/>
  <c r="R440" i="1"/>
  <c r="R528" i="1"/>
  <c r="R43" i="1"/>
  <c r="R99" i="1"/>
  <c r="R163" i="1"/>
  <c r="T499" i="1"/>
  <c r="R137" i="1"/>
  <c r="R73" i="1"/>
  <c r="R511" i="1"/>
  <c r="R281" i="1"/>
  <c r="R33" i="1"/>
  <c r="R407" i="1"/>
  <c r="R169" i="1"/>
  <c r="R479" i="1"/>
  <c r="R305" i="1"/>
  <c r="R57" i="1"/>
  <c r="R377" i="1"/>
  <c r="R36" i="1"/>
  <c r="R76" i="1"/>
  <c r="R116" i="1"/>
  <c r="R164" i="1"/>
  <c r="R204" i="1"/>
  <c r="R244" i="1"/>
  <c r="R292" i="1"/>
  <c r="R332" i="1"/>
  <c r="R372" i="1"/>
  <c r="R420" i="1"/>
  <c r="R460" i="1"/>
  <c r="R500" i="1"/>
  <c r="R548" i="1"/>
  <c r="R39" i="1"/>
  <c r="R79" i="1"/>
  <c r="R127" i="1"/>
  <c r="R167" i="1"/>
  <c r="R207" i="1"/>
  <c r="R255" i="1"/>
  <c r="R295" i="1"/>
  <c r="R335" i="1"/>
  <c r="R383" i="1"/>
  <c r="R417" i="1"/>
  <c r="R457" i="1"/>
  <c r="R505" i="1"/>
  <c r="R545" i="1"/>
  <c r="R42" i="1"/>
  <c r="R90" i="1"/>
  <c r="R130" i="1"/>
  <c r="R170" i="1"/>
  <c r="R218" i="1"/>
  <c r="R258" i="1"/>
  <c r="R298" i="1"/>
  <c r="R330" i="1"/>
  <c r="R362" i="1"/>
  <c r="R398" i="1"/>
  <c r="R430" i="1"/>
  <c r="R462" i="1"/>
  <c r="R494" i="1"/>
  <c r="R526" i="1"/>
  <c r="R558" i="1"/>
  <c r="R37" i="1"/>
  <c r="R69" i="1"/>
  <c r="R101" i="1"/>
  <c r="R133" i="1"/>
  <c r="R165" i="1"/>
  <c r="R197" i="1"/>
  <c r="R229" i="1"/>
  <c r="R261" i="1"/>
  <c r="R293" i="1"/>
  <c r="R325" i="1"/>
  <c r="R357" i="1"/>
  <c r="R387" i="1"/>
  <c r="R419" i="1"/>
  <c r="R451" i="1"/>
  <c r="R483" i="1"/>
  <c r="R515" i="1"/>
  <c r="R547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544" i="1"/>
  <c r="R329" i="1"/>
  <c r="R217" i="1"/>
  <c r="R527" i="1"/>
  <c r="R289" i="1"/>
  <c r="R105" i="1"/>
  <c r="R415" i="1"/>
  <c r="R177" i="1"/>
  <c r="R551" i="1"/>
  <c r="R313" i="1"/>
  <c r="R20" i="1"/>
  <c r="R201" i="1"/>
  <c r="R345" i="1"/>
  <c r="R471" i="1"/>
  <c r="R49" i="1"/>
  <c r="R121" i="1"/>
  <c r="R44" i="1"/>
  <c r="R265" i="1"/>
  <c r="R463" i="1"/>
  <c r="R535" i="1"/>
  <c r="R113" i="1"/>
  <c r="R249" i="1"/>
  <c r="R52" i="1"/>
  <c r="R108" i="1"/>
  <c r="R172" i="1"/>
  <c r="R228" i="1"/>
  <c r="R276" i="1"/>
  <c r="R340" i="1"/>
  <c r="R396" i="1"/>
  <c r="R452" i="1"/>
  <c r="R516" i="1"/>
  <c r="R564" i="1"/>
  <c r="R71" i="1"/>
  <c r="R135" i="1"/>
  <c r="R191" i="1"/>
  <c r="R239" i="1"/>
  <c r="R303" i="1"/>
  <c r="R359" i="1"/>
  <c r="R409" i="1"/>
  <c r="R473" i="1"/>
  <c r="R521" i="1"/>
  <c r="R34" i="1"/>
  <c r="R98" i="1"/>
  <c r="R154" i="1"/>
  <c r="R202" i="1"/>
  <c r="R266" i="1"/>
  <c r="R314" i="1"/>
  <c r="R354" i="1"/>
  <c r="R406" i="1"/>
  <c r="R446" i="1"/>
  <c r="R486" i="1"/>
  <c r="R534" i="1"/>
  <c r="R21" i="1"/>
  <c r="R61" i="1"/>
  <c r="R109" i="1"/>
  <c r="R149" i="1"/>
  <c r="R189" i="1"/>
  <c r="R237" i="1"/>
  <c r="R277" i="1"/>
  <c r="R317" i="1"/>
  <c r="R365" i="1"/>
  <c r="R403" i="1"/>
  <c r="R443" i="1"/>
  <c r="R491" i="1"/>
  <c r="R531" i="1"/>
  <c r="R24" i="1"/>
  <c r="R72" i="1"/>
  <c r="R112" i="1"/>
  <c r="R152" i="1"/>
  <c r="R200" i="1"/>
  <c r="R240" i="1"/>
  <c r="R280" i="1"/>
  <c r="R328" i="1"/>
  <c r="R368" i="1"/>
  <c r="R408" i="1"/>
  <c r="R456" i="1"/>
  <c r="R496" i="1"/>
  <c r="R53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3" i="1"/>
  <c r="R445" i="1"/>
  <c r="R477" i="1"/>
  <c r="R509" i="1"/>
  <c r="R541" i="1"/>
  <c r="R22" i="1"/>
  <c r="R54" i="1"/>
  <c r="R86" i="1"/>
  <c r="R118" i="1"/>
  <c r="R150" i="1"/>
  <c r="R182" i="1"/>
  <c r="R214" i="1"/>
  <c r="R554" i="1"/>
  <c r="R522" i="1"/>
  <c r="R490" i="1"/>
  <c r="R458" i="1"/>
  <c r="R426" i="1"/>
  <c r="R394" i="1"/>
  <c r="R366" i="1"/>
  <c r="R334" i="1"/>
  <c r="R302" i="1"/>
  <c r="R270" i="1"/>
  <c r="R238" i="1"/>
  <c r="R198" i="1"/>
  <c r="R158" i="1"/>
  <c r="R110" i="1"/>
  <c r="R70" i="1"/>
  <c r="R30" i="1"/>
  <c r="R533" i="1"/>
  <c r="R493" i="1"/>
  <c r="R453" i="1"/>
  <c r="R405" i="1"/>
  <c r="R363" i="1"/>
  <c r="R323" i="1"/>
  <c r="R275" i="1"/>
  <c r="R235" i="1"/>
  <c r="R195" i="1"/>
  <c r="R147" i="1"/>
  <c r="R107" i="1"/>
  <c r="R67" i="1"/>
  <c r="R19" i="1"/>
  <c r="R520" i="1"/>
  <c r="R464" i="1"/>
  <c r="R400" i="1"/>
  <c r="R344" i="1"/>
  <c r="R296" i="1"/>
  <c r="R232" i="1"/>
  <c r="R176" i="1"/>
  <c r="R120" i="1"/>
  <c r="R56" i="1"/>
  <c r="R555" i="1"/>
  <c r="R499" i="1"/>
  <c r="R435" i="1"/>
  <c r="R381" i="1"/>
  <c r="R333" i="1"/>
  <c r="R269" i="1"/>
  <c r="R213" i="1"/>
  <c r="R157" i="1"/>
  <c r="R93" i="1"/>
  <c r="R45" i="1"/>
  <c r="R542" i="1"/>
  <c r="R478" i="1"/>
  <c r="R422" i="1"/>
  <c r="R370" i="1"/>
  <c r="R306" i="1"/>
  <c r="R234" i="1"/>
  <c r="R162" i="1"/>
  <c r="R74" i="1"/>
  <c r="R553" i="1"/>
  <c r="R481" i="1"/>
  <c r="R393" i="1"/>
  <c r="R327" i="1"/>
  <c r="R263" i="1"/>
  <c r="R175" i="1"/>
  <c r="R103" i="1"/>
  <c r="R31" i="1"/>
  <c r="R492" i="1"/>
  <c r="R428" i="1"/>
  <c r="R356" i="1"/>
  <c r="R268" i="1"/>
  <c r="R196" i="1"/>
  <c r="R132" i="1"/>
  <c r="R559" i="1"/>
  <c r="R361" i="1"/>
  <c r="R89" i="1"/>
  <c r="R556" i="1"/>
  <c r="R484" i="1"/>
  <c r="R404" i="1"/>
  <c r="R324" i="1"/>
  <c r="R260" i="1"/>
  <c r="R180" i="1"/>
  <c r="R100" i="1"/>
  <c r="R495" i="1"/>
  <c r="R233" i="1"/>
  <c r="R25" i="1"/>
  <c r="T474" i="1"/>
  <c r="T384" i="1"/>
  <c r="T317" i="1"/>
  <c r="T283" i="1"/>
  <c r="T213" i="1"/>
  <c r="T256" i="1"/>
  <c r="T94" i="1"/>
  <c r="T452" i="1"/>
  <c r="T417" i="1"/>
  <c r="T432" i="1"/>
  <c r="T340" i="1"/>
  <c r="T287" i="1"/>
  <c r="T154" i="1"/>
  <c r="T91" i="1"/>
  <c r="T205" i="1"/>
  <c r="T212" i="1"/>
  <c r="T145" i="1"/>
  <c r="R274" i="1"/>
  <c r="R242" i="1"/>
  <c r="R210" i="1"/>
  <c r="R178" i="1"/>
  <c r="R146" i="1"/>
  <c r="R114" i="1"/>
  <c r="R82" i="1"/>
  <c r="R50" i="1"/>
  <c r="R561" i="1"/>
  <c r="R529" i="1"/>
  <c r="R497" i="1"/>
  <c r="R465" i="1"/>
  <c r="R433" i="1"/>
  <c r="R401" i="1"/>
  <c r="R375" i="1"/>
  <c r="R343" i="1"/>
  <c r="R311" i="1"/>
  <c r="R279" i="1"/>
  <c r="R247" i="1"/>
  <c r="R215" i="1"/>
  <c r="R183" i="1"/>
  <c r="R151" i="1"/>
  <c r="R119" i="1"/>
  <c r="R87" i="1"/>
  <c r="R55" i="1"/>
  <c r="R23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431" i="1"/>
  <c r="R185" i="1"/>
  <c r="R487" i="1"/>
  <c r="R241" i="1"/>
  <c r="R543" i="1"/>
  <c r="R297" i="1"/>
  <c r="R41" i="1"/>
  <c r="R353" i="1"/>
  <c r="R97" i="1"/>
  <c r="R399" i="1"/>
  <c r="R153" i="1"/>
  <c r="R447" i="1"/>
  <c r="S10" i="1"/>
  <c r="S500" i="1" s="1"/>
  <c r="Q561" i="1"/>
  <c r="Q559" i="1"/>
  <c r="Q553" i="1"/>
  <c r="Q551" i="1"/>
  <c r="Q545" i="1"/>
  <c r="Q543" i="1"/>
  <c r="Q537" i="1"/>
  <c r="Q535" i="1"/>
  <c r="Q529" i="1"/>
  <c r="Q527" i="1"/>
  <c r="Q521" i="1"/>
  <c r="Q455" i="1"/>
  <c r="Q564" i="1"/>
  <c r="Q562" i="1"/>
  <c r="Q556" i="1"/>
  <c r="Q554" i="1"/>
  <c r="Q548" i="1"/>
  <c r="Q546" i="1"/>
  <c r="Q540" i="1"/>
  <c r="Q538" i="1"/>
  <c r="Q532" i="1"/>
  <c r="Q530" i="1"/>
  <c r="Q524" i="1"/>
  <c r="Q522" i="1"/>
  <c r="Q437" i="1"/>
  <c r="Q435" i="1"/>
  <c r="Q429" i="1"/>
  <c r="Q427" i="1"/>
  <c r="Q421" i="1"/>
  <c r="Q419" i="1"/>
  <c r="Q413" i="1"/>
  <c r="Q411" i="1"/>
  <c r="Q405" i="1"/>
  <c r="Q403" i="1"/>
  <c r="Q518" i="1"/>
  <c r="Q516" i="1"/>
  <c r="Q510" i="1"/>
  <c r="Q508" i="1"/>
  <c r="Q519" i="1"/>
  <c r="Q515" i="1"/>
  <c r="Q436" i="1"/>
  <c r="Q428" i="1"/>
  <c r="Q404" i="1"/>
  <c r="Q503" i="1"/>
  <c r="Q491" i="1"/>
  <c r="Q487" i="1"/>
  <c r="Q475" i="1"/>
  <c r="Q471" i="1"/>
  <c r="Q459" i="1"/>
  <c r="Q449" i="1"/>
  <c r="Q502" i="1"/>
  <c r="Q498" i="1"/>
  <c r="Q486" i="1"/>
  <c r="Q482" i="1"/>
  <c r="Q470" i="1"/>
  <c r="Q466" i="1"/>
  <c r="Q438" i="1"/>
  <c r="Q430" i="1"/>
  <c r="Q406" i="1"/>
  <c r="Q398" i="1"/>
  <c r="Q392" i="1"/>
  <c r="Q454" i="1"/>
  <c r="Q443" i="1"/>
  <c r="Q440" i="1"/>
  <c r="Q386" i="1"/>
  <c r="Q500" i="1"/>
  <c r="Q488" i="1"/>
  <c r="Q484" i="1"/>
  <c r="Q472" i="1"/>
  <c r="Q468" i="1"/>
  <c r="Q456" i="1"/>
  <c r="Q434" i="1"/>
  <c r="Q410" i="1"/>
  <c r="Q402" i="1"/>
  <c r="Q393" i="1"/>
  <c r="Q481" i="1"/>
  <c r="Q501" i="1"/>
  <c r="Q469" i="1"/>
  <c r="Q509" i="1"/>
  <c r="Q489" i="1"/>
  <c r="Q517" i="1"/>
  <c r="Q497" i="1"/>
  <c r="Q432" i="1"/>
  <c r="Q387" i="1"/>
  <c r="Q424" i="1"/>
  <c r="Q408" i="1"/>
  <c r="Q493" i="1"/>
  <c r="Q485" i="1"/>
  <c r="Q416" i="1"/>
  <c r="Q385" i="1"/>
  <c r="R562" i="1"/>
  <c r="R519" i="1"/>
  <c r="R503" i="1"/>
  <c r="R455" i="1"/>
  <c r="R337" i="1"/>
  <c r="R321" i="1"/>
  <c r="R273" i="1"/>
  <c r="R391" i="1"/>
  <c r="R257" i="1"/>
  <c r="R209" i="1"/>
  <c r="R193" i="1"/>
  <c r="R145" i="1"/>
  <c r="R81" i="1"/>
  <c r="R65" i="1"/>
  <c r="R439" i="1"/>
  <c r="R129" i="1"/>
  <c r="Q382" i="1"/>
  <c r="Q374" i="1"/>
  <c r="Q358" i="1"/>
  <c r="Q350" i="1"/>
  <c r="Q342" i="1"/>
  <c r="Q326" i="1"/>
  <c r="Q318" i="1"/>
  <c r="Q310" i="1"/>
  <c r="Q294" i="1"/>
  <c r="Q286" i="1"/>
  <c r="Q278" i="1"/>
  <c r="Q262" i="1"/>
  <c r="Q254" i="1"/>
  <c r="Q246" i="1"/>
  <c r="Q230" i="1"/>
  <c r="Q222" i="1"/>
  <c r="Q214" i="1"/>
  <c r="Q198" i="1"/>
  <c r="Q190" i="1"/>
  <c r="Q182" i="1"/>
  <c r="Q166" i="1"/>
  <c r="Q158" i="1"/>
  <c r="Q150" i="1"/>
  <c r="Q134" i="1"/>
  <c r="Q126" i="1"/>
  <c r="Q118" i="1"/>
  <c r="Q102" i="1"/>
  <c r="Q94" i="1"/>
  <c r="Q86" i="1"/>
  <c r="Q70" i="1"/>
  <c r="Q62" i="1"/>
  <c r="Q54" i="1"/>
  <c r="Q38" i="1"/>
  <c r="Q30" i="1"/>
  <c r="Q22" i="1"/>
  <c r="Q369" i="1"/>
  <c r="Q361" i="1"/>
  <c r="Q353" i="1"/>
  <c r="Q337" i="1"/>
  <c r="Q329" i="1"/>
  <c r="Q321" i="1"/>
  <c r="Q305" i="1"/>
  <c r="Q297" i="1"/>
  <c r="Q289" i="1"/>
  <c r="Q273" i="1"/>
  <c r="Q265" i="1"/>
  <c r="Q257" i="1"/>
  <c r="Q241" i="1"/>
  <c r="Q233" i="1"/>
  <c r="Q225" i="1"/>
  <c r="Q209" i="1"/>
  <c r="Q201" i="1"/>
  <c r="Q193" i="1"/>
  <c r="Q177" i="1"/>
  <c r="Q169" i="1"/>
  <c r="Q161" i="1"/>
  <c r="Q145" i="1"/>
  <c r="Q137" i="1"/>
  <c r="Q129" i="1"/>
  <c r="Q113" i="1"/>
  <c r="Q105" i="1"/>
  <c r="Q97" i="1"/>
  <c r="Q81" i="1"/>
  <c r="Q73" i="1"/>
  <c r="Q65" i="1"/>
  <c r="Q49" i="1"/>
  <c r="Q41" i="1"/>
  <c r="Q33" i="1"/>
  <c r="Q380" i="1"/>
  <c r="Q372" i="1"/>
  <c r="Q364" i="1"/>
  <c r="Q348" i="1"/>
  <c r="Q340" i="1"/>
  <c r="Q332" i="1"/>
  <c r="Q316" i="1"/>
  <c r="Q308" i="1"/>
  <c r="Q300" i="1"/>
  <c r="Q284" i="1"/>
  <c r="Q276" i="1"/>
  <c r="Q268" i="1"/>
  <c r="Q252" i="1"/>
  <c r="Q244" i="1"/>
  <c r="Q236" i="1"/>
  <c r="Q220" i="1"/>
  <c r="Q212" i="1"/>
  <c r="Q204" i="1"/>
  <c r="Q188" i="1"/>
  <c r="Q180" i="1"/>
  <c r="Q172" i="1"/>
  <c r="Q156" i="1"/>
  <c r="Q148" i="1"/>
  <c r="Q140" i="1"/>
  <c r="Q124" i="1"/>
  <c r="Q116" i="1"/>
  <c r="Q108" i="1"/>
  <c r="Q92" i="1"/>
  <c r="Q84" i="1"/>
  <c r="Q76" i="1"/>
  <c r="Q60" i="1"/>
  <c r="Q52" i="1"/>
  <c r="Q44" i="1"/>
  <c r="Q28" i="1"/>
  <c r="Q20" i="1"/>
  <c r="Q383" i="1"/>
  <c r="Q367" i="1"/>
  <c r="Q359" i="1"/>
  <c r="Q351" i="1"/>
  <c r="Q335" i="1"/>
  <c r="Q327" i="1"/>
  <c r="Q319" i="1"/>
  <c r="Q303" i="1"/>
  <c r="Q295" i="1"/>
  <c r="Q287" i="1"/>
  <c r="Q271" i="1"/>
  <c r="Q263" i="1"/>
  <c r="Q255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T382" i="1" l="1"/>
  <c r="T561" i="1"/>
  <c r="T516" i="1"/>
  <c r="T201" i="1"/>
  <c r="T346" i="1"/>
  <c r="T522" i="1"/>
  <c r="T523" i="1"/>
  <c r="T337" i="1"/>
  <c r="T491" i="1"/>
  <c r="T413" i="1"/>
  <c r="T324" i="1"/>
  <c r="T442" i="1"/>
  <c r="Q452" i="1"/>
  <c r="Q513" i="1"/>
  <c r="Q444" i="1"/>
  <c r="Q445" i="1"/>
  <c r="Q447" i="1"/>
  <c r="Q477" i="1"/>
  <c r="Q389" i="1"/>
  <c r="Q400" i="1"/>
  <c r="Q395" i="1"/>
  <c r="Q418" i="1"/>
  <c r="Q460" i="1"/>
  <c r="Q476" i="1"/>
  <c r="Q492" i="1"/>
  <c r="Q388" i="1"/>
  <c r="Q448" i="1"/>
  <c r="Q394" i="1"/>
  <c r="Q414" i="1"/>
  <c r="Q458" i="1"/>
  <c r="Q474" i="1"/>
  <c r="Q490" i="1"/>
  <c r="Q441" i="1"/>
  <c r="Q463" i="1"/>
  <c r="Q479" i="1"/>
  <c r="Q495" i="1"/>
  <c r="Q412" i="1"/>
  <c r="Q507" i="1"/>
  <c r="Q504" i="1"/>
  <c r="Q512" i="1"/>
  <c r="Q399" i="1"/>
  <c r="Q407" i="1"/>
  <c r="Q415" i="1"/>
  <c r="Q423" i="1"/>
  <c r="Q431" i="1"/>
  <c r="Q439" i="1"/>
  <c r="Q526" i="1"/>
  <c r="Q534" i="1"/>
  <c r="Q542" i="1"/>
  <c r="Q550" i="1"/>
  <c r="Q558" i="1"/>
  <c r="Q566" i="1"/>
  <c r="Q523" i="1"/>
  <c r="Q531" i="1"/>
  <c r="Q539" i="1"/>
  <c r="Q547" i="1"/>
  <c r="Q555" i="1"/>
  <c r="Q563" i="1"/>
  <c r="Q247" i="1"/>
  <c r="Q279" i="1"/>
  <c r="Q311" i="1"/>
  <c r="Q343" i="1"/>
  <c r="Q375" i="1"/>
  <c r="Q36" i="1"/>
  <c r="Q68" i="1"/>
  <c r="Q100" i="1"/>
  <c r="Q132" i="1"/>
  <c r="Q164" i="1"/>
  <c r="Q196" i="1"/>
  <c r="Q228" i="1"/>
  <c r="Q260" i="1"/>
  <c r="Q292" i="1"/>
  <c r="Q324" i="1"/>
  <c r="Q356" i="1"/>
  <c r="Q25" i="1"/>
  <c r="Q57" i="1"/>
  <c r="Q89" i="1"/>
  <c r="Q121" i="1"/>
  <c r="Q153" i="1"/>
  <c r="Q185" i="1"/>
  <c r="Q217" i="1"/>
  <c r="Q249" i="1"/>
  <c r="Q281" i="1"/>
  <c r="Q313" i="1"/>
  <c r="Q345" i="1"/>
  <c r="Q377" i="1"/>
  <c r="Q46" i="1"/>
  <c r="Q78" i="1"/>
  <c r="Q110" i="1"/>
  <c r="Q142" i="1"/>
  <c r="Q174" i="1"/>
  <c r="Q206" i="1"/>
  <c r="Q238" i="1"/>
  <c r="Q270" i="1"/>
  <c r="Q302" i="1"/>
  <c r="Q334" i="1"/>
  <c r="Q366" i="1"/>
  <c r="Q505" i="1"/>
  <c r="Q461" i="1"/>
  <c r="Q391" i="1"/>
  <c r="Q473" i="1"/>
  <c r="Q465" i="1"/>
  <c r="Q457" i="1"/>
  <c r="Q442" i="1"/>
  <c r="Q450" i="1"/>
  <c r="Q397" i="1"/>
  <c r="Q426" i="1"/>
  <c r="Q464" i="1"/>
  <c r="Q480" i="1"/>
  <c r="Q496" i="1"/>
  <c r="Q390" i="1"/>
  <c r="Q451" i="1"/>
  <c r="Q396" i="1"/>
  <c r="Q422" i="1"/>
  <c r="Q462" i="1"/>
  <c r="Q478" i="1"/>
  <c r="Q494" i="1"/>
  <c r="Q446" i="1"/>
  <c r="Q467" i="1"/>
  <c r="Q483" i="1"/>
  <c r="Q499" i="1"/>
  <c r="Q420" i="1"/>
  <c r="Q511" i="1"/>
  <c r="Q506" i="1"/>
  <c r="Q514" i="1"/>
  <c r="Q401" i="1"/>
  <c r="Q409" i="1"/>
  <c r="Q417" i="1"/>
  <c r="Q425" i="1"/>
  <c r="Q433" i="1"/>
  <c r="Q520" i="1"/>
  <c r="Q528" i="1"/>
  <c r="Q536" i="1"/>
  <c r="Q544" i="1"/>
  <c r="Q552" i="1"/>
  <c r="Q560" i="1"/>
  <c r="Q453" i="1"/>
  <c r="Q525" i="1"/>
  <c r="Q533" i="1"/>
  <c r="Q541" i="1"/>
  <c r="Q549" i="1"/>
  <c r="Q557" i="1"/>
  <c r="S398" i="1"/>
  <c r="S559" i="1"/>
  <c r="S460" i="1"/>
  <c r="S519" i="1"/>
  <c r="S524" i="1"/>
  <c r="T552" i="1"/>
  <c r="T249" i="1"/>
  <c r="T273" i="1"/>
  <c r="T558" i="1"/>
  <c r="T492" i="1"/>
  <c r="T189" i="1"/>
  <c r="T150" i="1"/>
  <c r="T519" i="1"/>
  <c r="T557" i="1"/>
  <c r="T495" i="1"/>
  <c r="S415" i="1"/>
  <c r="T114" i="1"/>
  <c r="T405" i="1"/>
  <c r="T564" i="1"/>
  <c r="T233" i="1"/>
  <c r="T366" i="1"/>
  <c r="T505" i="1"/>
  <c r="T416" i="1"/>
  <c r="T542" i="1"/>
  <c r="T401" i="1"/>
  <c r="T484" i="1"/>
  <c r="T483" i="1"/>
  <c r="T173" i="1"/>
  <c r="T138" i="1"/>
  <c r="T119" i="1"/>
  <c r="T421" i="1"/>
  <c r="T423" i="1"/>
  <c r="T301" i="1"/>
  <c r="T541" i="1"/>
  <c r="T381" i="1"/>
  <c r="T473" i="1"/>
  <c r="S403" i="1"/>
  <c r="T228" i="1"/>
  <c r="T272" i="1"/>
  <c r="T170" i="1"/>
  <c r="T303" i="1"/>
  <c r="T539" i="1"/>
  <c r="T356" i="1"/>
  <c r="T329" i="1"/>
  <c r="T353" i="1"/>
  <c r="T460" i="1"/>
  <c r="T459" i="1"/>
  <c r="T110" i="1"/>
  <c r="T371" i="1"/>
  <c r="T532" i="1"/>
  <c r="T229" i="1"/>
  <c r="T362" i="1"/>
  <c r="T445" i="1"/>
  <c r="T411" i="1"/>
  <c r="T302" i="1"/>
  <c r="T506" i="1"/>
  <c r="T82" i="1"/>
  <c r="T161" i="1"/>
  <c r="T244" i="1"/>
  <c r="T79" i="1"/>
  <c r="T351" i="1"/>
  <c r="T107" i="1"/>
  <c r="T186" i="1"/>
  <c r="T322" i="1"/>
  <c r="T319" i="1"/>
  <c r="T412" i="1"/>
  <c r="T555" i="1"/>
  <c r="T289" i="1"/>
  <c r="T372" i="1"/>
  <c r="T529" i="1"/>
  <c r="T390" i="1"/>
  <c r="T290" i="1"/>
  <c r="T369" i="1"/>
  <c r="T433" i="1"/>
  <c r="T468" i="1"/>
  <c r="T500" i="1"/>
  <c r="T467" i="1"/>
  <c r="T501" i="1"/>
  <c r="T126" i="1"/>
  <c r="T224" i="1"/>
  <c r="T520" i="1"/>
  <c r="T268" i="1"/>
  <c r="T87" i="1"/>
  <c r="T166" i="1"/>
  <c r="T245" i="1"/>
  <c r="T299" i="1"/>
  <c r="T378" i="1"/>
  <c r="T535" i="1"/>
  <c r="T517" i="1"/>
  <c r="T352" i="1"/>
  <c r="T427" i="1"/>
  <c r="T325" i="1"/>
  <c r="T554" i="1"/>
  <c r="T349" i="1"/>
  <c r="T414" i="1"/>
  <c r="T458" i="1"/>
  <c r="T490" i="1"/>
  <c r="T457" i="1"/>
  <c r="T489" i="1"/>
  <c r="T538" i="1"/>
  <c r="T318" i="1"/>
  <c r="T398" i="1"/>
  <c r="T450" i="1"/>
  <c r="T482" i="1"/>
  <c r="T514" i="1"/>
  <c r="T481" i="1"/>
  <c r="T98" i="1"/>
  <c r="T177" i="1"/>
  <c r="T308" i="1"/>
  <c r="T142" i="1"/>
  <c r="T434" i="1"/>
  <c r="T123" i="1"/>
  <c r="T217" i="1"/>
  <c r="T544" i="1"/>
  <c r="T350" i="1"/>
  <c r="T428" i="1"/>
  <c r="T328" i="1"/>
  <c r="T305" i="1"/>
  <c r="T400" i="1"/>
  <c r="T545" i="1"/>
  <c r="T526" i="1"/>
  <c r="T306" i="1"/>
  <c r="T392" i="1"/>
  <c r="T444" i="1"/>
  <c r="T476" i="1"/>
  <c r="T508" i="1"/>
  <c r="T475" i="1"/>
  <c r="T540" i="1"/>
  <c r="T157" i="1"/>
  <c r="T240" i="1"/>
  <c r="T75" i="1"/>
  <c r="T331" i="1"/>
  <c r="T103" i="1"/>
  <c r="T182" i="1"/>
  <c r="T300" i="1"/>
  <c r="T315" i="1"/>
  <c r="T407" i="1"/>
  <c r="T551" i="1"/>
  <c r="T285" i="1"/>
  <c r="T368" i="1"/>
  <c r="T525" i="1"/>
  <c r="T388" i="1"/>
  <c r="T286" i="1"/>
  <c r="T365" i="1"/>
  <c r="T430" i="1"/>
  <c r="T466" i="1"/>
  <c r="T498" i="1"/>
  <c r="T465" i="1"/>
  <c r="S527" i="1"/>
  <c r="S549" i="1"/>
  <c r="S437" i="1"/>
  <c r="S399" i="1"/>
  <c r="S442" i="1"/>
  <c r="S561" i="1"/>
  <c r="S468" i="1"/>
  <c r="S481" i="1"/>
  <c r="S461" i="1"/>
  <c r="S405" i="1"/>
  <c r="S531" i="1"/>
  <c r="S385" i="1"/>
  <c r="S435" i="1"/>
  <c r="S440" i="1"/>
  <c r="S446" i="1"/>
  <c r="S492" i="1"/>
  <c r="S564" i="1"/>
  <c r="S404" i="1"/>
  <c r="S416" i="1"/>
  <c r="S409" i="1"/>
  <c r="S532" i="1"/>
  <c r="S395" i="1"/>
  <c r="S547" i="1"/>
  <c r="S412" i="1"/>
  <c r="S421" i="1"/>
  <c r="S439" i="1"/>
  <c r="S529" i="1"/>
  <c r="S451" i="1"/>
  <c r="S463" i="1"/>
  <c r="T485" i="1"/>
  <c r="T497" i="1"/>
  <c r="T477" i="1"/>
  <c r="T461" i="1"/>
  <c r="T510" i="1"/>
  <c r="T494" i="1"/>
  <c r="T478" i="1"/>
  <c r="T462" i="1"/>
  <c r="T446" i="1"/>
  <c r="T422" i="1"/>
  <c r="T394" i="1"/>
  <c r="T357" i="1"/>
  <c r="T310" i="1"/>
  <c r="T562" i="1"/>
  <c r="T493" i="1"/>
  <c r="T471" i="1"/>
  <c r="T455" i="1"/>
  <c r="T504" i="1"/>
  <c r="T488" i="1"/>
  <c r="T472" i="1"/>
  <c r="T456" i="1"/>
  <c r="T440" i="1"/>
  <c r="T409" i="1"/>
  <c r="T377" i="1"/>
  <c r="T345" i="1"/>
  <c r="T298" i="1"/>
  <c r="T550" i="1"/>
  <c r="T451" i="1"/>
  <c r="T321" i="1"/>
  <c r="T537" i="1"/>
  <c r="T424" i="1"/>
  <c r="T380" i="1"/>
  <c r="T348" i="1"/>
  <c r="T297" i="1"/>
  <c r="T513" i="1"/>
  <c r="T563" i="1"/>
  <c r="T531" i="1"/>
  <c r="T420" i="1"/>
  <c r="T374" i="1"/>
  <c r="T342" i="1"/>
  <c r="T295" i="1"/>
  <c r="T389" i="1"/>
  <c r="T241" i="1"/>
  <c r="T209" i="1"/>
  <c r="T162" i="1"/>
  <c r="T115" i="1"/>
  <c r="T83" i="1"/>
  <c r="T393" i="1"/>
  <c r="T264" i="1"/>
  <c r="T134" i="1"/>
  <c r="T441" i="1"/>
  <c r="T252" i="1"/>
  <c r="T220" i="1"/>
  <c r="T169" i="1"/>
  <c r="T122" i="1"/>
  <c r="T90" i="1"/>
  <c r="T397" i="1"/>
  <c r="T278" i="1"/>
  <c r="T259" i="1"/>
  <c r="T196" i="1"/>
  <c r="T129" i="1"/>
  <c r="T66" i="1"/>
  <c r="T453" i="1"/>
  <c r="T379" i="1"/>
  <c r="T284" i="1"/>
  <c r="T247" i="1"/>
  <c r="T231" i="1"/>
  <c r="T215" i="1"/>
  <c r="T184" i="1"/>
  <c r="T429" i="1"/>
  <c r="T261" i="1"/>
  <c r="T198" i="1"/>
  <c r="T73" i="1"/>
  <c r="T53" i="1"/>
  <c r="T37" i="1"/>
  <c r="T21" i="1"/>
  <c r="T238" i="1"/>
  <c r="T159" i="1"/>
  <c r="T112" i="1"/>
  <c r="T548" i="1"/>
  <c r="T343" i="1"/>
  <c r="T143" i="1"/>
  <c r="T60" i="1"/>
  <c r="T44" i="1"/>
  <c r="T28" i="1"/>
  <c r="T132" i="1"/>
  <c r="T31" i="1"/>
  <c r="T222" i="1"/>
  <c r="T116" i="1"/>
  <c r="T266" i="1"/>
  <c r="T203" i="1"/>
  <c r="T164" i="1"/>
  <c r="T117" i="1"/>
  <c r="T85" i="1"/>
  <c r="T335" i="1"/>
  <c r="T69" i="1"/>
  <c r="T47" i="1"/>
  <c r="T155" i="1"/>
  <c r="T487" i="1"/>
  <c r="T518" i="1"/>
  <c r="T486" i="1"/>
  <c r="T454" i="1"/>
  <c r="T406" i="1"/>
  <c r="T341" i="1"/>
  <c r="T546" i="1"/>
  <c r="T386" i="1"/>
  <c r="T549" i="1"/>
  <c r="T419" i="1"/>
  <c r="T364" i="1"/>
  <c r="T309" i="1"/>
  <c r="T509" i="1"/>
  <c r="T547" i="1"/>
  <c r="T431" i="1"/>
  <c r="T370" i="1"/>
  <c r="T311" i="1"/>
  <c r="T275" i="1"/>
  <c r="T237" i="1"/>
  <c r="T178" i="1"/>
  <c r="T127" i="1"/>
  <c r="T64" i="1"/>
  <c r="T320" i="1"/>
  <c r="T193" i="1"/>
  <c r="T426" i="1"/>
  <c r="T236" i="1"/>
  <c r="T181" i="1"/>
  <c r="T118" i="1"/>
  <c r="T447" i="1"/>
  <c r="T296" i="1"/>
  <c r="T208" i="1"/>
  <c r="T137" i="1"/>
  <c r="T70" i="1"/>
  <c r="T439" i="1"/>
  <c r="T327" i="1"/>
  <c r="T251" i="1"/>
  <c r="T227" i="1"/>
  <c r="T192" i="1"/>
  <c r="T503" i="1"/>
  <c r="T250" i="1"/>
  <c r="T144" i="1"/>
  <c r="T57" i="1"/>
  <c r="T33" i="1"/>
  <c r="T375" i="1"/>
  <c r="T167" i="1"/>
  <c r="T104" i="1"/>
  <c r="T402" i="1"/>
  <c r="T206" i="1"/>
  <c r="T56" i="1"/>
  <c r="T36" i="1"/>
  <c r="T304" i="1"/>
  <c r="T23" i="1"/>
  <c r="T163" i="1"/>
  <c r="T312" i="1"/>
  <c r="T194" i="1"/>
  <c r="T148" i="1"/>
  <c r="T93" i="1"/>
  <c r="T282" i="1"/>
  <c r="T55" i="1"/>
  <c r="T27" i="1"/>
  <c r="T124" i="1"/>
  <c r="T30" i="1"/>
  <c r="T131" i="1"/>
  <c r="T168" i="1"/>
  <c r="T97" i="1"/>
  <c r="T34" i="1"/>
  <c r="T76" i="1"/>
  <c r="T179" i="1"/>
  <c r="T395" i="1"/>
  <c r="T38" i="1"/>
  <c r="T230" i="1"/>
  <c r="T530" i="1"/>
  <c r="T344" i="1"/>
  <c r="T332" i="1"/>
  <c r="T404" i="1"/>
  <c r="T291" i="1"/>
  <c r="T221" i="1"/>
  <c r="T99" i="1"/>
  <c r="T71" i="1"/>
  <c r="T216" i="1"/>
  <c r="T102" i="1"/>
  <c r="T267" i="1"/>
  <c r="T78" i="1"/>
  <c r="T391" i="1"/>
  <c r="T239" i="1"/>
  <c r="T479" i="1"/>
  <c r="T512" i="1"/>
  <c r="T480" i="1"/>
  <c r="T448" i="1"/>
  <c r="T396" i="1"/>
  <c r="T314" i="1"/>
  <c r="T534" i="1"/>
  <c r="T333" i="1"/>
  <c r="T533" i="1"/>
  <c r="T408" i="1"/>
  <c r="T360" i="1"/>
  <c r="T293" i="1"/>
  <c r="T336" i="1"/>
  <c r="T543" i="1"/>
  <c r="T415" i="1"/>
  <c r="T358" i="1"/>
  <c r="T307" i="1"/>
  <c r="T363" i="1"/>
  <c r="T225" i="1"/>
  <c r="T174" i="1"/>
  <c r="T111" i="1"/>
  <c r="T511" i="1"/>
  <c r="T288" i="1"/>
  <c r="T130" i="1"/>
  <c r="T339" i="1"/>
  <c r="T232" i="1"/>
  <c r="T165" i="1"/>
  <c r="T106" i="1"/>
  <c r="T418" i="1"/>
  <c r="T271" i="1"/>
  <c r="T204" i="1"/>
  <c r="T133" i="1"/>
  <c r="T560" i="1"/>
  <c r="T410" i="1"/>
  <c r="T316" i="1"/>
  <c r="T243" i="1"/>
  <c r="T223" i="1"/>
  <c r="T188" i="1"/>
  <c r="T323" i="1"/>
  <c r="T218" i="1"/>
  <c r="T136" i="1"/>
  <c r="T49" i="1"/>
  <c r="T29" i="1"/>
  <c r="T258" i="1"/>
  <c r="T151" i="1"/>
  <c r="T96" i="1"/>
  <c r="T367" i="1"/>
  <c r="T135" i="1"/>
  <c r="T52" i="1"/>
  <c r="T32" i="1"/>
  <c r="T77" i="1"/>
  <c r="T334" i="1"/>
  <c r="T147" i="1"/>
  <c r="T257" i="1"/>
  <c r="T183" i="1"/>
  <c r="T125" i="1"/>
  <c r="T515" i="1"/>
  <c r="T234" i="1"/>
  <c r="T51" i="1"/>
  <c r="T254" i="1"/>
  <c r="T108" i="1"/>
  <c r="T160" i="1"/>
  <c r="T242" i="1"/>
  <c r="T210" i="1"/>
  <c r="T199" i="1"/>
  <c r="T46" i="1"/>
  <c r="T113" i="1"/>
  <c r="T262" i="1"/>
  <c r="T139" i="1"/>
  <c r="T89" i="1"/>
  <c r="T274" i="1"/>
  <c r="T469" i="1"/>
  <c r="T502" i="1"/>
  <c r="T470" i="1"/>
  <c r="T438" i="1"/>
  <c r="T373" i="1"/>
  <c r="T294" i="1"/>
  <c r="T565" i="1"/>
  <c r="T521" i="1"/>
  <c r="T403" i="1"/>
  <c r="T281" i="1"/>
  <c r="T527" i="1"/>
  <c r="T354" i="1"/>
  <c r="T280" i="1"/>
  <c r="T158" i="1"/>
  <c r="T449" i="1"/>
  <c r="T260" i="1"/>
  <c r="T330" i="1"/>
  <c r="T153" i="1"/>
  <c r="T387" i="1"/>
  <c r="T200" i="1"/>
  <c r="T528" i="1"/>
  <c r="T276" i="1"/>
  <c r="T219" i="1"/>
  <c r="T463" i="1"/>
  <c r="T361" i="1"/>
  <c r="T435" i="1"/>
  <c r="T559" i="1"/>
  <c r="T279" i="1"/>
  <c r="T95" i="1"/>
  <c r="T248" i="1"/>
  <c r="T359" i="1"/>
  <c r="T507" i="1"/>
  <c r="T211" i="1"/>
  <c r="T270" i="1"/>
  <c r="T61" i="1"/>
  <c r="T556" i="1"/>
  <c r="T120" i="1"/>
  <c r="T226" i="1"/>
  <c r="T40" i="1"/>
  <c r="T43" i="1"/>
  <c r="T84" i="1"/>
  <c r="T156" i="1"/>
  <c r="T385" i="1"/>
  <c r="T35" i="1"/>
  <c r="T50" i="1"/>
  <c r="T105" i="1"/>
  <c r="T58" i="1"/>
  <c r="T496" i="1"/>
  <c r="T202" i="1"/>
  <c r="T464" i="1"/>
  <c r="T443" i="1"/>
  <c r="T313" i="1"/>
  <c r="T399" i="1"/>
  <c r="T190" i="1"/>
  <c r="T197" i="1"/>
  <c r="T149" i="1"/>
  <c r="T141" i="1"/>
  <c r="T255" i="1"/>
  <c r="T176" i="1"/>
  <c r="T187" i="1"/>
  <c r="T41" i="1"/>
  <c r="T175" i="1"/>
  <c r="T524" i="1"/>
  <c r="T72" i="1"/>
  <c r="T20" i="1"/>
  <c r="T191" i="1"/>
  <c r="T214" i="1"/>
  <c r="T101" i="1"/>
  <c r="T63" i="1"/>
  <c r="T171" i="1"/>
  <c r="T68" i="1"/>
  <c r="T62" i="1"/>
  <c r="T54" i="1"/>
  <c r="T536" i="1"/>
  <c r="T152" i="1"/>
  <c r="T425" i="1"/>
  <c r="T553" i="1"/>
  <c r="T277" i="1"/>
  <c r="T338" i="1"/>
  <c r="T146" i="1"/>
  <c r="T67" i="1"/>
  <c r="T86" i="1"/>
  <c r="T74" i="1"/>
  <c r="T235" i="1"/>
  <c r="T292" i="1"/>
  <c r="T65" i="1"/>
  <c r="T25" i="1"/>
  <c r="T128" i="1"/>
  <c r="T269" i="1"/>
  <c r="T48" i="1"/>
  <c r="T59" i="1"/>
  <c r="T100" i="1"/>
  <c r="T172" i="1"/>
  <c r="T437" i="1"/>
  <c r="T39" i="1"/>
  <c r="T92" i="1"/>
  <c r="T22" i="1"/>
  <c r="T26" i="1"/>
  <c r="T566" i="1"/>
  <c r="T376" i="1"/>
  <c r="T436" i="1"/>
  <c r="T253" i="1"/>
  <c r="T383" i="1"/>
  <c r="T185" i="1"/>
  <c r="T263" i="1"/>
  <c r="T347" i="1"/>
  <c r="T180" i="1"/>
  <c r="T207" i="1"/>
  <c r="T45" i="1"/>
  <c r="T195" i="1"/>
  <c r="T88" i="1"/>
  <c r="T80" i="1"/>
  <c r="T24" i="1"/>
  <c r="T265" i="1"/>
  <c r="T246" i="1"/>
  <c r="T109" i="1"/>
  <c r="T140" i="1"/>
  <c r="T42" i="1"/>
  <c r="T326" i="1"/>
  <c r="T81" i="1"/>
  <c r="T355" i="1"/>
  <c r="T121" i="1"/>
  <c r="S513" i="1"/>
  <c r="S505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91" i="1"/>
  <c r="S475" i="1"/>
  <c r="S459" i="1"/>
  <c r="S441" i="1"/>
  <c r="S425" i="1"/>
  <c r="S333" i="1"/>
  <c r="S511" i="1"/>
  <c r="S503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87" i="1"/>
  <c r="S471" i="1"/>
  <c r="S455" i="1"/>
  <c r="S438" i="1"/>
  <c r="S422" i="1"/>
  <c r="S406" i="1"/>
  <c r="S394" i="1"/>
  <c r="S448" i="1"/>
  <c r="S388" i="1"/>
  <c r="S557" i="1"/>
  <c r="S541" i="1"/>
  <c r="S525" i="1"/>
  <c r="S427" i="1"/>
  <c r="S411" i="1"/>
  <c r="S452" i="1"/>
  <c r="S389" i="1"/>
  <c r="S523" i="1"/>
  <c r="S436" i="1"/>
  <c r="S489" i="1"/>
  <c r="S407" i="1"/>
  <c r="S434" i="1"/>
  <c r="S393" i="1"/>
  <c r="S465" i="1"/>
  <c r="S539" i="1"/>
  <c r="S397" i="1"/>
  <c r="S493" i="1"/>
  <c r="S402" i="1"/>
  <c r="S450" i="1"/>
  <c r="S410" i="1"/>
  <c r="S517" i="1"/>
  <c r="S509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99" i="1"/>
  <c r="S483" i="1"/>
  <c r="S467" i="1"/>
  <c r="S449" i="1"/>
  <c r="S433" i="1"/>
  <c r="S417" i="1"/>
  <c r="S401" i="1"/>
  <c r="S392" i="1"/>
  <c r="S443" i="1"/>
  <c r="S386" i="1"/>
  <c r="S553" i="1"/>
  <c r="S537" i="1"/>
  <c r="S521" i="1"/>
  <c r="S424" i="1"/>
  <c r="S408" i="1"/>
  <c r="S447" i="1"/>
  <c r="S387" i="1"/>
  <c r="S501" i="1"/>
  <c r="S429" i="1"/>
  <c r="S457" i="1"/>
  <c r="S563" i="1"/>
  <c r="S420" i="1"/>
  <c r="S551" i="1"/>
  <c r="S431" i="1"/>
  <c r="S453" i="1"/>
  <c r="S391" i="1"/>
  <c r="S418" i="1"/>
  <c r="S426" i="1"/>
  <c r="S413" i="1"/>
  <c r="S428" i="1"/>
  <c r="S469" i="1"/>
  <c r="S444" i="1"/>
  <c r="S419" i="1"/>
  <c r="S533" i="1"/>
  <c r="S565" i="1"/>
  <c r="S454" i="1"/>
  <c r="S414" i="1"/>
  <c r="S479" i="1"/>
  <c r="S476" i="1"/>
  <c r="S508" i="1"/>
  <c r="S540" i="1"/>
  <c r="S507" i="1"/>
  <c r="S473" i="1"/>
  <c r="S535" i="1"/>
  <c r="S423" i="1"/>
  <c r="S445" i="1"/>
  <c r="S485" i="1"/>
  <c r="S497" i="1"/>
  <c r="S477" i="1"/>
  <c r="S543" i="1"/>
  <c r="S555" i="1"/>
  <c r="S400" i="1"/>
  <c r="S432" i="1"/>
  <c r="S545" i="1"/>
  <c r="S390" i="1"/>
  <c r="S396" i="1"/>
  <c r="S430" i="1"/>
  <c r="S495" i="1"/>
  <c r="S484" i="1"/>
  <c r="S516" i="1"/>
  <c r="S548" i="1"/>
  <c r="S515" i="1"/>
  <c r="S556" i="1"/>
  <c r="S24" i="1"/>
  <c r="S46" i="1"/>
  <c r="S64" i="1"/>
  <c r="S88" i="1"/>
  <c r="S110" i="1"/>
  <c r="S132" i="1"/>
  <c r="S154" i="1"/>
  <c r="S178" i="1"/>
  <c r="S200" i="1"/>
  <c r="S220" i="1"/>
  <c r="S238" i="1"/>
  <c r="S258" i="1"/>
  <c r="S280" i="1"/>
  <c r="S304" i="1"/>
  <c r="S324" i="1"/>
  <c r="S346" i="1"/>
  <c r="S364" i="1"/>
  <c r="S22" i="1"/>
  <c r="S48" i="1"/>
  <c r="S72" i="1"/>
  <c r="S106" i="1"/>
  <c r="S136" i="1"/>
  <c r="S160" i="1"/>
  <c r="S186" i="1"/>
  <c r="S210" i="1"/>
  <c r="S236" i="1"/>
  <c r="S260" i="1"/>
  <c r="S288" i="1"/>
  <c r="S314" i="1"/>
  <c r="S340" i="1"/>
  <c r="S368" i="1"/>
  <c r="S34" i="1"/>
  <c r="S56" i="1"/>
  <c r="S84" i="1"/>
  <c r="S102" i="1"/>
  <c r="S124" i="1"/>
  <c r="S146" i="1"/>
  <c r="S174" i="1"/>
  <c r="S196" i="1"/>
  <c r="S226" i="1"/>
  <c r="S256" i="1"/>
  <c r="S278" i="1"/>
  <c r="S298" i="1"/>
  <c r="S326" i="1"/>
  <c r="S352" i="1"/>
  <c r="S378" i="1"/>
  <c r="S27" i="1"/>
  <c r="S61" i="1"/>
  <c r="S95" i="1"/>
  <c r="S123" i="1"/>
  <c r="S153" i="1"/>
  <c r="S189" i="1"/>
  <c r="S235" i="1"/>
  <c r="S263" i="1"/>
  <c r="S287" i="1"/>
  <c r="S319" i="1"/>
  <c r="S357" i="1"/>
  <c r="S381" i="1"/>
  <c r="S49" i="1"/>
  <c r="S83" i="1"/>
  <c r="S121" i="1"/>
  <c r="S159" i="1"/>
  <c r="S193" i="1"/>
  <c r="S211" i="1"/>
  <c r="S245" i="1"/>
  <c r="S273" i="1"/>
  <c r="S299" i="1"/>
  <c r="S321" i="1"/>
  <c r="S341" i="1"/>
  <c r="S359" i="1"/>
  <c r="S379" i="1"/>
  <c r="S47" i="1"/>
  <c r="S81" i="1"/>
  <c r="S111" i="1"/>
  <c r="S149" i="1"/>
  <c r="S179" i="1"/>
  <c r="S207" i="1"/>
  <c r="S233" i="1"/>
  <c r="S261" i="1"/>
  <c r="S285" i="1"/>
  <c r="S307" i="1"/>
  <c r="S329" i="1"/>
  <c r="S355" i="1"/>
  <c r="S383" i="1"/>
  <c r="S45" i="1"/>
  <c r="S32" i="1"/>
  <c r="S58" i="1"/>
  <c r="S74" i="1"/>
  <c r="S100" i="1"/>
  <c r="S120" i="1"/>
  <c r="S144" i="1"/>
  <c r="S164" i="1"/>
  <c r="S188" i="1"/>
  <c r="S208" i="1"/>
  <c r="S228" i="1"/>
  <c r="S246" i="1"/>
  <c r="S270" i="1"/>
  <c r="S296" i="1"/>
  <c r="S316" i="1"/>
  <c r="S336" i="1"/>
  <c r="S356" i="1"/>
  <c r="S376" i="1"/>
  <c r="S36" i="1"/>
  <c r="S60" i="1"/>
  <c r="S90" i="1"/>
  <c r="S122" i="1"/>
  <c r="S150" i="1"/>
  <c r="S172" i="1"/>
  <c r="S198" i="1"/>
  <c r="S222" i="1"/>
  <c r="S248" i="1"/>
  <c r="S272" i="1"/>
  <c r="S302" i="1"/>
  <c r="S328" i="1"/>
  <c r="S354" i="1"/>
  <c r="S382" i="1"/>
  <c r="S44" i="1"/>
  <c r="S76" i="1"/>
  <c r="S92" i="1"/>
  <c r="S114" i="1"/>
  <c r="S134" i="1"/>
  <c r="S162" i="1"/>
  <c r="S182" i="1"/>
  <c r="S212" i="1"/>
  <c r="S244" i="1"/>
  <c r="S268" i="1"/>
  <c r="S286" i="1"/>
  <c r="S310" i="1"/>
  <c r="S338" i="1"/>
  <c r="S366" i="1"/>
  <c r="S20" i="1"/>
  <c r="S43" i="1"/>
  <c r="S77" i="1"/>
  <c r="S109" i="1"/>
  <c r="S141" i="1"/>
  <c r="S165" i="1"/>
  <c r="S217" i="1"/>
  <c r="S249" i="1"/>
  <c r="S277" i="1"/>
  <c r="S305" i="1"/>
  <c r="S335" i="1"/>
  <c r="S371" i="1"/>
  <c r="S33" i="1"/>
  <c r="S67" i="1"/>
  <c r="S103" i="1"/>
  <c r="S135" i="1"/>
  <c r="S177" i="1"/>
  <c r="S205" i="1"/>
  <c r="S229" i="1"/>
  <c r="S259" i="1"/>
  <c r="S289" i="1"/>
  <c r="S311" i="1"/>
  <c r="S331" i="1"/>
  <c r="S349" i="1"/>
  <c r="S367" i="1"/>
  <c r="S29" i="1"/>
  <c r="S65" i="1"/>
  <c r="S97" i="1"/>
  <c r="S127" i="1"/>
  <c r="S167" i="1"/>
  <c r="S191" i="1"/>
  <c r="S219" i="1"/>
  <c r="S247" i="1"/>
  <c r="S275" i="1"/>
  <c r="S297" i="1"/>
  <c r="S317" i="1"/>
  <c r="S343" i="1"/>
  <c r="S369" i="1"/>
  <c r="S31" i="1"/>
  <c r="S40" i="1"/>
  <c r="S78" i="1"/>
  <c r="S126" i="1"/>
  <c r="S170" i="1"/>
  <c r="S214" i="1"/>
  <c r="S252" i="1"/>
  <c r="S300" i="1"/>
  <c r="S342" i="1"/>
  <c r="S384" i="1"/>
  <c r="S68" i="1"/>
  <c r="S128" i="1"/>
  <c r="S180" i="1"/>
  <c r="S230" i="1"/>
  <c r="S282" i="1"/>
  <c r="S334" i="1"/>
  <c r="S26" i="1"/>
  <c r="S82" i="1"/>
  <c r="S118" i="1"/>
  <c r="S168" i="1"/>
  <c r="S218" i="1"/>
  <c r="S274" i="1"/>
  <c r="S318" i="1"/>
  <c r="S372" i="1"/>
  <c r="S51" i="1"/>
  <c r="S117" i="1"/>
  <c r="S175" i="1"/>
  <c r="S257" i="1"/>
  <c r="S313" i="1"/>
  <c r="S377" i="1"/>
  <c r="S75" i="1"/>
  <c r="S145" i="1"/>
  <c r="S209" i="1"/>
  <c r="S265" i="1"/>
  <c r="S315" i="1"/>
  <c r="S353" i="1"/>
  <c r="S37" i="1"/>
  <c r="S105" i="1"/>
  <c r="S173" i="1"/>
  <c r="S225" i="1"/>
  <c r="S283" i="1"/>
  <c r="S323" i="1"/>
  <c r="S375" i="1"/>
  <c r="S59" i="1"/>
  <c r="S89" i="1"/>
  <c r="S115" i="1"/>
  <c r="S143" i="1"/>
  <c r="S171" i="1"/>
  <c r="S203" i="1"/>
  <c r="S243" i="1"/>
  <c r="S52" i="1"/>
  <c r="S94" i="1"/>
  <c r="S138" i="1"/>
  <c r="S184" i="1"/>
  <c r="S224" i="1"/>
  <c r="S262" i="1"/>
  <c r="S312" i="1"/>
  <c r="S350" i="1"/>
  <c r="S28" i="1"/>
  <c r="S80" i="1"/>
  <c r="S142" i="1"/>
  <c r="S190" i="1"/>
  <c r="S242" i="1"/>
  <c r="S294" i="1"/>
  <c r="S348" i="1"/>
  <c r="S38" i="1"/>
  <c r="S86" i="1"/>
  <c r="S130" i="1"/>
  <c r="S176" i="1"/>
  <c r="S234" i="1"/>
  <c r="S284" i="1"/>
  <c r="S332" i="1"/>
  <c r="S380" i="1"/>
  <c r="S69" i="1"/>
  <c r="S133" i="1"/>
  <c r="S201" i="1"/>
  <c r="S271" i="1"/>
  <c r="S327" i="1"/>
  <c r="S25" i="1"/>
  <c r="S91" i="1"/>
  <c r="S169" i="1"/>
  <c r="S221" i="1"/>
  <c r="S281" i="1"/>
  <c r="S325" i="1"/>
  <c r="S361" i="1"/>
  <c r="S119" i="1"/>
  <c r="S62" i="1"/>
  <c r="S148" i="1"/>
  <c r="S232" i="1"/>
  <c r="S320" i="1"/>
  <c r="S42" i="1"/>
  <c r="S156" i="1"/>
  <c r="S254" i="1"/>
  <c r="S360" i="1"/>
  <c r="S96" i="1"/>
  <c r="S192" i="1"/>
  <c r="S292" i="1"/>
  <c r="S21" i="1"/>
  <c r="S147" i="1"/>
  <c r="S279" i="1"/>
  <c r="S41" i="1"/>
  <c r="S185" i="1"/>
  <c r="S293" i="1"/>
  <c r="S373" i="1"/>
  <c r="S85" i="1"/>
  <c r="S199" i="1"/>
  <c r="S269" i="1"/>
  <c r="S339" i="1"/>
  <c r="S39" i="1"/>
  <c r="S79" i="1"/>
  <c r="S125" i="1"/>
  <c r="S157" i="1"/>
  <c r="S195" i="1"/>
  <c r="S251" i="1"/>
  <c r="S70" i="1"/>
  <c r="S158" i="1"/>
  <c r="S240" i="1"/>
  <c r="S330" i="1"/>
  <c r="S54" i="1"/>
  <c r="S166" i="1"/>
  <c r="S266" i="1"/>
  <c r="S374" i="1"/>
  <c r="S108" i="1"/>
  <c r="S206" i="1"/>
  <c r="S306" i="1"/>
  <c r="S35" i="1"/>
  <c r="S155" i="1"/>
  <c r="S295" i="1"/>
  <c r="S57" i="1"/>
  <c r="S197" i="1"/>
  <c r="S303" i="1"/>
  <c r="S19" i="1"/>
  <c r="S137" i="1"/>
  <c r="S213" i="1"/>
  <c r="S291" i="1"/>
  <c r="S351" i="1"/>
  <c r="S53" i="1"/>
  <c r="S93" i="1"/>
  <c r="S131" i="1"/>
  <c r="S163" i="1"/>
  <c r="S215" i="1"/>
  <c r="S267" i="1"/>
  <c r="S30" i="1"/>
  <c r="S202" i="1"/>
  <c r="S290" i="1"/>
  <c r="S370" i="1"/>
  <c r="S216" i="1"/>
  <c r="S322" i="1"/>
  <c r="S152" i="1"/>
  <c r="S358" i="1"/>
  <c r="S241" i="1"/>
  <c r="S129" i="1"/>
  <c r="S255" i="1"/>
  <c r="S73" i="1"/>
  <c r="S253" i="1"/>
  <c r="S23" i="1"/>
  <c r="S107" i="1"/>
  <c r="S187" i="1"/>
  <c r="S104" i="1"/>
  <c r="S194" i="1"/>
  <c r="S276" i="1"/>
  <c r="S362" i="1"/>
  <c r="S98" i="1"/>
  <c r="S204" i="1"/>
  <c r="S308" i="1"/>
  <c r="S50" i="1"/>
  <c r="S140" i="1"/>
  <c r="S250" i="1"/>
  <c r="S344" i="1"/>
  <c r="S87" i="1"/>
  <c r="S227" i="1"/>
  <c r="S347" i="1"/>
  <c r="S113" i="1"/>
  <c r="S237" i="1"/>
  <c r="S337" i="1"/>
  <c r="S55" i="1"/>
  <c r="S161" i="1"/>
  <c r="S239" i="1"/>
  <c r="S301" i="1"/>
  <c r="S363" i="1"/>
  <c r="S63" i="1"/>
  <c r="S99" i="1"/>
  <c r="S139" i="1"/>
  <c r="S181" i="1"/>
  <c r="S223" i="1"/>
  <c r="S116" i="1"/>
  <c r="S112" i="1"/>
  <c r="S66" i="1"/>
  <c r="S264" i="1"/>
  <c r="S101" i="1"/>
  <c r="S365" i="1"/>
  <c r="S345" i="1"/>
  <c r="S183" i="1"/>
  <c r="S309" i="1"/>
  <c r="S71" i="1"/>
  <c r="S151" i="1"/>
  <c r="S231" i="1"/>
  <c r="R17" i="1"/>
  <c r="Q17" i="1" l="1"/>
  <c r="T17" i="1"/>
  <c r="S17" i="1"/>
</calcChain>
</file>

<file path=xl/sharedStrings.xml><?xml version="1.0" encoding="utf-8"?>
<sst xmlns="http://schemas.openxmlformats.org/spreadsheetml/2006/main" count="24" uniqueCount="23">
  <si>
    <t>Temp</t>
  </si>
  <si>
    <t>hatchin_rate</t>
  </si>
  <si>
    <t>incubation _period_day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</si>
  <si>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</si>
  <si>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</si>
  <si>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</si>
  <si>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</si>
  <si>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</si>
  <si>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</si>
  <si>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</si>
  <si>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</si>
  <si>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</si>
  <si>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</si>
  <si>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</si>
  <si>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</si>
  <si>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</si>
  <si>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</si>
  <si>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</si>
  <si>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</si>
  <si>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</si>
  <si>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</si>
  <si>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</si>
  <si>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Biomphalaria pferifferi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</si>
</sst>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[fraction]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Juvenile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6-4416-8A0A-17B8309F2A80}"/>
            </c:ext>
          </c:extLst>
        </c:ser>
        <c:ser>
          <c:idx val="1"/>
          <c:order val="1"/>
          <c:tx>
            <c:v>Adults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6-4416-8A0A-17B8309F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744"/>
        <c:axId val="89564160"/>
      </c:scatterChart>
      <c:valAx>
        <c:axId val="89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160"/>
        <c:crosses val="autoZero"/>
        <c:crossBetween val="midCat"/>
      </c:valAx>
      <c:valAx>
        <c:axId val="8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</c:numCache>
            </c:numRef>
          </c:xVal>
          <c:yVal>
            <c:numRef>
              <c:f>Sheet1!$Q$15:$U$15</c:f>
              <c:numCache>
                <c:formatCode>0.00E+00</c:formatCode>
                <c:ptCount val="5"/>
                <c:pt idx="0">
                  <c:v>1.380832738506998E-2</c:v>
                </c:pt>
                <c:pt idx="1">
                  <c:v>5.0704979254252963E-2</c:v>
                </c:pt>
                <c:pt idx="2">
                  <c:v>3.4929572051022775E-2</c:v>
                </c:pt>
                <c:pt idx="3">
                  <c:v>3.6047950849187077E-2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finite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</c:numCache>
            </c:numRef>
          </c:xVal>
          <c:yVal>
            <c:numRef>
              <c:f>Sheet1!$Q$12:$U$12</c:f>
              <c:numCache>
                <c:formatCode>General</c:formatCode>
                <c:ptCount val="5"/>
                <c:pt idx="0">
                  <c:v>1.0118762944567299</c:v>
                </c:pt>
                <c:pt idx="1">
                  <c:v>1.0478044320616395</c:v>
                </c:pt>
                <c:pt idx="2">
                  <c:v>1.0324401344715506</c:v>
                </c:pt>
                <c:pt idx="3">
                  <c:v>1.0315220284298254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6-4779-9959-1E75A012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832"/>
        <c:axId val="66015248"/>
      </c:scatterChart>
      <c:valAx>
        <c:axId val="66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248"/>
        <c:crosses val="autoZero"/>
        <c:crossBetween val="midCat"/>
      </c:valAx>
      <c:valAx>
        <c:axId val="66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[day</a:t>
            </a:r>
            <a:r>
              <a:rPr lang="en-US" baseline="30000"/>
              <a:t>-1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mortality rate [day-1]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Sheet1!$N$3:$N$10</c:f>
              <c:numCache>
                <c:formatCode>0.00000</c:formatCode>
                <c:ptCount val="8"/>
                <c:pt idx="2">
                  <c:v>2.0020026706730793E-3</c:v>
                </c:pt>
                <c:pt idx="3">
                  <c:v>4.0080213975388218E-3</c:v>
                </c:pt>
                <c:pt idx="4">
                  <c:v>3.0045090202987243E-3</c:v>
                </c:pt>
                <c:pt idx="5">
                  <c:v>5.0125418235442863E-3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F-443A-A38B-C1081BC8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2320"/>
        <c:axId val="298213152"/>
      </c:scatterChart>
      <c:valAx>
        <c:axId val="298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3152"/>
        <c:crosses val="autoZero"/>
        <c:crossBetween val="midCat"/>
      </c:valAx>
      <c:valAx>
        <c:axId val="298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83820</xdr:rowOff>
    </xdr:from>
    <xdr:to>
      <xdr:col>7</xdr:col>
      <xdr:colOff>320040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5BAB-2494-C992-3AB1-04D16E1A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398780</xdr:colOff>
      <xdr:row>14</xdr:row>
      <xdr:rowOff>66040</xdr:rowOff>
    </xdr:from>
    <xdr:to>
      <xdr:col>9</xdr:col>
      <xdr:colOff>109220</xdr:colOff>
      <xdr:row>29</xdr:row>
      <xdr:rowOff>66040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149860</xdr:colOff>
      <xdr:row>11</xdr:row>
      <xdr:rowOff>114300</xdr:rowOff>
    </xdr:from>
    <xdr:to>
      <xdr:col>14</xdr:col>
      <xdr:colOff>289560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D2864-FBDD-9DBD-3FEE-A5285D54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</xdr:colOff>
      <xdr:row>31</xdr:row>
      <xdr:rowOff>48260</xdr:rowOff>
    </xdr:from>
    <xdr:to>
      <xdr:col>8</xdr:col>
      <xdr:colOff>353060</xdr:colOff>
      <xdr:row>46</xdr:row>
      <xdr:rowOff>48260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0BF5FF-6792-9C39-5E0B-CEA633FE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AA566"/>
  <sheetViews>
    <sheetView tabSelected="1" zoomScaleNormal="100" workbookViewId="0">
      <selection activeCell="Q15" sqref="Q15:T15"/>
    </sheetView>
  </sheetViews>
  <sheetFormatPr baseColWidth="10" defaultColWidth="8.83203125" defaultRowHeight="15" x14ac:dyDescent="0.2"/>
  <cols>
    <col min="12" max="12" width="9.5" bestFit="1" customWidth="1"/>
    <col min="14" max="14" width="11.33203125" customWidth="1"/>
    <col min="16" max="16" width="14.5" customWidth="1"/>
    <col min="17" max="17" width="11.6640625" customWidth="1"/>
  </cols>
  <sheetData>
    <row r="1" spans="1:27" x14ac:dyDescent="0.2">
      <c r="A1" t="s">
        <v>22</v>
      </c>
      <c r="S1" t="s">
        <v>6</v>
      </c>
      <c r="Y1" t="s">
        <v>6</v>
      </c>
    </row>
    <row r="2" spans="1:27" ht="17" x14ac:dyDescent="0.2">
      <c r="A2" t="s">
        <v>0</v>
      </c>
      <c r="B2" t="s">
        <v>2</v>
      </c>
      <c r="C2" t="s">
        <v>1</v>
      </c>
      <c r="F2" t="s">
        <v>4</v>
      </c>
      <c r="G2" t="s">
        <v>5</v>
      </c>
      <c r="L2" t="s">
        <v>3</v>
      </c>
      <c r="N2" t="s">
        <v>20</v>
      </c>
      <c r="P2" t="s">
        <v>10</v>
      </c>
      <c r="Q2">
        <v>18</v>
      </c>
      <c r="R2">
        <v>22</v>
      </c>
      <c r="S2">
        <v>25</v>
      </c>
      <c r="T2">
        <v>27</v>
      </c>
      <c r="W2">
        <v>15</v>
      </c>
      <c r="X2">
        <v>20</v>
      </c>
      <c r="Y2">
        <v>25</v>
      </c>
      <c r="Z2">
        <v>30</v>
      </c>
      <c r="AA2">
        <v>35</v>
      </c>
    </row>
    <row r="3" spans="1:27" x14ac:dyDescent="0.2">
      <c r="L3" s="2"/>
      <c r="M3" s="4"/>
      <c r="N3" s="1"/>
      <c r="P3" t="s">
        <v>7</v>
      </c>
      <c r="Q3">
        <f>B5</f>
        <v>13</v>
      </c>
      <c r="R3">
        <f>B6</f>
        <v>8</v>
      </c>
      <c r="S3">
        <f>B7</f>
        <v>8</v>
      </c>
      <c r="T3">
        <f>B8</f>
        <v>9</v>
      </c>
    </row>
    <row r="4" spans="1:27" x14ac:dyDescent="0.2">
      <c r="L4" s="2"/>
      <c r="M4" s="4"/>
      <c r="N4" s="1"/>
      <c r="P4" t="s">
        <v>8</v>
      </c>
      <c r="Q4">
        <f>C5</f>
        <v>89.5</v>
      </c>
      <c r="R4">
        <f>C6</f>
        <v>97.9</v>
      </c>
      <c r="S4" s="7">
        <f>C7</f>
        <v>98.8</v>
      </c>
      <c r="T4">
        <f>C8</f>
        <v>98.8</v>
      </c>
    </row>
    <row r="5" spans="1:27" ht="16" x14ac:dyDescent="0.2">
      <c r="A5">
        <v>18</v>
      </c>
      <c r="B5" s="9">
        <f>AVERAGE(12,14)</f>
        <v>13</v>
      </c>
      <c r="C5" s="8">
        <v>89.5</v>
      </c>
      <c r="F5">
        <v>161</v>
      </c>
      <c r="G5" s="8">
        <v>0.33</v>
      </c>
      <c r="L5" s="8">
        <v>0.998</v>
      </c>
      <c r="M5" s="4"/>
      <c r="N5" s="1">
        <f t="shared" ref="N5:N8" si="0">-LN(L5)</f>
        <v>2.0020026706730793E-3</v>
      </c>
      <c r="P5" t="s">
        <v>9</v>
      </c>
      <c r="Q5" s="2">
        <f>L5</f>
        <v>0.998</v>
      </c>
      <c r="R5" s="2">
        <f>L6</f>
        <v>0.996</v>
      </c>
      <c r="S5" s="2">
        <f>L7</f>
        <v>0.997</v>
      </c>
      <c r="T5" s="2">
        <f>L8</f>
        <v>0.995</v>
      </c>
      <c r="U5" s="2"/>
    </row>
    <row r="6" spans="1:27" ht="16" x14ac:dyDescent="0.2">
      <c r="A6">
        <v>22</v>
      </c>
      <c r="B6" s="9">
        <f>AVERAGE(7,9)</f>
        <v>8</v>
      </c>
      <c r="C6" s="8">
        <v>97.9</v>
      </c>
      <c r="F6">
        <v>63</v>
      </c>
      <c r="G6" s="8">
        <v>3.58</v>
      </c>
      <c r="L6" s="8">
        <v>0.996</v>
      </c>
      <c r="M6" s="4"/>
      <c r="N6" s="1">
        <f t="shared" si="0"/>
        <v>4.0080213975388218E-3</v>
      </c>
      <c r="P6" t="s">
        <v>12</v>
      </c>
      <c r="Q6">
        <f>G5</f>
        <v>0.33</v>
      </c>
      <c r="R6">
        <f>G6</f>
        <v>3.58</v>
      </c>
      <c r="S6">
        <f>G7</f>
        <v>0.81</v>
      </c>
      <c r="T6">
        <f>G8</f>
        <v>1.5209999999999999</v>
      </c>
    </row>
    <row r="7" spans="1:27" ht="16" x14ac:dyDescent="0.2">
      <c r="A7">
        <v>25</v>
      </c>
      <c r="B7" s="9">
        <f>AVERAGE(7,9)</f>
        <v>8</v>
      </c>
      <c r="C7" s="8">
        <v>98.8</v>
      </c>
      <c r="F7">
        <v>63</v>
      </c>
      <c r="G7" s="8">
        <v>0.81</v>
      </c>
      <c r="L7" s="8">
        <v>0.997</v>
      </c>
      <c r="M7" s="4"/>
      <c r="N7" s="1">
        <f t="shared" si="0"/>
        <v>3.0045090202987243E-3</v>
      </c>
      <c r="P7" t="s">
        <v>11</v>
      </c>
      <c r="Q7">
        <f>F5</f>
        <v>161</v>
      </c>
      <c r="R7" s="5">
        <f>F6</f>
        <v>63</v>
      </c>
      <c r="S7" s="5">
        <f>F7</f>
        <v>63</v>
      </c>
      <c r="T7" s="5">
        <f>F8</f>
        <v>77</v>
      </c>
      <c r="U7" s="5"/>
    </row>
    <row r="8" spans="1:27" ht="16" x14ac:dyDescent="0.2">
      <c r="A8">
        <v>27</v>
      </c>
      <c r="B8" s="9">
        <f>AVERAGE(6,12)</f>
        <v>9</v>
      </c>
      <c r="C8" s="8">
        <v>98.8</v>
      </c>
      <c r="F8">
        <v>77</v>
      </c>
      <c r="G8" s="8">
        <v>1.5209999999999999</v>
      </c>
      <c r="L8" s="8">
        <v>0.995</v>
      </c>
      <c r="M8" s="4"/>
      <c r="N8" s="1">
        <f t="shared" si="0"/>
        <v>5.0125418235442863E-3</v>
      </c>
    </row>
    <row r="9" spans="1:27" x14ac:dyDescent="0.2">
      <c r="L9" s="2"/>
      <c r="M9" s="4"/>
      <c r="N9" s="1"/>
      <c r="P9" t="s">
        <v>13</v>
      </c>
      <c r="Q9">
        <f>Q3+Q7</f>
        <v>174</v>
      </c>
      <c r="R9">
        <f>R3+R7</f>
        <v>71</v>
      </c>
      <c r="S9">
        <f>S3+S7</f>
        <v>71</v>
      </c>
      <c r="T9">
        <f>T3+T7</f>
        <v>86</v>
      </c>
    </row>
    <row r="10" spans="1:27" x14ac:dyDescent="0.2">
      <c r="L10" s="2"/>
      <c r="M10" s="4"/>
      <c r="N10" s="4"/>
      <c r="P10" t="s">
        <v>14</v>
      </c>
      <c r="Q10" s="3">
        <f>(Q4/100) * Q5^Q7</f>
        <v>0.64839578439893863</v>
      </c>
      <c r="R10" s="3">
        <f>(R4/100) * R5^R7</f>
        <v>0.76053816496652271</v>
      </c>
      <c r="S10" s="3">
        <f>(S4/100) * S5^S7</f>
        <v>0.81762077549598411</v>
      </c>
      <c r="T10" s="3">
        <f>(T4/100) * T5^T7</f>
        <v>0.67163630239266647</v>
      </c>
      <c r="U10" s="3"/>
    </row>
    <row r="12" spans="1:27" x14ac:dyDescent="0.2">
      <c r="P12" t="s">
        <v>17</v>
      </c>
      <c r="Q12">
        <v>1.0118762944567299</v>
      </c>
      <c r="R12">
        <v>1.0478044320616395</v>
      </c>
      <c r="S12">
        <v>1.0324401344715506</v>
      </c>
      <c r="T12">
        <v>1.0315220284298254</v>
      </c>
    </row>
    <row r="13" spans="1:27" x14ac:dyDescent="0.2">
      <c r="P13" t="s">
        <v>21</v>
      </c>
      <c r="Q13" s="1">
        <f>N5</f>
        <v>2.0020026706730793E-3</v>
      </c>
      <c r="R13" s="1">
        <f>N6</f>
        <v>4.0080213975388218E-3</v>
      </c>
      <c r="S13" s="1">
        <f>N7</f>
        <v>3.0045090202987243E-3</v>
      </c>
      <c r="T13" s="1">
        <f>N8</f>
        <v>5.0125418235442863E-3</v>
      </c>
      <c r="U13" s="1"/>
    </row>
    <row r="14" spans="1:27" x14ac:dyDescent="0.2">
      <c r="P14" t="s">
        <v>18</v>
      </c>
      <c r="Q14">
        <f>LN(Q12)</f>
        <v>1.1806324714396901E-2</v>
      </c>
      <c r="R14">
        <f t="shared" ref="R14:T14" si="1">LN(R12)</f>
        <v>4.6696957856714141E-2</v>
      </c>
      <c r="S14">
        <f t="shared" si="1"/>
        <v>3.1925063030724052E-2</v>
      </c>
      <c r="T14">
        <f t="shared" si="1"/>
        <v>3.1035409025642793E-2</v>
      </c>
    </row>
    <row r="15" spans="1:27" x14ac:dyDescent="0.2">
      <c r="P15" t="s">
        <v>19</v>
      </c>
      <c r="Q15" s="6">
        <f>Q14+Q13</f>
        <v>1.380832738506998E-2</v>
      </c>
      <c r="R15" s="6">
        <f>R14+R13</f>
        <v>5.0704979254252963E-2</v>
      </c>
      <c r="S15" s="6">
        <f>S14+S13</f>
        <v>3.4929572051022775E-2</v>
      </c>
      <c r="T15" s="6">
        <f>T14+T13</f>
        <v>3.6047950849187077E-2</v>
      </c>
      <c r="U15" s="6"/>
    </row>
    <row r="17" spans="16:20" x14ac:dyDescent="0.2">
      <c r="P17" t="s">
        <v>16</v>
      </c>
      <c r="Q17">
        <f>SUM(Q19:Q566)</f>
        <v>0.9994980895617237</v>
      </c>
      <c r="R17">
        <f t="shared" ref="R17:T17" si="2">SUM(R19:R566)</f>
        <v>0.99997915794376768</v>
      </c>
      <c r="S17">
        <f t="shared" si="2"/>
        <v>0.99993108288000587</v>
      </c>
      <c r="T17">
        <f t="shared" si="2"/>
        <v>1.000012443144999</v>
      </c>
    </row>
    <row r="19" spans="16:20" x14ac:dyDescent="0.2">
      <c r="P19">
        <v>0</v>
      </c>
      <c r="Q19">
        <f t="shared" ref="Q19:T28" si="3">Q$10 * (Q$5^$P19) * 0.5 * Q$6 * Q$12^-(Q$9+$P19)</f>
        <v>1.371364034200653E-2</v>
      </c>
      <c r="R19">
        <f t="shared" si="3"/>
        <v>4.9439905735911525E-2</v>
      </c>
      <c r="S19">
        <f t="shared" si="3"/>
        <v>3.4324210216854896E-2</v>
      </c>
      <c r="T19">
        <f>T$10 * (T$5^$P19) * 0.5 * T$6 * T$12^-(T$9+$P19)</f>
        <v>3.5406401383945116E-2</v>
      </c>
    </row>
    <row r="20" spans="16:20" x14ac:dyDescent="0.2">
      <c r="P20">
        <v>1</v>
      </c>
      <c r="Q20">
        <f t="shared" si="3"/>
        <v>1.3525579298871269E-2</v>
      </c>
      <c r="R20">
        <f t="shared" si="3"/>
        <v>4.6995550511348759E-2</v>
      </c>
      <c r="S20">
        <f t="shared" si="3"/>
        <v>3.3145977615176979E-2</v>
      </c>
      <c r="T20">
        <f t="shared" si="3"/>
        <v>3.4152803726985113E-2</v>
      </c>
    </row>
    <row r="21" spans="16:20" x14ac:dyDescent="0.2">
      <c r="P21">
        <v>2</v>
      </c>
      <c r="Q21">
        <f t="shared" si="3"/>
        <v>1.3340097217635488E-2</v>
      </c>
      <c r="R21">
        <f t="shared" si="3"/>
        <v>4.4672046497461086E-2</v>
      </c>
      <c r="S21">
        <f t="shared" si="3"/>
        <v>3.200818970413831E-2</v>
      </c>
      <c r="T21">
        <f t="shared" si="3"/>
        <v>3.2943590899437589E-2</v>
      </c>
    </row>
    <row r="22" spans="16:20" x14ac:dyDescent="0.2">
      <c r="P22">
        <v>3</v>
      </c>
      <c r="Q22">
        <f t="shared" si="3"/>
        <v>1.3157158731886401E-2</v>
      </c>
      <c r="R22">
        <f t="shared" si="3"/>
        <v>4.2463418697253431E-2</v>
      </c>
      <c r="S22">
        <f t="shared" si="3"/>
        <v>3.090945815600241E-2</v>
      </c>
      <c r="T22">
        <f t="shared" si="3"/>
        <v>3.1777191413775378E-2</v>
      </c>
    </row>
    <row r="23" spans="16:20" x14ac:dyDescent="0.2">
      <c r="P23">
        <v>4</v>
      </c>
      <c r="Q23">
        <f t="shared" si="3"/>
        <v>1.2976728960206045E-2</v>
      </c>
      <c r="R23">
        <f t="shared" si="3"/>
        <v>4.0363987523175889E-2</v>
      </c>
      <c r="S23">
        <f t="shared" si="3"/>
        <v>2.9848442299570028E-2</v>
      </c>
      <c r="T23">
        <f t="shared" si="3"/>
        <v>3.0652089422496982E-2</v>
      </c>
    </row>
    <row r="24" spans="16:20" x14ac:dyDescent="0.2">
      <c r="P24">
        <v>5</v>
      </c>
      <c r="Q24">
        <f t="shared" si="3"/>
        <v>1.2798773499520338E-2</v>
      </c>
      <c r="R24">
        <f t="shared" si="3"/>
        <v>3.8368354191804149E-2</v>
      </c>
      <c r="S24">
        <f t="shared" si="3"/>
        <v>2.8823847484293383E-2</v>
      </c>
      <c r="T24">
        <f t="shared" si="3"/>
        <v>2.9566822748138089E-2</v>
      </c>
    </row>
    <row r="25" spans="16:20" x14ac:dyDescent="0.2">
      <c r="P25">
        <v>6</v>
      </c>
      <c r="Q25">
        <f t="shared" si="3"/>
        <v>1.2623258418539332E-2</v>
      </c>
      <c r="R25">
        <f t="shared" si="3"/>
        <v>3.647138684062072E-2</v>
      </c>
      <c r="S25">
        <f t="shared" si="3"/>
        <v>2.7834423500544738E-2</v>
      </c>
      <c r="T25">
        <f t="shared" si="3"/>
        <v>2.851998098303218E-2</v>
      </c>
    </row>
    <row r="26" spans="16:20" x14ac:dyDescent="0.2">
      <c r="P26">
        <v>7</v>
      </c>
      <c r="Q26">
        <f t="shared" si="3"/>
        <v>1.2450150251287432E-2</v>
      </c>
      <c r="R26">
        <f t="shared" si="3"/>
        <v>3.4668207331195272E-2</v>
      </c>
      <c r="S26">
        <f t="shared" si="3"/>
        <v>2.687896305411188E-2</v>
      </c>
      <c r="T26">
        <f t="shared" si="3"/>
        <v>2.7510203656351224E-2</v>
      </c>
    </row>
    <row r="27" spans="16:20" x14ac:dyDescent="0.2">
      <c r="P27">
        <v>8</v>
      </c>
      <c r="Q27">
        <f t="shared" si="3"/>
        <v>1.2279415990722369E-2</v>
      </c>
      <c r="R27">
        <f t="shared" si="3"/>
        <v>3.2954178704828391E-2</v>
      </c>
      <c r="S27">
        <f t="shared" si="3"/>
        <v>2.595630029305877E-2</v>
      </c>
      <c r="T27">
        <f t="shared" si="3"/>
        <v>2.6536178466043912E-2</v>
      </c>
    </row>
    <row r="28" spans="16:20" x14ac:dyDescent="0.2">
      <c r="P28">
        <v>9</v>
      </c>
      <c r="Q28">
        <f t="shared" si="3"/>
        <v>1.211102308244159E-2</v>
      </c>
      <c r="R28">
        <f t="shared" si="3"/>
        <v>3.1324893258399794E-2</v>
      </c>
      <c r="S28">
        <f t="shared" si="3"/>
        <v>2.506530938515417E-2</v>
      </c>
      <c r="T28">
        <f t="shared" si="3"/>
        <v>2.5596639573373804E-2</v>
      </c>
    </row>
    <row r="29" spans="16:20" x14ac:dyDescent="0.2">
      <c r="P29">
        <v>10</v>
      </c>
      <c r="Q29">
        <f t="shared" ref="Q29:T38" si="4">Q$10 * (Q$5^$P29) * 0.5 * Q$6 * Q$12^-(Q$9+$P29)</f>
        <v>1.19449394184751E-2</v>
      </c>
      <c r="R29">
        <f t="shared" si="4"/>
        <v>2.9776161209757904E-2</v>
      </c>
      <c r="S29">
        <f t="shared" si="4"/>
        <v>2.4204903144132206E-2</v>
      </c>
      <c r="T29">
        <f t="shared" si="4"/>
        <v>2.4690365957841083E-2</v>
      </c>
    </row>
    <row r="30" spans="16:20" x14ac:dyDescent="0.2">
      <c r="P30">
        <v>11</v>
      </c>
      <c r="Q30">
        <f t="shared" si="4"/>
        <v>1.1781133331163261E-2</v>
      </c>
      <c r="R30">
        <f t="shared" si="4"/>
        <v>2.8303999923503107E-2</v>
      </c>
      <c r="S30">
        <f t="shared" si="4"/>
        <v>2.3374031703108675E-2</v>
      </c>
      <c r="T30">
        <f t="shared" si="4"/>
        <v>2.3816179830349761E-2</v>
      </c>
    </row>
    <row r="31" spans="16:20" x14ac:dyDescent="0.2">
      <c r="P31">
        <v>12</v>
      </c>
      <c r="Q31">
        <f t="shared" si="4"/>
        <v>1.1619573587118674E-2</v>
      </c>
      <c r="R31">
        <f t="shared" si="4"/>
        <v>2.6904623669458498E-2</v>
      </c>
      <c r="S31">
        <f t="shared" si="4"/>
        <v>2.2571681233534514E-2</v>
      </c>
      <c r="T31">
        <f t="shared" si="4"/>
        <v>2.2972945102558352E-2</v>
      </c>
    </row>
    <row r="32" spans="16:20" x14ac:dyDescent="0.2">
      <c r="P32">
        <v>13</v>
      </c>
      <c r="Q32">
        <f t="shared" si="4"/>
        <v>1.1460229381270795E-2</v>
      </c>
      <c r="R32">
        <f t="shared" si="4"/>
        <v>2.5574433887491189E-2</v>
      </c>
      <c r="S32">
        <f t="shared" si="4"/>
        <v>2.1796872708123128E-2</v>
      </c>
      <c r="T32">
        <f t="shared" si="4"/>
        <v>2.2159565910424565E-2</v>
      </c>
    </row>
    <row r="33" spans="16:20" x14ac:dyDescent="0.2">
      <c r="P33">
        <v>14</v>
      </c>
      <c r="Q33">
        <f t="shared" si="4"/>
        <v>1.1303070330992267E-2</v>
      </c>
      <c r="R33">
        <f t="shared" si="4"/>
        <v>2.4310009933650265E-2</v>
      </c>
      <c r="S33">
        <f t="shared" si="4"/>
        <v>2.1048660706242225E-2</v>
      </c>
      <c r="T33">
        <f t="shared" si="4"/>
        <v>2.1374985190025366E-2</v>
      </c>
    </row>
    <row r="34" spans="16:20" x14ac:dyDescent="0.2">
      <c r="P34">
        <v>15</v>
      </c>
      <c r="Q34">
        <f t="shared" si="4"/>
        <v>1.1148066470305735E-2</v>
      </c>
      <c r="R34">
        <f t="shared" si="4"/>
        <v>2.310810028382404E-2</v>
      </c>
      <c r="S34">
        <f t="shared" si="4"/>
        <v>2.0326132260312435E-2</v>
      </c>
      <c r="T34">
        <f t="shared" si="4"/>
        <v>2.0618183303801461E-2</v>
      </c>
    </row>
    <row r="35" spans="16:20" x14ac:dyDescent="0.2">
      <c r="P35">
        <v>16</v>
      </c>
      <c r="Q35">
        <f t="shared" si="4"/>
        <v>1.0995188244170184E-2</v>
      </c>
      <c r="R35">
        <f t="shared" si="4"/>
        <v>2.1965614172296987E-2</v>
      </c>
      <c r="S35">
        <f t="shared" si="4"/>
        <v>1.9628405741805185E-2</v>
      </c>
      <c r="T35">
        <f t="shared" si="4"/>
        <v>1.9888176715440929E-2</v>
      </c>
    </row>
    <row r="36" spans="16:20" x14ac:dyDescent="0.2">
      <c r="P36">
        <v>17</v>
      </c>
      <c r="Q36">
        <f t="shared" si="4"/>
        <v>1.0844406502845572E-2</v>
      </c>
      <c r="R36">
        <f t="shared" si="4"/>
        <v>2.0879613643704064E-2</v>
      </c>
      <c r="S36">
        <f t="shared" si="4"/>
        <v>1.8954629785480327E-2</v>
      </c>
      <c r="T36">
        <f t="shared" si="4"/>
        <v>1.9184016711679904E-2</v>
      </c>
    </row>
    <row r="37" spans="16:20" x14ac:dyDescent="0.2">
      <c r="P37">
        <v>18</v>
      </c>
      <c r="Q37">
        <f t="shared" si="4"/>
        <v>1.0695692496334775E-2</v>
      </c>
      <c r="R37">
        <f t="shared" si="4"/>
        <v>1.9847305997943973E-2</v>
      </c>
      <c r="S37">
        <f t="shared" si="4"/>
        <v>1.8303982250551135E-2</v>
      </c>
      <c r="T37">
        <f t="shared" si="4"/>
        <v>1.8504788169359073E-2</v>
      </c>
    </row>
    <row r="38" spans="16:20" x14ac:dyDescent="0.2">
      <c r="P38">
        <v>19</v>
      </c>
      <c r="Q38">
        <f t="shared" si="4"/>
        <v>1.0549017868901722E-2</v>
      </c>
      <c r="R38">
        <f t="shared" si="4"/>
        <v>1.8866036608622867E-2</v>
      </c>
      <c r="S38">
        <f t="shared" si="4"/>
        <v>1.7675669217508849E-2</v>
      </c>
      <c r="T38">
        <f t="shared" si="4"/>
        <v>1.7849608366133762E-2</v>
      </c>
    </row>
    <row r="39" spans="16:20" x14ac:dyDescent="0.2">
      <c r="P39">
        <v>20</v>
      </c>
      <c r="Q39">
        <f t="shared" ref="Q39:T48" si="5">Q$10 * (Q$5^$P39) * 0.5 * Q$6 * Q$12^-(Q$9+$P39)</f>
        <v>1.0404354653664748E-2</v>
      </c>
      <c r="R39">
        <f t="shared" si="5"/>
        <v>1.7933282096561108E-2</v>
      </c>
      <c r="S39">
        <f t="shared" si="5"/>
        <v>1.7068924019382859E-2</v>
      </c>
      <c r="T39">
        <f t="shared" si="5"/>
        <v>1.7217625833291967E-2</v>
      </c>
    </row>
    <row r="40" spans="16:20" x14ac:dyDescent="0.2">
      <c r="P40">
        <v>21</v>
      </c>
      <c r="Q40">
        <f t="shared" si="5"/>
        <v>1.0261675267264051E-2</v>
      </c>
      <c r="R40">
        <f t="shared" si="5"/>
        <v>1.7046643840807993E-2</v>
      </c>
      <c r="S40">
        <f t="shared" si="5"/>
        <v>1.6483006306254402E-2</v>
      </c>
      <c r="T40">
        <f t="shared" si="5"/>
        <v>1.6608019249189469E-2</v>
      </c>
    </row>
    <row r="41" spans="16:20" x14ac:dyDescent="0.2">
      <c r="P41">
        <v>22</v>
      </c>
      <c r="Q41">
        <f t="shared" si="5"/>
        <v>1.0120952504602291E-2</v>
      </c>
      <c r="R41">
        <f t="shared" si="5"/>
        <v>1.6203841810478205E-2</v>
      </c>
      <c r="S41">
        <f t="shared" si="5"/>
        <v>1.5917201141882265E-2</v>
      </c>
      <c r="T41">
        <f t="shared" si="5"/>
        <v>1.6019996371863927E-2</v>
      </c>
    </row>
    <row r="42" spans="16:20" x14ac:dyDescent="0.2">
      <c r="P42">
        <v>23</v>
      </c>
      <c r="Q42">
        <f t="shared" si="5"/>
        <v>9.9821595336573154E-3</v>
      </c>
      <c r="R42">
        <f t="shared" si="5"/>
        <v>1.5402708701547915E-2</v>
      </c>
      <c r="S42">
        <f t="shared" si="5"/>
        <v>1.5370818131338256E-2</v>
      </c>
      <c r="T42">
        <f t="shared" si="5"/>
        <v>1.5452793009440803E-2</v>
      </c>
    </row>
    <row r="43" spans="16:20" x14ac:dyDescent="0.2">
      <c r="P43">
        <v>24</v>
      </c>
      <c r="Q43">
        <f t="shared" si="5"/>
        <v>9.8452698903660381E-3</v>
      </c>
      <c r="R43">
        <f t="shared" si="5"/>
        <v>1.4641184363533262E-2</v>
      </c>
      <c r="S43">
        <f t="shared" si="5"/>
        <v>1.4843190578587994E-2</v>
      </c>
      <c r="T43">
        <f t="shared" si="5"/>
        <v>1.4905672026993069E-2</v>
      </c>
    </row>
    <row r="44" spans="16:20" x14ac:dyDescent="0.2">
      <c r="P44">
        <v>25</v>
      </c>
      <c r="Q44">
        <f t="shared" si="5"/>
        <v>9.7102574735784264E-3</v>
      </c>
      <c r="R44">
        <f t="shared" si="5"/>
        <v>1.3917310501718958E-2</v>
      </c>
      <c r="S44">
        <f t="shared" si="5"/>
        <v>1.4333674672989008E-2</v>
      </c>
      <c r="T44">
        <f t="shared" si="5"/>
        <v>1.4377922388563969E-2</v>
      </c>
    </row>
    <row r="45" spans="16:20" x14ac:dyDescent="0.2">
      <c r="P45">
        <v>26</v>
      </c>
      <c r="Q45">
        <f t="shared" si="5"/>
        <v>9.5770965400807425E-3</v>
      </c>
      <c r="R45">
        <f t="shared" si="5"/>
        <v>1.3229225641313798E-2</v>
      </c>
      <c r="S45">
        <f t="shared" si="5"/>
        <v>1.384164870371361E-2</v>
      </c>
      <c r="T45">
        <f t="shared" si="5"/>
        <v>1.3868858233107909E-2</v>
      </c>
    </row>
    <row r="46" spans="16:20" x14ac:dyDescent="0.2">
      <c r="P46">
        <v>27</v>
      </c>
      <c r="Q46">
        <f t="shared" si="5"/>
        <v>9.445761699686998E-3</v>
      </c>
      <c r="R46">
        <f t="shared" si="5"/>
        <v>1.2575160340582923E-2</v>
      </c>
      <c r="S46">
        <f t="shared" si="5"/>
        <v>1.3366512301137922E-2</v>
      </c>
      <c r="T46">
        <f t="shared" si="5"/>
        <v>1.3377817983148532E-2</v>
      </c>
    </row>
    <row r="47" spans="16:20" x14ac:dyDescent="0.2">
      <c r="P47">
        <v>28</v>
      </c>
      <c r="Q47">
        <f t="shared" si="5"/>
        <v>9.3162279103977379E-3</v>
      </c>
      <c r="R47">
        <f t="shared" si="5"/>
        <v>1.1953432640647381E-2</v>
      </c>
      <c r="S47">
        <f t="shared" si="5"/>
        <v>1.290768570427143E-2</v>
      </c>
      <c r="T47">
        <f t="shared" si="5"/>
        <v>1.2904163484995641E-2</v>
      </c>
    </row>
    <row r="48" spans="16:20" x14ac:dyDescent="0.2">
      <c r="P48">
        <v>29</v>
      </c>
      <c r="Q48">
        <f t="shared" si="5"/>
        <v>9.1884704736251988E-3</v>
      </c>
      <c r="R48">
        <f t="shared" si="5"/>
        <v>1.1362443740249814E-2</v>
      </c>
      <c r="S48">
        <f t="shared" si="5"/>
        <v>1.246460905333318E-2</v>
      </c>
      <c r="T48">
        <f t="shared" si="5"/>
        <v>1.2447279179403531E-2</v>
      </c>
    </row>
    <row r="49" spans="16:20" x14ac:dyDescent="0.2">
      <c r="P49">
        <v>30</v>
      </c>
      <c r="Q49">
        <f t="shared" ref="Q49:T58" si="6">Q$10 * (Q$5^$P49) * 0.5 * Q$6 * Q$12^-(Q$9+$P49)</f>
        <v>9.0624650294839834E-3</v>
      </c>
      <c r="R49">
        <f t="shared" si="6"/>
        <v>1.0800673884363824E-2</v>
      </c>
      <c r="S49">
        <f t="shared" si="6"/>
        <v>1.2036741706611389E-2</v>
      </c>
      <c r="T49">
        <f t="shared" si="6"/>
        <v>1.2006571301592973E-2</v>
      </c>
    </row>
    <row r="50" spans="16:20" x14ac:dyDescent="0.2">
      <c r="P50">
        <v>31</v>
      </c>
      <c r="Q50">
        <f t="shared" si="6"/>
        <v>8.9381875521462491E-3</v>
      </c>
      <c r="R50">
        <f t="shared" si="6"/>
        <v>1.0266678456074266E-2</v>
      </c>
      <c r="S50">
        <f t="shared" si="6"/>
        <v>1.1623561580772931E-2</v>
      </c>
      <c r="T50">
        <f t="shared" si="6"/>
        <v>1.1581467109597197E-2</v>
      </c>
    </row>
    <row r="51" spans="16:20" x14ac:dyDescent="0.2">
      <c r="P51">
        <v>32</v>
      </c>
      <c r="Q51">
        <f t="shared" si="6"/>
        <v>8.8156143452606684E-3</v>
      </c>
      <c r="R51">
        <f t="shared" si="6"/>
        <v>9.759084261678732E-3</v>
      </c>
      <c r="S51">
        <f t="shared" si="6"/>
        <v>1.1224564513817769E-2</v>
      </c>
      <c r="T51">
        <f t="shared" si="6"/>
        <v>1.1171414139929014E-2</v>
      </c>
    </row>
    <row r="52" spans="16:20" x14ac:dyDescent="0.2">
      <c r="P52">
        <v>33</v>
      </c>
      <c r="Q52">
        <f t="shared" si="6"/>
        <v>8.6947220374341602E-3</v>
      </c>
      <c r="R52">
        <f t="shared" si="6"/>
        <v>9.2765859994570175E-3</v>
      </c>
      <c r="S52">
        <f t="shared" si="6"/>
        <v>1.0839263649900939E-2</v>
      </c>
      <c r="T52">
        <f t="shared" si="6"/>
        <v>1.0775879489601771E-2</v>
      </c>
    </row>
    <row r="53" spans="16:20" x14ac:dyDescent="0.2">
      <c r="P53">
        <v>34</v>
      </c>
      <c r="Q53">
        <f t="shared" si="6"/>
        <v>8.5754875777756014E-3</v>
      </c>
      <c r="R53">
        <f t="shared" si="6"/>
        <v>8.8179429030279723E-3</v>
      </c>
      <c r="S53">
        <f t="shared" si="6"/>
        <v>1.0467188845271515E-2</v>
      </c>
      <c r="T53">
        <f t="shared" si="6"/>
        <v>1.0394349123571024E-2</v>
      </c>
    </row>
    <row r="54" spans="16:20" x14ac:dyDescent="0.2">
      <c r="P54">
        <v>35</v>
      </c>
      <c r="Q54">
        <f t="shared" si="6"/>
        <v>8.4578882315006383E-3</v>
      </c>
      <c r="R54">
        <f t="shared" si="6"/>
        <v>8.3819755506619187E-3</v>
      </c>
      <c r="S54">
        <f t="shared" si="6"/>
        <v>1.0107886094603643E-2</v>
      </c>
      <c r="T54">
        <f t="shared" si="6"/>
        <v>1.0026327206696941E-2</v>
      </c>
    </row>
    <row r="55" spans="16:20" x14ac:dyDescent="0.2">
      <c r="P55">
        <v>36</v>
      </c>
      <c r="Q55">
        <f t="shared" si="6"/>
        <v>8.3419015755967895E-3</v>
      </c>
      <c r="R55">
        <f t="shared" si="6"/>
        <v>7.967562832343655E-3</v>
      </c>
      <c r="S55">
        <f t="shared" si="6"/>
        <v>9.7609169770196697E-3</v>
      </c>
      <c r="T55">
        <f t="shared" si="6"/>
        <v>9.6713354593591563E-3</v>
      </c>
    </row>
    <row r="56" spans="16:20" x14ac:dyDescent="0.2">
      <c r="P56">
        <v>37</v>
      </c>
      <c r="Q56">
        <f t="shared" si="6"/>
        <v>8.227505494547982E-3</v>
      </c>
      <c r="R56">
        <f t="shared" si="6"/>
        <v>7.5736390667866952E-3</v>
      </c>
      <c r="S56">
        <f t="shared" si="6"/>
        <v>9.4258581211294178E-3</v>
      </c>
      <c r="T56">
        <f t="shared" si="6"/>
        <v>9.3289125358867811E-3</v>
      </c>
    </row>
    <row r="57" spans="16:20" x14ac:dyDescent="0.2">
      <c r="P57">
        <v>38</v>
      </c>
      <c r="Q57">
        <f t="shared" si="6"/>
        <v>8.1146781761177143E-3</v>
      </c>
      <c r="R57">
        <f t="shared" si="6"/>
        <v>7.1991912609850406E-3</v>
      </c>
      <c r="S57">
        <f t="shared" si="6"/>
        <v>9.1023006884327837E-3</v>
      </c>
      <c r="T57">
        <f t="shared" si="6"/>
        <v>8.998613424995628E-3</v>
      </c>
    </row>
    <row r="58" spans="16:20" x14ac:dyDescent="0.2">
      <c r="P58">
        <v>39</v>
      </c>
      <c r="Q58">
        <f t="shared" si="6"/>
        <v>8.0033981071900538E-3</v>
      </c>
      <c r="R58">
        <f t="shared" si="6"/>
        <v>6.8432565052552541E-3</v>
      </c>
      <c r="S58">
        <f t="shared" si="6"/>
        <v>8.7898498744554097E-3</v>
      </c>
      <c r="T58">
        <f t="shared" si="6"/>
        <v>8.6800088714535512E-3</v>
      </c>
    </row>
    <row r="59" spans="16:20" x14ac:dyDescent="0.2">
      <c r="P59">
        <v>40</v>
      </c>
      <c r="Q59">
        <f t="shared" ref="Q59:T68" si="7">Q$10 * (Q$5^$P59) * 0.5 * Q$6 * Q$12^-(Q$9+$P59)</f>
        <v>7.8936440696676831E-3</v>
      </c>
      <c r="R59">
        <f t="shared" si="7"/>
        <v>6.5049194970701113E-3</v>
      </c>
      <c r="S59">
        <f t="shared" si="7"/>
        <v>8.4881244270086295E-3</v>
      </c>
      <c r="T59">
        <f t="shared" si="7"/>
        <v>8.3726848182223128E-3</v>
      </c>
    </row>
    <row r="60" spans="16:20" x14ac:dyDescent="0.2">
      <c r="P60">
        <v>41</v>
      </c>
      <c r="Q60">
        <f t="shared" si="7"/>
        <v>7.7853951364261582E-3</v>
      </c>
      <c r="R60">
        <f t="shared" si="7"/>
        <v>6.1833101873162268E-3</v>
      </c>
      <c r="S60">
        <f t="shared" si="7"/>
        <v>8.196756180985908E-3</v>
      </c>
      <c r="T60">
        <f t="shared" si="7"/>
        <v>8.0762418683508995E-3</v>
      </c>
    </row>
    <row r="61" spans="16:20" x14ac:dyDescent="0.2">
      <c r="P61">
        <v>42</v>
      </c>
      <c r="Q61">
        <f t="shared" si="7"/>
        <v>7.6786306673236916E-3</v>
      </c>
      <c r="R61">
        <f t="shared" si="7"/>
        <v>5.8776015429229164E-3</v>
      </c>
      <c r="S61">
        <f t="shared" si="7"/>
        <v>7.9153896091281213E-3</v>
      </c>
      <c r="T61">
        <f t="shared" si="7"/>
        <v>7.7902947659210632E-3</v>
      </c>
    </row>
    <row r="62" spans="16:20" x14ac:dyDescent="0.2">
      <c r="P62">
        <v>43</v>
      </c>
      <c r="Q62">
        <f t="shared" si="7"/>
        <v>7.5733303052656362E-3</v>
      </c>
      <c r="R62">
        <f t="shared" si="7"/>
        <v>5.5870074201087583E-3</v>
      </c>
      <c r="S62">
        <f t="shared" si="7"/>
        <v>7.6436813882095308E-3</v>
      </c>
      <c r="T62">
        <f t="shared" si="7"/>
        <v>7.5144718953704644E-3</v>
      </c>
    </row>
    <row r="63" spans="16:20" x14ac:dyDescent="0.2">
      <c r="P63">
        <v>44</v>
      </c>
      <c r="Q63">
        <f t="shared" si="7"/>
        <v>7.46947397232292E-3</v>
      </c>
      <c r="R63">
        <f t="shared" si="7"/>
        <v>5.3107805427768705E-3</v>
      </c>
      <c r="S63">
        <f t="shared" si="7"/>
        <v>7.3812999801151141E-3</v>
      </c>
      <c r="T63">
        <f t="shared" si="7"/>
        <v>7.2484147985427821E-3</v>
      </c>
    </row>
    <row r="64" spans="16:20" x14ac:dyDescent="0.2">
      <c r="P64">
        <v>45</v>
      </c>
      <c r="Q64">
        <f t="shared" si="7"/>
        <v>7.3670418659037432E-3</v>
      </c>
      <c r="R64">
        <f t="shared" si="7"/>
        <v>5.048210580860182E-3</v>
      </c>
      <c r="S64">
        <f t="shared" si="7"/>
        <v>7.1279252272980625E-3</v>
      </c>
      <c r="T64">
        <f t="shared" si="7"/>
        <v>6.9917777088370856E-3</v>
      </c>
    </row>
    <row r="65" spans="16:20" x14ac:dyDescent="0.2">
      <c r="P65">
        <v>46</v>
      </c>
      <c r="Q65">
        <f t="shared" si="7"/>
        <v>7.2660144549777659E-3</v>
      </c>
      <c r="R65">
        <f t="shared" si="7"/>
        <v>4.7986223236751464E-3</v>
      </c>
      <c r="S65">
        <f t="shared" si="7"/>
        <v>6.8832479621238436E-3</v>
      </c>
      <c r="T65">
        <f t="shared" si="7"/>
        <v>6.7442271018511484E-3</v>
      </c>
    </row>
    <row r="66" spans="16:20" x14ac:dyDescent="0.2">
      <c r="P66">
        <v>47</v>
      </c>
      <c r="Q66">
        <f t="shared" si="7"/>
        <v>7.1663724763520497E-3</v>
      </c>
      <c r="R66">
        <f t="shared" si="7"/>
        <v>4.5613739435865297E-3</v>
      </c>
      <c r="S66">
        <f t="shared" si="7"/>
        <v>6.6469696296241514E-3</v>
      </c>
      <c r="T66">
        <f t="shared" si="7"/>
        <v>6.5054412619346301E-3</v>
      </c>
    </row>
    <row r="67" spans="16:20" x14ac:dyDescent="0.2">
      <c r="P67">
        <v>48</v>
      </c>
      <c r="Q67">
        <f t="shared" si="7"/>
        <v>7.0680969309981035E-3</v>
      </c>
      <c r="R67">
        <f t="shared" si="7"/>
        <v>4.3358553455182603E-3</v>
      </c>
      <c r="S67">
        <f t="shared" si="7"/>
        <v>6.4188019232004128E-3</v>
      </c>
      <c r="T67">
        <f t="shared" si="7"/>
        <v>6.2751098640888708E-3</v>
      </c>
    </row>
    <row r="68" spans="16:20" x14ac:dyDescent="0.2">
      <c r="P68">
        <v>49</v>
      </c>
      <c r="Q68">
        <f t="shared" si="7"/>
        <v>6.971169080429278E-3</v>
      </c>
      <c r="R68">
        <f t="shared" si="7"/>
        <v>4.1214865980659827E-3</v>
      </c>
      <c r="S68">
        <f t="shared" si="7"/>
        <v>6.1984664328323382E-3</v>
      </c>
      <c r="T68">
        <f t="shared" si="7"/>
        <v>6.0529335706699227E-3</v>
      </c>
    </row>
    <row r="69" spans="16:20" x14ac:dyDescent="0.2">
      <c r="P69">
        <v>50</v>
      </c>
      <c r="Q69">
        <f t="shared" ref="Q69:T78" si="8">Q$10 * (Q$5^$P69) * 0.5 * Q$6 * Q$12^-(Q$9+$P69)</f>
        <v>6.8755704431278436E-3</v>
      </c>
      <c r="R69">
        <f t="shared" si="8"/>
        <v>3.9177164421769061E-3</v>
      </c>
      <c r="S69">
        <f t="shared" si="8"/>
        <v>5.9856943053622933E-3</v>
      </c>
      <c r="T69">
        <f t="shared" si="8"/>
        <v>5.8386236423707142E-3</v>
      </c>
    </row>
    <row r="70" spans="16:20" x14ac:dyDescent="0.2">
      <c r="P70">
        <v>51</v>
      </c>
      <c r="Q70">
        <f t="shared" si="8"/>
        <v>6.7812827910210685E-3</v>
      </c>
      <c r="R70">
        <f t="shared" si="8"/>
        <v>3.7240208735618806E-3</v>
      </c>
      <c r="S70">
        <f t="shared" si="8"/>
        <v>5.7802259164409205E-3</v>
      </c>
      <c r="T70">
        <f t="shared" si="8"/>
        <v>5.6319015629767311E-3</v>
      </c>
    </row>
    <row r="71" spans="16:20" x14ac:dyDescent="0.2">
      <c r="P71">
        <v>52</v>
      </c>
      <c r="Q71">
        <f t="shared" si="8"/>
        <v>6.6882881460056092E-3</v>
      </c>
      <c r="R71">
        <f t="shared" si="8"/>
        <v>3.5399017951943876E-3</v>
      </c>
      <c r="S71">
        <f t="shared" si="8"/>
        <v>5.5818105537337546E-3</v>
      </c>
      <c r="T71">
        <f t="shared" si="8"/>
        <v>5.4324986774076153E-3</v>
      </c>
    </row>
    <row r="72" spans="16:20" x14ac:dyDescent="0.2">
      <c r="P72">
        <v>53</v>
      </c>
      <c r="Q72">
        <f t="shared" si="8"/>
        <v>6.596568776519581E-3</v>
      </c>
      <c r="R72">
        <f t="shared" si="8"/>
        <v>3.3648857364312048E-3</v>
      </c>
      <c r="S72">
        <f t="shared" si="8"/>
        <v>5.3902061110022662E-3</v>
      </c>
      <c r="T72">
        <f t="shared" si="8"/>
        <v>5.240155842574235E-3</v>
      </c>
    </row>
    <row r="73" spans="16:20" x14ac:dyDescent="0.2">
      <c r="P73">
        <v>54</v>
      </c>
      <c r="Q73">
        <f t="shared" si="8"/>
        <v>6.5061071941616309E-3</v>
      </c>
      <c r="R73">
        <f t="shared" si="8"/>
        <v>3.1985226354609695E-3</v>
      </c>
      <c r="S73">
        <f t="shared" si="8"/>
        <v>5.2051787926860613E-3</v>
      </c>
      <c r="T73">
        <f t="shared" si="8"/>
        <v>5.0546230905974994E-3</v>
      </c>
    </row>
    <row r="74" spans="16:20" x14ac:dyDescent="0.2">
      <c r="P74">
        <v>55</v>
      </c>
      <c r="Q74">
        <f t="shared" si="8"/>
        <v>6.416886150356362E-3</v>
      </c>
      <c r="R74">
        <f t="shared" si="8"/>
        <v>3.0403846819496167E-3</v>
      </c>
      <c r="S74">
        <f t="shared" si="8"/>
        <v>5.0265028286257552E-3</v>
      </c>
      <c r="T74">
        <f t="shared" si="8"/>
        <v>4.8756593039512176E-3</v>
      </c>
    </row>
    <row r="75" spans="16:20" x14ac:dyDescent="0.2">
      <c r="P75">
        <v>56</v>
      </c>
      <c r="Q75">
        <f t="shared" si="8"/>
        <v>6.3288886330655153E-3</v>
      </c>
      <c r="R75">
        <f t="shared" si="8"/>
        <v>2.8900652169065026E-3</v>
      </c>
      <c r="S75">
        <f t="shared" si="8"/>
        <v>4.8539601985784376E-3</v>
      </c>
      <c r="T75">
        <f t="shared" si="8"/>
        <v>4.7030319021068735E-3</v>
      </c>
    </row>
    <row r="76" spans="16:20" x14ac:dyDescent="0.2">
      <c r="P76">
        <v>57</v>
      </c>
      <c r="Q76">
        <f t="shared" si="8"/>
        <v>6.2420978635442069E-3</v>
      </c>
      <c r="R76">
        <f t="shared" si="8"/>
        <v>2.7471776869421967E-3</v>
      </c>
      <c r="S76">
        <f t="shared" si="8"/>
        <v>4.6873403661895855E-3</v>
      </c>
      <c r="T76">
        <f t="shared" si="8"/>
        <v>4.5365165392730021E-3</v>
      </c>
    </row>
    <row r="77" spans="16:20" x14ac:dyDescent="0.2">
      <c r="P77">
        <v>58</v>
      </c>
      <c r="Q77">
        <f t="shared" si="8"/>
        <v>6.1564972931417092E-3</v>
      </c>
      <c r="R77">
        <f t="shared" si="8"/>
        <v>2.6113546502287231E-3</v>
      </c>
      <c r="S77">
        <f t="shared" si="8"/>
        <v>4.5264400220967893E-3</v>
      </c>
      <c r="T77">
        <f t="shared" si="8"/>
        <v>4.3758968128364256E-3</v>
      </c>
    </row>
    <row r="78" spans="16:20" x14ac:dyDescent="0.2">
      <c r="P78">
        <v>59</v>
      </c>
      <c r="Q78">
        <f t="shared" si="8"/>
        <v>6.0720706001460385E-3</v>
      </c>
      <c r="R78">
        <f t="shared" si="8"/>
        <v>2.4822468316060744E-3</v>
      </c>
      <c r="S78">
        <f t="shared" si="8"/>
        <v>4.3710628358518662E-3</v>
      </c>
      <c r="T78">
        <f t="shared" si="8"/>
        <v>4.2209639821263857E-3</v>
      </c>
    </row>
    <row r="79" spans="16:20" x14ac:dyDescent="0.2">
      <c r="P79">
        <v>60</v>
      </c>
      <c r="Q79">
        <f t="shared" ref="Q79:T88" si="9">Q$10 * (Q$5^$P79) * 0.5 * Q$6 * Q$12^-(Q$9+$P79)</f>
        <v>5.9888016866718715E-3</v>
      </c>
      <c r="R79">
        <f t="shared" si="9"/>
        <v>2.3595222244051461E-3</v>
      </c>
      <c r="S79">
        <f t="shared" si="9"/>
        <v>4.2210192163586371E-3</v>
      </c>
      <c r="T79">
        <f t="shared" si="9"/>
        <v>4.0715166971361204E-3</v>
      </c>
    </row>
    <row r="80" spans="16:20" x14ac:dyDescent="0.2">
      <c r="P80">
        <v>61</v>
      </c>
      <c r="Q80">
        <f t="shared" si="9"/>
        <v>5.9066746755910976E-3</v>
      </c>
      <c r="R80">
        <f t="shared" si="9"/>
        <v>2.2428652366773684E-3</v>
      </c>
      <c r="S80">
        <f t="shared" si="9"/>
        <v>4.0761260805340423E-3</v>
      </c>
      <c r="T80">
        <f t="shared" si="9"/>
        <v>3.9273607368492973E-3</v>
      </c>
    </row>
    <row r="81" spans="16:20" x14ac:dyDescent="0.2">
      <c r="P81">
        <v>62</v>
      </c>
      <c r="Q81">
        <f t="shared" si="9"/>
        <v>5.8256739075054926E-3</v>
      </c>
      <c r="R81">
        <f t="shared" si="9"/>
        <v>2.1319758796355674E-3</v>
      </c>
      <c r="S81">
        <f t="shared" si="9"/>
        <v>3.9362066299103412E-3</v>
      </c>
      <c r="T81">
        <f t="shared" si="9"/>
        <v>3.7883087568312589E-3</v>
      </c>
    </row>
    <row r="82" spans="16:20" x14ac:dyDescent="0.2">
      <c r="P82">
        <v>63</v>
      </c>
      <c r="Q82">
        <f t="shared" si="9"/>
        <v>5.7457839377608845E-3</v>
      </c>
      <c r="R82">
        <f t="shared" si="9"/>
        <v>2.0265689962190459E-3</v>
      </c>
      <c r="S82">
        <f t="shared" si="9"/>
        <v>3.8010901349057814E-3</v>
      </c>
      <c r="T82">
        <f t="shared" si="9"/>
        <v>3.6541800457570474E-3</v>
      </c>
    </row>
    <row r="83" spans="16:20" x14ac:dyDescent="0.2">
      <c r="P83">
        <v>64</v>
      </c>
      <c r="Q83">
        <f t="shared" si="9"/>
        <v>5.6669895335022848E-3</v>
      </c>
      <c r="R83">
        <f t="shared" si="9"/>
        <v>1.9263735277991547E-3</v>
      </c>
      <c r="S83">
        <f t="shared" si="9"/>
        <v>3.6706117265005371E-3</v>
      </c>
      <c r="T83">
        <f t="shared" si="9"/>
        <v>3.5248002905597796E-3</v>
      </c>
    </row>
    <row r="84" spans="16:20" x14ac:dyDescent="0.2">
      <c r="P84">
        <v>65</v>
      </c>
      <c r="Q84">
        <f t="shared" si="9"/>
        <v>5.5892756707693848E-3</v>
      </c>
      <c r="R84">
        <f t="shared" si="9"/>
        <v>1.8311318171396014E-3</v>
      </c>
      <c r="S84">
        <f t="shared" si="9"/>
        <v>3.5446121950636722E-3</v>
      </c>
      <c r="T84">
        <f t="shared" si="9"/>
        <v>3.4000013498941724E-3</v>
      </c>
    </row>
    <row r="85" spans="16:20" x14ac:dyDescent="0.2">
      <c r="P85">
        <v>66</v>
      </c>
      <c r="Q85">
        <f t="shared" si="9"/>
        <v>5.5126275316319112E-3</v>
      </c>
      <c r="R85">
        <f t="shared" si="9"/>
        <v>1.7405989458190736E-3</v>
      </c>
      <c r="S85">
        <f t="shared" si="9"/>
        <v>3.4229377960857078E-3</v>
      </c>
      <c r="T85">
        <f t="shared" si="9"/>
        <v>3.2796210356208092E-3</v>
      </c>
    </row>
    <row r="86" spans="16:20" x14ac:dyDescent="0.2">
      <c r="P86">
        <v>67</v>
      </c>
      <c r="Q86">
        <f t="shared" si="9"/>
        <v>5.4370305013642251E-3</v>
      </c>
      <c r="R86">
        <f t="shared" si="9"/>
        <v>1.6545421044122975E-3</v>
      </c>
      <c r="S86">
        <f t="shared" si="9"/>
        <v>3.3054400625797133E-3</v>
      </c>
      <c r="T86">
        <f t="shared" si="9"/>
        <v>3.1635029020271699E-3</v>
      </c>
    </row>
    <row r="87" spans="16:20" x14ac:dyDescent="0.2">
      <c r="P87">
        <v>68</v>
      </c>
      <c r="Q87">
        <f t="shared" si="9"/>
        <v>5.362470165658704E-3</v>
      </c>
      <c r="R87">
        <f t="shared" si="9"/>
        <v>1.5727399938099379E-3</v>
      </c>
      <c r="S87">
        <f t="shared" si="9"/>
        <v>3.1919756239220318E-3</v>
      </c>
      <c r="T87">
        <f t="shared" si="9"/>
        <v>3.0514960425114868E-3</v>
      </c>
    </row>
    <row r="88" spans="16:20" x14ac:dyDescent="0.2">
      <c r="P88">
        <v>69</v>
      </c>
      <c r="Q88">
        <f t="shared" si="9"/>
        <v>5.2889323078773231E-3</v>
      </c>
      <c r="R88">
        <f t="shared" si="9"/>
        <v>1.4949822561378015E-3</v>
      </c>
      <c r="S88">
        <f t="shared" si="9"/>
        <v>3.0824060309115765E-3</v>
      </c>
      <c r="T88">
        <f t="shared" si="9"/>
        <v>2.9434548934652105E-3</v>
      </c>
    </row>
    <row r="89" spans="16:20" x14ac:dyDescent="0.2">
      <c r="P89">
        <v>70</v>
      </c>
      <c r="Q89">
        <f t="shared" ref="Q89:T98" si="10">Q$10 * (Q$5^$P89) * 0.5 * Q$6 * Q$12^-(Q$9+$P89)</f>
        <v>5.2164029063409244E-3</v>
      </c>
      <c r="R89">
        <f t="shared" si="10"/>
        <v>1.4210689338119316E-3</v>
      </c>
      <c r="S89">
        <f t="shared" si="10"/>
        <v>2.9765975868342454E-3</v>
      </c>
      <c r="T89">
        <f t="shared" si="10"/>
        <v>2.8392390450991977E-3</v>
      </c>
    </row>
    <row r="90" spans="16:20" x14ac:dyDescent="0.2">
      <c r="P90">
        <v>71</v>
      </c>
      <c r="Q90">
        <f t="shared" si="10"/>
        <v>5.1448681316556538E-3</v>
      </c>
      <c r="R90">
        <f t="shared" si="10"/>
        <v>1.350809955338517E-3</v>
      </c>
      <c r="S90">
        <f t="shared" si="10"/>
        <v>2.8744211843263244E-3</v>
      </c>
      <c r="T90">
        <f t="shared" si="10"/>
        <v>2.7387130589677845E-3</v>
      </c>
    </row>
    <row r="91" spans="16:20" x14ac:dyDescent="0.2">
      <c r="P91">
        <v>72</v>
      </c>
      <c r="Q91">
        <f t="shared" si="10"/>
        <v>5.0743143440760887E-3</v>
      </c>
      <c r="R91">
        <f t="shared" si="10"/>
        <v>1.2840246465363461E-3</v>
      </c>
      <c r="S91">
        <f t="shared" si="10"/>
        <v>2.7757521478377913E-3</v>
      </c>
      <c r="T91">
        <f t="shared" si="10"/>
        <v>2.6417462919535993E-3</v>
      </c>
    </row>
    <row r="92" spans="16:20" x14ac:dyDescent="0.2">
      <c r="P92">
        <v>73</v>
      </c>
      <c r="Q92">
        <f t="shared" si="10"/>
        <v>5.0047280909044853E-3</v>
      </c>
      <c r="R92">
        <f t="shared" si="10"/>
        <v>1.2205412659248677E-3</v>
      </c>
      <c r="S92">
        <f t="shared" si="10"/>
        <v>2.6804700815033417E-3</v>
      </c>
      <c r="T92">
        <f t="shared" si="10"/>
        <v>2.5482127264843477E-3</v>
      </c>
    </row>
    <row r="93" spans="16:20" x14ac:dyDescent="0.2">
      <c r="P93">
        <v>74</v>
      </c>
      <c r="Q93">
        <f t="shared" si="10"/>
        <v>4.9360961039257379E-3</v>
      </c>
      <c r="R93">
        <f t="shared" si="10"/>
        <v>1.1601965630831138E-3</v>
      </c>
      <c r="S93">
        <f t="shared" si="10"/>
        <v>2.5884587222354555E-3</v>
      </c>
      <c r="T93">
        <f t="shared" si="10"/>
        <v>2.457990806760959E-3</v>
      </c>
    </row>
    <row r="94" spans="16:20" x14ac:dyDescent="0.2">
      <c r="P94">
        <v>75</v>
      </c>
      <c r="Q94">
        <f t="shared" si="10"/>
        <v>4.868405296877468E-3</v>
      </c>
      <c r="R94">
        <f t="shared" si="10"/>
        <v>1.1028353588437608E-3</v>
      </c>
      <c r="S94">
        <f t="shared" si="10"/>
        <v>2.4996057978602937E-3</v>
      </c>
      <c r="T94">
        <f t="shared" si="10"/>
        <v>2.3709632807842025E-3</v>
      </c>
    </row>
    <row r="95" spans="16:20" x14ac:dyDescent="0.2">
      <c r="P95">
        <v>76</v>
      </c>
      <c r="Q95">
        <f t="shared" si="10"/>
        <v>4.8016427629548357E-3</v>
      </c>
      <c r="R95">
        <f t="shared" si="10"/>
        <v>1.0483101462427948E-3</v>
      </c>
      <c r="S95">
        <f t="shared" si="10"/>
        <v>2.4138028901232954E-3</v>
      </c>
      <c r="T95">
        <f t="shared" si="10"/>
        <v>2.287017047974532E-3</v>
      </c>
    </row>
    <row r="96" spans="16:20" x14ac:dyDescent="0.2">
      <c r="P96">
        <v>77</v>
      </c>
      <c r="Q96">
        <f t="shared" si="10"/>
        <v>4.7357957723495655E-3</v>
      </c>
      <c r="R96">
        <f t="shared" si="10"/>
        <v>9.96480711198596E-4</v>
      </c>
      <c r="S96">
        <f t="shared" si="10"/>
        <v>2.3309453023973277E-3</v>
      </c>
      <c r="T96">
        <f t="shared" si="10"/>
        <v>2.2060430121870808E-3</v>
      </c>
    </row>
    <row r="97" spans="16:20" x14ac:dyDescent="0.2">
      <c r="P97">
        <v>78</v>
      </c>
      <c r="Q97">
        <f t="shared" si="10"/>
        <v>4.6708517698227144E-3</v>
      </c>
      <c r="R97">
        <f t="shared" si="10"/>
        <v>9.4721377194500729E-4</v>
      </c>
      <c r="S97">
        <f t="shared" si="10"/>
        <v>2.2509319319319559E-3</v>
      </c>
      <c r="T97">
        <f t="shared" si="10"/>
        <v>2.1279359399307999E-3</v>
      </c>
    </row>
    <row r="98" spans="16:20" x14ac:dyDescent="0.2">
      <c r="P98">
        <v>79</v>
      </c>
      <c r="Q98">
        <f t="shared" si="10"/>
        <v>4.6067983723107235E-3</v>
      </c>
      <c r="R98">
        <f t="shared" si="10"/>
        <v>9.0038263629116594E-4</v>
      </c>
      <c r="S98">
        <f t="shared" si="10"/>
        <v>2.1736651464879676E-3</v>
      </c>
      <c r="T98">
        <f t="shared" si="10"/>
        <v>2.052594323607492E-3</v>
      </c>
    </row>
    <row r="99" spans="16:20" x14ac:dyDescent="0.2">
      <c r="P99">
        <v>80</v>
      </c>
      <c r="Q99">
        <f t="shared" ref="Q99:T108" si="11">Q$10 * (Q$5^$P99) * 0.5 * Q$6 * Q$12^-(Q$9+$P99)</f>
        <v>4.5436233665643059E-3</v>
      </c>
      <c r="R99">
        <f t="shared" si="11"/>
        <v>8.5586687582673464E-4</v>
      </c>
      <c r="S99">
        <f t="shared" si="11"/>
        <v>2.0990506652066041E-3</v>
      </c>
      <c r="T99">
        <f t="shared" si="11"/>
        <v>1.9799202495929969E-3</v>
      </c>
    </row>
    <row r="100" spans="16:20" x14ac:dyDescent="0.2">
      <c r="P100">
        <v>81</v>
      </c>
      <c r="Q100">
        <f t="shared" si="11"/>
        <v>4.4813147068197114E-3</v>
      </c>
      <c r="R100">
        <f t="shared" si="11"/>
        <v>8.1355201623472487E-4</v>
      </c>
      <c r="S100">
        <f t="shared" si="11"/>
        <v>2.0269974435681445E-3</v>
      </c>
      <c r="T100">
        <f t="shared" si="11"/>
        <v>1.9098192709890854E-3</v>
      </c>
    </row>
    <row r="101" spans="16:20" x14ac:dyDescent="0.2">
      <c r="P101">
        <v>82</v>
      </c>
      <c r="Q101">
        <f t="shared" si="11"/>
        <v>4.4198605125019275E-3</v>
      </c>
      <c r="R101">
        <f t="shared" si="11"/>
        <v>7.7332924291555042E-4</v>
      </c>
      <c r="S101">
        <f t="shared" si="11"/>
        <v>1.9574175622994704E-3</v>
      </c>
      <c r="T101">
        <f t="shared" si="11"/>
        <v>1.8422002848806989E-3</v>
      </c>
    </row>
    <row r="102" spans="16:20" x14ac:dyDescent="0.2">
      <c r="P102">
        <v>83</v>
      </c>
      <c r="Q102">
        <f t="shared" si="11"/>
        <v>4.3592490659593655E-3</v>
      </c>
      <c r="R102">
        <f t="shared" si="11"/>
        <v>7.3509512116529899E-4</v>
      </c>
      <c r="S102">
        <f t="shared" si="11"/>
        <v>1.8902261200950516E-3</v>
      </c>
      <c r="T102">
        <f t="shared" si="11"/>
        <v>1.776975413939009E-3</v>
      </c>
    </row>
    <row r="103" spans="16:20" x14ac:dyDescent="0.2">
      <c r="P103">
        <v>84</v>
      </c>
      <c r="Q103">
        <f t="shared" si="11"/>
        <v>4.2994688102296359E-3</v>
      </c>
      <c r="R103">
        <f t="shared" si="11"/>
        <v>6.9875133018865404E-4</v>
      </c>
      <c r="S103">
        <f t="shared" si="11"/>
        <v>1.8253411300204498E-3</v>
      </c>
      <c r="T103">
        <f t="shared" si="11"/>
        <v>1.7140598922164433E-3</v>
      </c>
    </row>
    <row r="104" spans="16:20" x14ac:dyDescent="0.2">
      <c r="P104">
        <v>85</v>
      </c>
      <c r="Q104">
        <f t="shared" si="11"/>
        <v>4.2405083468359311E-3</v>
      </c>
      <c r="R104">
        <f t="shared" si="11"/>
        <v>6.6420441026246609E-4</v>
      </c>
      <c r="S104">
        <f t="shared" si="11"/>
        <v>1.7626834194719471E-3</v>
      </c>
      <c r="T104">
        <f t="shared" si="11"/>
        <v>1.6533719549852405E-3</v>
      </c>
    </row>
    <row r="105" spans="16:20" x14ac:dyDescent="0.2">
      <c r="P105">
        <v>86</v>
      </c>
      <c r="Q105">
        <f t="shared" si="11"/>
        <v>4.1823564336136649E-3</v>
      </c>
      <c r="R105">
        <f t="shared" si="11"/>
        <v>6.3136552239979372E-4</v>
      </c>
      <c r="S105">
        <f t="shared" si="11"/>
        <v>1.7021765335701955E-3</v>
      </c>
      <c r="T105">
        <f t="shared" si="11"/>
        <v>1.5948327324763784E-3</v>
      </c>
    </row>
    <row r="106" spans="16:20" x14ac:dyDescent="0.2">
      <c r="P106">
        <v>87</v>
      </c>
      <c r="Q106">
        <f t="shared" si="11"/>
        <v>4.1250019825668782E-3</v>
      </c>
      <c r="R106">
        <f t="shared" si="11"/>
        <v>6.0015021989638E-4</v>
      </c>
      <c r="S106">
        <f t="shared" si="11"/>
        <v>1.6437466418700614E-3</v>
      </c>
      <c r="T106">
        <f t="shared" si="11"/>
        <v>1.5383661473807782E-3</v>
      </c>
    </row>
    <row r="107" spans="16:20" x14ac:dyDescent="0.2">
      <c r="P107">
        <v>88</v>
      </c>
      <c r="Q107">
        <f t="shared" si="11"/>
        <v>4.0684340577540699E-3</v>
      </c>
      <c r="R107">
        <f t="shared" si="11"/>
        <v>5.7047823117208432E-4</v>
      </c>
      <c r="S107">
        <f t="shared" si="11"/>
        <v>1.5873224482727713E-3</v>
      </c>
      <c r="T107">
        <f t="shared" si="11"/>
        <v>1.4838988159795814E-3</v>
      </c>
    </row>
    <row r="108" spans="16:20" x14ac:dyDescent="0.2">
      <c r="P108">
        <v>89</v>
      </c>
      <c r="Q108">
        <f t="shared" si="11"/>
        <v>4.0126418732029986E-3</v>
      </c>
      <c r="R108">
        <f t="shared" si="11"/>
        <v>5.4227325334883715E-4</v>
      </c>
      <c r="S108">
        <f t="shared" si="11"/>
        <v>1.5328351040304908E-3</v>
      </c>
      <c r="T108">
        <f t="shared" si="11"/>
        <v>1.4313599527749968E-3</v>
      </c>
    </row>
    <row r="109" spans="16:20" x14ac:dyDescent="0.2">
      <c r="P109">
        <v>90</v>
      </c>
      <c r="Q109">
        <f t="shared" ref="Q109:T118" si="12">Q$10 * (Q$5^$P109) * 0.5 * Q$6 * Q$12^-(Q$9+$P109)</f>
        <v>3.9576147908541E-3</v>
      </c>
      <c r="R109">
        <f t="shared" si="12"/>
        <v>5.1546275603429502E-4</v>
      </c>
      <c r="S109">
        <f t="shared" si="12"/>
        <v>1.4802181237371401E-3</v>
      </c>
      <c r="T109">
        <f t="shared" si="12"/>
        <v>1.3806812784977873E-3</v>
      </c>
    </row>
    <row r="110" spans="16:20" x14ac:dyDescent="0.2">
      <c r="P110">
        <v>91</v>
      </c>
      <c r="Q110">
        <f t="shared" si="12"/>
        <v>3.9033423185320906E-3</v>
      </c>
      <c r="R110">
        <f t="shared" si="12"/>
        <v>4.8997779480661294E-4</v>
      </c>
      <c r="S110">
        <f t="shared" si="12"/>
        <v>1.4294073042029679E-3</v>
      </c>
      <c r="T110">
        <f t="shared" si="12"/>
        <v>1.3317969313718407E-3</v>
      </c>
    </row>
    <row r="111" spans="16:20" x14ac:dyDescent="0.2">
      <c r="P111">
        <v>92</v>
      </c>
      <c r="Q111">
        <f t="shared" si="12"/>
        <v>3.8498141079453948E-3</v>
      </c>
      <c r="R111">
        <f t="shared" si="12"/>
        <v>4.6575283392070804E-4</v>
      </c>
      <c r="S111">
        <f t="shared" si="12"/>
        <v>1.3803406461138775E-3</v>
      </c>
      <c r="T111">
        <f t="shared" si="12"/>
        <v>1.2846433815205051E-3</v>
      </c>
    </row>
    <row r="112" spans="16:20" x14ac:dyDescent="0.2">
      <c r="P112">
        <v>93</v>
      </c>
      <c r="Q112">
        <f t="shared" si="12"/>
        <v>3.7970199527130044E-3</v>
      </c>
      <c r="R112">
        <f t="shared" si="12"/>
        <v>4.4272557778008684E-4</v>
      </c>
      <c r="S112">
        <f t="shared" si="12"/>
        <v>1.3329582783799246E-3</v>
      </c>
      <c r="T112">
        <f t="shared" si="12"/>
        <v>1.2391593484034453E-3</v>
      </c>
    </row>
    <row r="113" spans="16:20" x14ac:dyDescent="0.2">
      <c r="P113">
        <v>94</v>
      </c>
      <c r="Q113">
        <f t="shared" si="12"/>
        <v>3.7449497864184074E-3</v>
      </c>
      <c r="R113">
        <f t="shared" si="12"/>
        <v>4.2083681074086779E-4</v>
      </c>
      <c r="S113">
        <f t="shared" si="12"/>
        <v>1.2872023850806678E-3</v>
      </c>
      <c r="T113">
        <f t="shared" si="12"/>
        <v>1.1952857211767307E-3</v>
      </c>
    </row>
    <row r="114" spans="16:20" x14ac:dyDescent="0.2">
      <c r="P114">
        <v>95</v>
      </c>
      <c r="Q114">
        <f t="shared" si="12"/>
        <v>3.6935936806901768E-3</v>
      </c>
      <c r="R114">
        <f t="shared" si="12"/>
        <v>4.0003024483603871E-4</v>
      </c>
      <c r="S114">
        <f t="shared" si="12"/>
        <v>1.2430171349182369E-3</v>
      </c>
      <c r="T114">
        <f t="shared" si="12"/>
        <v>1.15296548187265E-3</v>
      </c>
    </row>
    <row r="115" spans="16:20" x14ac:dyDescent="0.2">
      <c r="P115">
        <v>96</v>
      </c>
      <c r="Q115">
        <f t="shared" si="12"/>
        <v>3.6429418433089182E-3</v>
      </c>
      <c r="R115">
        <f t="shared" si="12"/>
        <v>3.8025237502837362E-4</v>
      </c>
      <c r="S115">
        <f t="shared" si="12"/>
        <v>1.2003486130920369E-3</v>
      </c>
      <c r="T115">
        <f t="shared" si="12"/>
        <v>1.1121436312994169E-3</v>
      </c>
    </row>
    <row r="116" spans="16:20" x14ac:dyDescent="0.2">
      <c r="P116">
        <v>97</v>
      </c>
      <c r="Q116">
        <f t="shared" si="12"/>
        <v>3.5929846163401443E-3</v>
      </c>
      <c r="R116">
        <f t="shared" si="12"/>
        <v>3.6145234161977696E-4</v>
      </c>
      <c r="S116">
        <f t="shared" si="12"/>
        <v>1.15914475551196E-3</v>
      </c>
      <c r="T116">
        <f t="shared" si="12"/>
        <v>1.0727671175644713E-3</v>
      </c>
    </row>
    <row r="117" spans="16:20" x14ac:dyDescent="0.2">
      <c r="P117">
        <v>98</v>
      </c>
      <c r="Q117">
        <f t="shared" si="12"/>
        <v>3.543712474292777E-3</v>
      </c>
      <c r="R117">
        <f t="shared" si="12"/>
        <v>3.4358179946324146E-4</v>
      </c>
      <c r="S117">
        <f t="shared" si="12"/>
        <v>1.1193552852698304E-3</v>
      </c>
      <c r="T117">
        <f t="shared" si="12"/>
        <v>1.0347847671284746E-3</v>
      </c>
    </row>
    <row r="118" spans="16:20" x14ac:dyDescent="0.2">
      <c r="P118">
        <v>99</v>
      </c>
      <c r="Q118">
        <f t="shared" si="12"/>
        <v>3.4951160223028869E-3</v>
      </c>
      <c r="R118">
        <f t="shared" si="12"/>
        <v>3.2659479364108794E-4</v>
      </c>
      <c r="S118">
        <f t="shared" si="12"/>
        <v>1.0809316512915672E-3</v>
      </c>
      <c r="T118">
        <f t="shared" si="12"/>
        <v>9.9814721830041573E-4</v>
      </c>
    </row>
    <row r="119" spans="16:20" x14ac:dyDescent="0.2">
      <c r="P119">
        <v>100</v>
      </c>
      <c r="Q119">
        <f t="shared" ref="Q119:T128" si="13">Q$10 * (Q$5^$P119) * 0.5 * Q$6 * Q$12^-(Q$9+$P119)</f>
        <v>3.447185994342356E-3</v>
      </c>
      <c r="R119">
        <f t="shared" si="13"/>
        <v>3.104476412897896E-4</v>
      </c>
      <c r="S119">
        <f t="shared" si="13"/>
        <v>1.0438269690952126E-3</v>
      </c>
      <c r="T119">
        <f t="shared" si="13"/>
        <v>9.6280685708737446E-4</v>
      </c>
    </row>
    <row r="120" spans="16:20" x14ac:dyDescent="0.2">
      <c r="P120">
        <v>101</v>
      </c>
      <c r="Q120">
        <f t="shared" si="13"/>
        <v>3.3999132514520888E-3</v>
      </c>
      <c r="R120">
        <f t="shared" si="13"/>
        <v>2.9509881926748771E-4</v>
      </c>
      <c r="S120">
        <f t="shared" si="13"/>
        <v>1.0079959635825298E-3</v>
      </c>
      <c r="T120">
        <f t="shared" si="13"/>
        <v>9.2871775531559568E-4</v>
      </c>
    </row>
    <row r="121" spans="16:20" x14ac:dyDescent="0.2">
      <c r="P121">
        <v>102</v>
      </c>
      <c r="Q121">
        <f t="shared" si="13"/>
        <v>3.3532887799994633E-3</v>
      </c>
      <c r="R121">
        <f t="shared" si="13"/>
        <v>2.8050885737533068E-4</v>
      </c>
      <c r="S121">
        <f t="shared" si="13"/>
        <v>9.7339491379436931E-4</v>
      </c>
      <c r="T121">
        <f t="shared" si="13"/>
        <v>8.9583561094244029E-4</v>
      </c>
    </row>
    <row r="122" spans="16:20" x14ac:dyDescent="0.2">
      <c r="P122">
        <v>103</v>
      </c>
      <c r="Q122">
        <f t="shared" si="13"/>
        <v>3.3073036899596737E-3</v>
      </c>
      <c r="R122">
        <f t="shared" si="13"/>
        <v>2.6664023685804919E-4</v>
      </c>
      <c r="S122">
        <f t="shared" si="13"/>
        <v>9.3998159956239897E-4</v>
      </c>
      <c r="T122">
        <f t="shared" si="13"/>
        <v>8.6411769048165023E-4</v>
      </c>
    </row>
    <row r="123" spans="16:20" x14ac:dyDescent="0.2">
      <c r="P123">
        <v>104</v>
      </c>
      <c r="Q123">
        <f t="shared" si="13"/>
        <v>3.2619492132206487E-3</v>
      </c>
      <c r="R123">
        <f t="shared" si="13"/>
        <v>2.5345729392275951E-4</v>
      </c>
      <c r="S123">
        <f t="shared" si="13"/>
        <v>9.0771524999209107E-4</v>
      </c>
      <c r="T123">
        <f t="shared" si="13"/>
        <v>8.3352277346710499E-4</v>
      </c>
    </row>
    <row r="124" spans="16:20" x14ac:dyDescent="0.2">
      <c r="P124">
        <v>105</v>
      </c>
      <c r="Q124">
        <f t="shared" si="13"/>
        <v>3.2172167019111999E-3</v>
      </c>
      <c r="R124">
        <f t="shared" si="13"/>
        <v>2.4092612802788555E-4</v>
      </c>
      <c r="S124">
        <f t="shared" si="13"/>
        <v>8.76556493714118E-4</v>
      </c>
      <c r="T124">
        <f t="shared" si="13"/>
        <v>8.0401109888288776E-4</v>
      </c>
    </row>
    <row r="125" spans="16:20" x14ac:dyDescent="0.2">
      <c r="P125">
        <v>106</v>
      </c>
      <c r="Q125">
        <f t="shared" si="13"/>
        <v>3.1730976267521191E-3</v>
      </c>
      <c r="R125">
        <f t="shared" si="13"/>
        <v>2.2901451470636427E-4</v>
      </c>
      <c r="S125">
        <f t="shared" si="13"/>
        <v>8.4646731084344284E-4</v>
      </c>
      <c r="T125">
        <f t="shared" si="13"/>
        <v>7.7554431349005095E-4</v>
      </c>
    </row>
    <row r="126" spans="16:20" x14ac:dyDescent="0.2">
      <c r="P126">
        <v>107</v>
      </c>
      <c r="Q126">
        <f t="shared" si="13"/>
        <v>3.1295835754298648E-3</v>
      </c>
      <c r="R126">
        <f t="shared" si="13"/>
        <v>2.1769182269895226E-4</v>
      </c>
      <c r="S126">
        <f t="shared" si="13"/>
        <v>8.1741098658749114E-4</v>
      </c>
      <c r="T126">
        <f t="shared" si="13"/>
        <v>7.4808542198291715E-4</v>
      </c>
    </row>
    <row r="127" spans="16:20" x14ac:dyDescent="0.2">
      <c r="P127">
        <v>108</v>
      </c>
      <c r="Q127">
        <f t="shared" si="13"/>
        <v>3.0866662509925679E-3</v>
      </c>
      <c r="R127">
        <f t="shared" si="13"/>
        <v>2.0692893518453969E-4</v>
      </c>
      <c r="S127">
        <f t="shared" si="13"/>
        <v>7.8935206644679826E-4</v>
      </c>
      <c r="T127">
        <f t="shared" si="13"/>
        <v>7.2159873891015068E-4</v>
      </c>
    </row>
    <row r="128" spans="16:20" x14ac:dyDescent="0.2">
      <c r="P128">
        <v>109</v>
      </c>
      <c r="Q128">
        <f t="shared" si="13"/>
        <v>3.0443374702680218E-3</v>
      </c>
      <c r="R128">
        <f t="shared" si="13"/>
        <v>1.966981749049112E-4</v>
      </c>
      <c r="S128">
        <f t="shared" si="13"/>
        <v>7.6225631295345948E-4</v>
      </c>
      <c r="T128">
        <f t="shared" si="13"/>
        <v>6.9604984229810368E-4</v>
      </c>
    </row>
    <row r="129" spans="16:20" x14ac:dyDescent="0.2">
      <c r="P129">
        <v>110</v>
      </c>
      <c r="Q129">
        <f t="shared" ref="Q129:T138" si="14">Q$10 * (Q$5^$P129) * 0.5 * Q$6 * Q$12^-(Q$9+$P129)</f>
        <v>3.0025891623033868E-3</v>
      </c>
      <c r="R129">
        <f t="shared" si="14"/>
        <v>1.8697323299140872E-4</v>
      </c>
      <c r="S129">
        <f t="shared" si="14"/>
        <v>7.3609066389460499E-4</v>
      </c>
      <c r="T129">
        <f t="shared" si="14"/>
        <v>6.7140552891617553E-4</v>
      </c>
    </row>
    <row r="130" spans="16:20" x14ac:dyDescent="0.2">
      <c r="P130">
        <v>111</v>
      </c>
      <c r="Q130">
        <f t="shared" si="14"/>
        <v>2.9614133668262547E-3</v>
      </c>
      <c r="R130">
        <f t="shared" si="14"/>
        <v>1.7772910131047041E-4</v>
      </c>
      <c r="S130">
        <f t="shared" si="14"/>
        <v>7.1082319196992029E-4</v>
      </c>
      <c r="T130">
        <f t="shared" si="14"/>
        <v>6.476337711260442E-4</v>
      </c>
    </row>
    <row r="131" spans="16:20" x14ac:dyDescent="0.2">
      <c r="P131">
        <v>112</v>
      </c>
      <c r="Q131">
        <f t="shared" si="14"/>
        <v>2.9208022327268648E-3</v>
      </c>
      <c r="R131">
        <f t="shared" si="14"/>
        <v>1.6894200815407035E-4</v>
      </c>
      <c r="S131">
        <f t="shared" si="14"/>
        <v>6.8642306583398217E-4</v>
      </c>
      <c r="T131">
        <f t="shared" si="14"/>
        <v>6.2470367525869314E-4</v>
      </c>
    </row>
    <row r="132" spans="16:20" x14ac:dyDescent="0.2">
      <c r="P132">
        <v>113</v>
      </c>
      <c r="Q132">
        <f t="shared" si="14"/>
        <v>2.88074801656109E-3</v>
      </c>
      <c r="R132">
        <f t="shared" si="14"/>
        <v>1.605893571096819E-4</v>
      </c>
      <c r="S132">
        <f t="shared" si="14"/>
        <v>6.6286051247588164E-4</v>
      </c>
      <c r="T132">
        <f t="shared" si="14"/>
        <v>6.0258544146513679E-4</v>
      </c>
    </row>
    <row r="133" spans="16:20" x14ac:dyDescent="0.2">
      <c r="P133">
        <v>114</v>
      </c>
      <c r="Q133">
        <f t="shared" si="14"/>
        <v>2.8412430810739872E-3</v>
      </c>
      <c r="R133">
        <f t="shared" si="14"/>
        <v>1.5264966895256837E-4</v>
      </c>
      <c r="S133">
        <f t="shared" si="14"/>
        <v>6.4010678089022389E-4</v>
      </c>
      <c r="T133">
        <f t="shared" si="14"/>
        <v>5.8125032498867297E-4</v>
      </c>
    </row>
    <row r="134" spans="16:20" x14ac:dyDescent="0.2">
      <c r="P134">
        <v>115</v>
      </c>
      <c r="Q134">
        <f t="shared" si="14"/>
        <v>2.8022798937435674E-3</v>
      </c>
      <c r="R134">
        <f t="shared" si="14"/>
        <v>1.4510252641097244E-4</v>
      </c>
      <c r="S134">
        <f t="shared" si="14"/>
        <v>6.1813410699517769E-4</v>
      </c>
      <c r="T134">
        <f t="shared" si="14"/>
        <v>5.6067059880832626E-4</v>
      </c>
    </row>
    <row r="135" spans="16:20" x14ac:dyDescent="0.2">
      <c r="P135">
        <v>116</v>
      </c>
      <c r="Q135">
        <f t="shared" si="14"/>
        <v>2.763851025344554E-3</v>
      </c>
      <c r="R135">
        <f t="shared" si="14"/>
        <v>1.3792852166216713E-4</v>
      </c>
      <c r="S135">
        <f t="shared" si="14"/>
        <v>5.9691567975477021E-4</v>
      </c>
      <c r="T135">
        <f t="shared" si="14"/>
        <v>5.4081951760493732E-4</v>
      </c>
    </row>
    <row r="136" spans="16:20" x14ac:dyDescent="0.2">
      <c r="P136">
        <v>117</v>
      </c>
      <c r="Q136">
        <f t="shared" si="14"/>
        <v>2.7259491485318284E-3</v>
      </c>
      <c r="R136">
        <f t="shared" si="14"/>
        <v>1.3110920642435016E-4</v>
      </c>
      <c r="S136">
        <f t="shared" si="14"/>
        <v>5.7642560846408574E-4</v>
      </c>
      <c r="T136">
        <f t="shared" si="14"/>
        <v>5.2167128300306654E-4</v>
      </c>
    </row>
    <row r="137" spans="16:20" x14ac:dyDescent="0.2">
      <c r="P137">
        <v>118</v>
      </c>
      <c r="Q137">
        <f t="shared" si="14"/>
        <v>2.6885670364433069E-3</v>
      </c>
      <c r="R137">
        <f t="shared" si="14"/>
        <v>1.2462704451604264E-4</v>
      </c>
      <c r="S137">
        <f t="shared" si="14"/>
        <v>5.5663889115745114E-4</v>
      </c>
      <c r="T137">
        <f t="shared" si="14"/>
        <v>5.0320101004354184E-4</v>
      </c>
    </row>
    <row r="138" spans="16:20" x14ac:dyDescent="0.2">
      <c r="P138">
        <v>119</v>
      </c>
      <c r="Q138">
        <f t="shared" si="14"/>
        <v>2.6516975613219678E-3</v>
      </c>
      <c r="R138">
        <f t="shared" si="14"/>
        <v>1.1846536676099526E-4</v>
      </c>
      <c r="S138">
        <f t="shared" si="14"/>
        <v>5.3753138410106178E-4</v>
      </c>
      <c r="T138">
        <f t="shared" si="14"/>
        <v>4.8538469484307831E-4</v>
      </c>
    </row>
    <row r="139" spans="16:20" x14ac:dyDescent="0.2">
      <c r="P139">
        <v>120</v>
      </c>
      <c r="Q139">
        <f t="shared" ref="Q139:T148" si="15">Q$10 * (Q$5^$P139) * 0.5 * Q$6 * Q$12^-(Q$9+$P139)</f>
        <v>2.6153336931567885E-3</v>
      </c>
      <c r="R139">
        <f t="shared" si="15"/>
        <v>1.1260832812263784E-4</v>
      </c>
      <c r="S139">
        <f t="shared" si="15"/>
        <v>5.1907977233281997E-4</v>
      </c>
      <c r="T139">
        <f t="shared" si="15"/>
        <v>4.681991833989406E-4</v>
      </c>
    </row>
    <row r="140" spans="16:20" x14ac:dyDescent="0.2">
      <c r="P140">
        <v>121</v>
      </c>
      <c r="Q140">
        <f t="shared" si="15"/>
        <v>2.579468498342302E-3</v>
      </c>
      <c r="R140">
        <f t="shared" si="15"/>
        <v>1.0704086695784214E-4</v>
      </c>
      <c r="S140">
        <f t="shared" si="15"/>
        <v>5.0126154121344073E-4</v>
      </c>
      <c r="T140">
        <f t="shared" si="15"/>
        <v>4.5162214149810413E-4</v>
      </c>
    </row>
    <row r="141" spans="16:20" x14ac:dyDescent="0.2">
      <c r="P141">
        <v>122</v>
      </c>
      <c r="Q141">
        <f t="shared" si="15"/>
        <v>2.5440951383565603E-3</v>
      </c>
      <c r="R141">
        <f t="shared" si="15"/>
        <v>1.0174866628521669E-4</v>
      </c>
      <c r="S141">
        <f t="shared" si="15"/>
        <v>4.8405494895410972E-4</v>
      </c>
      <c r="T141">
        <f t="shared" si="15"/>
        <v>4.3563202569181384E-4</v>
      </c>
    </row>
    <row r="142" spans="16:20" x14ac:dyDescent="0.2">
      <c r="P142">
        <v>123</v>
      </c>
      <c r="Q142">
        <f t="shared" si="15"/>
        <v>2.5092068684572006E-3</v>
      </c>
      <c r="R142">
        <f t="shared" si="15"/>
        <v>9.6718116968333393E-5</v>
      </c>
      <c r="S142">
        <f t="shared" si="15"/>
        <v>4.6743900008717234E-4</v>
      </c>
      <c r="T142">
        <f t="shared" si="15"/>
        <v>4.202080552978153E-4</v>
      </c>
    </row>
    <row r="143" spans="16:20" x14ac:dyDescent="0.2">
      <c r="P143">
        <v>124</v>
      </c>
      <c r="Q143">
        <f t="shared" si="15"/>
        <v>2.4747970363954127E-3</v>
      </c>
      <c r="R143">
        <f t="shared" si="15"/>
        <v>9.1936282719209923E-5</v>
      </c>
      <c r="S143">
        <f t="shared" si="15"/>
        <v>4.5139341984748514E-4</v>
      </c>
      <c r="T143">
        <f t="shared" si="15"/>
        <v>4.0533018539387421E-4</v>
      </c>
    </row>
    <row r="144" spans="16:20" x14ac:dyDescent="0.2">
      <c r="P144">
        <v>125</v>
      </c>
      <c r="Q144">
        <f t="shared" si="15"/>
        <v>2.4408590811475293E-3</v>
      </c>
      <c r="R144">
        <f t="shared" si="15"/>
        <v>8.7390866832052442E-5</v>
      </c>
      <c r="S144">
        <f t="shared" si="15"/>
        <v>4.3589862943316617E-4</v>
      </c>
      <c r="T144">
        <f t="shared" si="15"/>
        <v>3.9097908076748527E-4</v>
      </c>
    </row>
    <row r="145" spans="16:20" x14ac:dyDescent="0.2">
      <c r="P145">
        <v>126</v>
      </c>
      <c r="Q145">
        <f t="shared" si="15"/>
        <v>2.407386531664028E-3</v>
      </c>
      <c r="R145">
        <f t="shared" si="15"/>
        <v>8.3070180561713668E-5</v>
      </c>
      <c r="S145">
        <f t="shared" si="15"/>
        <v>4.2093572211555886E-4</v>
      </c>
      <c r="T145">
        <f t="shared" si="15"/>
        <v>3.7713609078791779E-4</v>
      </c>
    </row>
    <row r="146" spans="16:20" x14ac:dyDescent="0.2">
      <c r="P146">
        <v>127</v>
      </c>
      <c r="Q146">
        <f t="shared" si="15"/>
        <v>2.3743730056356598E-3</v>
      </c>
      <c r="R146">
        <f t="shared" si="15"/>
        <v>7.8963113065549202E-5</v>
      </c>
      <c r="S146">
        <f t="shared" si="15"/>
        <v>4.064864401692595E-4</v>
      </c>
      <c r="T146">
        <f t="shared" si="15"/>
        <v>3.6378322516794073E-4</v>
      </c>
    </row>
    <row r="147" spans="16:20" x14ac:dyDescent="0.2">
      <c r="P147">
        <v>128</v>
      </c>
      <c r="Q147">
        <f t="shared" si="15"/>
        <v>2.3418122082765323E-3</v>
      </c>
      <c r="R147">
        <f t="shared" si="15"/>
        <v>7.5059102831376851E-5</v>
      </c>
      <c r="S147">
        <f t="shared" si="15"/>
        <v>3.9253315259405884E-4</v>
      </c>
      <c r="T147">
        <f t="shared" si="15"/>
        <v>3.5090313058372614E-4</v>
      </c>
    </row>
    <row r="148" spans="16:20" x14ac:dyDescent="0.2">
      <c r="P148">
        <v>129</v>
      </c>
      <c r="Q148">
        <f t="shared" si="15"/>
        <v>2.3096979311238519E-3</v>
      </c>
      <c r="R148">
        <f t="shared" si="15"/>
        <v>7.1348110518064178E-5</v>
      </c>
      <c r="S148">
        <f t="shared" si="15"/>
        <v>3.7905883360161123E-4</v>
      </c>
      <c r="T148">
        <f t="shared" si="15"/>
        <v>3.3847906812254762E-4</v>
      </c>
    </row>
    <row r="149" spans="16:20" x14ac:dyDescent="0.2">
      <c r="P149">
        <v>130</v>
      </c>
      <c r="Q149">
        <f t="shared" ref="Q149:T158" si="16">Q$10 * (Q$5^$P149) * 0.5 * Q$6 * Q$12^-(Q$9+$P149)</f>
        <v>2.2780240508541477E-3</v>
      </c>
      <c r="R149">
        <f t="shared" si="16"/>
        <v>6.7820593138903131E-5</v>
      </c>
      <c r="S149">
        <f t="shared" si="16"/>
        <v>3.6604704184058453E-4</v>
      </c>
      <c r="T149">
        <f t="shared" si="16"/>
        <v>3.2649489152896614E-4</v>
      </c>
    </row>
    <row r="150" spans="16:20" x14ac:dyDescent="0.2">
      <c r="P150">
        <v>131</v>
      </c>
      <c r="Q150">
        <f t="shared" si="16"/>
        <v>2.246784528115713E-3</v>
      </c>
      <c r="R150">
        <f t="shared" si="16"/>
        <v>6.4467479521382445E-5</v>
      </c>
      <c r="S150">
        <f t="shared" si="16"/>
        <v>3.5348190033493806E-4</v>
      </c>
      <c r="T150">
        <f t="shared" si="16"/>
        <v>3.1493502622122801E-4</v>
      </c>
    </row>
    <row r="151" spans="16:20" x14ac:dyDescent="0.2">
      <c r="P151">
        <v>132</v>
      </c>
      <c r="Q151">
        <f t="shared" si="16"/>
        <v>2.2159734063770648E-3</v>
      </c>
      <c r="R151">
        <f t="shared" si="16"/>
        <v>6.1280146980252184E-5</v>
      </c>
      <c r="S151">
        <f t="shared" si="16"/>
        <v>3.4134807711085194E-4</v>
      </c>
      <c r="T151">
        <f t="shared" si="16"/>
        <v>3.0378444905060977E-4</v>
      </c>
    </row>
    <row r="152" spans="16:20" x14ac:dyDescent="0.2">
      <c r="P152">
        <v>133</v>
      </c>
      <c r="Q152">
        <f t="shared" si="16"/>
        <v>2.185584810791198E-3</v>
      </c>
      <c r="R152">
        <f t="shared" si="16"/>
        <v>5.8250399143893508E-5</v>
      </c>
      <c r="S152">
        <f t="shared" si="16"/>
        <v>3.2963076648866694E-4</v>
      </c>
      <c r="T152">
        <f t="shared" si="16"/>
        <v>2.9302866877740154E-4</v>
      </c>
    </row>
    <row r="153" spans="16:20" x14ac:dyDescent="0.2">
      <c r="P153">
        <v>134</v>
      </c>
      <c r="Q153">
        <f t="shared" si="16"/>
        <v>2.1556129470754089E-3</v>
      </c>
      <c r="R153">
        <f t="shared" si="16"/>
        <v>5.537044487697389E-5</v>
      </c>
      <c r="S153">
        <f t="shared" si="16"/>
        <v>3.1831567101700726E-4</v>
      </c>
      <c r="T153">
        <f t="shared" si="16"/>
        <v>2.826537072381578E-4</v>
      </c>
    </row>
    <row r="154" spans="16:20" x14ac:dyDescent="0.2">
      <c r="P154">
        <v>135</v>
      </c>
      <c r="Q154">
        <f t="shared" si="16"/>
        <v>2.126052100406482E-3</v>
      </c>
      <c r="R154">
        <f t="shared" si="16"/>
        <v>5.2632878245185479E-5</v>
      </c>
      <c r="S154">
        <f t="shared" si="16"/>
        <v>3.0738898402704558E-4</v>
      </c>
      <c r="T154">
        <f t="shared" si="16"/>
        <v>2.7264608117973874E-4</v>
      </c>
    </row>
    <row r="155" spans="16:20" x14ac:dyDescent="0.2">
      <c r="P155">
        <v>136</v>
      </c>
      <c r="Q155">
        <f t="shared" si="16"/>
        <v>2.0968966343310287E-3</v>
      </c>
      <c r="R155">
        <f t="shared" si="16"/>
        <v>5.0030659470545996E-5</v>
      </c>
      <c r="S155">
        <f t="shared" si="16"/>
        <v>2.9683737278561731E-4</v>
      </c>
      <c r="T155">
        <f t="shared" si="16"/>
        <v>2.6299278473653598E-4</v>
      </c>
    </row>
    <row r="156" spans="16:20" x14ac:dyDescent="0.2">
      <c r="P156">
        <v>137</v>
      </c>
      <c r="Q156">
        <f t="shared" si="16"/>
        <v>2.0681409896907655E-3</v>
      </c>
      <c r="R156">
        <f t="shared" si="16"/>
        <v>4.7557096828287147E-5</v>
      </c>
      <c r="S156">
        <f t="shared" si="16"/>
        <v>2.8664796222663253E-4</v>
      </c>
      <c r="T156">
        <f t="shared" si="16"/>
        <v>2.53681272528108E-4</v>
      </c>
    </row>
    <row r="157" spans="16:20" x14ac:dyDescent="0.2">
      <c r="P157">
        <v>138</v>
      </c>
      <c r="Q157">
        <f t="shared" si="16"/>
        <v>2.0397796835625406E-3</v>
      </c>
      <c r="R157">
        <f t="shared" si="16"/>
        <v>4.5205829438777886E-5</v>
      </c>
      <c r="S157">
        <f t="shared" si="16"/>
        <v>2.7680831924093297E-4</v>
      </c>
      <c r="T157">
        <f t="shared" si="16"/>
        <v>2.4469944335526051E-4</v>
      </c>
    </row>
    <row r="158" spans="16:20" x14ac:dyDescent="0.2">
      <c r="P158">
        <v>139</v>
      </c>
      <c r="Q158">
        <f t="shared" si="16"/>
        <v>2.011807308212878E-3</v>
      </c>
      <c r="R158">
        <f t="shared" si="16"/>
        <v>4.2970810910231064E-5</v>
      </c>
      <c r="S158">
        <f t="shared" si="16"/>
        <v>2.6730643750542304E-4</v>
      </c>
      <c r="T158">
        <f t="shared" si="16"/>
        <v>2.3603562447338267E-4</v>
      </c>
    </row>
    <row r="159" spans="16:20" x14ac:dyDescent="0.2">
      <c r="P159">
        <v>140</v>
      </c>
      <c r="Q159">
        <f t="shared" ref="Q159:T168" si="17">Q$10 * (Q$5^$P159) * 0.5 * Q$6 * Q$12^-(Q$9+$P159)</f>
        <v>1.9842185300668787E-3</v>
      </c>
      <c r="R159">
        <f t="shared" si="17"/>
        <v>4.0846293790130104E-5</v>
      </c>
      <c r="S159">
        <f t="shared" si="17"/>
        <v>2.5813072283296674E-4</v>
      </c>
      <c r="T159">
        <f t="shared" si="17"/>
        <v>2.276785564226009E-4</v>
      </c>
    </row>
    <row r="160" spans="16:20" x14ac:dyDescent="0.2">
      <c r="P160">
        <v>141</v>
      </c>
      <c r="Q160">
        <f t="shared" si="17"/>
        <v>1.957008088691245E-3</v>
      </c>
      <c r="R160">
        <f t="shared" si="17"/>
        <v>3.8826814785391463E-5</v>
      </c>
      <c r="S160">
        <f t="shared" si="17"/>
        <v>2.4926997902517071E-4</v>
      </c>
      <c r="T160">
        <f t="shared" si="17"/>
        <v>2.1961737839503587E-4</v>
      </c>
    </row>
    <row r="161" spans="16:20" x14ac:dyDescent="0.2">
      <c r="P161">
        <v>142</v>
      </c>
      <c r="Q161">
        <f t="shared" si="17"/>
        <v>1.9301707957912657E-3</v>
      </c>
      <c r="R161">
        <f t="shared" si="17"/>
        <v>3.6907180713256382E-5</v>
      </c>
      <c r="S161">
        <f t="shared" si="17"/>
        <v>2.4071339421079374E-4</v>
      </c>
      <c r="T161">
        <f t="shared" si="17"/>
        <v>2.1184161412014544E-4</v>
      </c>
    </row>
    <row r="162" spans="16:20" x14ac:dyDescent="0.2">
      <c r="P162">
        <v>143</v>
      </c>
      <c r="Q162">
        <f t="shared" si="17"/>
        <v>1.9037015342215397E-3</v>
      </c>
      <c r="R162">
        <f t="shared" si="17"/>
        <v>3.5082455146783429E-5</v>
      </c>
      <c r="S162">
        <f t="shared" si="17"/>
        <v>2.3245052765311154E-4</v>
      </c>
      <c r="T162">
        <f t="shared" si="17"/>
        <v>2.0434115824981072E-4</v>
      </c>
    </row>
    <row r="163" spans="16:20" x14ac:dyDescent="0.2">
      <c r="P163">
        <v>144</v>
      </c>
      <c r="Q163">
        <f t="shared" si="17"/>
        <v>1.8775952570102836E-3</v>
      </c>
      <c r="R163">
        <f t="shared" si="17"/>
        <v>3.3347945720600611E-5</v>
      </c>
      <c r="S163">
        <f t="shared" si="17"/>
        <v>2.2447129701013986E-4</v>
      </c>
      <c r="T163">
        <f t="shared" si="17"/>
        <v>1.9710626322547162E-4</v>
      </c>
    </row>
    <row r="164" spans="16:20" x14ac:dyDescent="0.2">
      <c r="P164">
        <v>145</v>
      </c>
      <c r="Q164">
        <f t="shared" si="17"/>
        <v>1.8518469863970037E-3</v>
      </c>
      <c r="R164">
        <f t="shared" si="17"/>
        <v>3.16991920642728E-5</v>
      </c>
      <c r="S164">
        <f t="shared" si="17"/>
        <v>2.1676596603217028E-4</v>
      </c>
      <c r="T164">
        <f t="shared" si="17"/>
        <v>1.9012752661024378E-4</v>
      </c>
    </row>
    <row r="165" spans="16:20" x14ac:dyDescent="0.2">
      <c r="P165">
        <v>146</v>
      </c>
      <c r="Q165">
        <f t="shared" si="17"/>
        <v>1.8264518128833793E-3</v>
      </c>
      <c r="R165">
        <f t="shared" si="17"/>
        <v>3.0131954332255009E-5</v>
      </c>
      <c r="S165">
        <f t="shared" si="17"/>
        <v>2.093251326816073E-4</v>
      </c>
      <c r="T165">
        <f t="shared" si="17"/>
        <v>1.833958788695537E-4</v>
      </c>
    </row>
    <row r="166" spans="16:20" x14ac:dyDescent="0.2">
      <c r="P166">
        <v>147</v>
      </c>
      <c r="Q166">
        <f t="shared" si="17"/>
        <v>1.8014048942971447E-3</v>
      </c>
      <c r="R166">
        <f t="shared" si="17"/>
        <v>2.8642202300935197E-5</v>
      </c>
      <c r="S166">
        <f t="shared" si="17"/>
        <v>2.0213971766061098E-4</v>
      </c>
      <c r="T166">
        <f t="shared" si="17"/>
        <v>1.7690257158441285E-4</v>
      </c>
    </row>
    <row r="167" spans="16:20" x14ac:dyDescent="0.2">
      <c r="P167">
        <v>148</v>
      </c>
      <c r="Q167">
        <f t="shared" si="17"/>
        <v>1.7767014548688287E-3</v>
      </c>
      <c r="R167">
        <f t="shared" si="17"/>
        <v>2.7226105004729788E-5</v>
      </c>
      <c r="S167">
        <f t="shared" si="17"/>
        <v>1.9520095333254645E-4</v>
      </c>
      <c r="T167">
        <f t="shared" si="17"/>
        <v>1.706391660820119E-4</v>
      </c>
    </row>
    <row r="168" spans="16:20" x14ac:dyDescent="0.2">
      <c r="P168">
        <v>149</v>
      </c>
      <c r="Q168">
        <f t="shared" si="17"/>
        <v>1.7523367843211338E-3</v>
      </c>
      <c r="R168">
        <f t="shared" si="17"/>
        <v>2.5880020884580143E-5</v>
      </c>
      <c r="S168">
        <f t="shared" si="17"/>
        <v>1.8850037302372188E-4</v>
      </c>
      <c r="T168">
        <f t="shared" si="17"/>
        <v>1.6459752246885965E-4</v>
      </c>
    </row>
    <row r="169" spans="16:20" x14ac:dyDescent="0.2">
      <c r="P169">
        <v>150</v>
      </c>
      <c r="Q169">
        <f t="shared" ref="Q169:T178" si="18">Q$10 * (Q$5^$P169) * 0.5 * Q$6 * Q$12^-(Q$9+$P169)</f>
        <v>1.7283062369708238E-3</v>
      </c>
      <c r="R169">
        <f t="shared" si="18"/>
        <v>2.460048842351667E-5</v>
      </c>
      <c r="S169">
        <f t="shared" si="18"/>
        <v>1.8202980069236097E-4</v>
      </c>
      <c r="T169">
        <f t="shared" si="18"/>
        <v>1.5876978905221409E-4</v>
      </c>
    </row>
    <row r="170" spans="16:20" x14ac:dyDescent="0.2">
      <c r="P170">
        <v>151</v>
      </c>
      <c r="Q170">
        <f t="shared" si="18"/>
        <v>1.7046052308429091E-3</v>
      </c>
      <c r="R170">
        <f t="shared" si="18"/>
        <v>2.3384217245209369E-5</v>
      </c>
      <c r="S170">
        <f t="shared" si="18"/>
        <v>1.7578134095220491E-4</v>
      </c>
      <c r="T170">
        <f t="shared" si="18"/>
        <v>1.5314839213605806E-4</v>
      </c>
    </row>
    <row r="171" spans="16:20" x14ac:dyDescent="0.2">
      <c r="P171">
        <v>152</v>
      </c>
      <c r="Q171">
        <f t="shared" si="18"/>
        <v>1.6812292467969967E-3</v>
      </c>
      <c r="R171">
        <f t="shared" si="18"/>
        <v>2.2228079652614421E-5</v>
      </c>
      <c r="S171">
        <f t="shared" si="18"/>
        <v>1.6974736943856908E-4</v>
      </c>
      <c r="T171">
        <f t="shared" si="18"/>
        <v>1.4772602617835846E-4</v>
      </c>
    </row>
    <row r="172" spans="16:20" x14ac:dyDescent="0.2">
      <c r="P172">
        <v>153</v>
      </c>
      <c r="Q172">
        <f t="shared" si="18"/>
        <v>1.6581738276656029E-3</v>
      </c>
      <c r="R172">
        <f t="shared" si="18"/>
        <v>2.112910258495792E-5</v>
      </c>
      <c r="S172">
        <f t="shared" si="18"/>
        <v>1.6392052350510097E-4</v>
      </c>
      <c r="T172">
        <f t="shared" si="18"/>
        <v>1.4249564429681617E-4</v>
      </c>
    </row>
    <row r="173" spans="16:20" x14ac:dyDescent="0.2">
      <c r="P173">
        <v>154</v>
      </c>
      <c r="Q173">
        <f t="shared" si="18"/>
        <v>1.6354345774043007E-3</v>
      </c>
      <c r="R173">
        <f t="shared" si="18"/>
        <v>2.0084459972374022E-5</v>
      </c>
      <c r="S173">
        <f t="shared" si="18"/>
        <v>1.5829369323988544E-4</v>
      </c>
      <c r="T173">
        <f t="shared" si="18"/>
        <v>1.3745044911077015E-4</v>
      </c>
    </row>
    <row r="174" spans="16:20" x14ac:dyDescent="0.2">
      <c r="P174">
        <v>155</v>
      </c>
      <c r="Q174">
        <f t="shared" si="18"/>
        <v>1.613007160253508E-3</v>
      </c>
      <c r="R174">
        <f t="shared" si="18"/>
        <v>1.9091465468536721E-5</v>
      </c>
      <c r="S174">
        <f t="shared" si="18"/>
        <v>1.5286001278993729E-4</v>
      </c>
      <c r="T174">
        <f t="shared" si="18"/>
        <v>1.3258388390735207E-4</v>
      </c>
    </row>
    <row r="175" spans="16:20" x14ac:dyDescent="0.2">
      <c r="P175">
        <v>156</v>
      </c>
      <c r="Q175">
        <f t="shared" si="18"/>
        <v>1.5908872999117773E-3</v>
      </c>
      <c r="R175">
        <f t="shared" si="18"/>
        <v>1.8147565542597332E-5</v>
      </c>
      <c r="S175">
        <f t="shared" si="18"/>
        <v>1.476128519834938E-4</v>
      </c>
      <c r="T175">
        <f t="shared" si="18"/>
        <v>1.2788962412041202E-4</v>
      </c>
    </row>
    <row r="176" spans="16:20" x14ac:dyDescent="0.2">
      <c r="P176">
        <v>157</v>
      </c>
      <c r="Q176">
        <f t="shared" si="18"/>
        <v>1.569070778720419E-3</v>
      </c>
      <c r="R176">
        <f t="shared" si="18"/>
        <v>1.725033291266288E-5</v>
      </c>
      <c r="S176">
        <f t="shared" si="18"/>
        <v>1.4254580823988558E-4</v>
      </c>
      <c r="T176">
        <f t="shared" si="18"/>
        <v>1.2336156911114067E-4</v>
      </c>
    </row>
    <row r="177" spans="16:20" x14ac:dyDescent="0.2">
      <c r="P177">
        <v>158</v>
      </c>
      <c r="Q177">
        <f t="shared" si="18"/>
        <v>1.5475534368593134E-3</v>
      </c>
      <c r="R177">
        <f t="shared" si="18"/>
        <v>1.6397460303929602E-5</v>
      </c>
      <c r="S177">
        <f t="shared" si="18"/>
        <v>1.3765269875711339E-4</v>
      </c>
      <c r="T177">
        <f t="shared" si="18"/>
        <v>1.1899383423970704E-4</v>
      </c>
    </row>
    <row r="178" spans="16:20" x14ac:dyDescent="0.2">
      <c r="P178">
        <v>159</v>
      </c>
      <c r="Q178">
        <f t="shared" si="18"/>
        <v>1.5263311715537366E-3</v>
      </c>
      <c r="R178">
        <f t="shared" si="18"/>
        <v>1.5586754515420028E-5</v>
      </c>
      <c r="S178">
        <f t="shared" si="18"/>
        <v>1.3292755296759895E-4</v>
      </c>
      <c r="T178">
        <f t="shared" si="18"/>
        <v>1.1478074321760658E-4</v>
      </c>
    </row>
    <row r="179" spans="16:20" x14ac:dyDescent="0.2">
      <c r="P179">
        <v>160</v>
      </c>
      <c r="Q179">
        <f t="shared" ref="Q179:T188" si="19">Q$10 * (Q$5^$P179) * 0.5 * Q$6 * Q$12^-(Q$9+$P179)</f>
        <v>1.5053999362920824E-3</v>
      </c>
      <c r="R179">
        <f t="shared" si="19"/>
        <v>1.4816130780066306E-5</v>
      </c>
      <c r="S179">
        <f t="shared" si="19"/>
        <v>1.2836460525290444E-4</v>
      </c>
      <c r="T179">
        <f t="shared" si="19"/>
        <v>1.107168207307829E-4</v>
      </c>
    </row>
    <row r="180" spans="16:20" x14ac:dyDescent="0.2">
      <c r="P180">
        <v>161</v>
      </c>
      <c r="Q180">
        <f t="shared" si="19"/>
        <v>1.4847557400542936E-3</v>
      </c>
      <c r="R180">
        <f t="shared" si="19"/>
        <v>1.408360740363611E-5</v>
      </c>
      <c r="S180">
        <f t="shared" si="19"/>
        <v>1.239582879085298E-4</v>
      </c>
      <c r="T180">
        <f t="shared" si="19"/>
        <v>1.0679678532393401E-4</v>
      </c>
    </row>
    <row r="181" spans="16:20" x14ac:dyDescent="0.2">
      <c r="P181">
        <v>162</v>
      </c>
      <c r="Q181">
        <f t="shared" si="19"/>
        <v>1.4643946465508881E-3</v>
      </c>
      <c r="R181">
        <f t="shared" si="19"/>
        <v>1.3387300668715229E-5</v>
      </c>
      <c r="S181">
        <f t="shared" si="19"/>
        <v>1.1970322435020537E-4</v>
      </c>
      <c r="T181">
        <f t="shared" si="19"/>
        <v>1.0301554253675677E-4</v>
      </c>
    </row>
    <row r="182" spans="16:20" x14ac:dyDescent="0.2">
      <c r="P182">
        <v>163</v>
      </c>
      <c r="Q182">
        <f t="shared" si="19"/>
        <v>1.4443127734724117E-3</v>
      </c>
      <c r="R182">
        <f t="shared" si="19"/>
        <v>1.2725419990641899E-5</v>
      </c>
      <c r="S182">
        <f t="shared" si="19"/>
        <v>1.1559422255338848E-4</v>
      </c>
      <c r="T182">
        <f t="shared" si="19"/>
        <v>9.9368178283209757E-5</v>
      </c>
    </row>
    <row r="183" spans="16:20" x14ac:dyDescent="0.2">
      <c r="P183">
        <v>164</v>
      </c>
      <c r="Q183">
        <f t="shared" si="19"/>
        <v>1.4245062917491891E-3</v>
      </c>
      <c r="R183">
        <f t="shared" si="19"/>
        <v>1.2096263312936361E-5</v>
      </c>
      <c r="S183">
        <f t="shared" si="19"/>
        <v>1.1162626871796023E-4</v>
      </c>
      <c r="T183">
        <f t="shared" si="19"/>
        <v>9.5849952465188598E-5</v>
      </c>
    </row>
    <row r="184" spans="16:20" x14ac:dyDescent="0.2">
      <c r="P184">
        <v>165</v>
      </c>
      <c r="Q184">
        <f t="shared" si="19"/>
        <v>1.4049714248212226E-3</v>
      </c>
      <c r="R184">
        <f t="shared" si="19"/>
        <v>1.1498212730384663E-5</v>
      </c>
      <c r="S184">
        <f t="shared" si="19"/>
        <v>1.0779452115039129E-4</v>
      </c>
      <c r="T184">
        <f t="shared" si="19"/>
        <v>9.2456292812316573E-5</v>
      </c>
    </row>
    <row r="185" spans="16:20" x14ac:dyDescent="0.2">
      <c r="P185">
        <v>166</v>
      </c>
      <c r="Q185">
        <f t="shared" si="19"/>
        <v>1.3857044479181047E-3</v>
      </c>
      <c r="R185">
        <f t="shared" si="19"/>
        <v>1.0929730328521287E-5</v>
      </c>
      <c r="S185">
        <f t="shared" si="19"/>
        <v>1.0409430435591183E-4</v>
      </c>
      <c r="T185">
        <f t="shared" si="19"/>
        <v>8.9182788939842154E-5</v>
      </c>
    </row>
    <row r="186" spans="16:20" x14ac:dyDescent="0.2">
      <c r="P186">
        <v>167</v>
      </c>
      <c r="Q186">
        <f t="shared" si="19"/>
        <v>1.3667016873488045E-3</v>
      </c>
      <c r="R186">
        <f t="shared" si="19"/>
        <v>1.038935422881167E-5</v>
      </c>
      <c r="S186">
        <f t="shared" si="19"/>
        <v>1.0052110333347747E-4</v>
      </c>
      <c r="T186">
        <f t="shared" si="19"/>
        <v>8.6025186616923226E-5</v>
      </c>
    </row>
    <row r="187" spans="16:20" x14ac:dyDescent="0.2">
      <c r="P187">
        <v>168</v>
      </c>
      <c r="Q187">
        <f t="shared" si="19"/>
        <v>1.3479595198011957E-3</v>
      </c>
      <c r="R187">
        <f t="shared" si="19"/>
        <v>9.8756948293645782E-6</v>
      </c>
      <c r="S187">
        <f t="shared" si="19"/>
        <v>9.7070558066569062E-5</v>
      </c>
      <c r="T187">
        <f t="shared" si="19"/>
        <v>8.2979382237847825E-5</v>
      </c>
    </row>
    <row r="188" spans="16:20" x14ac:dyDescent="0.2">
      <c r="P188">
        <v>169</v>
      </c>
      <c r="Q188">
        <f t="shared" si="19"/>
        <v>1.3294743716511877E-3</v>
      </c>
      <c r="R188">
        <f t="shared" si="19"/>
        <v>9.387431231507219E-6</v>
      </c>
      <c r="S188">
        <f t="shared" si="19"/>
        <v>9.3738458203104815E-5</v>
      </c>
      <c r="T188">
        <f t="shared" si="19"/>
        <v>8.004141748900657E-5</v>
      </c>
    </row>
    <row r="189" spans="16:20" x14ac:dyDescent="0.2">
      <c r="P189">
        <v>170</v>
      </c>
      <c r="Q189">
        <f t="shared" ref="Q189:T198" si="20">Q$10 * (Q$5^$P189) * 0.5 * Q$6 * Q$12^-(Q$9+$P189)</f>
        <v>1.3112427182813335E-3</v>
      </c>
      <c r="R189">
        <f t="shared" si="20"/>
        <v>8.9233078430337868E-6</v>
      </c>
      <c r="S189">
        <f t="shared" si="20"/>
        <v>9.0520737917972475E-5</v>
      </c>
      <c r="T189">
        <f t="shared" si="20"/>
        <v>7.7207474204686445E-5</v>
      </c>
    </row>
    <row r="190" spans="16:20" x14ac:dyDescent="0.2">
      <c r="P190">
        <v>171</v>
      </c>
      <c r="Q190">
        <f t="shared" si="20"/>
        <v>1.2932610834087788E-3</v>
      </c>
      <c r="R190">
        <f t="shared" si="20"/>
        <v>8.4821311493925946E-6</v>
      </c>
      <c r="S190">
        <f t="shared" si="20"/>
        <v>8.7413470951913533E-5</v>
      </c>
      <c r="T190">
        <f t="shared" si="20"/>
        <v>7.4473869404999507E-5</v>
      </c>
    </row>
    <row r="191" spans="16:20" x14ac:dyDescent="0.2">
      <c r="P191">
        <v>172</v>
      </c>
      <c r="Q191">
        <f t="shared" si="20"/>
        <v>1.275526038422431E-3</v>
      </c>
      <c r="R191">
        <f t="shared" si="20"/>
        <v>8.0627666445087541E-6</v>
      </c>
      <c r="S191">
        <f t="shared" si="20"/>
        <v>8.4412865820705148E-5</v>
      </c>
      <c r="T191">
        <f t="shared" si="20"/>
        <v>7.183705050949929E-5</v>
      </c>
    </row>
    <row r="192" spans="16:20" x14ac:dyDescent="0.2">
      <c r="P192">
        <v>173</v>
      </c>
      <c r="Q192">
        <f t="shared" si="20"/>
        <v>1.258034201729212E-3</v>
      </c>
      <c r="R192">
        <f t="shared" si="20"/>
        <v>7.6641359133498155E-6</v>
      </c>
      <c r="S192">
        <f t="shared" si="20"/>
        <v>8.1515261188794952E-5</v>
      </c>
      <c r="T192">
        <f t="shared" si="20"/>
        <v>6.9293590720262977E-5</v>
      </c>
    </row>
    <row r="193" spans="16:20" x14ac:dyDescent="0.2">
      <c r="P193">
        <v>174</v>
      </c>
      <c r="Q193">
        <f t="shared" si="20"/>
        <v>1.2407822381092879E-3</v>
      </c>
      <c r="R193">
        <f t="shared" si="20"/>
        <v>7.2852138587321408E-6</v>
      </c>
      <c r="S193">
        <f t="shared" si="20"/>
        <v>7.8717121401742675E-5</v>
      </c>
      <c r="T193">
        <f t="shared" si="20"/>
        <v>6.6840184568440504E-5</v>
      </c>
    </row>
    <row r="194" spans="16:20" x14ac:dyDescent="0.2">
      <c r="P194">
        <v>175</v>
      </c>
      <c r="Q194">
        <f t="shared" si="20"/>
        <v>1.2237668580801228E-3</v>
      </c>
      <c r="R194">
        <f t="shared" si="20"/>
        <v>6.9250260652365295E-6</v>
      </c>
      <c r="S194">
        <f t="shared" si="20"/>
        <v>7.6015032172017922E-5</v>
      </c>
      <c r="T194">
        <f t="shared" si="20"/>
        <v>6.4473643618482069E-5</v>
      </c>
    </row>
    <row r="195" spans="16:20" x14ac:dyDescent="0.2">
      <c r="P195">
        <v>176</v>
      </c>
      <c r="Q195">
        <f t="shared" si="20"/>
        <v>1.2069848172692706E-3</v>
      </c>
      <c r="R195">
        <f t="shared" si="20"/>
        <v>6.582646293454343E-6</v>
      </c>
      <c r="S195">
        <f t="shared" si="20"/>
        <v>7.340569641288994E-5</v>
      </c>
      <c r="T195">
        <f t="shared" si="20"/>
        <v>6.219089232446177E-5</v>
      </c>
    </row>
    <row r="196" spans="16:20" x14ac:dyDescent="0.2">
      <c r="P196">
        <v>177</v>
      </c>
      <c r="Q196">
        <f t="shared" si="20"/>
        <v>1.1904329157957578E-3</v>
      </c>
      <c r="R196">
        <f t="shared" si="20"/>
        <v>6.2571940981204332E-6</v>
      </c>
      <c r="S196">
        <f t="shared" si="20"/>
        <v>7.0885930215325161E-5</v>
      </c>
      <c r="T196">
        <f t="shared" si="20"/>
        <v>5.998896403311192E-5</v>
      </c>
    </row>
    <row r="197" spans="16:20" x14ac:dyDescent="0.2">
      <c r="P197">
        <v>178</v>
      </c>
      <c r="Q197">
        <f t="shared" si="20"/>
        <v>1.1741079976599553E-3</v>
      </c>
      <c r="R197">
        <f t="shared" si="20"/>
        <v>5.9478325640078334E-6</v>
      </c>
      <c r="S197">
        <f t="shared" si="20"/>
        <v>6.8452658962984766E-5</v>
      </c>
      <c r="T197">
        <f t="shared" si="20"/>
        <v>5.7864997128373997E-5</v>
      </c>
    </row>
    <row r="198" spans="16:20" x14ac:dyDescent="0.2">
      <c r="P198">
        <v>179</v>
      </c>
      <c r="Q198">
        <f t="shared" si="20"/>
        <v>1.1580069501418116E-3</v>
      </c>
      <c r="R198">
        <f t="shared" si="20"/>
        <v>5.6537661537618912E-6</v>
      </c>
      <c r="S198">
        <f t="shared" si="20"/>
        <v>6.6102913580580501E-5</v>
      </c>
      <c r="T198">
        <f t="shared" si="20"/>
        <v>5.5816231312455202E-5</v>
      </c>
    </row>
    <row r="199" spans="16:20" x14ac:dyDescent="0.2">
      <c r="P199">
        <v>180</v>
      </c>
      <c r="Q199">
        <f t="shared" ref="Q199:T208" si="21">Q$10 * (Q$5^$P199) * 0.5 * Q$6 * Q$12^-(Q$9+$P199)</f>
        <v>1.1421267032073437E-3</v>
      </c>
      <c r="R199">
        <f t="shared" si="21"/>
        <v>5.3742386621395597E-6</v>
      </c>
      <c r="S199">
        <f t="shared" si="21"/>
        <v>6.3833826911011815E-5</v>
      </c>
      <c r="T199">
        <f t="shared" si="21"/>
        <v>5.3840004018558021E-5</v>
      </c>
    </row>
    <row r="200" spans="16:20" x14ac:dyDescent="0.2">
      <c r="P200">
        <v>181</v>
      </c>
      <c r="Q200">
        <f t="shared" si="21"/>
        <v>1.1264642289232634E-3</v>
      </c>
      <c r="R200">
        <f t="shared" si="21"/>
        <v>5.108531271392936E-6</v>
      </c>
      <c r="S200">
        <f t="shared" si="21"/>
        <v>6.1642630216863671E-5</v>
      </c>
      <c r="T200">
        <f t="shared" si="21"/>
        <v>5.1933746950620414E-5</v>
      </c>
    </row>
    <row r="201" spans="16:20" x14ac:dyDescent="0.2">
      <c r="P201">
        <v>182</v>
      </c>
      <c r="Q201">
        <f t="shared" si="21"/>
        <v>1.1110165408796328E-3</v>
      </c>
      <c r="R201">
        <f t="shared" si="21"/>
        <v>4.8559607027965351E-6</v>
      </c>
      <c r="S201">
        <f t="shared" si="21"/>
        <v>5.9526649801995461E-5</v>
      </c>
      <c r="T201">
        <f t="shared" si="21"/>
        <v>5.0094982745569864E-5</v>
      </c>
    </row>
    <row r="202" spans="16:20" x14ac:dyDescent="0.2">
      <c r="P202">
        <v>183</v>
      </c>
      <c r="Q202">
        <f t="shared" si="21"/>
        <v>1.0957806936204373E-3</v>
      </c>
      <c r="R202">
        <f t="shared" si="21"/>
        <v>4.6158774595647344E-6</v>
      </c>
      <c r="S202">
        <f t="shared" si="21"/>
        <v>5.7483303749099703E-5</v>
      </c>
      <c r="T202">
        <f t="shared" si="21"/>
        <v>4.8321321753753442E-5</v>
      </c>
    </row>
    <row r="203" spans="16:20" x14ac:dyDescent="0.2">
      <c r="P203">
        <v>184</v>
      </c>
      <c r="Q203">
        <f t="shared" si="21"/>
        <v>1.0807537820819669E-3</v>
      </c>
      <c r="R203">
        <f t="shared" si="21"/>
        <v>4.3876641566410374E-6</v>
      </c>
      <c r="S203">
        <f t="shared" si="21"/>
        <v>5.5510098769248899E-5</v>
      </c>
      <c r="T203">
        <f t="shared" si="21"/>
        <v>4.6610458933360108E-5</v>
      </c>
    </row>
    <row r="204" spans="16:20" x14ac:dyDescent="0.2">
      <c r="P204">
        <v>185</v>
      </c>
      <c r="Q204">
        <f t="shared" si="21"/>
        <v>1.0659329410388969E-3</v>
      </c>
      <c r="R204">
        <f t="shared" si="21"/>
        <v>4.1707339330641338E-6</v>
      </c>
      <c r="S204">
        <f t="shared" si="21"/>
        <v>5.3604627159586827E-5</v>
      </c>
      <c r="T204">
        <f t="shared" si="21"/>
        <v>4.4960170854798533E-5</v>
      </c>
    </row>
    <row r="205" spans="16:20" x14ac:dyDescent="0.2">
      <c r="P205">
        <v>186</v>
      </c>
      <c r="Q205">
        <f t="shared" si="21"/>
        <v>1.0513153445579702E-3</v>
      </c>
      <c r="R205">
        <f t="shared" si="21"/>
        <v>3.964528942828051E-6</v>
      </c>
      <c r="S205">
        <f t="shared" si="21"/>
        <v>5.1764563865451666E-5</v>
      </c>
      <c r="T205">
        <f t="shared" si="21"/>
        <v>4.3368312811138282E-5</v>
      </c>
    </row>
    <row r="206" spans="16:20" x14ac:dyDescent="0.2">
      <c r="P206">
        <v>187</v>
      </c>
      <c r="Q206">
        <f t="shared" si="21"/>
        <v>1.0368982054591665E-3</v>
      </c>
      <c r="R206">
        <f t="shared" si="21"/>
        <v>3.7685189203555959E-6</v>
      </c>
      <c r="S206">
        <f t="shared" si="21"/>
        <v>4.9987663643346502E-5</v>
      </c>
      <c r="T206">
        <f t="shared" si="21"/>
        <v>4.1832816030858217E-5</v>
      </c>
    </row>
    <row r="207" spans="16:20" x14ac:dyDescent="0.2">
      <c r="P207">
        <v>188</v>
      </c>
      <c r="Q207">
        <f t="shared" si="21"/>
        <v>1.022678774784263E-3</v>
      </c>
      <c r="R207">
        <f t="shared" si="21"/>
        <v>3.5821998168961443E-6</v>
      </c>
      <c r="S207">
        <f t="shared" si="21"/>
        <v>4.8271758321295439E-5</v>
      </c>
      <c r="T207">
        <f t="shared" si="21"/>
        <v>4.035168498928048E-5</v>
      </c>
    </row>
    <row r="208" spans="16:20" x14ac:dyDescent="0.2">
      <c r="P208">
        <v>189</v>
      </c>
      <c r="Q208">
        <f t="shared" si="21"/>
        <v>1.0086543412726808E-3</v>
      </c>
      <c r="R208">
        <f t="shared" si="21"/>
        <v>3.4050925043411829E-6</v>
      </c>
      <c r="S208">
        <f t="shared" si="21"/>
        <v>4.6614754153242125E-5</v>
      </c>
      <c r="T208">
        <f t="shared" si="21"/>
        <v>3.8922994815195544E-5</v>
      </c>
    </row>
    <row r="209" spans="16:20" x14ac:dyDescent="0.2">
      <c r="P209">
        <v>190</v>
      </c>
      <c r="Q209">
        <f t="shared" ref="Q209:T218" si="22">Q$10 * (Q$5^$P209) * 0.5 * Q$6 * Q$12^-(Q$9+$P209)</f>
        <v>9.9482223084452516E-4</v>
      </c>
      <c r="R209">
        <f t="shared" si="22"/>
        <v>3.23674154312444E-6</v>
      </c>
      <c r="S209">
        <f t="shared" si="22"/>
        <v>4.501462926426272E-5</v>
      </c>
      <c r="T209">
        <f t="shared" si="22"/>
        <v>3.7544888789308344E-5</v>
      </c>
    </row>
    <row r="210" spans="16:20" x14ac:dyDescent="0.2">
      <c r="P210">
        <v>191</v>
      </c>
      <c r="Q210">
        <f t="shared" si="22"/>
        <v>9.811798060907059E-4</v>
      </c>
      <c r="R210">
        <f t="shared" si="22"/>
        <v>3.076714011038173E-6</v>
      </c>
      <c r="S210">
        <f t="shared" si="22"/>
        <v>4.3469431183476151E-5</v>
      </c>
      <c r="T210">
        <f t="shared" si="22"/>
        <v>3.6215575931254298E-5</v>
      </c>
    </row>
    <row r="211" spans="16:20" x14ac:dyDescent="0.2">
      <c r="P211">
        <v>192</v>
      </c>
      <c r="Q211">
        <f t="shared" si="22"/>
        <v>9.6772446577005793E-4</v>
      </c>
      <c r="R211">
        <f t="shared" si="22"/>
        <v>2.9245983899538899E-6</v>
      </c>
      <c r="S211">
        <f t="shared" si="22"/>
        <v>4.1977274461640902E-5</v>
      </c>
      <c r="T211">
        <f t="shared" si="22"/>
        <v>3.4933328672049252E-5</v>
      </c>
    </row>
    <row r="212" spans="16:20" x14ac:dyDescent="0.2">
      <c r="P212">
        <v>193</v>
      </c>
      <c r="Q212">
        <f t="shared" si="22"/>
        <v>9.5445364431335285E-4</v>
      </c>
      <c r="R212">
        <f t="shared" si="22"/>
        <v>2.7800035075846253E-6</v>
      </c>
      <c r="S212">
        <f t="shared" si="22"/>
        <v>4.053633837053166E-5</v>
      </c>
      <c r="T212">
        <f t="shared" si="22"/>
        <v>3.3696480608948666E-5</v>
      </c>
    </row>
    <row r="213" spans="16:20" x14ac:dyDescent="0.2">
      <c r="P213">
        <v>194</v>
      </c>
      <c r="Q213">
        <f t="shared" si="22"/>
        <v>9.4136481133411836E-4</v>
      </c>
      <c r="R213">
        <f t="shared" si="22"/>
        <v>2.6425575315674953E-6</v>
      </c>
      <c r="S213">
        <f t="shared" si="22"/>
        <v>3.914486468128842E-5</v>
      </c>
      <c r="T213">
        <f t="shared" si="22"/>
        <v>3.2503424339798133E-5</v>
      </c>
    </row>
    <row r="214" spans="16:20" x14ac:dyDescent="0.2">
      <c r="P214">
        <v>195</v>
      </c>
      <c r="Q214">
        <f t="shared" si="22"/>
        <v>9.2845547114615682E-4</v>
      </c>
      <c r="R214">
        <f t="shared" si="22"/>
        <v>2.5119070132797368E-6</v>
      </c>
      <c r="S214">
        <f t="shared" si="22"/>
        <v>3.7801155519027302E-5</v>
      </c>
      <c r="T214">
        <f t="shared" si="22"/>
        <v>3.1352609374060788E-5</v>
      </c>
    </row>
    <row r="215" spans="16:20" x14ac:dyDescent="0.2">
      <c r="P215">
        <v>196</v>
      </c>
      <c r="Q215">
        <f t="shared" si="22"/>
        <v>9.1572316228768819E-4</v>
      </c>
      <c r="R215">
        <f t="shared" si="22"/>
        <v>2.3877159789293973E-6</v>
      </c>
      <c r="S215">
        <f t="shared" si="22"/>
        <v>3.6503571291095267E-5</v>
      </c>
      <c r="T215">
        <f t="shared" si="22"/>
        <v>3.0242540117806843E-5</v>
      </c>
    </row>
    <row r="216" spans="16:20" x14ac:dyDescent="0.2">
      <c r="P216">
        <v>197</v>
      </c>
      <c r="Q216">
        <f t="shared" si="22"/>
        <v>9.0316545705201574E-4</v>
      </c>
      <c r="R216">
        <f t="shared" si="22"/>
        <v>2.2696650655833239E-6</v>
      </c>
      <c r="S216">
        <f t="shared" si="22"/>
        <v>3.5250528686440604E-5</v>
      </c>
      <c r="T216">
        <f t="shared" si="22"/>
        <v>2.9171773930046445E-5</v>
      </c>
    </row>
    <row r="217" spans="16:20" x14ac:dyDescent="0.2">
      <c r="P217">
        <v>198</v>
      </c>
      <c r="Q217">
        <f t="shared" si="22"/>
        <v>8.9077996102462909E-4</v>
      </c>
      <c r="R217">
        <f t="shared" si="22"/>
        <v>2.1574506999107701E-6</v>
      </c>
      <c r="S217">
        <f t="shared" si="22"/>
        <v>3.4040498743658351E-5</v>
      </c>
      <c r="T217">
        <f t="shared" si="22"/>
        <v>2.8138919247879978E-5</v>
      </c>
    </row>
    <row r="218" spans="16:20" x14ac:dyDescent="0.2">
      <c r="P218">
        <v>199</v>
      </c>
      <c r="Q218">
        <f t="shared" si="22"/>
        <v>8.785643126266511E-4</v>
      </c>
      <c r="R218">
        <f t="shared" si="22"/>
        <v>2.0507843175306573E-6</v>
      </c>
      <c r="S218">
        <f t="shared" si="22"/>
        <v>3.2872004985353045E-5</v>
      </c>
      <c r="T218">
        <f t="shared" si="22"/>
        <v>2.7142633778029202E-5</v>
      </c>
    </row>
    <row r="219" spans="16:20" x14ac:dyDescent="0.2">
      <c r="P219">
        <v>200</v>
      </c>
      <c r="Q219">
        <f t="shared" ref="Q219:T228" si="23">Q$10 * (Q$5^$P219) * 0.5 * Q$6 * Q$12^-(Q$9+$P219)</f>
        <v>8.6651618266455244E-4</v>
      </c>
      <c r="R219">
        <f t="shared" si="23"/>
        <v>1.9493916209550589E-6</v>
      </c>
      <c r="S219">
        <f t="shared" si="23"/>
        <v>3.1743621616542329E-5</v>
      </c>
      <c r="T219">
        <f t="shared" si="23"/>
        <v>2.6181622752398974E-5</v>
      </c>
    </row>
    <row r="220" spans="16:20" x14ac:dyDescent="0.2">
      <c r="P220">
        <v>201</v>
      </c>
      <c r="Q220">
        <f t="shared" si="23"/>
        <v>8.5463327388603336E-4</v>
      </c>
      <c r="R220">
        <f t="shared" si="23"/>
        <v>1.8530118742206465E-6</v>
      </c>
      <c r="S220">
        <f t="shared" si="23"/>
        <v>3.065397178490332E-5</v>
      </c>
      <c r="T220">
        <f t="shared" si="23"/>
        <v>2.5254637245402472E-5</v>
      </c>
    </row>
    <row r="221" spans="16:20" x14ac:dyDescent="0.2">
      <c r="P221">
        <v>202</v>
      </c>
      <c r="Q221">
        <f t="shared" si="23"/>
        <v>8.4291332054200487E-4</v>
      </c>
      <c r="R221">
        <f t="shared" si="23"/>
        <v>1.7613972323942147E-6</v>
      </c>
      <c r="S221">
        <f t="shared" si="23"/>
        <v>2.9601725900738675E-5</v>
      </c>
      <c r="T221">
        <f t="shared" si="23"/>
        <v>2.4360472550863176E-5</v>
      </c>
    </row>
    <row r="222" spans="16:20" x14ac:dyDescent="0.2">
      <c r="P222">
        <v>203</v>
      </c>
      <c r="Q222">
        <f t="shared" si="23"/>
        <v>8.3135408795456645E-4</v>
      </c>
      <c r="R222">
        <f t="shared" si="23"/>
        <v>1.6743121042280857E-6</v>
      </c>
      <c r="S222">
        <f t="shared" si="23"/>
        <v>2.8585600014612477E-5</v>
      </c>
      <c r="T222">
        <f t="shared" si="23"/>
        <v>2.3497966616384112E-5</v>
      </c>
    </row>
    <row r="223" spans="16:20" x14ac:dyDescent="0.2">
      <c r="P223">
        <v>204</v>
      </c>
      <c r="Q223">
        <f t="shared" si="23"/>
        <v>8.19953372090917E-4</v>
      </c>
      <c r="R223">
        <f t="shared" si="23"/>
        <v>1.5915325463264239E-6</v>
      </c>
      <c r="S223">
        <f t="shared" si="23"/>
        <v>2.7604354250676369E-5</v>
      </c>
      <c r="T223">
        <f t="shared" si="23"/>
        <v>2.266599853314986E-5</v>
      </c>
    </row>
    <row r="224" spans="16:20" x14ac:dyDescent="0.2">
      <c r="P224">
        <v>205</v>
      </c>
      <c r="Q224">
        <f t="shared" si="23"/>
        <v>8.0870899914310429E-4</v>
      </c>
      <c r="R224">
        <f t="shared" si="23"/>
        <v>1.512845687264536E-6</v>
      </c>
      <c r="S224">
        <f t="shared" si="23"/>
        <v>2.6656791293774249E-5</v>
      </c>
      <c r="T224">
        <f t="shared" si="23"/>
        <v>2.1863487079198498E-5</v>
      </c>
    </row>
    <row r="225" spans="16:20" x14ac:dyDescent="0.2">
      <c r="P225">
        <v>206</v>
      </c>
      <c r="Q225">
        <f t="shared" si="23"/>
        <v>7.9761882511353896E-4</v>
      </c>
      <c r="R225">
        <f t="shared" si="23"/>
        <v>1.4380491801802545E-6</v>
      </c>
      <c r="S225">
        <f t="shared" si="23"/>
        <v>2.5741754928479359E-5</v>
      </c>
      <c r="T225">
        <f t="shared" si="23"/>
        <v>2.1089389314270418E-5</v>
      </c>
    </row>
    <row r="226" spans="16:20" x14ac:dyDescent="0.2">
      <c r="P226">
        <v>207</v>
      </c>
      <c r="Q226">
        <f t="shared" si="23"/>
        <v>7.8668073540619134E-4</v>
      </c>
      <c r="R226">
        <f t="shared" si="23"/>
        <v>1.3669506824297102E-6</v>
      </c>
      <c r="S226">
        <f t="shared" si="23"/>
        <v>2.4858128628281368E-5</v>
      </c>
      <c r="T226">
        <f t="shared" si="23"/>
        <v>2.0342699224407896E-5</v>
      </c>
    </row>
    <row r="227" spans="16:20" x14ac:dyDescent="0.2">
      <c r="P227">
        <v>208</v>
      </c>
      <c r="Q227">
        <f t="shared" si="23"/>
        <v>7.7589264442339597E-4</v>
      </c>
      <c r="R227">
        <f t="shared" si="23"/>
        <v>1.2993673609694173E-6</v>
      </c>
      <c r="S227">
        <f t="shared" si="23"/>
        <v>2.4004834193201782E-5</v>
      </c>
      <c r="T227">
        <f t="shared" si="23"/>
        <v>1.962244641454387E-5</v>
      </c>
    </row>
    <row r="228" spans="16:20" x14ac:dyDescent="0.2">
      <c r="P228">
        <v>209</v>
      </c>
      <c r="Q228">
        <f t="shared" si="23"/>
        <v>7.6525249516818424E-4</v>
      </c>
      <c r="R228">
        <f t="shared" si="23"/>
        <v>1.2351254221927232E-6</v>
      </c>
      <c r="S228">
        <f t="shared" si="23"/>
        <v>2.3180830434175322E-5</v>
      </c>
      <c r="T228">
        <f t="shared" si="23"/>
        <v>1.8927694847380951E-5</v>
      </c>
    </row>
    <row r="229" spans="16:20" x14ac:dyDescent="0.2">
      <c r="P229">
        <v>210</v>
      </c>
      <c r="Q229">
        <f t="shared" ref="Q229:T238" si="24">Q$10 * (Q$5^$P229) * 0.5 * Q$6 * Q$12^-(Q$9+$P229)</f>
        <v>7.5475825885207206E-4</v>
      </c>
      <c r="R229">
        <f t="shared" si="24"/>
        <v>1.1740596650115946E-6</v>
      </c>
      <c r="S229">
        <f t="shared" si="24"/>
        <v>2.2385111902592004E-5</v>
      </c>
      <c r="T229">
        <f t="shared" si="24"/>
        <v>1.825754162692151E-5</v>
      </c>
    </row>
    <row r="230" spans="16:20" x14ac:dyDescent="0.2">
      <c r="P230">
        <v>211</v>
      </c>
      <c r="Q230">
        <f t="shared" si="24"/>
        <v>7.444079345082221E-4</v>
      </c>
      <c r="R230">
        <f t="shared" si="24"/>
        <v>1.1160130560344466E-6</v>
      </c>
      <c r="S230">
        <f t="shared" si="24"/>
        <v>2.1616707663449725E-5</v>
      </c>
      <c r="T230">
        <f t="shared" si="24"/>
        <v>1.7611115825068156E-5</v>
      </c>
    </row>
    <row r="231" spans="16:20" x14ac:dyDescent="0.2">
      <c r="P231">
        <v>212</v>
      </c>
      <c r="Q231">
        <f t="shared" si="24"/>
        <v>7.3419954860991644E-4</v>
      </c>
      <c r="R231">
        <f t="shared" si="24"/>
        <v>1.0608363257475896E-6</v>
      </c>
      <c r="S231">
        <f t="shared" si="24"/>
        <v>2.0874680110620244E-5</v>
      </c>
      <c r="T231">
        <f t="shared" si="24"/>
        <v>1.6987577349769516E-5</v>
      </c>
    </row>
    <row r="232" spans="16:20" x14ac:dyDescent="0.2">
      <c r="P232">
        <v>213</v>
      </c>
      <c r="Q232">
        <f t="shared" si="24"/>
        <v>7.2413115469425581E-4</v>
      </c>
      <c r="R232">
        <f t="shared" si="24"/>
        <v>1.0083875846618311E-6</v>
      </c>
      <c r="S232">
        <f t="shared" si="24"/>
        <v>2.0158123822783138E-5</v>
      </c>
      <c r="T232">
        <f t="shared" si="24"/>
        <v>1.6386115853240418E-5</v>
      </c>
    </row>
    <row r="233" spans="16:20" x14ac:dyDescent="0.2">
      <c r="P233">
        <v>214</v>
      </c>
      <c r="Q233">
        <f t="shared" si="24"/>
        <v>7.1420083299102426E-4</v>
      </c>
      <c r="R233">
        <f t="shared" si="24"/>
        <v>9.585319584371644E-7</v>
      </c>
      <c r="S233">
        <f t="shared" si="24"/>
        <v>1.9466164458631466E-5</v>
      </c>
      <c r="T233">
        <f t="shared" si="24"/>
        <v>1.5805949678837511E-5</v>
      </c>
    </row>
    <row r="234" spans="16:20" x14ac:dyDescent="0.2">
      <c r="P234">
        <v>215</v>
      </c>
      <c r="Q234">
        <f t="shared" si="24"/>
        <v>7.0440669005663887E-4</v>
      </c>
      <c r="R234">
        <f t="shared" si="24"/>
        <v>9.111412410472162E-7</v>
      </c>
      <c r="S234">
        <f t="shared" si="24"/>
        <v>1.8797957690001409E-5</v>
      </c>
      <c r="T234">
        <f t="shared" si="24"/>
        <v>1.5246324845221883E-5</v>
      </c>
    </row>
    <row r="235" spans="16:20" x14ac:dyDescent="0.2">
      <c r="P235">
        <v>216</v>
      </c>
      <c r="Q235">
        <f t="shared" si="24"/>
        <v>6.9474685841312345E-4</v>
      </c>
      <c r="R235">
        <f t="shared" si="24"/>
        <v>8.6609356509158333E-7</v>
      </c>
      <c r="S235">
        <f t="shared" si="24"/>
        <v>1.81526881716238E-5</v>
      </c>
      <c r="T235">
        <f t="shared" si="24"/>
        <v>1.4706514066488302E-5</v>
      </c>
    </row>
    <row r="236" spans="16:20" x14ac:dyDescent="0.2">
      <c r="P236">
        <v>217</v>
      </c>
      <c r="Q236">
        <f t="shared" si="24"/>
        <v>6.8521949619202859E-4</v>
      </c>
      <c r="R236">
        <f t="shared" si="24"/>
        <v>8.2327308840822966E-7</v>
      </c>
      <c r="S236">
        <f t="shared" si="24"/>
        <v>1.7529568546240619E-5</v>
      </c>
      <c r="T236">
        <f t="shared" si="24"/>
        <v>1.4185815806987725E-5</v>
      </c>
    </row>
    <row r="237" spans="16:20" x14ac:dyDescent="0.2">
      <c r="P237">
        <v>218</v>
      </c>
      <c r="Q237">
        <f t="shared" si="24"/>
        <v>6.75822786783239E-4</v>
      </c>
      <c r="R237">
        <f t="shared" si="24"/>
        <v>7.8256969618005941E-7</v>
      </c>
      <c r="S237">
        <f t="shared" si="24"/>
        <v>1.692783848387239E-5</v>
      </c>
      <c r="T237">
        <f t="shared" si="24"/>
        <v>1.3683553369614762E-5</v>
      </c>
    </row>
    <row r="238" spans="16:20" x14ac:dyDescent="0.2">
      <c r="P238">
        <v>219</v>
      </c>
      <c r="Q238">
        <f t="shared" si="24"/>
        <v>6.6655493848859465E-4</v>
      </c>
      <c r="R238">
        <f t="shared" si="24"/>
        <v>7.4387871776962151E-7</v>
      </c>
      <c r="S238">
        <f t="shared" si="24"/>
        <v>1.6346763754064261E-5</v>
      </c>
      <c r="T238">
        <f t="shared" si="24"/>
        <v>1.3199074016375138E-5</v>
      </c>
    </row>
    <row r="239" spans="16:20" x14ac:dyDescent="0.2">
      <c r="P239">
        <v>220</v>
      </c>
      <c r="Q239">
        <f t="shared" ref="Q239:T248" si="25">Q$10 * (Q$5^$P239) * 0.5 * Q$6 * Q$12^-(Q$9+$P239)</f>
        <v>6.574141841802618E-4</v>
      </c>
      <c r="R239">
        <f t="shared" si="25"/>
        <v>7.0710065755377312E-7</v>
      </c>
      <c r="S239">
        <f t="shared" si="25"/>
        <v>1.5785635329978699E-5</v>
      </c>
      <c r="T239">
        <f t="shared" si="25"/>
        <v>1.27317481200904E-5</v>
      </c>
    </row>
    <row r="240" spans="16:20" x14ac:dyDescent="0.2">
      <c r="P240">
        <v>221</v>
      </c>
      <c r="Q240">
        <f t="shared" si="25"/>
        <v>6.4839878096379039E-4</v>
      </c>
      <c r="R240">
        <f t="shared" si="25"/>
        <v>6.7214093906612484E-7</v>
      </c>
      <c r="S240">
        <f t="shared" si="25"/>
        <v>1.5243768523241615E-5</v>
      </c>
      <c r="T240">
        <f t="shared" si="25"/>
        <v>1.2280968346137224E-5</v>
      </c>
    </row>
    <row r="241" spans="16:20" x14ac:dyDescent="0.2">
      <c r="P241">
        <v>222</v>
      </c>
      <c r="Q241">
        <f t="shared" si="25"/>
        <v>6.395070098457916E-4</v>
      </c>
      <c r="R241">
        <f t="shared" si="25"/>
        <v>6.3890966178932738E-7</v>
      </c>
      <c r="S241">
        <f t="shared" si="25"/>
        <v>1.4720502148486251E-5</v>
      </c>
      <c r="T241">
        <f t="shared" si="25"/>
        <v>1.1846148863158121E-5</v>
      </c>
    </row>
    <row r="242" spans="16:20" x14ac:dyDescent="0.2">
      <c r="P242">
        <v>223</v>
      </c>
      <c r="Q242">
        <f t="shared" si="25"/>
        <v>6.3073717540617041E-4</v>
      </c>
      <c r="R242">
        <f t="shared" si="25"/>
        <v>6.0732136997177263E-7</v>
      </c>
      <c r="S242">
        <f t="shared" si="25"/>
        <v>1.4215197716575409E-5</v>
      </c>
      <c r="T242">
        <f t="shared" si="25"/>
        <v>1.1426724581717641E-5</v>
      </c>
    </row>
    <row r="243" spans="16:20" x14ac:dyDescent="0.2">
      <c r="P243">
        <v>224</v>
      </c>
      <c r="Q243">
        <f t="shared" si="25"/>
        <v>6.2208760547485668E-4</v>
      </c>
      <c r="R243">
        <f t="shared" si="25"/>
        <v>5.7729483287421461E-7</v>
      </c>
      <c r="S243">
        <f t="shared" si="25"/>
        <v>1.3727238655517624E-5</v>
      </c>
      <c r="T243">
        <f t="shared" si="25"/>
        <v>1.102215041991469E-5</v>
      </c>
    </row>
    <row r="244" spans="16:20" x14ac:dyDescent="0.2">
      <c r="P244">
        <v>225</v>
      </c>
      <c r="Q244">
        <f t="shared" si="25"/>
        <v>6.1355665081296712E-4</v>
      </c>
      <c r="R244">
        <f t="shared" si="25"/>
        <v>5.4875283588120273E-7</v>
      </c>
      <c r="S244">
        <f t="shared" si="25"/>
        <v>1.3256029558126595E-5</v>
      </c>
      <c r="T244">
        <f t="shared" si="25"/>
        <v>1.063190059499656E-5</v>
      </c>
    </row>
    <row r="245" spans="16:20" x14ac:dyDescent="0.2">
      <c r="P245">
        <v>226</v>
      </c>
      <c r="Q245">
        <f t="shared" si="25"/>
        <v>6.0514268479834024E-4</v>
      </c>
      <c r="R245">
        <f t="shared" si="25"/>
        <v>5.2162198194016181E-7</v>
      </c>
      <c r="S245">
        <f t="shared" si="25"/>
        <v>1.2800995455505896E-5</v>
      </c>
      <c r="T245">
        <f t="shared" si="25"/>
        <v>1.0255467940054029E-5</v>
      </c>
    </row>
    <row r="246" spans="16:20" x14ac:dyDescent="0.2">
      <c r="P246">
        <v>227</v>
      </c>
      <c r="Q246">
        <f t="shared" si="25"/>
        <v>5.9684410311538236E-4</v>
      </c>
      <c r="R246">
        <f t="shared" si="25"/>
        <v>4.958325028175088E-7</v>
      </c>
      <c r="S246">
        <f t="shared" si="25"/>
        <v>1.2361581115472468E-5</v>
      </c>
      <c r="T246">
        <f t="shared" si="25"/>
        <v>9.8923632449095622E-6</v>
      </c>
    </row>
    <row r="247" spans="16:20" x14ac:dyDescent="0.2">
      <c r="P247">
        <v>228</v>
      </c>
      <c r="Q247">
        <f t="shared" si="25"/>
        <v>5.8865932344916974E-4</v>
      </c>
      <c r="R247">
        <f t="shared" si="25"/>
        <v>4.713180796864457E-7</v>
      </c>
      <c r="S247">
        <f t="shared" si="25"/>
        <v>1.1937250365062845E-5</v>
      </c>
      <c r="T247">
        <f t="shared" si="25"/>
        <v>9.5421146203419427E-6</v>
      </c>
    </row>
    <row r="248" spans="16:20" x14ac:dyDescent="0.2">
      <c r="P248">
        <v>229</v>
      </c>
      <c r="Q248">
        <f t="shared" si="25"/>
        <v>5.8058678518374313E-4</v>
      </c>
      <c r="R248">
        <f t="shared" si="25"/>
        <v>4.4801567258505771E-7</v>
      </c>
      <c r="S248">
        <f t="shared" si="25"/>
        <v>1.1527485436295397E-5</v>
      </c>
      <c r="T248">
        <f t="shared" si="25"/>
        <v>9.2042668848211991E-6</v>
      </c>
    </row>
    <row r="249" spans="16:20" x14ac:dyDescent="0.2">
      <c r="P249">
        <v>230</v>
      </c>
      <c r="Q249">
        <f t="shared" ref="Q249:T258" si="26">Q$10 * (Q$5^$P249) * 0.5 * Q$6 * Q$12^-(Q$9+$P249)</f>
        <v>5.7262494910454028E-4</v>
      </c>
      <c r="R249">
        <f t="shared" si="26"/>
        <v>4.258653583061646E-7</v>
      </c>
      <c r="S249">
        <f t="shared" si="26"/>
        <v>1.1131786334390319E-5</v>
      </c>
      <c r="T249">
        <f t="shared" si="26"/>
        <v>8.8783809729567309E-6</v>
      </c>
    </row>
    <row r="250" spans="16:20" x14ac:dyDescent="0.2">
      <c r="P250">
        <v>231</v>
      </c>
      <c r="Q250">
        <f t="shared" si="26"/>
        <v>5.6477229710490964E-4</v>
      </c>
      <c r="R250">
        <f t="shared" si="26"/>
        <v>4.0481017630204823E-7</v>
      </c>
      <c r="S250">
        <f t="shared" si="26"/>
        <v>1.0749670227676499E-5</v>
      </c>
      <c r="T250">
        <f t="shared" si="26"/>
        <v>8.5640333648899131E-6</v>
      </c>
    </row>
    <row r="251" spans="16:20" x14ac:dyDescent="0.2">
      <c r="P251">
        <v>232</v>
      </c>
      <c r="Q251">
        <f t="shared" si="26"/>
        <v>5.5702733189664881E-4</v>
      </c>
      <c r="R251">
        <f t="shared" si="26"/>
        <v>3.847959822077957E-7</v>
      </c>
      <c r="S251">
        <f t="shared" si="26"/>
        <v>1.0380670858440743E-5</v>
      </c>
      <c r="T251">
        <f t="shared" si="26"/>
        <v>8.2608155358896072E-6</v>
      </c>
    </row>
    <row r="252" spans="16:20" x14ac:dyDescent="0.2">
      <c r="P252">
        <v>233</v>
      </c>
      <c r="Q252">
        <f t="shared" si="26"/>
        <v>5.4938857672451118E-4</v>
      </c>
      <c r="R252">
        <f t="shared" si="26"/>
        <v>3.6577130860658412E-7</v>
      </c>
      <c r="S252">
        <f t="shared" si="26"/>
        <v>1.0024337974000575E-5</v>
      </c>
      <c r="T252">
        <f t="shared" si="26"/>
        <v>7.9683334254352606E-6</v>
      </c>
    </row>
    <row r="253" spans="16:20" x14ac:dyDescent="0.2">
      <c r="P253">
        <v>234</v>
      </c>
      <c r="Q253">
        <f t="shared" si="26"/>
        <v>5.4185457508463099E-4</v>
      </c>
      <c r="R253">
        <f t="shared" si="26"/>
        <v>3.4768723267886168E-7</v>
      </c>
      <c r="S253">
        <f t="shared" si="26"/>
        <v>9.6802367773063074E-6</v>
      </c>
      <c r="T253">
        <f t="shared" si="26"/>
        <v>7.686206925097639E-6</v>
      </c>
    </row>
    <row r="254" spans="16:20" x14ac:dyDescent="0.2">
      <c r="P254">
        <v>235</v>
      </c>
      <c r="Q254">
        <f t="shared" si="26"/>
        <v>5.3442389044680442E-4</v>
      </c>
      <c r="R254">
        <f t="shared" si="26"/>
        <v>3.304972503950761E-7</v>
      </c>
      <c r="S254">
        <f t="shared" si="26"/>
        <v>9.3479473964021216E-6</v>
      </c>
      <c r="T254">
        <f t="shared" si="26"/>
        <v>7.4140693845516156E-6</v>
      </c>
    </row>
    <row r="255" spans="16:20" x14ac:dyDescent="0.2">
      <c r="P255">
        <v>236</v>
      </c>
      <c r="Q255">
        <f t="shared" si="26"/>
        <v>5.2709510598058433E-4</v>
      </c>
      <c r="R255">
        <f t="shared" si="26"/>
        <v>3.1415715692843277E-7</v>
      </c>
      <c r="S255">
        <f t="shared" si="26"/>
        <v>9.0270643720986906E-6</v>
      </c>
      <c r="T255">
        <f t="shared" si="26"/>
        <v>7.1515671350790893E-6</v>
      </c>
    </row>
    <row r="256" spans="16:20" x14ac:dyDescent="0.2">
      <c r="P256">
        <v>237</v>
      </c>
      <c r="Q256">
        <f t="shared" si="26"/>
        <v>5.1986682428512758E-4</v>
      </c>
      <c r="R256">
        <f t="shared" si="26"/>
        <v>2.9862493298015736E-7</v>
      </c>
      <c r="S256">
        <f t="shared" si="26"/>
        <v>8.7171961632322538E-6</v>
      </c>
      <c r="T256">
        <f t="shared" si="26"/>
        <v>6.8983590299426979E-6</v>
      </c>
    </row>
    <row r="257" spans="16:20" x14ac:dyDescent="0.2">
      <c r="P257">
        <v>238</v>
      </c>
      <c r="Q257">
        <f t="shared" si="26"/>
        <v>5.1273766712275123E-4</v>
      </c>
      <c r="R257">
        <f t="shared" si="26"/>
        <v>2.8386063672494546E-7</v>
      </c>
      <c r="S257">
        <f t="shared" si="26"/>
        <v>8.4179646689064717E-6</v>
      </c>
      <c r="T257">
        <f t="shared" si="26"/>
        <v>6.6541160010330651E-6</v>
      </c>
    </row>
    <row r="258" spans="16:20" x14ac:dyDescent="0.2">
      <c r="P258">
        <v>239</v>
      </c>
      <c r="Q258">
        <f t="shared" si="26"/>
        <v>5.0570627515613537E-4</v>
      </c>
      <c r="R258">
        <f t="shared" si="26"/>
        <v>2.6982630109872799E-7</v>
      </c>
      <c r="S258">
        <f t="shared" si="26"/>
        <v>8.1290047671340477E-6</v>
      </c>
      <c r="T258">
        <f t="shared" si="26"/>
        <v>6.4185206312133689E-6</v>
      </c>
    </row>
    <row r="259" spans="16:20" x14ac:dyDescent="0.2">
      <c r="P259">
        <v>240</v>
      </c>
      <c r="Q259">
        <f t="shared" ref="Q259:T268" si="27">Q$10 * (Q$5^$P259) * 0.5 * Q$6 * Q$12^-(Q$9+$P259)</f>
        <v>4.9877130768913856E-4</v>
      </c>
      <c r="R259">
        <f t="shared" si="27"/>
        <v>2.5648583616462829E-7</v>
      </c>
      <c r="S259">
        <f t="shared" si="27"/>
        <v>7.8499638693152465E-6</v>
      </c>
      <c r="T259">
        <f t="shared" si="27"/>
        <v>6.1912667418054782E-6</v>
      </c>
    </row>
    <row r="260" spans="16:20" x14ac:dyDescent="0.2">
      <c r="P260">
        <v>241</v>
      </c>
      <c r="Q260">
        <f t="shared" si="27"/>
        <v>4.9193144241116156E-4</v>
      </c>
      <c r="R260">
        <f t="shared" si="27"/>
        <v>2.4380493630603556E-7</v>
      </c>
      <c r="S260">
        <f t="shared" si="27"/>
        <v>7.5805014900096001E-6</v>
      </c>
      <c r="T260">
        <f t="shared" si="27"/>
        <v>5.9720589946815058E-6</v>
      </c>
    </row>
    <row r="261" spans="16:20" x14ac:dyDescent="0.2">
      <c r="P261">
        <v>242</v>
      </c>
      <c r="Q261">
        <f t="shared" si="27"/>
        <v>4.8518537514501803E-4</v>
      </c>
      <c r="R261">
        <f t="shared" si="27"/>
        <v>2.3175099200814069E-7</v>
      </c>
      <c r="S261">
        <f t="shared" si="27"/>
        <v>7.3202888314759045E-6</v>
      </c>
      <c r="T261">
        <f t="shared" si="27"/>
        <v>5.7606125084437271E-6</v>
      </c>
    </row>
    <row r="262" spans="16:20" x14ac:dyDescent="0.2">
      <c r="P262">
        <v>243</v>
      </c>
      <c r="Q262">
        <f t="shared" si="27"/>
        <v>4.7853181959826434E-4</v>
      </c>
      <c r="R262">
        <f t="shared" si="27"/>
        <v>2.202930060010753E-7</v>
      </c>
      <c r="S262">
        <f t="shared" si="27"/>
        <v>7.0690083824735157E-6</v>
      </c>
      <c r="T262">
        <f t="shared" si="27"/>
        <v>5.5566524881939995E-6</v>
      </c>
    </row>
    <row r="263" spans="16:20" x14ac:dyDescent="0.2">
      <c r="P263">
        <v>244</v>
      </c>
      <c r="Q263">
        <f t="shared" si="27"/>
        <v>4.7196950711793768E-4</v>
      </c>
      <c r="R263">
        <f t="shared" si="27"/>
        <v>2.0940151354901276E-7</v>
      </c>
      <c r="S263">
        <f t="shared" si="27"/>
        <v>6.8263535308354466E-6</v>
      </c>
      <c r="T263">
        <f t="shared" si="27"/>
        <v>5.3599138684115445E-6</v>
      </c>
    </row>
    <row r="264" spans="16:20" x14ac:dyDescent="0.2">
      <c r="P264">
        <v>245</v>
      </c>
      <c r="Q264">
        <f t="shared" si="27"/>
        <v>4.6549718644865815E-4</v>
      </c>
      <c r="R264">
        <f t="shared" si="27"/>
        <v>1.9904850668024989E-7</v>
      </c>
      <c r="S264">
        <f t="shared" si="27"/>
        <v>6.5920281893404846E-6</v>
      </c>
      <c r="T264">
        <f t="shared" si="27"/>
        <v>5.1701409684750112E-6</v>
      </c>
    </row>
    <row r="265" spans="16:20" x14ac:dyDescent="0.2">
      <c r="P265">
        <v>246</v>
      </c>
      <c r="Q265">
        <f t="shared" si="27"/>
        <v>4.5911362349404939E-4</v>
      </c>
      <c r="R265">
        <f t="shared" si="27"/>
        <v>1.892073621634254E-7</v>
      </c>
      <c r="S265">
        <f t="shared" si="27"/>
        <v>6.3657464344278317E-6</v>
      </c>
      <c r="T265">
        <f t="shared" si="27"/>
        <v>4.9870871603810878E-6</v>
      </c>
    </row>
    <row r="266" spans="16:20" x14ac:dyDescent="0.2">
      <c r="P266">
        <v>247</v>
      </c>
      <c r="Q266">
        <f t="shared" si="27"/>
        <v>4.5281760108142812E-4</v>
      </c>
      <c r="R266">
        <f t="shared" si="27"/>
        <v>1.7985277304466072E-7</v>
      </c>
      <c r="S266">
        <f t="shared" si="27"/>
        <v>6.1472321573134613E-6</v>
      </c>
      <c r="T266">
        <f t="shared" si="27"/>
        <v>4.810514548227855E-6</v>
      </c>
    </row>
    <row r="267" spans="16:20" x14ac:dyDescent="0.2">
      <c r="P267">
        <v>248</v>
      </c>
      <c r="Q267">
        <f t="shared" si="27"/>
        <v>4.4660791872972399E-4</v>
      </c>
      <c r="R267">
        <f t="shared" si="27"/>
        <v>1.7096068356956915E-7</v>
      </c>
      <c r="S267">
        <f t="shared" si="27"/>
        <v>5.9362187270824297E-6</v>
      </c>
      <c r="T267">
        <f t="shared" si="27"/>
        <v>4.6401936590463607E-6</v>
      </c>
    </row>
    <row r="268" spans="16:20" x14ac:dyDescent="0.2">
      <c r="P268">
        <v>249</v>
      </c>
      <c r="Q268">
        <f t="shared" si="27"/>
        <v>4.4048339242057827E-4</v>
      </c>
      <c r="R268">
        <f t="shared" si="27"/>
        <v>1.6250822732278151E-7</v>
      </c>
      <c r="S268">
        <f t="shared" si="27"/>
        <v>5.7324486653460936E-6</v>
      </c>
      <c r="T268">
        <f t="shared" si="27"/>
        <v>4.4759031445785779E-6</v>
      </c>
    </row>
    <row r="269" spans="16:20" x14ac:dyDescent="0.2">
      <c r="P269">
        <v>250</v>
      </c>
      <c r="Q269">
        <f t="shared" ref="Q269:T278" si="28">Q$10 * (Q$5^$P269) * 0.5 * Q$6 * Q$12^-(Q$9+$P269)</f>
        <v>4.3444285437258613E-4</v>
      </c>
      <c r="R269">
        <f t="shared" si="28"/>
        <v>1.5447366842591162E-7</v>
      </c>
      <c r="S269">
        <f t="shared" si="28"/>
        <v>5.5356733320672201E-6</v>
      </c>
      <c r="T269">
        <f t="shared" si="28"/>
        <v>4.3174294936142112E-6</v>
      </c>
    </row>
    <row r="270" spans="16:20" x14ac:dyDescent="0.2">
      <c r="P270">
        <v>251</v>
      </c>
      <c r="Q270">
        <f t="shared" si="28"/>
        <v>4.2848515281863008E-4</v>
      </c>
      <c r="R270">
        <f t="shared" si="28"/>
        <v>1.4683634564274974E-7</v>
      </c>
      <c r="S270">
        <f t="shared" si="28"/>
        <v>5.3456526221696385E-6</v>
      </c>
      <c r="T270">
        <f t="shared" si="28"/>
        <v>4.1645667545124916E-6</v>
      </c>
    </row>
    <row r="271" spans="16:20" x14ac:dyDescent="0.2">
      <c r="P271">
        <v>252</v>
      </c>
      <c r="Q271">
        <f t="shared" si="28"/>
        <v>4.226091517862703E-4</v>
      </c>
      <c r="R271">
        <f t="shared" si="28"/>
        <v>1.3957661924794693E-7</v>
      </c>
      <c r="S271">
        <f t="shared" si="28"/>
        <v>5.1621546725622649E-6</v>
      </c>
      <c r="T271">
        <f t="shared" si="28"/>
        <v>4.0171162675483554E-6</v>
      </c>
    </row>
    <row r="272" spans="16:20" x14ac:dyDescent="0.2">
      <c r="P272">
        <v>253</v>
      </c>
      <c r="Q272">
        <f t="shared" si="28"/>
        <v>4.1681373088114503E-4</v>
      </c>
      <c r="R272">
        <f t="shared" si="28"/>
        <v>1.3267582052256202E-7</v>
      </c>
      <c r="S272">
        <f t="shared" si="28"/>
        <v>4.9849555792199775E-6</v>
      </c>
      <c r="T272">
        <f t="shared" si="28"/>
        <v>3.8748864067351653E-6</v>
      </c>
    </row>
    <row r="273" spans="16:20" x14ac:dyDescent="0.2">
      <c r="P273">
        <v>254</v>
      </c>
      <c r="Q273">
        <f t="shared" si="28"/>
        <v>4.1109778507334224E-4</v>
      </c>
      <c r="R273">
        <f t="shared" si="28"/>
        <v>1.2611620374659581E-7</v>
      </c>
      <c r="S273">
        <f t="shared" si="28"/>
        <v>4.8138391239761209E-6</v>
      </c>
      <c r="T273">
        <f t="shared" si="28"/>
        <v>3.7376923307884354E-6</v>
      </c>
    </row>
    <row r="274" spans="16:20" x14ac:dyDescent="0.2">
      <c r="P274">
        <v>255</v>
      </c>
      <c r="Q274">
        <f t="shared" si="28"/>
        <v>4.0546022448669986E-4</v>
      </c>
      <c r="R274">
        <f t="shared" si="28"/>
        <v>1.198809005650589E-7</v>
      </c>
      <c r="S274">
        <f t="shared" si="28"/>
        <v>4.6485965106933194E-6</v>
      </c>
      <c r="T274">
        <f t="shared" si="28"/>
        <v>3.6053557429069457E-6</v>
      </c>
    </row>
    <row r="275" spans="16:20" x14ac:dyDescent="0.2">
      <c r="P275">
        <v>256</v>
      </c>
      <c r="Q275">
        <f t="shared" si="28"/>
        <v>3.9989997419099556E-4</v>
      </c>
      <c r="R275">
        <f t="shared" si="28"/>
        <v>1.1395387661022469E-7</v>
      </c>
      <c r="S275">
        <f t="shared" si="28"/>
        <v>4.4890261104906224E-6</v>
      </c>
      <c r="T275">
        <f t="shared" si="28"/>
        <v>3.4777046590590164E-6</v>
      </c>
    </row>
    <row r="276" spans="16:20" x14ac:dyDescent="0.2">
      <c r="P276">
        <v>257</v>
      </c>
      <c r="Q276">
        <f t="shared" si="28"/>
        <v>3.944159739969874E-4</v>
      </c>
      <c r="R276">
        <f t="shared" si="28"/>
        <v>1.0831989026851814E-7</v>
      </c>
      <c r="S276">
        <f t="shared" si="28"/>
        <v>4.3349332157161279E-6</v>
      </c>
      <c r="T276">
        <f t="shared" si="28"/>
        <v>3.3545731844728389E-6</v>
      </c>
    </row>
    <row r="277" spans="16:20" x14ac:dyDescent="0.2">
      <c r="P277">
        <v>258</v>
      </c>
      <c r="Q277">
        <f t="shared" si="28"/>
        <v>3.8900717825426424E-4</v>
      </c>
      <c r="R277">
        <f t="shared" si="28"/>
        <v>1.0296445348600835E-7</v>
      </c>
      <c r="S277">
        <f t="shared" si="28"/>
        <v>4.1861298023648983E-6</v>
      </c>
      <c r="T277">
        <f t="shared" si="28"/>
        <v>3.2358012980403792E-6</v>
      </c>
    </row>
    <row r="278" spans="16:20" x14ac:dyDescent="0.2">
      <c r="P278">
        <v>259</v>
      </c>
      <c r="Q278">
        <f t="shared" si="28"/>
        <v>3.836725556518681E-4</v>
      </c>
      <c r="R278">
        <f t="shared" si="28"/>
        <v>9.787379451171423E-8</v>
      </c>
      <c r="S278">
        <f t="shared" si="28"/>
        <v>4.0424343006522365E-6</v>
      </c>
      <c r="T278">
        <f t="shared" si="28"/>
        <v>3.1212346443546736E-6</v>
      </c>
    </row>
    <row r="279" spans="16:20" x14ac:dyDescent="0.2">
      <c r="P279">
        <v>260</v>
      </c>
      <c r="Q279">
        <f t="shared" ref="Q279:T288" si="29">Q$10 * (Q$5^$P279) * 0.5 * Q$6 * Q$12^-(Q$9+$P279)</f>
        <v>3.7841108902165137E-4</v>
      </c>
      <c r="R279">
        <f t="shared" si="29"/>
        <v>9.3034822482916117E-8</v>
      </c>
      <c r="S279">
        <f t="shared" si="29"/>
        <v>3.9036713734624146E-6</v>
      </c>
      <c r="T279">
        <f t="shared" si="29"/>
        <v>3.0107243331102328E-6</v>
      </c>
    </row>
    <row r="280" spans="16:20" x14ac:dyDescent="0.2">
      <c r="P280">
        <v>261</v>
      </c>
      <c r="Q280">
        <f t="shared" si="29"/>
        <v>3.7322177514433047E-4</v>
      </c>
      <c r="R280">
        <f t="shared" si="29"/>
        <v>8.8435093761402738E-8</v>
      </c>
      <c r="S280">
        <f t="shared" si="29"/>
        <v>3.7696717024024933E-6</v>
      </c>
      <c r="T280">
        <f t="shared" si="29"/>
        <v>2.9041267456058769E-6</v>
      </c>
    </row>
    <row r="281" spans="16:20" x14ac:dyDescent="0.2">
      <c r="P281">
        <v>262</v>
      </c>
      <c r="Q281">
        <f t="shared" si="29"/>
        <v>3.6810362455819915E-4</v>
      </c>
      <c r="R281">
        <f t="shared" si="29"/>
        <v>8.4062779934085576E-8</v>
      </c>
      <c r="S281">
        <f t="shared" si="29"/>
        <v>3.6402717812001616E-6</v>
      </c>
      <c r="T281">
        <f t="shared" si="29"/>
        <v>2.8013033480985214E-6</v>
      </c>
    </row>
    <row r="282" spans="16:20" x14ac:dyDescent="0.2">
      <c r="P282">
        <v>263</v>
      </c>
      <c r="Q282">
        <f t="shared" si="29"/>
        <v>3.6305566137046435E-4</v>
      </c>
      <c r="R282">
        <f t="shared" si="29"/>
        <v>7.99066373956928E-8</v>
      </c>
      <c r="S282">
        <f t="shared" si="29"/>
        <v>3.5153137161935557E-6</v>
      </c>
      <c r="T282">
        <f t="shared" si="29"/>
        <v>2.7021205117653467E-6</v>
      </c>
    </row>
    <row r="283" spans="16:20" x14ac:dyDescent="0.2">
      <c r="P283">
        <v>264</v>
      </c>
      <c r="Q283">
        <f t="shared" si="29"/>
        <v>3.5807692307117064E-4</v>
      </c>
      <c r="R283">
        <f t="shared" si="29"/>
        <v>7.5955978435323248E-8</v>
      </c>
      <c r="S283">
        <f t="shared" si="29"/>
        <v>3.3946450336695531E-6</v>
      </c>
      <c r="T283">
        <f t="shared" si="29"/>
        <v>2.6064493390403896E-6</v>
      </c>
    </row>
    <row r="284" spans="16:20" x14ac:dyDescent="0.2">
      <c r="P284">
        <v>265</v>
      </c>
      <c r="Q284">
        <f t="shared" si="29"/>
        <v>3.5316646034967431E-4</v>
      </c>
      <c r="R284">
        <f t="shared" si="29"/>
        <v>7.2200643752508505E-8</v>
      </c>
      <c r="S284">
        <f t="shared" si="29"/>
        <v>3.2781184938154929E-6</v>
      </c>
      <c r="T284">
        <f t="shared" si="29"/>
        <v>2.5141654960998412E-6</v>
      </c>
    </row>
    <row r="285" spans="16:20" x14ac:dyDescent="0.2">
      <c r="P285">
        <v>266</v>
      </c>
      <c r="Q285">
        <f t="shared" si="29"/>
        <v>3.4832333691363799E-4</v>
      </c>
      <c r="R285">
        <f t="shared" si="29"/>
        <v>6.8630976332106326E-8</v>
      </c>
      <c r="S285">
        <f t="shared" si="29"/>
        <v>3.1655919110572961E-6</v>
      </c>
      <c r="T285">
        <f t="shared" si="29"/>
        <v>2.4251490512783816E-6</v>
      </c>
    </row>
    <row r="286" spans="16:20" x14ac:dyDescent="0.2">
      <c r="P286">
        <v>267</v>
      </c>
      <c r="Q286">
        <f t="shared" si="29"/>
        <v>3.4354662931050228E-4</v>
      </c>
      <c r="R286">
        <f t="shared" si="29"/>
        <v>6.5237796610843732E-8</v>
      </c>
      <c r="S286">
        <f t="shared" si="29"/>
        <v>3.0569279805647581E-6</v>
      </c>
      <c r="T286">
        <f t="shared" si="29"/>
        <v>2.3392843192065174E-6</v>
      </c>
    </row>
    <row r="287" spans="16:20" x14ac:dyDescent="0.2">
      <c r="P287">
        <v>268</v>
      </c>
      <c r="Q287">
        <f t="shared" si="29"/>
        <v>3.3883542675140982E-4</v>
      </c>
      <c r="R287">
        <f t="shared" si="29"/>
        <v>6.2012378871649956E-8</v>
      </c>
      <c r="S287">
        <f t="shared" si="29"/>
        <v>2.95199411071233E-6</v>
      </c>
      <c r="T287">
        <f t="shared" si="29"/>
        <v>2.2564597104664069E-6</v>
      </c>
    </row>
    <row r="288" spans="16:20" x14ac:dyDescent="0.2">
      <c r="P288">
        <v>269</v>
      </c>
      <c r="Q288">
        <f t="shared" si="29"/>
        <v>3.3418883093754221E-4</v>
      </c>
      <c r="R288">
        <f t="shared" si="29"/>
        <v>5.8946428805074847E-8</v>
      </c>
      <c r="S288">
        <f t="shared" si="29"/>
        <v>2.8506622612909404E-6</v>
      </c>
      <c r="T288">
        <f t="shared" si="29"/>
        <v>2.1765675865707554E-6</v>
      </c>
    </row>
    <row r="289" spans="16:20" x14ac:dyDescent="0.2">
      <c r="P289">
        <v>270</v>
      </c>
      <c r="Q289">
        <f t="shared" ref="Q289:T298" si="30">Q$10 * (Q$5^$P289) * 0.5 * Q$6 * Q$12^-(Q$9+$P289)</f>
        <v>3.2960595588883961E-4</v>
      </c>
      <c r="R289">
        <f t="shared" si="30"/>
        <v>5.6032062180092759E-8</v>
      </c>
      <c r="S289">
        <f t="shared" si="30"/>
        <v>2.752808787273451E-6</v>
      </c>
      <c r="T289">
        <f t="shared" si="30"/>
        <v>2.0995041200763199E-6</v>
      </c>
    </row>
    <row r="290" spans="16:20" x14ac:dyDescent="0.2">
      <c r="P290">
        <v>271</v>
      </c>
      <c r="Q290">
        <f t="shared" si="30"/>
        <v>3.25085927775066E-4</v>
      </c>
      <c r="R290">
        <f t="shared" si="30"/>
        <v>5.3261784569440863E-8</v>
      </c>
      <c r="S290">
        <f t="shared" si="30"/>
        <v>2.6583142879431122E-6</v>
      </c>
      <c r="T290">
        <f t="shared" si="30"/>
        <v>2.0251691596502385E-6</v>
      </c>
    </row>
    <row r="291" spans="16:20" x14ac:dyDescent="0.2">
      <c r="P291">
        <v>272</v>
      </c>
      <c r="Q291">
        <f t="shared" si="30"/>
        <v>3.2062788474919603E-4</v>
      </c>
      <c r="R291">
        <f t="shared" si="30"/>
        <v>5.0628472077356508E-8</v>
      </c>
      <c r="S291">
        <f t="shared" si="30"/>
        <v>2.5670634612009203E-6</v>
      </c>
      <c r="T291">
        <f t="shared" si="30"/>
        <v>1.9534660999138037E-6</v>
      </c>
    </row>
    <row r="292" spans="16:20" x14ac:dyDescent="0.2">
      <c r="P292">
        <v>273</v>
      </c>
      <c r="Q292">
        <f t="shared" si="30"/>
        <v>3.1623097678308234E-4</v>
      </c>
      <c r="R292">
        <f t="shared" si="30"/>
        <v>4.8125353020152759E-8</v>
      </c>
      <c r="S292">
        <f t="shared" si="30"/>
        <v>2.4789449628741091E-6</v>
      </c>
      <c r="T292">
        <f t="shared" si="30"/>
        <v>1.8843017558945566E-6</v>
      </c>
    </row>
    <row r="293" spans="16:20" x14ac:dyDescent="0.2">
      <c r="P293">
        <v>274</v>
      </c>
      <c r="Q293">
        <f t="shared" si="30"/>
        <v>3.1189436550537944E-4</v>
      </c>
      <c r="R293">
        <f t="shared" si="30"/>
        <v>4.5745990512523802E-8</v>
      </c>
      <c r="S293">
        <f t="shared" si="30"/>
        <v>2.393851270854088E-6</v>
      </c>
      <c r="T293">
        <f t="shared" si="30"/>
        <v>1.8175862419235115E-6</v>
      </c>
    </row>
    <row r="294" spans="16:20" x14ac:dyDescent="0.2">
      <c r="P294">
        <v>275</v>
      </c>
      <c r="Q294">
        <f t="shared" si="30"/>
        <v>3.076172240416877E-4</v>
      </c>
      <c r="R294">
        <f t="shared" si="30"/>
        <v>4.3484265914799397E-8</v>
      </c>
      <c r="S294">
        <f t="shared" si="30"/>
        <v>2.3116785538980725E-6</v>
      </c>
      <c r="T294">
        <f t="shared" si="30"/>
        <v>1.7532328548201491E-6</v>
      </c>
    </row>
    <row r="295" spans="16:20" x14ac:dyDescent="0.2">
      <c r="P295">
        <v>276</v>
      </c>
      <c r="Q295">
        <f t="shared" si="30"/>
        <v>3.0339873685689204E-4</v>
      </c>
      <c r="R295">
        <f t="shared" si="30"/>
        <v>4.1334363098582867E-8</v>
      </c>
      <c r="S295">
        <f t="shared" si="30"/>
        <v>2.2323265449342976E-6</v>
      </c>
      <c r="T295">
        <f t="shared" si="30"/>
        <v>1.6911579612133556E-6</v>
      </c>
    </row>
    <row r="296" spans="16:20" x14ac:dyDescent="0.2">
      <c r="P296">
        <v>277</v>
      </c>
      <c r="Q296">
        <f t="shared" si="30"/>
        <v>2.9923809959966034E-4</v>
      </c>
      <c r="R296">
        <f t="shared" si="30"/>
        <v>3.9290753490310363E-8</v>
      </c>
      <c r="S296">
        <f t="shared" si="30"/>
        <v>2.1556984187162311E-6</v>
      </c>
      <c r="T296">
        <f t="shared" si="30"/>
        <v>1.6312808888518694E-6</v>
      </c>
    </row>
    <row r="297" spans="16:20" x14ac:dyDescent="0.2">
      <c r="P297">
        <v>278</v>
      </c>
      <c r="Q297">
        <f t="shared" si="30"/>
        <v>2.9513451894907654E-4</v>
      </c>
      <c r="R297">
        <f t="shared" si="30"/>
        <v>3.7348181854270876E-8</v>
      </c>
      <c r="S297">
        <f t="shared" si="30"/>
        <v>2.0817006736764999E-6</v>
      </c>
      <c r="T297">
        <f t="shared" si="30"/>
        <v>1.5735238217629897E-6</v>
      </c>
    </row>
    <row r="298" spans="16:20" x14ac:dyDescent="0.2">
      <c r="P298">
        <v>279</v>
      </c>
      <c r="Q298">
        <f t="shared" si="30"/>
        <v>2.9108721246337463E-4</v>
      </c>
      <c r="R298">
        <f t="shared" si="30"/>
        <v>3.5501652778526779E-8</v>
      </c>
      <c r="S298">
        <f t="shared" si="30"/>
        <v>2.0102430178363632E-6</v>
      </c>
      <c r="T298">
        <f t="shared" si="30"/>
        <v>1.5178116991232889E-6</v>
      </c>
    </row>
    <row r="299" spans="16:20" x14ac:dyDescent="0.2">
      <c r="P299">
        <v>280</v>
      </c>
      <c r="Q299">
        <f t="shared" ref="Q299:T308" si="31">Q$10 * (Q$5^$P299) * 0.5 * Q$6 * Q$12^-(Q$9+$P299)</f>
        <v>2.8709540843074931E-4</v>
      </c>
      <c r="R299">
        <f t="shared" si="31"/>
        <v>3.3746417828983337E-8</v>
      </c>
      <c r="S299">
        <f t="shared" si="31"/>
        <v>1.9412382586315285E-6</v>
      </c>
      <c r="T299">
        <f t="shared" si="31"/>
        <v>1.4640721177099058E-6</v>
      </c>
    </row>
    <row r="300" spans="16:20" x14ac:dyDescent="0.2">
      <c r="P300">
        <v>281</v>
      </c>
      <c r="Q300">
        <f t="shared" si="31"/>
        <v>2.8315834572221029E-4</v>
      </c>
      <c r="R300">
        <f t="shared" si="31"/>
        <v>3.2077963338572829E-8</v>
      </c>
      <c r="S300">
        <f t="shared" si="31"/>
        <v>1.8746021965198658E-6</v>
      </c>
      <c r="T300">
        <f t="shared" si="31"/>
        <v>1.4122352378056455E-6</v>
      </c>
    </row>
    <row r="301" spans="16:20" x14ac:dyDescent="0.2">
      <c r="P301">
        <v>282</v>
      </c>
      <c r="Q301">
        <f t="shared" si="31"/>
        <v>2.7927527364645673E-4</v>
      </c>
      <c r="R301">
        <f t="shared" si="31"/>
        <v>3.0491998800153041E-8</v>
      </c>
      <c r="S301">
        <f t="shared" si="31"/>
        <v>1.8102535222412037E-6</v>
      </c>
      <c r="T301">
        <f t="shared" si="31"/>
        <v>1.3622336924355967E-6</v>
      </c>
    </row>
    <row r="302" spans="16:20" x14ac:dyDescent="0.2">
      <c r="P302">
        <v>283</v>
      </c>
      <c r="Q302">
        <f t="shared" si="31"/>
        <v>2.7544545180674E-4</v>
      </c>
      <c r="R302">
        <f t="shared" si="31"/>
        <v>2.898444583327152E-8</v>
      </c>
      <c r="S302">
        <f t="shared" si="31"/>
        <v>1.7481137176038491E-6</v>
      </c>
      <c r="T302">
        <f t="shared" si="31"/>
        <v>1.3140024998173157E-6</v>
      </c>
    </row>
    <row r="303" spans="16:20" x14ac:dyDescent="0.2">
      <c r="P303">
        <v>284</v>
      </c>
      <c r="Q303">
        <f t="shared" si="31"/>
        <v>2.7166814995969026E-4</v>
      </c>
      <c r="R303">
        <f t="shared" si="31"/>
        <v>2.7551427696423587E-8</v>
      </c>
      <c r="S303">
        <f t="shared" si="31"/>
        <v>1.6881069596767623E-6</v>
      </c>
      <c r="T303">
        <f t="shared" si="31"/>
        <v>1.2674789789107967E-6</v>
      </c>
    </row>
    <row r="304" spans="16:20" x14ac:dyDescent="0.2">
      <c r="P304">
        <v>285</v>
      </c>
      <c r="Q304">
        <f t="shared" si="31"/>
        <v>2.679426478760786E-4</v>
      </c>
      <c r="R304">
        <f t="shared" si="31"/>
        <v>2.6189259317833841E-8</v>
      </c>
      <c r="S304">
        <f t="shared" si="31"/>
        <v>1.6301600282704908E-6</v>
      </c>
      <c r="T304">
        <f t="shared" si="31"/>
        <v>1.2226026679584754E-6</v>
      </c>
    </row>
    <row r="305" spans="16:20" x14ac:dyDescent="0.2">
      <c r="P305">
        <v>286</v>
      </c>
      <c r="Q305">
        <f t="shared" si="31"/>
        <v>2.6426823520348962E-4</v>
      </c>
      <c r="R305">
        <f t="shared" si="31"/>
        <v>2.4894437819125423E-8</v>
      </c>
      <c r="S305">
        <f t="shared" si="31"/>
        <v>1.5742022165939591E-6</v>
      </c>
      <c r="T305">
        <f t="shared" si="31"/>
        <v>1.1793152459094004E-6</v>
      </c>
    </row>
    <row r="306" spans="16:20" x14ac:dyDescent="0.2">
      <c r="P306">
        <v>287</v>
      </c>
      <c r="Q306">
        <f t="shared" si="31"/>
        <v>2.6064421133087503E-4</v>
      </c>
      <c r="R306">
        <f t="shared" si="31"/>
        <v>2.3663633507507726E-8</v>
      </c>
      <c r="S306">
        <f t="shared" si="31"/>
        <v>1.5201652449781094E-6</v>
      </c>
      <c r="T306">
        <f t="shared" si="31"/>
        <v>1.1375604566254604E-6</v>
      </c>
    </row>
    <row r="307" spans="16:20" x14ac:dyDescent="0.2">
      <c r="P307">
        <v>288</v>
      </c>
      <c r="Q307">
        <f t="shared" si="31"/>
        <v>2.5706988525496754E-4</v>
      </c>
      <c r="R307">
        <f t="shared" si="31"/>
        <v>2.2493681313318967E-8</v>
      </c>
      <c r="S307">
        <f t="shared" si="31"/>
        <v>1.4679831775611185E-6</v>
      </c>
      <c r="T307">
        <f t="shared" si="31"/>
        <v>1.0972840357711609E-6</v>
      </c>
    </row>
    <row r="308" spans="16:20" x14ac:dyDescent="0.2">
      <c r="P308">
        <v>289</v>
      </c>
      <c r="Q308">
        <f t="shared" si="31"/>
        <v>2.535445754485243E-4</v>
      </c>
      <c r="R308">
        <f t="shared" si="31"/>
        <v>2.1381572650904511E-8</v>
      </c>
      <c r="S308">
        <f t="shared" si="31"/>
        <v>1.4175923418335152E-6</v>
      </c>
      <c r="T308">
        <f t="shared" si="31"/>
        <v>1.058433640291939E-6</v>
      </c>
    </row>
    <row r="309" spans="16:20" x14ac:dyDescent="0.2">
      <c r="P309">
        <v>290</v>
      </c>
      <c r="Q309">
        <f t="shared" ref="Q309:T318" si="32">Q$10 * (Q$5^$P309) * 0.5 * Q$6 * Q$12^-(Q$9+$P309)</f>
        <v>2.5006760973037868E-4</v>
      </c>
      <c r="R309">
        <f t="shared" si="32"/>
        <v>2.0324447681901109E-8</v>
      </c>
      <c r="S309">
        <f t="shared" si="32"/>
        <v>1.3689312509450493E-6</v>
      </c>
      <c r="T309">
        <f t="shared" si="32"/>
        <v>1.0209587803893658E-6</v>
      </c>
    </row>
    <row r="310" spans="16:20" x14ac:dyDescent="0.2">
      <c r="P310">
        <v>291</v>
      </c>
      <c r="Q310">
        <f t="shared" si="32"/>
        <v>2.4663832513727299E-4</v>
      </c>
      <c r="R310">
        <f t="shared" si="32"/>
        <v>1.9319587961031506E-8</v>
      </c>
      <c r="S310">
        <f t="shared" si="32"/>
        <v>1.3219405286784912E-6</v>
      </c>
      <c r="T310">
        <f t="shared" si="32"/>
        <v>9.8481075390483344E-7</v>
      </c>
    </row>
    <row r="311" spans="16:20" x14ac:dyDescent="0.2">
      <c r="P311">
        <v>292</v>
      </c>
      <c r="Q311">
        <f t="shared" si="32"/>
        <v>2.4325606779744966E-4</v>
      </c>
      <c r="R311">
        <f t="shared" si="32"/>
        <v>1.8364409445497941E-8</v>
      </c>
      <c r="S311">
        <f t="shared" si="32"/>
        <v>1.2765628369988296E-6</v>
      </c>
      <c r="T311">
        <f t="shared" si="32"/>
        <v>9.4994258302644765E-7</v>
      </c>
    </row>
    <row r="312" spans="16:20" x14ac:dyDescent="0.2">
      <c r="P312">
        <v>293</v>
      </c>
      <c r="Q312">
        <f t="shared" si="32"/>
        <v>2.3992019280597558E-4</v>
      </c>
      <c r="R312">
        <f t="shared" si="32"/>
        <v>1.7456455849997722E-8</v>
      </c>
      <c r="S312">
        <f t="shared" si="32"/>
        <v>1.2327428060894551E-6</v>
      </c>
      <c r="T312">
        <f t="shared" si="32"/>
        <v>9.16308953236879E-7</v>
      </c>
    </row>
    <row r="313" spans="16:20" x14ac:dyDescent="0.2">
      <c r="P313">
        <v>294</v>
      </c>
      <c r="Q313">
        <f t="shared" si="32"/>
        <v>2.366300641017762E-4</v>
      </c>
      <c r="R313">
        <f t="shared" si="32"/>
        <v>1.659339233027306E-8</v>
      </c>
      <c r="S313">
        <f t="shared" si="32"/>
        <v>1.1904269667899601E-6</v>
      </c>
      <c r="T313">
        <f t="shared" si="32"/>
        <v>8.8386615442281795E-7</v>
      </c>
    </row>
    <row r="314" spans="16:20" x14ac:dyDescent="0.2">
      <c r="P314">
        <v>295</v>
      </c>
      <c r="Q314">
        <f t="shared" si="32"/>
        <v>2.3338505434635534E-4</v>
      </c>
      <c r="R314">
        <f t="shared" si="32"/>
        <v>1.5772999478952124E-8</v>
      </c>
      <c r="S314">
        <f t="shared" si="32"/>
        <v>1.1495636853531236E-6</v>
      </c>
      <c r="T314">
        <f t="shared" si="32"/>
        <v>8.5257202406951086E-7</v>
      </c>
    </row>
    <row r="315" spans="16:20" x14ac:dyDescent="0.2">
      <c r="P315">
        <v>296</v>
      </c>
      <c r="Q315">
        <f t="shared" si="32"/>
        <v>2.3018454480417994E-4</v>
      </c>
      <c r="R315">
        <f t="shared" si="32"/>
        <v>1.4993167618241329E-8</v>
      </c>
      <c r="S315">
        <f t="shared" si="32"/>
        <v>1.1101031004414581E-6</v>
      </c>
      <c r="T315">
        <f t="shared" si="32"/>
        <v>8.2238589246654566E-7</v>
      </c>
    </row>
    <row r="316" spans="16:20" x14ac:dyDescent="0.2">
      <c r="P316">
        <v>297</v>
      </c>
      <c r="Q316">
        <f t="shared" si="32"/>
        <v>2.270279252247025E-4</v>
      </c>
      <c r="R316">
        <f t="shared" si="32"/>
        <v>1.4251891374792239E-8</v>
      </c>
      <c r="S316">
        <f t="shared" si="32"/>
        <v>1.0719970622864543E-6</v>
      </c>
      <c r="T316">
        <f t="shared" si="32"/>
        <v>7.9326852985367916E-7</v>
      </c>
    </row>
    <row r="317" spans="16:20" x14ac:dyDescent="0.2">
      <c r="P317">
        <v>298</v>
      </c>
      <c r="Q317">
        <f t="shared" si="32"/>
        <v>2.239145937260041E-4</v>
      </c>
      <c r="R317">
        <f t="shared" si="32"/>
        <v>1.3547264522792191E-8</v>
      </c>
      <c r="S317">
        <f t="shared" si="32"/>
        <v>1.0351990739362774E-6</v>
      </c>
      <c r="T317">
        <f t="shared" si="32"/>
        <v>7.6518209543802059E-7</v>
      </c>
    </row>
    <row r="318" spans="16:20" x14ac:dyDescent="0.2">
      <c r="P318">
        <v>299</v>
      </c>
      <c r="Q318">
        <f t="shared" si="32"/>
        <v>2.2084395668003079E-4</v>
      </c>
      <c r="R318">
        <f t="shared" si="32"/>
        <v>1.2877475082017268E-8</v>
      </c>
      <c r="S318">
        <f t="shared" si="32"/>
        <v>9.996642345202326E-7</v>
      </c>
      <c r="T318">
        <f t="shared" si="32"/>
        <v>7.3809008821630354E-7</v>
      </c>
    </row>
    <row r="319" spans="16:20" x14ac:dyDescent="0.2">
      <c r="P319">
        <v>300</v>
      </c>
      <c r="Q319">
        <f t="shared" ref="Q319:T328" si="33">Q$10 * (Q$5^$P319) * 0.5 * Q$6 * Q$12^-(Q$9+$P319)</f>
        <v>2.1781542859940545E-4</v>
      </c>
      <c r="R319">
        <f t="shared" si="33"/>
        <v>1.2240800658242193E-8</v>
      </c>
      <c r="S319">
        <f t="shared" si="33"/>
        <v>9.6534918446076306E-7</v>
      </c>
      <c r="T319">
        <f t="shared" si="33"/>
        <v>7.1195729953835267E-7</v>
      </c>
    </row>
    <row r="320" spans="16:20" x14ac:dyDescent="0.2">
      <c r="P320">
        <v>301</v>
      </c>
      <c r="Q320">
        <f t="shared" si="33"/>
        <v>2.1482843202579068E-4</v>
      </c>
      <c r="R320">
        <f t="shared" si="33"/>
        <v>1.1635604014024639E-8</v>
      </c>
      <c r="S320">
        <f t="shared" si="33"/>
        <v>9.3221205256613505E-7</v>
      </c>
      <c r="T320">
        <f t="shared" si="33"/>
        <v>6.8674976735007579E-7</v>
      </c>
    </row>
    <row r="321" spans="16:20" x14ac:dyDescent="0.2">
      <c r="P321">
        <v>302</v>
      </c>
      <c r="Q321">
        <f t="shared" si="33"/>
        <v>2.11882397419784E-4</v>
      </c>
      <c r="R321">
        <f t="shared" si="33"/>
        <v>1.1060328858474221E-8</v>
      </c>
      <c r="S321">
        <f t="shared" si="33"/>
        <v>9.0021240493924961E-7</v>
      </c>
      <c r="T321">
        <f t="shared" si="33"/>
        <v>6.6243473205653553E-7</v>
      </c>
    </row>
    <row r="322" spans="16:20" x14ac:dyDescent="0.2">
      <c r="P322">
        <v>303</v>
      </c>
      <c r="Q322">
        <f t="shared" si="33"/>
        <v>2.0897676305232075E-4</v>
      </c>
      <c r="R322">
        <f t="shared" si="33"/>
        <v>1.0513495845179127E-8</v>
      </c>
      <c r="S322">
        <f t="shared" si="33"/>
        <v>8.6931119564023815E-7</v>
      </c>
      <c r="T322">
        <f t="shared" si="33"/>
        <v>6.3898059394772584E-7</v>
      </c>
    </row>
    <row r="323" spans="16:20" x14ac:dyDescent="0.2">
      <c r="P323">
        <v>304</v>
      </c>
      <c r="Q323">
        <f t="shared" si="33"/>
        <v>2.0611097489756899E-4</v>
      </c>
      <c r="R323">
        <f t="shared" si="33"/>
        <v>9.9936987679991101E-9</v>
      </c>
      <c r="S323">
        <f t="shared" si="33"/>
        <v>8.3947071904264499E-7</v>
      </c>
      <c r="T323">
        <f t="shared" si="33"/>
        <v>6.1635687213173245E-7</v>
      </c>
    </row>
    <row r="324" spans="16:20" x14ac:dyDescent="0.2">
      <c r="P324">
        <v>305</v>
      </c>
      <c r="Q324">
        <f t="shared" si="33"/>
        <v>2.0328448652729057E-4</v>
      </c>
      <c r="R324">
        <f t="shared" si="33"/>
        <v>9.4996009449419461E-9</v>
      </c>
      <c r="S324">
        <f t="shared" si="33"/>
        <v>8.1065456382505589E-7</v>
      </c>
      <c r="T324">
        <f t="shared" si="33"/>
        <v>5.9453416492190307E-7</v>
      </c>
    </row>
    <row r="325" spans="16:20" x14ac:dyDescent="0.2">
      <c r="P325">
        <v>306</v>
      </c>
      <c r="Q325">
        <f t="shared" si="33"/>
        <v>2.0049675900665298E-4</v>
      </c>
      <c r="R325">
        <f t="shared" si="33"/>
        <v>9.029931780824516E-9</v>
      </c>
      <c r="S325">
        <f t="shared" si="33"/>
        <v>7.8282756854204009E-7</v>
      </c>
      <c r="T325">
        <f t="shared" si="33"/>
        <v>5.7348411162654853E-7</v>
      </c>
    </row>
    <row r="326" spans="16:20" x14ac:dyDescent="0.2">
      <c r="P326">
        <v>307</v>
      </c>
      <c r="Q326">
        <f t="shared" si="33"/>
        <v>1.9774726079146846E-4</v>
      </c>
      <c r="R326">
        <f t="shared" si="33"/>
        <v>8.5834834998790431E-9</v>
      </c>
      <c r="S326">
        <f t="shared" si="33"/>
        <v>7.5595577872018535E-7</v>
      </c>
      <c r="T326">
        <f t="shared" si="33"/>
        <v>5.5317935569151539E-7</v>
      </c>
    </row>
    <row r="327" spans="16:20" x14ac:dyDescent="0.2">
      <c r="P327">
        <v>308</v>
      </c>
      <c r="Q327">
        <f t="shared" si="33"/>
        <v>1.9503546762684312E-4</v>
      </c>
      <c r="R327">
        <f t="shared" si="33"/>
        <v>8.1591080399024352E-9</v>
      </c>
      <c r="S327">
        <f t="shared" si="33"/>
        <v>7.3000640542688316E-7</v>
      </c>
      <c r="T327">
        <f t="shared" si="33"/>
        <v>5.3359350914773263E-7</v>
      </c>
    </row>
    <row r="328" spans="16:20" x14ac:dyDescent="0.2">
      <c r="P328">
        <v>309</v>
      </c>
      <c r="Q328">
        <f t="shared" si="33"/>
        <v>1.9236086244721581E-4</v>
      </c>
      <c r="R328">
        <f t="shared" si="33"/>
        <v>7.7557140999617081E-9</v>
      </c>
      <c r="S328">
        <f t="shared" si="33"/>
        <v>7.0494778526130419E-7</v>
      </c>
      <c r="T328">
        <f t="shared" si="33"/>
        <v>5.1470111831752581E-7</v>
      </c>
    </row>
    <row r="329" spans="16:20" x14ac:dyDescent="0.2">
      <c r="P329">
        <v>310</v>
      </c>
      <c r="Q329">
        <f t="shared" ref="Q329:T338" si="34">Q$10 * (Q$5^$P329) * 0.5 * Q$6 * Q$12^-(Q$9+$P329)</f>
        <v>1.8972293527776753E-4</v>
      </c>
      <c r="R329">
        <f t="shared" si="34"/>
        <v>7.3722643340636637E-9</v>
      </c>
      <c r="S329">
        <f t="shared" si="34"/>
        <v>6.8074934171874477E-7</v>
      </c>
      <c r="T329">
        <f t="shared" si="34"/>
        <v>4.9647763073513311E-7</v>
      </c>
    </row>
    <row r="330" spans="16:20" x14ac:dyDescent="0.2">
      <c r="P330">
        <v>311</v>
      </c>
      <c r="Q330">
        <f t="shared" si="34"/>
        <v>1.8712118313718313E-4</v>
      </c>
      <c r="R330">
        <f t="shared" si="34"/>
        <v>7.0077726835721717E-9</v>
      </c>
      <c r="S330">
        <f t="shared" si="34"/>
        <v>6.573815478812061E-7</v>
      </c>
      <c r="T330">
        <f t="shared" si="34"/>
        <v>4.7889936323843024E-7</v>
      </c>
    </row>
    <row r="331" spans="16:20" x14ac:dyDescent="0.2">
      <c r="P331">
        <v>312</v>
      </c>
      <c r="Q331">
        <f t="shared" si="34"/>
        <v>1.8455510994174642E-4</v>
      </c>
      <c r="R331">
        <f t="shared" si="34"/>
        <v>6.6613018415131893E-9</v>
      </c>
      <c r="S331">
        <f t="shared" si="34"/>
        <v>6.3481589038867683E-7</v>
      </c>
      <c r="T331">
        <f t="shared" si="34"/>
        <v>4.6194347119040201E-7</v>
      </c>
    </row>
    <row r="332" spans="16:20" x14ac:dyDescent="0.2">
      <c r="P332">
        <v>313</v>
      </c>
      <c r="Q332">
        <f t="shared" si="34"/>
        <v>1.8202422641075042E-4</v>
      </c>
      <c r="R332">
        <f t="shared" si="34"/>
        <v>6.3319608422469784E-9</v>
      </c>
      <c r="S332">
        <f t="shared" si="34"/>
        <v>6.1302483464715676E-7</v>
      </c>
      <c r="T332">
        <f t="shared" si="34"/>
        <v>4.4558791879035382E-7</v>
      </c>
    </row>
    <row r="333" spans="16:20" x14ac:dyDescent="0.2">
      <c r="P333">
        <v>314</v>
      </c>
      <c r="Q333">
        <f t="shared" si="34"/>
        <v>1.7952804997320467E-4</v>
      </c>
      <c r="R333">
        <f t="shared" si="34"/>
        <v>6.0189027703091349E-9</v>
      </c>
      <c r="S333">
        <f t="shared" si="34"/>
        <v>5.9198179123097352E-7</v>
      </c>
      <c r="T333">
        <f t="shared" si="34"/>
        <v>4.2981145043628499E-7</v>
      </c>
    </row>
    <row r="334" spans="16:20" x14ac:dyDescent="0.2">
      <c r="P334">
        <v>315</v>
      </c>
      <c r="Q334">
        <f t="shared" si="34"/>
        <v>1.7706610467582202E-4</v>
      </c>
      <c r="R334">
        <f t="shared" si="34"/>
        <v>5.7213225825286822E-9</v>
      </c>
      <c r="S334">
        <f t="shared" si="34"/>
        <v>5.7166108343838691E-7</v>
      </c>
      <c r="T334">
        <f t="shared" si="34"/>
        <v>4.1459356310120468E-7</v>
      </c>
    </row>
    <row r="335" spans="16:20" x14ac:dyDescent="0.2">
      <c r="P335">
        <v>316</v>
      </c>
      <c r="Q335">
        <f t="shared" si="34"/>
        <v>1.7463792109226748E-4</v>
      </c>
      <c r="R335">
        <f t="shared" si="34"/>
        <v>5.4384550378226911E-9</v>
      </c>
      <c r="S335">
        <f t="shared" si="34"/>
        <v>5.5203791596090527E-7</v>
      </c>
      <c r="T335">
        <f t="shared" si="34"/>
        <v>3.9991447968749078E-7</v>
      </c>
    </row>
    <row r="336" spans="16:20" x14ac:dyDescent="0.2">
      <c r="P336">
        <v>317</v>
      </c>
      <c r="Q336">
        <f t="shared" si="34"/>
        <v>1.7224303623365086E-4</v>
      </c>
      <c r="R336">
        <f t="shared" si="34"/>
        <v>5.169572729343781E-9</v>
      </c>
      <c r="S336">
        <f t="shared" si="34"/>
        <v>5.3308834462807164E-7</v>
      </c>
      <c r="T336">
        <f t="shared" si="34"/>
        <v>3.8575512332466267E-7</v>
      </c>
    </row>
    <row r="337" spans="16:20" x14ac:dyDescent="0.2">
      <c r="P337">
        <v>318</v>
      </c>
      <c r="Q337">
        <f t="shared" si="34"/>
        <v>1.6988099346024792E-4</v>
      </c>
      <c r="R337">
        <f t="shared" si="34"/>
        <v>4.9139842139200924E-9</v>
      </c>
      <c r="S337">
        <f t="shared" si="34"/>
        <v>5.1478924719080951E-7</v>
      </c>
      <c r="T337">
        <f t="shared" si="34"/>
        <v>3.7209709257716644E-7</v>
      </c>
    </row>
    <row r="338" spans="16:20" x14ac:dyDescent="0.2">
      <c r="P338">
        <v>319</v>
      </c>
      <c r="Q338">
        <f t="shared" si="34"/>
        <v>1.6755134239443078E-4</v>
      </c>
      <c r="R338">
        <f t="shared" si="34"/>
        <v>4.671032233977507E-9</v>
      </c>
      <c r="S338">
        <f t="shared" si="34"/>
        <v>4.9711829510767594E-7</v>
      </c>
      <c r="T338">
        <f t="shared" si="34"/>
        <v>3.5892263752995349E-7</v>
      </c>
    </row>
    <row r="339" spans="16:20" x14ac:dyDescent="0.2">
      <c r="P339">
        <v>320</v>
      </c>
      <c r="Q339">
        <f t="shared" ref="Q339:T348" si="35">Q$10 * (Q$5^$P339) * 0.5 * Q$6 * Q$12^-(Q$9+$P339)</f>
        <v>1.6525363883479382E-4</v>
      </c>
      <c r="R339">
        <f t="shared" si="35"/>
        <v>4.4400920273716802E-9</v>
      </c>
      <c r="S339">
        <f t="shared" si="35"/>
        <v>4.8005392629959822E-7</v>
      </c>
      <c r="T339">
        <f t="shared" si="35"/>
        <v>3.4621463672076989E-7</v>
      </c>
    </row>
    <row r="340" spans="16:20" x14ac:dyDescent="0.2">
      <c r="P340">
        <v>321</v>
      </c>
      <c r="Q340">
        <f t="shared" si="35"/>
        <v>1.6298744467145601E-4</v>
      </c>
      <c r="R340">
        <f t="shared" si="35"/>
        <v>4.2205697207835816E-9</v>
      </c>
      <c r="S340">
        <f t="shared" si="35"/>
        <v>4.6357531883984289E-7</v>
      </c>
      <c r="T340">
        <f t="shared" si="35"/>
        <v>3.3395657488918212E-7</v>
      </c>
    </row>
    <row r="341" spans="16:20" x14ac:dyDescent="0.2">
      <c r="P341">
        <v>322</v>
      </c>
      <c r="Q341">
        <f t="shared" si="35"/>
        <v>1.6075232780252558E-4</v>
      </c>
      <c r="R341">
        <f t="shared" si="35"/>
        <v>4.0119008025470492E-9</v>
      </c>
      <c r="S341">
        <f t="shared" si="35"/>
        <v>4.4766236554712249E-7</v>
      </c>
      <c r="T341">
        <f t="shared" si="35"/>
        <v>3.2213252151341894E-7</v>
      </c>
    </row>
    <row r="342" spans="16:20" x14ac:dyDescent="0.2">
      <c r="P342">
        <v>323</v>
      </c>
      <c r="Q342">
        <f t="shared" si="35"/>
        <v>1.5854786205170946E-4</v>
      </c>
      <c r="R342">
        <f t="shared" si="35"/>
        <v>3.8135486709811859E-9</v>
      </c>
      <c r="S342">
        <f t="shared" si="35"/>
        <v>4.3229564945082981E-7</v>
      </c>
      <c r="T342">
        <f t="shared" si="35"/>
        <v>3.1072711010713726E-7</v>
      </c>
    </row>
    <row r="343" spans="16:20" x14ac:dyDescent="0.2">
      <c r="P343">
        <v>324</v>
      </c>
      <c r="Q343">
        <f t="shared" si="35"/>
        <v>1.5637362708705333E-4</v>
      </c>
      <c r="R343">
        <f t="shared" si="35"/>
        <v>3.6250032544945537E-9</v>
      </c>
      <c r="S343">
        <f t="shared" si="35"/>
        <v>4.1745642009847072E-7</v>
      </c>
      <c r="T343">
        <f t="shared" si="35"/>
        <v>2.9972551824920593E-7</v>
      </c>
    </row>
    <row r="344" spans="16:20" x14ac:dyDescent="0.2">
      <c r="P344">
        <v>325</v>
      </c>
      <c r="Q344">
        <f t="shared" si="35"/>
        <v>1.542292083407956E-4</v>
      </c>
      <c r="R344">
        <f t="shared" si="35"/>
        <v>3.4457796999127213E-9</v>
      </c>
      <c r="S344">
        <f t="shared" si="35"/>
        <v>4.0312657067637861E-7</v>
      </c>
      <c r="T344">
        <f t="shared" si="35"/>
        <v>2.8911344832055452E-7</v>
      </c>
    </row>
    <row r="345" spans="16:20" x14ac:dyDescent="0.2">
      <c r="P345">
        <v>326</v>
      </c>
      <c r="Q345">
        <f t="shared" si="35"/>
        <v>1.5211419693032054E-4</v>
      </c>
      <c r="R345">
        <f t="shared" si="35"/>
        <v>3.2754171256561116E-9</v>
      </c>
      <c r="S345">
        <f t="shared" si="35"/>
        <v>3.8928861591579717E-7</v>
      </c>
      <c r="T345">
        <f t="shared" si="35"/>
        <v>2.7887710892305178E-7</v>
      </c>
    </row>
    <row r="346" spans="16:20" x14ac:dyDescent="0.2">
      <c r="P346">
        <v>327</v>
      </c>
      <c r="Q346">
        <f t="shared" si="35"/>
        <v>1.5002818958019542E-4</v>
      </c>
      <c r="R346">
        <f t="shared" si="35"/>
        <v>3.1134774365619152E-9</v>
      </c>
      <c r="S346">
        <f t="shared" si="35"/>
        <v>3.7592567075737284E-7</v>
      </c>
      <c r="T346">
        <f t="shared" si="35"/>
        <v>2.690031969562671E-7</v>
      </c>
    </row>
    <row r="347" spans="16:20" x14ac:dyDescent="0.2">
      <c r="P347">
        <v>328</v>
      </c>
      <c r="Q347">
        <f t="shared" si="35"/>
        <v>1.4797078854527685E-4</v>
      </c>
      <c r="R347">
        <f t="shared" si="35"/>
        <v>2.9595441973023101E-9</v>
      </c>
      <c r="S347">
        <f t="shared" si="35"/>
        <v>3.6302142974802043E-7</v>
      </c>
      <c r="T347">
        <f t="shared" si="35"/>
        <v>2.5947888032882142E-7</v>
      </c>
    </row>
    <row r="348" spans="16:20" x14ac:dyDescent="0.2">
      <c r="P348">
        <v>329</v>
      </c>
      <c r="Q348">
        <f t="shared" si="35"/>
        <v>1.4594160153487138E-4</v>
      </c>
      <c r="R348">
        <f t="shared" si="35"/>
        <v>2.8132215615019415E-9</v>
      </c>
      <c r="S348">
        <f t="shared" si="35"/>
        <v>3.5056014714502516E-7</v>
      </c>
      <c r="T348">
        <f t="shared" si="35"/>
        <v>2.5029178128185884E-7</v>
      </c>
    </row>
    <row r="349" spans="16:20" x14ac:dyDescent="0.2">
      <c r="P349">
        <v>330</v>
      </c>
      <c r="Q349">
        <f t="shared" ref="Q349:T358" si="36">Q$10 * (Q$5^$P349) * 0.5 * Q$6 * Q$12^-(Q$9+$P349)</f>
        <v>1.4394024163793666E-4</v>
      </c>
      <c r="R349">
        <f t="shared" si="36"/>
        <v>2.6741332538008403E-9</v>
      </c>
      <c r="S349">
        <f t="shared" si="36"/>
        <v>3.3852661770310231E-7</v>
      </c>
      <c r="T349">
        <f t="shared" si="36"/>
        <v>2.4142996030296793E-7</v>
      </c>
    </row>
    <row r="350" spans="16:20" x14ac:dyDescent="0.2">
      <c r="P350">
        <v>331</v>
      </c>
      <c r="Q350">
        <f t="shared" si="36"/>
        <v>1.4196632724930761E-4</v>
      </c>
      <c r="R350">
        <f t="shared" si="36"/>
        <v>2.541921602245098E-9</v>
      </c>
      <c r="S350">
        <f t="shared" si="36"/>
        <v>3.2690615812097075E-7</v>
      </c>
      <c r="T350">
        <f t="shared" si="36"/>
        <v>2.3288190060964412E-7</v>
      </c>
    </row>
    <row r="351" spans="16:20" x14ac:dyDescent="0.2">
      <c r="P351">
        <v>332</v>
      </c>
      <c r="Q351">
        <f t="shared" si="36"/>
        <v>1.4001948199693462E-4</v>
      </c>
      <c r="R351">
        <f t="shared" si="36"/>
        <v>2.4162466185170526E-9</v>
      </c>
      <c r="S351">
        <f t="shared" si="36"/>
        <v>3.15684589124803E-7</v>
      </c>
      <c r="T351">
        <f t="shared" si="36"/>
        <v>2.2463649318213243E-7</v>
      </c>
    </row>
    <row r="352" spans="16:20" x14ac:dyDescent="0.2">
      <c r="P352">
        <v>333</v>
      </c>
      <c r="Q352">
        <f t="shared" si="36"/>
        <v>1.3809933467011983E-4</v>
      </c>
      <c r="R352">
        <f t="shared" si="36"/>
        <v>2.2967851236397623E-9</v>
      </c>
      <c r="S352">
        <f t="shared" si="36"/>
        <v>3.0484821816668859E-7</v>
      </c>
      <c r="T352">
        <f t="shared" si="36"/>
        <v>2.1668302232619496E-7</v>
      </c>
    </row>
    <row r="353" spans="16:20" x14ac:dyDescent="0.2">
      <c r="P353">
        <v>334</v>
      </c>
      <c r="Q353">
        <f t="shared" si="36"/>
        <v>1.3620551914873748E-4</v>
      </c>
      <c r="R353">
        <f t="shared" si="36"/>
        <v>2.1832299169074626E-9</v>
      </c>
      <c r="S353">
        <f t="shared" si="36"/>
        <v>2.9438382271699996E-7</v>
      </c>
      <c r="T353">
        <f t="shared" si="36"/>
        <v>2.0901115174704315E-7</v>
      </c>
    </row>
    <row r="354" spans="16:20" x14ac:dyDescent="0.2">
      <c r="P354">
        <v>335</v>
      </c>
      <c r="Q354">
        <f t="shared" si="36"/>
        <v>1.34337674333424E-4</v>
      </c>
      <c r="R354">
        <f t="shared" si="36"/>
        <v>2.0752889859048737E-9</v>
      </c>
      <c r="S354">
        <f t="shared" si="36"/>
        <v>2.8427863413027417E-7</v>
      </c>
      <c r="T354">
        <f t="shared" si="36"/>
        <v>2.0161091111633578E-7</v>
      </c>
    </row>
    <row r="355" spans="16:20" x14ac:dyDescent="0.2">
      <c r="P355">
        <v>336</v>
      </c>
      <c r="Q355">
        <f t="shared" si="36"/>
        <v>1.3249544407672678E-4</v>
      </c>
      <c r="R355">
        <f t="shared" si="36"/>
        <v>1.9726847555839118E-9</v>
      </c>
      <c r="S355">
        <f t="shared" si="36"/>
        <v>2.7452032206492386E-7</v>
      </c>
      <c r="T355">
        <f t="shared" si="36"/>
        <v>1.9447268311478534E-7</v>
      </c>
    </row>
    <row r="356" spans="16:20" x14ac:dyDescent="0.2">
      <c r="P356">
        <v>337</v>
      </c>
      <c r="Q356">
        <f t="shared" si="36"/>
        <v>1.3067847711519619E-4</v>
      </c>
      <c r="R356">
        <f t="shared" si="36"/>
        <v>1.8751533744667265E-9</v>
      </c>
      <c r="S356">
        <f t="shared" si="36"/>
        <v>2.6509697943776607E-7</v>
      </c>
      <c r="T356">
        <f t="shared" si="36"/>
        <v>1.8758719093353351E-7</v>
      </c>
    </row>
    <row r="357" spans="16:20" x14ac:dyDescent="0.2">
      <c r="P357">
        <v>338</v>
      </c>
      <c r="Q357">
        <f t="shared" si="36"/>
        <v>1.2888642700240938E-4</v>
      </c>
      <c r="R357">
        <f t="shared" si="36"/>
        <v>1.7824440361395521E-9</v>
      </c>
      <c r="S357">
        <f t="shared" si="36"/>
        <v>2.5599710789501059E-7</v>
      </c>
      <c r="T357">
        <f t="shared" si="36"/>
        <v>1.8094548621805188E-7</v>
      </c>
    </row>
    <row r="358" spans="16:20" x14ac:dyDescent="0.2">
      <c r="P358">
        <v>339</v>
      </c>
      <c r="Q358">
        <f t="shared" si="36"/>
        <v>1.2711895204291202E-4</v>
      </c>
      <c r="R358">
        <f t="shared" si="36"/>
        <v>1.6943183342925171E-9</v>
      </c>
      <c r="S358">
        <f t="shared" si="36"/>
        <v>2.4720960378197943E-7</v>
      </c>
      <c r="T358">
        <f t="shared" si="36"/>
        <v>1.7453893743890104E-7</v>
      </c>
    </row>
    <row r="359" spans="16:20" x14ac:dyDescent="0.2">
      <c r="P359">
        <v>340</v>
      </c>
      <c r="Q359">
        <f t="shared" ref="Q359:T368" si="37">Q$10 * (Q$5^$P359) * 0.5 * Q$6 * Q$12^-(Q$9+$P359)</f>
        <v>1.2537571522706645E-4</v>
      </c>
      <c r="R359">
        <f t="shared" si="37"/>
        <v>1.6105496496469046E-9</v>
      </c>
      <c r="S359">
        <f t="shared" si="37"/>
        <v>2.387237445944377E-7</v>
      </c>
      <c r="T359">
        <f t="shared" si="37"/>
        <v>1.6835921867423415E-7</v>
      </c>
    </row>
    <row r="360" spans="16:20" x14ac:dyDescent="0.2">
      <c r="P360">
        <v>341</v>
      </c>
      <c r="Q360">
        <f t="shared" si="37"/>
        <v>1.2365638416679301E-4</v>
      </c>
      <c r="R360">
        <f t="shared" si="37"/>
        <v>1.5309225671932937E-9</v>
      </c>
      <c r="S360">
        <f t="shared" si="37"/>
        <v>2.3052917589500486E-7</v>
      </c>
      <c r="T360">
        <f t="shared" si="37"/>
        <v>1.6239829878946612E-7</v>
      </c>
    </row>
    <row r="361" spans="16:20" x14ac:dyDescent="0.2">
      <c r="P361">
        <v>342</v>
      </c>
      <c r="Q361">
        <f t="shared" si="37"/>
        <v>1.219606310321925E-4</v>
      </c>
      <c r="R361">
        <f t="shared" si="37"/>
        <v>1.455232322242001E-9</v>
      </c>
      <c r="S361">
        <f t="shared" si="37"/>
        <v>2.2261589867867833E-7</v>
      </c>
      <c r="T361">
        <f t="shared" si="37"/>
        <v>1.5664843100004779E-7</v>
      </c>
    </row>
    <row r="362" spans="16:20" x14ac:dyDescent="0.2">
      <c r="P362">
        <v>343</v>
      </c>
      <c r="Q362">
        <f t="shared" si="37"/>
        <v>1.2028813248903817E-4</v>
      </c>
      <c r="R362">
        <f t="shared" si="37"/>
        <v>1.3832842738612963E-9</v>
      </c>
      <c r="S362">
        <f t="shared" si="37"/>
        <v>2.1497425717205908E-7</v>
      </c>
      <c r="T362">
        <f t="shared" si="37"/>
        <v>1.511021428037793E-7</v>
      </c>
    </row>
    <row r="363" spans="16:20" x14ac:dyDescent="0.2">
      <c r="P363">
        <v>344</v>
      </c>
      <c r="Q363">
        <f t="shared" si="37"/>
        <v>1.1863856963712437E-4</v>
      </c>
      <c r="R363">
        <f t="shared" si="37"/>
        <v>1.3148934043493354E-9</v>
      </c>
      <c r="S363">
        <f t="shared" si="37"/>
        <v>2.0759492705138425E-7</v>
      </c>
      <c r="T363">
        <f t="shared" si="37"/>
        <v>1.457522262695803E-7</v>
      </c>
    </row>
    <row r="364" spans="16:20" x14ac:dyDescent="0.2">
      <c r="P364">
        <v>345</v>
      </c>
      <c r="Q364">
        <f t="shared" si="37"/>
        <v>1.1701162794946099E-4</v>
      </c>
      <c r="R364">
        <f t="shared" si="37"/>
        <v>1.2498838434526638E-9</v>
      </c>
      <c r="S364">
        <f t="shared" si="37"/>
        <v>2.0046890406499727E-7</v>
      </c>
      <c r="T364">
        <f t="shared" si="37"/>
        <v>1.4059172867009535E-7</v>
      </c>
    </row>
    <row r="365" spans="16:20" x14ac:dyDescent="0.2">
      <c r="P365">
        <v>346</v>
      </c>
      <c r="Q365">
        <f t="shared" si="37"/>
        <v>1.154069972123018E-4</v>
      </c>
      <c r="R365">
        <f t="shared" si="37"/>
        <v>1.1880884161078073E-9</v>
      </c>
      <c r="S365">
        <f t="shared" si="37"/>
        <v>1.9358749304636768E-7</v>
      </c>
      <c r="T365">
        <f t="shared" si="37"/>
        <v>1.3561394344596061E-7</v>
      </c>
    </row>
    <row r="366" spans="16:20" x14ac:dyDescent="0.2">
      <c r="P366">
        <v>347</v>
      </c>
      <c r="Q366">
        <f t="shared" si="37"/>
        <v>1.1382437146599482E-4</v>
      </c>
      <c r="R366">
        <f t="shared" si="37"/>
        <v>1.1293482125429328E-9</v>
      </c>
      <c r="S366">
        <f t="shared" si="37"/>
        <v>1.8694229730425797E-7</v>
      </c>
      <c r="T366">
        <f t="shared" si="37"/>
        <v>1.3081240148998963E-7</v>
      </c>
    </row>
    <row r="367" spans="16:20" x14ac:dyDescent="0.2">
      <c r="P367">
        <v>348</v>
      </c>
      <c r="Q367">
        <f t="shared" si="37"/>
        <v>1.1226344894664446E-4</v>
      </c>
      <c r="R367">
        <f t="shared" si="37"/>
        <v>1.0735121796341003E-9</v>
      </c>
      <c r="S367">
        <f t="shared" si="37"/>
        <v>1.8052520837708771E-7</v>
      </c>
      <c r="T367">
        <f t="shared" si="37"/>
        <v>1.2618086273995103E-7</v>
      </c>
    </row>
    <row r="368" spans="16:20" x14ac:dyDescent="0.2">
      <c r="P368">
        <v>349</v>
      </c>
      <c r="Q368">
        <f t="shared" si="37"/>
        <v>1.1072393202857287E-4</v>
      </c>
      <c r="R368">
        <f t="shared" si="37"/>
        <v>1.0204367324652283E-9</v>
      </c>
      <c r="S368">
        <f t="shared" si="37"/>
        <v>1.7432839613899764E-7</v>
      </c>
      <c r="T368">
        <f t="shared" si="37"/>
        <v>1.2171330806901178E-7</v>
      </c>
    </row>
    <row r="369" spans="16:22" x14ac:dyDescent="0.2">
      <c r="P369">
        <v>350</v>
      </c>
      <c r="Q369">
        <f t="shared" ref="Q369:T378" si="38">Q$10 * (Q$5^$P369) * 0.5 * Q$6 * Q$12^-(Q$9+$P369)</f>
        <v>1.0920552716757127E-4</v>
      </c>
      <c r="R369">
        <f t="shared" si="38"/>
        <v>9.6998538509291047E-10</v>
      </c>
      <c r="S369">
        <f t="shared" si="38"/>
        <v>1.6834429924553655E-7</v>
      </c>
      <c r="T369">
        <f t="shared" si="38"/>
        <v>1.1740393146330708E-7</v>
      </c>
    </row>
    <row r="370" spans="16:22" x14ac:dyDescent="0.2">
      <c r="P370">
        <v>351</v>
      </c>
      <c r="Q370">
        <f t="shared" si="38"/>
        <v>1.0770794484492852E-4</v>
      </c>
      <c r="R370">
        <f t="shared" si="38"/>
        <v>9.2202839956655682E-10</v>
      </c>
      <c r="S370">
        <f t="shared" si="38"/>
        <v>1.6256561590731613E-7</v>
      </c>
      <c r="T370">
        <f t="shared" si="38"/>
        <v>1.13247132476471E-7</v>
      </c>
    </row>
    <row r="371" spans="16:22" x14ac:dyDescent="0.2">
      <c r="P371">
        <v>352</v>
      </c>
      <c r="Q371">
        <f t="shared" si="38"/>
        <v>1.0623089951222818E-4</v>
      </c>
      <c r="R371">
        <f t="shared" si="38"/>
        <v>8.7644245230131591E-10</v>
      </c>
      <c r="S371">
        <f t="shared" si="38"/>
        <v>1.5698529498037484E-7</v>
      </c>
      <c r="T371">
        <f t="shared" si="38"/>
        <v>1.0923750895132178E-7</v>
      </c>
    </row>
    <row r="372" spans="16:22" x14ac:dyDescent="0.2">
      <c r="P372">
        <v>353</v>
      </c>
      <c r="Q372">
        <f t="shared" si="38"/>
        <v>1.0477410953690179E-4</v>
      </c>
      <c r="R372">
        <f t="shared" si="38"/>
        <v>8.3311031694582275E-10</v>
      </c>
      <c r="S372">
        <f t="shared" si="38"/>
        <v>1.5159652736237804E-7</v>
      </c>
      <c r="T372">
        <f t="shared" si="38"/>
        <v>1.0536984999924263E-7</v>
      </c>
    </row>
    <row r="373" spans="16:22" x14ac:dyDescent="0.2">
      <c r="P373">
        <v>354</v>
      </c>
      <c r="Q373">
        <f t="shared" si="38"/>
        <v>1.0333729714852949E-4</v>
      </c>
      <c r="R373">
        <f t="shared" si="38"/>
        <v>7.9192056292927175E-10</v>
      </c>
      <c r="S373">
        <f t="shared" si="38"/>
        <v>1.4639273768415836E-7</v>
      </c>
      <c r="T373">
        <f t="shared" si="38"/>
        <v>1.0163912922813445E-7</v>
      </c>
    </row>
    <row r="374" spans="16:22" x14ac:dyDescent="0.2">
      <c r="P374">
        <v>355</v>
      </c>
      <c r="Q374">
        <f t="shared" si="38"/>
        <v>1.0192018838587638E-4</v>
      </c>
      <c r="R374">
        <f t="shared" si="38"/>
        <v>7.5276726891259665E-10</v>
      </c>
      <c r="S374">
        <f t="shared" si="38"/>
        <v>1.4136757628645608E-7</v>
      </c>
      <c r="T374">
        <f t="shared" si="38"/>
        <v>9.8040498210139547E-8</v>
      </c>
    </row>
    <row r="375" spans="16:22" x14ac:dyDescent="0.2">
      <c r="P375">
        <v>356</v>
      </c>
      <c r="Q375">
        <f t="shared" si="38"/>
        <v>1.0052251304465583E-4</v>
      </c>
      <c r="R375">
        <f t="shared" si="38"/>
        <v>7.1554975040689655E-10</v>
      </c>
      <c r="S375">
        <f t="shared" si="38"/>
        <v>1.3651491147207089E-7</v>
      </c>
      <c r="T375">
        <f t="shared" si="38"/>
        <v>9.4569280180646374E-8</v>
      </c>
    </row>
    <row r="376" spans="16:22" x14ac:dyDescent="0.2">
      <c r="P376">
        <v>357</v>
      </c>
      <c r="Q376">
        <f t="shared" si="38"/>
        <v>9.9144004626008654E-5</v>
      </c>
      <c r="R376">
        <f t="shared" si="38"/>
        <v>6.8017230085866181E-10</v>
      </c>
      <c r="S376">
        <f t="shared" si="38"/>
        <v>1.3182882202397098E-7</v>
      </c>
      <c r="T376">
        <f t="shared" si="38"/>
        <v>9.1220963960387719E-8</v>
      </c>
    </row>
    <row r="377" spans="16:22" x14ac:dyDescent="0.2">
      <c r="P377">
        <v>358</v>
      </c>
      <c r="Q377">
        <f t="shared" si="38"/>
        <v>9.7784400285689046E-5</v>
      </c>
      <c r="R377">
        <f t="shared" si="38"/>
        <v>6.4654394553598783E-10</v>
      </c>
      <c r="S377">
        <f t="shared" si="38"/>
        <v>1.2730358998022931E-7</v>
      </c>
      <c r="T377">
        <f t="shared" si="38"/>
        <v>8.7991198092732294E-8</v>
      </c>
    </row>
    <row r="378" spans="16:22" x14ac:dyDescent="0.2">
      <c r="P378">
        <v>359</v>
      </c>
      <c r="Q378">
        <f t="shared" si="38"/>
        <v>9.6443440783947317E-5</v>
      </c>
      <c r="R378">
        <f t="shared" si="38"/>
        <v>6.1457820758288359E-10</v>
      </c>
      <c r="S378">
        <f t="shared" si="38"/>
        <v>1.2293369365697207E-7</v>
      </c>
      <c r="T378">
        <f t="shared" si="38"/>
        <v>8.4875785188551333E-8</v>
      </c>
      <c r="V378" t="s">
        <v>15</v>
      </c>
    </row>
    <row r="379" spans="16:22" x14ac:dyDescent="0.2">
      <c r="P379">
        <v>360</v>
      </c>
      <c r="Q379">
        <f t="shared" ref="Q379:T384" si="39">Q$10 * (Q$5^$P379) * 0.5 * Q$6 * Q$12^-(Q$9+$P379)</f>
        <v>9.5120870436099891E-5</v>
      </c>
      <c r="R379">
        <f t="shared" si="39"/>
        <v>5.841928856400779E-10</v>
      </c>
      <c r="S379">
        <f t="shared" si="39"/>
        <v>1.1871380091082505E-7</v>
      </c>
      <c r="T379">
        <f t="shared" si="39"/>
        <v>8.1870676471310885E-8</v>
      </c>
    </row>
    <row r="380" spans="16:22" x14ac:dyDescent="0.2">
      <c r="P380">
        <v>361</v>
      </c>
      <c r="Q380">
        <f t="shared" si="39"/>
        <v>9.3816437063776986E-5</v>
      </c>
      <c r="R380">
        <f t="shared" si="39"/>
        <v>5.5530984246045683E-10</v>
      </c>
      <c r="S380">
        <f t="shared" si="39"/>
        <v>1.1463876263263767E-7</v>
      </c>
      <c r="T380">
        <f t="shared" si="39"/>
        <v>7.8971966515299822E-8</v>
      </c>
    </row>
    <row r="381" spans="16:22" x14ac:dyDescent="0.2">
      <c r="P381">
        <v>362</v>
      </c>
      <c r="Q381">
        <f t="shared" si="39"/>
        <v>9.2529891946839367E-5</v>
      </c>
      <c r="R381">
        <f t="shared" si="39"/>
        <v>5.2785480397555573E-10</v>
      </c>
      <c r="S381">
        <f t="shared" si="39"/>
        <v>1.1070360646454434E-7</v>
      </c>
      <c r="T381">
        <f t="shared" si="39"/>
        <v>7.6175888170156462E-8</v>
      </c>
    </row>
    <row r="382" spans="16:22" x14ac:dyDescent="0.2">
      <c r="P382">
        <v>363</v>
      </c>
      <c r="Q382">
        <f t="shared" si="39"/>
        <v>9.1260989775953882E-5</v>
      </c>
      <c r="R382">
        <f t="shared" si="39"/>
        <v>5.0175716829638817E-10</v>
      </c>
      <c r="S382">
        <f t="shared" si="39"/>
        <v>1.0690353073269845E-7</v>
      </c>
      <c r="T382">
        <f t="shared" si="39"/>
        <v>7.3478807665096828E-8</v>
      </c>
    </row>
    <row r="383" spans="16:22" x14ac:dyDescent="0.2">
      <c r="P383">
        <v>364</v>
      </c>
      <c r="Q383">
        <f t="shared" si="39"/>
        <v>9.0009488605819594E-5</v>
      </c>
      <c r="R383">
        <f t="shared" si="39"/>
        <v>4.7694982415745641E-10</v>
      </c>
      <c r="S383">
        <f t="shared" si="39"/>
        <v>1.0323389858827427E-7</v>
      </c>
      <c r="T383">
        <f t="shared" si="39"/>
        <v>7.0877219886482653E-8</v>
      </c>
    </row>
    <row r="384" spans="16:22" x14ac:dyDescent="0.2">
      <c r="P384">
        <v>365</v>
      </c>
      <c r="Q384">
        <f t="shared" si="39"/>
        <v>8.8775149809035514E-5</v>
      </c>
      <c r="R384">
        <f t="shared" si="39"/>
        <v>4.5336897833705772E-10</v>
      </c>
      <c r="S384">
        <f t="shared" si="39"/>
        <v>9.9690232349588691E-8</v>
      </c>
      <c r="T384">
        <f t="shared" si="39"/>
        <v>6.8367743822591482E-8</v>
      </c>
    </row>
    <row r="385" spans="16:20" x14ac:dyDescent="0.2">
      <c r="P385">
        <v>366</v>
      </c>
      <c r="Q385">
        <f t="shared" ref="Q385:T416" si="40">Q$10 * (Q$5^$P385) * 0.5 * Q$6 * Q$12^-(Q$9+$P385)</f>
        <v>8.7557738030600855E-5</v>
      </c>
      <c r="R385">
        <f t="shared" si="40"/>
        <v>4.3095399161009262E-10</v>
      </c>
      <c r="S385">
        <f t="shared" si="40"/>
        <v>9.6268208038437772E-8</v>
      </c>
      <c r="T385">
        <f t="shared" si="40"/>
        <v>6.5947118169669189E-8</v>
      </c>
    </row>
    <row r="386" spans="16:20" x14ac:dyDescent="0.2">
      <c r="P386">
        <v>367</v>
      </c>
      <c r="Q386">
        <f t="shared" si="40"/>
        <v>8.6357021143038858E-5</v>
      </c>
      <c r="R386">
        <f t="shared" si="40"/>
        <v>4.0964722281151954E-10</v>
      </c>
      <c r="S386">
        <f t="shared" si="40"/>
        <v>9.2963650103983087E-8</v>
      </c>
      <c r="T386">
        <f t="shared" si="40"/>
        <v>6.3612197093554141E-8</v>
      </c>
    </row>
    <row r="387" spans="16:20" x14ac:dyDescent="0.2">
      <c r="P387">
        <v>368</v>
      </c>
      <c r="Q387">
        <f t="shared" si="40"/>
        <v>8.5172770202136827E-5</v>
      </c>
      <c r="R387">
        <f t="shared" si="40"/>
        <v>3.8939388060946053E-10</v>
      </c>
      <c r="S387">
        <f t="shared" si="40"/>
        <v>8.9772526327748196E-8</v>
      </c>
      <c r="T387">
        <f t="shared" si="40"/>
        <v>6.13599461413657E-8</v>
      </c>
    </row>
    <row r="388" spans="16:20" x14ac:dyDescent="0.2">
      <c r="P388">
        <v>369</v>
      </c>
      <c r="Q388">
        <f t="shared" si="40"/>
        <v>8.4004759403292302E-5</v>
      </c>
      <c r="R388">
        <f t="shared" si="40"/>
        <v>3.7014188260677934E-10</v>
      </c>
      <c r="S388">
        <f t="shared" si="40"/>
        <v>8.6690942903509577E-8</v>
      </c>
      <c r="T388">
        <f t="shared" si="40"/>
        <v>5.9187438297942582E-8</v>
      </c>
    </row>
    <row r="389" spans="16:20" x14ac:dyDescent="0.2">
      <c r="P389">
        <v>370</v>
      </c>
      <c r="Q389">
        <f t="shared" si="40"/>
        <v>8.2852766038458441E-5</v>
      </c>
      <c r="R389">
        <f t="shared" si="40"/>
        <v>3.5184172140881427E-10</v>
      </c>
      <c r="S389">
        <f t="shared" si="40"/>
        <v>8.3715139686078059E-8</v>
      </c>
      <c r="T389">
        <f t="shared" si="40"/>
        <v>5.7091850181907457E-8</v>
      </c>
    </row>
    <row r="390" spans="16:20" x14ac:dyDescent="0.2">
      <c r="P390">
        <v>371</v>
      </c>
      <c r="Q390">
        <f t="shared" si="40"/>
        <v>8.1716570453679535E-5</v>
      </c>
      <c r="R390">
        <f t="shared" si="40"/>
        <v>3.3444633731284293E-10</v>
      </c>
      <c r="S390">
        <f t="shared" si="40"/>
        <v>8.0841485603172957E-8</v>
      </c>
      <c r="T390">
        <f t="shared" si="40"/>
        <v>5.5070458376413114E-8</v>
      </c>
    </row>
    <row r="391" spans="16:20" x14ac:dyDescent="0.2">
      <c r="P391">
        <v>372</v>
      </c>
      <c r="Q391">
        <f t="shared" si="40"/>
        <v>8.059595600720894E-5</v>
      </c>
      <c r="R391">
        <f t="shared" si="40"/>
        <v>3.179109972919028E-10</v>
      </c>
      <c r="S391">
        <f t="shared" si="40"/>
        <v>7.8066474224791326E-8</v>
      </c>
      <c r="T391">
        <f t="shared" si="40"/>
        <v>5.312063588980229E-8</v>
      </c>
    </row>
    <row r="392" spans="16:20" x14ac:dyDescent="0.2">
      <c r="P392">
        <v>373</v>
      </c>
      <c r="Q392">
        <f t="shared" si="40"/>
        <v>7.9490709028201358E-5</v>
      </c>
      <c r="R392">
        <f t="shared" si="40"/>
        <v>3.0219317996176235E-10</v>
      </c>
      <c r="S392">
        <f t="shared" si="40"/>
        <v>7.5386719484665355E-8</v>
      </c>
      <c r="T392">
        <f t="shared" si="40"/>
        <v>5.1239848741581215E-8</v>
      </c>
    </row>
    <row r="393" spans="16:20" x14ac:dyDescent="0.2">
      <c r="P393">
        <v>374</v>
      </c>
      <c r="Q393">
        <f t="shared" si="40"/>
        <v>7.84006187759717E-5</v>
      </c>
      <c r="R393">
        <f t="shared" si="40"/>
        <v>2.8725246623523458E-10</v>
      </c>
      <c r="S393">
        <f t="shared" si="40"/>
        <v>7.2798951548587317E-8</v>
      </c>
      <c r="T393">
        <f t="shared" si="40"/>
        <v>4.9425652669269898E-8</v>
      </c>
    </row>
    <row r="394" spans="16:20" x14ac:dyDescent="0.2">
      <c r="P394">
        <v>375</v>
      </c>
      <c r="Q394">
        <f t="shared" si="40"/>
        <v>7.7325477399812359E-5</v>
      </c>
      <c r="R394">
        <f t="shared" si="40"/>
        <v>2.7305043538264297E-10</v>
      </c>
      <c r="S394">
        <f t="shared" si="40"/>
        <v>7.0300012824561075E-8</v>
      </c>
      <c r="T394">
        <f t="shared" si="40"/>
        <v>4.7675689951849787E-8</v>
      </c>
    </row>
    <row r="395" spans="16:20" x14ac:dyDescent="0.2">
      <c r="P395">
        <v>376</v>
      </c>
      <c r="Q395">
        <f t="shared" si="40"/>
        <v>7.6265079899361896E-5</v>
      </c>
      <c r="R395">
        <f t="shared" si="40"/>
        <v>2.5955056623115508E-10</v>
      </c>
      <c r="S395">
        <f t="shared" si="40"/>
        <v>6.788685410991133E-8</v>
      </c>
      <c r="T395">
        <f t="shared" si="40"/>
        <v>4.5987686345680128E-8</v>
      </c>
    </row>
    <row r="396" spans="16:20" x14ac:dyDescent="0.2">
      <c r="P396">
        <v>377</v>
      </c>
      <c r="Q396">
        <f t="shared" si="40"/>
        <v>7.5219224085516825E-5</v>
      </c>
      <c r="R396">
        <f t="shared" si="40"/>
        <v>2.4671814324891392E-10</v>
      </c>
      <c r="S396">
        <f t="shared" si="40"/>
        <v>6.5556530870649376E-8</v>
      </c>
      <c r="T396">
        <f t="shared" si="40"/>
        <v>4.4359448128901141E-8</v>
      </c>
    </row>
    <row r="397" spans="16:20" x14ac:dyDescent="0.2">
      <c r="P397">
        <v>378</v>
      </c>
      <c r="Q397">
        <f t="shared" si="40"/>
        <v>7.4187710541879796E-5</v>
      </c>
      <c r="R397">
        <f t="shared" si="40"/>
        <v>2.3452016727245771E-10</v>
      </c>
      <c r="S397">
        <f t="shared" si="40"/>
        <v>6.3306199648555491E-8</v>
      </c>
      <c r="T397">
        <f t="shared" si="40"/>
        <v>4.2788859250483112E-8</v>
      </c>
    </row>
    <row r="398" spans="16:20" x14ac:dyDescent="0.2">
      <c r="P398">
        <v>379</v>
      </c>
      <c r="Q398">
        <f t="shared" si="40"/>
        <v>7.3170342586736166E-5</v>
      </c>
      <c r="R398">
        <f t="shared" si="40"/>
        <v>2.2292527064785964E-10</v>
      </c>
      <c r="S398">
        <f t="shared" si="40"/>
        <v>6.1133114591593803E-8</v>
      </c>
      <c r="T398">
        <f t="shared" si="40"/>
        <v>4.1273878580215964E-8</v>
      </c>
    </row>
    <row r="399" spans="16:20" x14ac:dyDescent="0.2">
      <c r="P399">
        <v>380</v>
      </c>
      <c r="Q399">
        <f t="shared" si="40"/>
        <v>7.2166926235552178E-5</v>
      </c>
      <c r="R399">
        <f t="shared" si="40"/>
        <v>2.1190363656736912E-10</v>
      </c>
      <c r="S399">
        <f t="shared" si="40"/>
        <v>5.9034624103426394E-8</v>
      </c>
      <c r="T399">
        <f t="shared" si="40"/>
        <v>3.9812537256065705E-8</v>
      </c>
    </row>
    <row r="400" spans="16:20" x14ac:dyDescent="0.2">
      <c r="P400">
        <v>381</v>
      </c>
      <c r="Q400">
        <f t="shared" si="40"/>
        <v>7.1177270163987318E-5</v>
      </c>
      <c r="R400">
        <f t="shared" si="40"/>
        <v>2.0142692239412454E-10</v>
      </c>
      <c r="S400">
        <f t="shared" si="40"/>
        <v>5.700816760793794E-8</v>
      </c>
      <c r="T400">
        <f t="shared" si="40"/>
        <v>3.8402936125450168E-8</v>
      </c>
    </row>
    <row r="401" spans="16:20" x14ac:dyDescent="0.2">
      <c r="P401">
        <v>382</v>
      </c>
      <c r="Q401">
        <f t="shared" si="40"/>
        <v>7.020118567141409E-5</v>
      </c>
      <c r="R401">
        <f t="shared" si="40"/>
        <v>1.9146818677776506E-10</v>
      </c>
      <c r="S401">
        <f t="shared" si="40"/>
        <v>5.5051272424822924E-8</v>
      </c>
      <c r="T401">
        <f t="shared" si="40"/>
        <v>3.7043243277108944E-8</v>
      </c>
    </row>
    <row r="402" spans="16:20" x14ac:dyDescent="0.2">
      <c r="P402">
        <v>383</v>
      </c>
      <c r="Q402">
        <f t="shared" si="40"/>
        <v>6.9238486644937608E-5</v>
      </c>
      <c r="R402">
        <f t="shared" si="40"/>
        <v>1.8200182037351367E-10</v>
      </c>
      <c r="S402">
        <f t="shared" si="40"/>
        <v>5.316155075242366E-8</v>
      </c>
      <c r="T402">
        <f t="shared" si="40"/>
        <v>3.5731691660359786E-8</v>
      </c>
    </row>
    <row r="403" spans="16:20" x14ac:dyDescent="0.2">
      <c r="P403">
        <v>384</v>
      </c>
      <c r="Q403">
        <f t="shared" si="40"/>
        <v>6.8288989523909285E-5</v>
      </c>
      <c r="R403">
        <f t="shared" si="40"/>
        <v>1.7300347998657423E-10</v>
      </c>
      <c r="S403">
        <f t="shared" si="40"/>
        <v>5.1336696754136972E-8</v>
      </c>
      <c r="T403">
        <f t="shared" si="40"/>
        <v>3.446657678864748E-8</v>
      </c>
    </row>
    <row r="404" spans="16:20" x14ac:dyDescent="0.2">
      <c r="P404">
        <v>385</v>
      </c>
      <c r="Q404">
        <f t="shared" si="40"/>
        <v>6.7352513264926358E-5</v>
      </c>
      <c r="R404">
        <f t="shared" si="40"/>
        <v>1.6445002597249106E-10</v>
      </c>
      <c r="S404">
        <f t="shared" si="40"/>
        <v>4.9574483744834435E-8</v>
      </c>
      <c r="T404">
        <f t="shared" si="40"/>
        <v>3.3246254524400871E-8</v>
      </c>
    </row>
    <row r="405" spans="16:20" x14ac:dyDescent="0.2">
      <c r="P405">
        <v>386</v>
      </c>
      <c r="Q405">
        <f t="shared" si="40"/>
        <v>6.6428879307312328E-5</v>
      </c>
      <c r="R405">
        <f t="shared" si="40"/>
        <v>1.5631946273249366E-10</v>
      </c>
      <c r="S405">
        <f t="shared" si="40"/>
        <v>4.7872761473863339E-8</v>
      </c>
      <c r="T405">
        <f t="shared" si="40"/>
        <v>3.2069138942319057E-8</v>
      </c>
    </row>
    <row r="406" spans="16:20" x14ac:dyDescent="0.2">
      <c r="P406">
        <v>387</v>
      </c>
      <c r="Q406">
        <f t="shared" si="40"/>
        <v>6.551791153906972E-5</v>
      </c>
      <c r="R406">
        <f t="shared" si="40"/>
        <v>1.4859088215080638E-10</v>
      </c>
      <c r="S406">
        <f t="shared" si="40"/>
        <v>4.6229453501312862E-8</v>
      </c>
      <c r="T406">
        <f t="shared" si="40"/>
        <v>3.0933700268310102E-8</v>
      </c>
    </row>
    <row r="407" spans="16:20" x14ac:dyDescent="0.2">
      <c r="P407">
        <v>388</v>
      </c>
      <c r="Q407">
        <f t="shared" si="40"/>
        <v>6.4619436263300739E-5</v>
      </c>
      <c r="R407">
        <f t="shared" si="40"/>
        <v>1.4124440982847161E-10</v>
      </c>
      <c r="S407">
        <f t="shared" si="40"/>
        <v>4.4642554664344042E-8</v>
      </c>
      <c r="T407">
        <f t="shared" si="40"/>
        <v>2.9838462891403445E-8</v>
      </c>
    </row>
    <row r="408" spans="16:20" x14ac:dyDescent="0.2">
      <c r="P408">
        <v>389</v>
      </c>
      <c r="Q408">
        <f t="shared" si="40"/>
        <v>6.373328216508769E-5</v>
      </c>
      <c r="R408">
        <f t="shared" si="40"/>
        <v>1.3426115397542228E-10</v>
      </c>
      <c r="S408">
        <f t="shared" si="40"/>
        <v>4.3110128630492033E-8</v>
      </c>
      <c r="T408">
        <f t="shared" si="40"/>
        <v>2.8782003446052629E-8</v>
      </c>
    </row>
    <row r="409" spans="16:20" x14ac:dyDescent="0.2">
      <c r="P409">
        <v>390</v>
      </c>
      <c r="Q409">
        <f t="shared" si="40"/>
        <v>6.2859280278828062E-5</v>
      </c>
      <c r="R409">
        <f t="shared" si="40"/>
        <v>1.2762315682937862E-10</v>
      </c>
      <c r="S409">
        <f t="shared" si="40"/>
        <v>4.1630305534954865E-8</v>
      </c>
      <c r="T409">
        <f t="shared" si="40"/>
        <v>2.7762948962335825E-8</v>
      </c>
    </row>
    <row r="410" spans="16:20" x14ac:dyDescent="0.2">
      <c r="P410">
        <v>391</v>
      </c>
      <c r="Q410">
        <f t="shared" si="40"/>
        <v>6.1997263956017142E-5</v>
      </c>
      <c r="R410">
        <f t="shared" si="40"/>
        <v>1.2131334847663958E-10</v>
      </c>
      <c r="S410">
        <f t="shared" si="40"/>
        <v>4.0201279698986474E-8</v>
      </c>
      <c r="T410">
        <f t="shared" si="40"/>
        <v>2.6779975081650337E-8</v>
      </c>
    </row>
    <row r="411" spans="16:20" x14ac:dyDescent="0.2">
      <c r="P411">
        <v>392</v>
      </c>
      <c r="Q411">
        <f t="shared" si="40"/>
        <v>6.1147068833472873E-5</v>
      </c>
      <c r="R411">
        <f t="shared" si="40"/>
        <v>1.1531550295601824E-10</v>
      </c>
      <c r="S411">
        <f t="shared" si="40"/>
        <v>3.8821307426608907E-8</v>
      </c>
      <c r="T411">
        <f t="shared" si="40"/>
        <v>2.5831804335582181E-8</v>
      </c>
    </row>
    <row r="412" spans="16:20" x14ac:dyDescent="0.2">
      <c r="P412">
        <v>393</v>
      </c>
      <c r="Q412">
        <f t="shared" si="40"/>
        <v>6.030853280199603E-5</v>
      </c>
      <c r="R412">
        <f t="shared" si="40"/>
        <v>1.0961419653303929E-10</v>
      </c>
      <c r="S412">
        <f t="shared" si="40"/>
        <v>3.7488704876956355E-8</v>
      </c>
      <c r="T412">
        <f t="shared" si="40"/>
        <v>2.4917204485713825E-8</v>
      </c>
    </row>
    <row r="413" spans="16:20" x14ac:dyDescent="0.2">
      <c r="P413">
        <v>394</v>
      </c>
      <c r="Q413">
        <f t="shared" si="40"/>
        <v>5.9481495975460695E-5</v>
      </c>
      <c r="R413">
        <f t="shared" si="40"/>
        <v>1.0419476803709934E-10</v>
      </c>
      <c r="S413">
        <f t="shared" si="40"/>
        <v>3.6201846009653952E-8</v>
      </c>
      <c r="T413">
        <f t="shared" si="40"/>
        <v>2.4034986922212791E-8</v>
      </c>
    </row>
    <row r="414" spans="16:20" x14ac:dyDescent="0.2">
      <c r="P414">
        <v>395</v>
      </c>
      <c r="Q414">
        <f t="shared" si="40"/>
        <v>5.8665800660327915E-5</v>
      </c>
      <c r="R414">
        <f t="shared" si="40"/>
        <v>9.9043281159595195E-11</v>
      </c>
      <c r="S414">
        <f t="shared" si="40"/>
        <v>3.4959160600724938E-8</v>
      </c>
      <c r="T414">
        <f t="shared" si="40"/>
        <v>2.3184005119119619E-8</v>
      </c>
    </row>
    <row r="415" spans="16:20" x14ac:dyDescent="0.2">
      <c r="P415">
        <v>396</v>
      </c>
      <c r="Q415">
        <f t="shared" si="40"/>
        <v>5.7861291325578082E-5</v>
      </c>
      <c r="R415">
        <f t="shared" si="40"/>
        <v>9.4146488616068101E-11</v>
      </c>
      <c r="S415">
        <f t="shared" si="40"/>
        <v>3.3759132326604827E-8</v>
      </c>
      <c r="T415">
        <f t="shared" si="40"/>
        <v>2.2363153144327971E-8</v>
      </c>
    </row>
    <row r="416" spans="16:20" x14ac:dyDescent="0.2">
      <c r="P416">
        <v>397</v>
      </c>
      <c r="Q416">
        <f t="shared" si="40"/>
        <v>5.7067814573055242E-5</v>
      </c>
      <c r="R416">
        <f t="shared" si="40"/>
        <v>8.9491798080204683E-11</v>
      </c>
      <c r="S416">
        <f t="shared" si="40"/>
        <v>3.2600296913924816E-8</v>
      </c>
      <c r="T416">
        <f t="shared" si="40"/>
        <v>2.1571364222320233E-8</v>
      </c>
    </row>
    <row r="417" spans="16:20" x14ac:dyDescent="0.2">
      <c r="P417">
        <v>398</v>
      </c>
      <c r="Q417">
        <f t="shared" ref="Q417:T448" si="41">Q$10 * (Q$5^$P417) * 0.5 * Q$6 * Q$12^-(Q$9+$P417)</f>
        <v>5.6285219108218393E-5</v>
      </c>
      <c r="R417">
        <f t="shared" si="41"/>
        <v>8.5067239802093503E-11</v>
      </c>
      <c r="S417">
        <f t="shared" si="41"/>
        <v>3.1481240352806798E-8</v>
      </c>
      <c r="T417">
        <f t="shared" si="41"/>
        <v>2.0807609347790869E-8</v>
      </c>
    </row>
    <row r="418" spans="16:20" x14ac:dyDescent="0.2">
      <c r="P418">
        <v>399</v>
      </c>
      <c r="Q418">
        <f t="shared" si="41"/>
        <v>5.5513355711293457E-5</v>
      </c>
      <c r="R418">
        <f t="shared" si="41"/>
        <v>8.0861435827464452E-11</v>
      </c>
      <c r="S418">
        <f t="shared" si="41"/>
        <v>3.0400597171489797E-8</v>
      </c>
      <c r="T418">
        <f t="shared" si="41"/>
        <v>2.0070895948355781E-8</v>
      </c>
    </row>
    <row r="419" spans="16:20" x14ac:dyDescent="0.2">
      <c r="P419">
        <v>400</v>
      </c>
      <c r="Q419">
        <f t="shared" si="41"/>
        <v>5.47520772088213E-5</v>
      </c>
      <c r="R419">
        <f t="shared" si="41"/>
        <v>7.686357073875861E-11</v>
      </c>
      <c r="S419">
        <f t="shared" si="41"/>
        <v>2.9357048770182731E-8</v>
      </c>
      <c r="T419">
        <f t="shared" si="41"/>
        <v>1.9360266594609706E-8</v>
      </c>
    </row>
    <row r="420" spans="16:20" x14ac:dyDescent="0.2">
      <c r="P420">
        <v>401</v>
      </c>
      <c r="Q420">
        <f t="shared" si="41"/>
        <v>5.4001238445595666E-5</v>
      </c>
      <c r="R420">
        <f t="shared" si="41"/>
        <v>7.3063363842786228E-11</v>
      </c>
      <c r="S420">
        <f t="shared" si="41"/>
        <v>2.8349321812110074E-8</v>
      </c>
      <c r="T420">
        <f t="shared" si="41"/>
        <v>1.8674797755855348E-8</v>
      </c>
    </row>
    <row r="421" spans="16:20" x14ac:dyDescent="0.2">
      <c r="P421">
        <v>402</v>
      </c>
      <c r="Q421">
        <f t="shared" si="41"/>
        <v>5.3260696256986075E-5</v>
      </c>
      <c r="R421">
        <f t="shared" si="41"/>
        <v>6.9451042733453692E-11</v>
      </c>
      <c r="S421">
        <f t="shared" si="41"/>
        <v>2.7376186669787567E-8</v>
      </c>
      <c r="T421">
        <f t="shared" si="41"/>
        <v>1.801359859988698E-8</v>
      </c>
    </row>
    <row r="422" spans="16:20" x14ac:dyDescent="0.2">
      <c r="P422">
        <v>403</v>
      </c>
      <c r="Q422">
        <f t="shared" si="41"/>
        <v>5.253030944164003E-5</v>
      </c>
      <c r="R422">
        <f t="shared" si="41"/>
        <v>6.6017318161573291E-11</v>
      </c>
      <c r="S422">
        <f t="shared" si="41"/>
        <v>2.6436455924631921E-8</v>
      </c>
      <c r="T422">
        <f t="shared" si="41"/>
        <v>1.7375809835268955E-8</v>
      </c>
    </row>
    <row r="423" spans="16:20" x14ac:dyDescent="0.2">
      <c r="P423">
        <v>404</v>
      </c>
      <c r="Q423">
        <f t="shared" si="41"/>
        <v>5.1809938734560007E-5</v>
      </c>
      <c r="R423">
        <f t="shared" si="41"/>
        <v>6.275336014713376E-11</v>
      </c>
      <c r="S423">
        <f t="shared" si="41"/>
        <v>2.552898291807379E-8</v>
      </c>
      <c r="T423">
        <f t="shared" si="41"/>
        <v>1.6760602594604482E-8</v>
      </c>
    </row>
    <row r="424" spans="16:20" x14ac:dyDescent="0.2">
      <c r="P424">
        <v>405</v>
      </c>
      <c r="Q424">
        <f t="shared" si="41"/>
        <v>5.1099446780549087E-5</v>
      </c>
      <c r="R424">
        <f t="shared" si="41"/>
        <v>5.9650775272601969E-11</v>
      </c>
      <c r="S424">
        <f t="shared" si="41"/>
        <v>2.4652660352406059E-8</v>
      </c>
      <c r="T424">
        <f t="shared" si="41"/>
        <v>1.6167177357343257E-8</v>
      </c>
    </row>
    <row r="425" spans="16:20" x14ac:dyDescent="0.2">
      <c r="P425">
        <v>406</v>
      </c>
      <c r="Q425">
        <f t="shared" si="41"/>
        <v>5.0398698108021302E-5</v>
      </c>
      <c r="R425">
        <f t="shared" si="41"/>
        <v>5.6701585098865589E-11</v>
      </c>
      <c r="S425">
        <f t="shared" si="41"/>
        <v>2.3806418939660191E-8</v>
      </c>
      <c r="T425">
        <f t="shared" si="41"/>
        <v>1.5594762910728179E-8</v>
      </c>
    </row>
    <row r="426" spans="16:20" x14ac:dyDescent="0.2">
      <c r="P426">
        <v>407</v>
      </c>
      <c r="Q426">
        <f t="shared" si="41"/>
        <v>4.9707559103170679E-5</v>
      </c>
      <c r="R426">
        <f t="shared" si="41"/>
        <v>5.3898205648311142E-11</v>
      </c>
      <c r="S426">
        <f t="shared" si="41"/>
        <v>2.2989226096862129E-8</v>
      </c>
      <c r="T426">
        <f t="shared" si="41"/>
        <v>1.5042615347530744E-8</v>
      </c>
    </row>
    <row r="427" spans="16:20" x14ac:dyDescent="0.2">
      <c r="P427">
        <v>408</v>
      </c>
      <c r="Q427">
        <f t="shared" si="41"/>
        <v>4.9025897984494901E-5</v>
      </c>
      <c r="R427">
        <f t="shared" si="41"/>
        <v>5.1233427902278532E-11</v>
      </c>
      <c r="S427">
        <f t="shared" si="41"/>
        <v>2.2200084686075443E-8</v>
      </c>
      <c r="T427">
        <f t="shared" si="41"/>
        <v>1.4510017099272572E-8</v>
      </c>
    </row>
    <row r="428" spans="16:20" x14ac:dyDescent="0.2">
      <c r="P428">
        <v>409</v>
      </c>
      <c r="Q428">
        <f t="shared" si="41"/>
        <v>4.8353584777667868E-5</v>
      </c>
      <c r="R428">
        <f t="shared" si="41"/>
        <v>4.8700399262739073E-11</v>
      </c>
      <c r="S428">
        <f t="shared" si="41"/>
        <v>2.1438031797694631E-8</v>
      </c>
      <c r="T428">
        <f t="shared" si="41"/>
        <v>1.3996276003676628E-8</v>
      </c>
    </row>
    <row r="429" spans="16:20" x14ac:dyDescent="0.2">
      <c r="P429">
        <v>410</v>
      </c>
      <c r="Q429">
        <f t="shared" si="41"/>
        <v>4.7690491290757397E-5</v>
      </c>
      <c r="R429">
        <f t="shared" si="41"/>
        <v>4.6292605930526045E-11</v>
      </c>
      <c r="S429">
        <f t="shared" si="41"/>
        <v>2.0702137575503671E-8</v>
      </c>
      <c r="T429">
        <f t="shared" si="41"/>
        <v>1.3500724405136306E-8</v>
      </c>
    </row>
    <row r="430" spans="16:20" x14ac:dyDescent="0.2">
      <c r="P430">
        <v>411</v>
      </c>
      <c r="Q430">
        <f t="shared" si="41"/>
        <v>4.7036491089782278E-5</v>
      </c>
      <c r="R430">
        <f t="shared" si="41"/>
        <v>4.4003856154801559E-11</v>
      </c>
      <c r="S430">
        <f t="shared" si="41"/>
        <v>1.9991504082066377E-8</v>
      </c>
      <c r="T430">
        <f t="shared" si="41"/>
        <v>1.3022718287033151E-8</v>
      </c>
    </row>
    <row r="431" spans="16:20" x14ac:dyDescent="0.2">
      <c r="P431">
        <v>412</v>
      </c>
      <c r="Q431">
        <f t="shared" si="41"/>
        <v>4.6391459474604858E-5</v>
      </c>
      <c r="R431">
        <f t="shared" si="41"/>
        <v>4.1828264310685883E-11</v>
      </c>
      <c r="S431">
        <f t="shared" si="41"/>
        <v>1.9305264203063964E-8</v>
      </c>
      <c r="T431">
        <f t="shared" si="41"/>
        <v>1.2561636434775854E-8</v>
      </c>
    </row>
    <row r="432" spans="16:20" x14ac:dyDescent="0.2">
      <c r="P432">
        <v>413</v>
      </c>
      <c r="Q432">
        <f t="shared" si="41"/>
        <v>4.5755273455154027E-5</v>
      </c>
      <c r="R432">
        <f t="shared" si="41"/>
        <v>3.9760235764103277E-11</v>
      </c>
      <c r="S432">
        <f t="shared" si="41"/>
        <v>1.8642580589243008E-8</v>
      </c>
      <c r="T432">
        <f t="shared" si="41"/>
        <v>1.2116879628472495E-8</v>
      </c>
    </row>
    <row r="433" spans="16:20" x14ac:dyDescent="0.2">
      <c r="P433">
        <v>414</v>
      </c>
      <c r="Q433">
        <f t="shared" si="41"/>
        <v>4.5127811727974459E-5</v>
      </c>
      <c r="R433">
        <f t="shared" si="41"/>
        <v>3.779445248492444E-11</v>
      </c>
      <c r="S433">
        <f t="shared" si="41"/>
        <v>1.8002644634682646E-8</v>
      </c>
      <c r="T433">
        <f t="shared" si="41"/>
        <v>1.1687869864187126E-8</v>
      </c>
    </row>
    <row r="434" spans="16:20" x14ac:dyDescent="0.2">
      <c r="P434">
        <v>415</v>
      </c>
      <c r="Q434">
        <f t="shared" si="41"/>
        <v>4.4508954653097088E-5</v>
      </c>
      <c r="R434">
        <f t="shared" si="41"/>
        <v>3.5925859371408237E-11</v>
      </c>
      <c r="S434">
        <f t="shared" si="41"/>
        <v>1.7384675490134373E-8</v>
      </c>
      <c r="T434">
        <f t="shared" si="41"/>
        <v>1.1274049602768458E-8</v>
      </c>
    </row>
    <row r="435" spans="16:20" x14ac:dyDescent="0.2">
      <c r="P435">
        <v>416</v>
      </c>
      <c r="Q435">
        <f t="shared" si="41"/>
        <v>4.3898584231227272E-5</v>
      </c>
      <c r="R435">
        <f t="shared" si="41"/>
        <v>3.414965125077619E-11</v>
      </c>
      <c r="S435">
        <f t="shared" si="41"/>
        <v>1.6787919110230573E-8</v>
      </c>
      <c r="T435">
        <f t="shared" si="41"/>
        <v>1.08748810452745E-8</v>
      </c>
    </row>
    <row r="436" spans="16:20" x14ac:dyDescent="0.2">
      <c r="P436">
        <v>417</v>
      </c>
      <c r="Q436">
        <f t="shared" si="41"/>
        <v>4.3296584081245392E-5</v>
      </c>
      <c r="R436">
        <f t="shared" si="41"/>
        <v>3.2461260522490502E-11</v>
      </c>
      <c r="S436">
        <f t="shared" si="41"/>
        <v>1.6211647333399057E-8</v>
      </c>
      <c r="T436">
        <f t="shared" si="41"/>
        <v>1.0489845434051486E-8</v>
      </c>
    </row>
    <row r="437" spans="16:20" x14ac:dyDescent="0.2">
      <c r="P437">
        <v>418</v>
      </c>
      <c r="Q437">
        <f t="shared" si="41"/>
        <v>4.2702839418016093E-5</v>
      </c>
      <c r="R437">
        <f t="shared" si="41"/>
        <v>3.0856345412460113E-11</v>
      </c>
      <c r="S437">
        <f t="shared" si="41"/>
        <v>1.5655156993360996E-8</v>
      </c>
      <c r="T437">
        <f t="shared" si="41"/>
        <v>1.0118442378558748E-8</v>
      </c>
    </row>
    <row r="438" spans="16:20" x14ac:dyDescent="0.2">
      <c r="P438">
        <v>419</v>
      </c>
      <c r="Q438">
        <f t="shared" si="41"/>
        <v>4.2117237030501933E-5</v>
      </c>
      <c r="R438">
        <f t="shared" si="41"/>
        <v>2.9330778807969712E-11</v>
      </c>
      <c r="S438">
        <f t="shared" si="41"/>
        <v>1.5117769061128068E-8</v>
      </c>
      <c r="T438">
        <f t="shared" si="41"/>
        <v>9.7601892050634721E-9</v>
      </c>
    </row>
    <row r="439" spans="16:20" x14ac:dyDescent="0.2">
      <c r="P439">
        <v>420</v>
      </c>
      <c r="Q439">
        <f t="shared" si="41"/>
        <v>4.1539665260177068E-5</v>
      </c>
      <c r="R439">
        <f t="shared" si="41"/>
        <v>2.7880637644620385E-11</v>
      </c>
      <c r="S439">
        <f t="shared" si="41"/>
        <v>1.4598827816451968E-8</v>
      </c>
      <c r="T439">
        <f t="shared" si="41"/>
        <v>9.4146203293600545E-9</v>
      </c>
    </row>
    <row r="440" spans="16:20" x14ac:dyDescent="0.2">
      <c r="P440">
        <v>421</v>
      </c>
      <c r="Q440">
        <f t="shared" si="41"/>
        <v>4.0970013979737014E-5</v>
      </c>
      <c r="R440">
        <f t="shared" si="41"/>
        <v>2.6502192817989836E-11</v>
      </c>
      <c r="S440">
        <f t="shared" si="41"/>
        <v>1.4097700047715151E-8</v>
      </c>
      <c r="T440">
        <f t="shared" si="41"/>
        <v>9.0812866516990058E-9</v>
      </c>
    </row>
    <row r="441" spans="16:20" x14ac:dyDescent="0.2">
      <c r="P441">
        <v>422</v>
      </c>
      <c r="Q441">
        <f t="shared" si="41"/>
        <v>4.040817457210035E-5</v>
      </c>
      <c r="R441">
        <f t="shared" si="41"/>
        <v>2.5191899594069529E-11</v>
      </c>
      <c r="S441">
        <f t="shared" si="41"/>
        <v>1.3613774279286613E-8</v>
      </c>
      <c r="T441">
        <f t="shared" si="41"/>
        <v>8.7597549731389177E-9</v>
      </c>
    </row>
    <row r="442" spans="16:20" x14ac:dyDescent="0.2">
      <c r="P442">
        <v>423</v>
      </c>
      <c r="Q442">
        <f t="shared" si="41"/>
        <v>3.9854039909698303E-5</v>
      </c>
      <c r="R442">
        <f t="shared" si="41"/>
        <v>2.3946388493818862E-11</v>
      </c>
      <c r="S442">
        <f t="shared" si="41"/>
        <v>1.3146460025399918E-8</v>
      </c>
      <c r="T442">
        <f t="shared" si="41"/>
        <v>8.4496074325631048E-9</v>
      </c>
    </row>
    <row r="443" spans="16:20" x14ac:dyDescent="0.2">
      <c r="P443">
        <v>424</v>
      </c>
      <c r="Q443">
        <f t="shared" si="41"/>
        <v>3.9307504334048565E-5</v>
      </c>
      <c r="R443">
        <f t="shared" si="41"/>
        <v>2.276245662839544E-11</v>
      </c>
      <c r="S443">
        <f t="shared" si="41"/>
        <v>1.2695187069643008E-8</v>
      </c>
      <c r="T443">
        <f t="shared" si="41"/>
        <v>8.1504409636291598E-9</v>
      </c>
    </row>
    <row r="444" spans="16:20" x14ac:dyDescent="0.2">
      <c r="P444">
        <v>425</v>
      </c>
      <c r="Q444">
        <f t="shared" si="41"/>
        <v>3.8768463635608948E-5</v>
      </c>
      <c r="R444">
        <f t="shared" si="41"/>
        <v>2.1637059462779756E-11</v>
      </c>
      <c r="S444">
        <f t="shared" si="41"/>
        <v>1.2259404769180687E-8</v>
      </c>
      <c r="T444">
        <f t="shared" si="41"/>
        <v>7.8618667709457575E-9</v>
      </c>
    </row>
    <row r="445" spans="16:20" x14ac:dyDescent="0.2">
      <c r="P445">
        <v>426</v>
      </c>
      <c r="Q445">
        <f t="shared" si="41"/>
        <v>3.8236815033907536E-5</v>
      </c>
      <c r="R445">
        <f t="shared" si="41"/>
        <v>2.0567302986613895E-11</v>
      </c>
      <c r="S445">
        <f t="shared" si="41"/>
        <v>1.1838581382860748E-8</v>
      </c>
      <c r="T445">
        <f t="shared" si="41"/>
        <v>7.583509824795956E-9</v>
      </c>
    </row>
    <row r="446" spans="16:20" x14ac:dyDescent="0.2">
      <c r="P446">
        <v>427</v>
      </c>
      <c r="Q446">
        <f t="shared" si="41"/>
        <v>3.7712457157945161E-5</v>
      </c>
      <c r="R446">
        <f t="shared" si="41"/>
        <v>1.9550436272121392E-11</v>
      </c>
      <c r="S446">
        <f t="shared" si="41"/>
        <v>1.1432203422383912E-8</v>
      </c>
      <c r="T446">
        <f t="shared" si="41"/>
        <v>7.3150083737502106E-9</v>
      </c>
    </row>
    <row r="447" spans="16:20" x14ac:dyDescent="0.2">
      <c r="P447">
        <v>428</v>
      </c>
      <c r="Q447">
        <f t="shared" si="41"/>
        <v>3.7195290026866745E-5</v>
      </c>
      <c r="R447">
        <f t="shared" si="41"/>
        <v>1.8583844399970443E-11</v>
      </c>
      <c r="S447">
        <f t="shared" si="41"/>
        <v>1.1039775025745897E-8</v>
      </c>
      <c r="T447">
        <f t="shared" si="41"/>
        <v>7.0560134745359097E-9</v>
      </c>
    </row>
    <row r="448" spans="16:20" x14ac:dyDescent="0.2">
      <c r="P448">
        <v>429</v>
      </c>
      <c r="Q448">
        <f t="shared" si="41"/>
        <v>3.6685215030897594E-5</v>
      </c>
      <c r="R448">
        <f t="shared" si="41"/>
        <v>1.766504173488903E-11</v>
      </c>
      <c r="S448">
        <f t="shared" si="41"/>
        <v>1.066081735218707E-8</v>
      </c>
      <c r="T448">
        <f t="shared" si="41"/>
        <v>6.8061885385522343E-9</v>
      </c>
    </row>
    <row r="449" spans="16:20" x14ac:dyDescent="0.2">
      <c r="P449">
        <v>430</v>
      </c>
      <c r="Q449">
        <f t="shared" ref="Q449:T480" si="42">Q$10 * (Q$5^$P449) * 0.5 * Q$6 * Q$12^-(Q$9+$P449)</f>
        <v>3.6182134912541357E-5</v>
      </c>
      <c r="R449">
        <f t="shared" si="42"/>
        <v>1.6791665533740025E-11</v>
      </c>
      <c r="S449">
        <f t="shared" si="42"/>
        <v>1.0294867997911402E-8</v>
      </c>
      <c r="T449">
        <f t="shared" si="42"/>
        <v>6.5652088944411568E-9</v>
      </c>
    </row>
    <row r="450" spans="16:20" x14ac:dyDescent="0.2">
      <c r="P450">
        <v>431</v>
      </c>
      <c r="Q450">
        <f t="shared" si="42"/>
        <v>3.5685953748035357E-5</v>
      </c>
      <c r="R450">
        <f t="shared" si="42"/>
        <v>1.5961469869618956E-11</v>
      </c>
      <c r="S450">
        <f t="shared" si="42"/>
        <v>9.9414804318617817E-9</v>
      </c>
      <c r="T450">
        <f t="shared" si="42"/>
        <v>6.3327613661459952E-9</v>
      </c>
    </row>
    <row r="451" spans="16:20" x14ac:dyDescent="0.2">
      <c r="P451">
        <v>432</v>
      </c>
      <c r="Q451">
        <f t="shared" si="42"/>
        <v>3.5196576929060819E-5</v>
      </c>
      <c r="R451">
        <f t="shared" si="42"/>
        <v>1.5172319856350131E-11</v>
      </c>
      <c r="S451">
        <f t="shared" si="42"/>
        <v>9.6002234508632614E-9</v>
      </c>
      <c r="T451">
        <f t="shared" si="42"/>
        <v>6.1085438659092397E-9</v>
      </c>
    </row>
    <row r="452" spans="16:20" x14ac:dyDescent="0.2">
      <c r="P452">
        <v>433</v>
      </c>
      <c r="Q452">
        <f t="shared" si="42"/>
        <v>3.4713911144703439E-5</v>
      </c>
      <c r="R452">
        <f t="shared" si="42"/>
        <v>1.442218615852901E-11</v>
      </c>
      <c r="S452">
        <f t="shared" si="42"/>
        <v>9.2706806534693252E-9</v>
      </c>
      <c r="T452">
        <f t="shared" si="42"/>
        <v>5.8922650016806507E-9</v>
      </c>
    </row>
    <row r="453" spans="16:20" x14ac:dyDescent="0.2">
      <c r="P453">
        <v>434</v>
      </c>
      <c r="Q453">
        <f t="shared" si="42"/>
        <v>3.423786436366161E-5</v>
      </c>
      <c r="R453">
        <f t="shared" si="42"/>
        <v>1.370913977299332E-11</v>
      </c>
      <c r="S453">
        <f t="shared" si="42"/>
        <v>8.9524499318692548E-9</v>
      </c>
      <c r="T453">
        <f t="shared" si="42"/>
        <v>5.6836436984254819E-9</v>
      </c>
    </row>
    <row r="454" spans="16:20" x14ac:dyDescent="0.2">
      <c r="P454">
        <v>435</v>
      </c>
      <c r="Q454">
        <f t="shared" si="42"/>
        <v>3.3768345816698505E-5</v>
      </c>
      <c r="R454">
        <f t="shared" si="42"/>
        <v>1.3031347068303001E-11</v>
      </c>
      <c r="S454">
        <f t="shared" si="42"/>
        <v>8.6451429812365525E-9</v>
      </c>
      <c r="T454">
        <f t="shared" si="42"/>
        <v>5.4824088328406249E-9</v>
      </c>
    </row>
    <row r="455" spans="16:20" x14ac:dyDescent="0.2">
      <c r="P455">
        <v>436</v>
      </c>
      <c r="Q455">
        <f t="shared" si="42"/>
        <v>3.3305265979334823E-5</v>
      </c>
      <c r="R455">
        <f t="shared" si="42"/>
        <v>1.238706506947306E-11</v>
      </c>
      <c r="S455">
        <f t="shared" si="42"/>
        <v>8.3483848259197491E-9</v>
      </c>
      <c r="T455">
        <f t="shared" si="42"/>
        <v>5.2882988810040008E-9</v>
      </c>
    </row>
    <row r="456" spans="16:20" x14ac:dyDescent="0.2">
      <c r="P456">
        <v>437</v>
      </c>
      <c r="Q456">
        <f t="shared" si="42"/>
        <v>3.2848536554778941E-5</v>
      </c>
      <c r="R456">
        <f t="shared" si="42"/>
        <v>1.1774636975833466E-11</v>
      </c>
      <c r="S456">
        <f t="shared" si="42"/>
        <v>8.0618133618974948E-9</v>
      </c>
      <c r="T456">
        <f t="shared" si="42"/>
        <v>5.1010615784992385E-9</v>
      </c>
    </row>
    <row r="457" spans="16:20" x14ac:dyDescent="0.2">
      <c r="P457">
        <v>438</v>
      </c>
      <c r="Q457">
        <f t="shared" si="42"/>
        <v>3.2398070457091086E-5</v>
      </c>
      <c r="R457">
        <f t="shared" si="42"/>
        <v>1.1192487900490417E-11</v>
      </c>
      <c r="S457">
        <f t="shared" si="42"/>
        <v>7.7850789149395306E-9</v>
      </c>
      <c r="T457">
        <f t="shared" si="42"/>
        <v>4.9204535925739888E-9</v>
      </c>
    </row>
    <row r="458" spans="16:20" x14ac:dyDescent="0.2">
      <c r="P458">
        <v>439</v>
      </c>
      <c r="Q458">
        <f t="shared" si="42"/>
        <v>3.1953781794578406E-5</v>
      </c>
      <c r="R458">
        <f t="shared" si="42"/>
        <v>1.0639120820432516E-11</v>
      </c>
      <c r="S458">
        <f t="shared" si="42"/>
        <v>7.5178438139345619E-9</v>
      </c>
      <c r="T458">
        <f t="shared" si="42"/>
        <v>4.7462402059057755E-9</v>
      </c>
    </row>
    <row r="459" spans="16:20" x14ac:dyDescent="0.2">
      <c r="P459">
        <v>440</v>
      </c>
      <c r="Q459">
        <f t="shared" si="42"/>
        <v>3.1515585853417711E-5</v>
      </c>
      <c r="R459">
        <f t="shared" si="42"/>
        <v>1.011311272686754E-11</v>
      </c>
      <c r="S459">
        <f t="shared" si="42"/>
        <v>7.25978197886426E-9</v>
      </c>
      <c r="T459">
        <f t="shared" si="42"/>
        <v>4.5781950115644282E-9</v>
      </c>
    </row>
    <row r="460" spans="16:20" x14ac:dyDescent="0.2">
      <c r="P460">
        <v>441</v>
      </c>
      <c r="Q460">
        <f t="shared" si="42"/>
        <v>3.1083399081502898E-5</v>
      </c>
      <c r="R460">
        <f t="shared" si="42"/>
        <v>9.6131109658901724E-12</v>
      </c>
      <c r="S460">
        <f t="shared" si="42"/>
        <v>7.0105785229207549E-9</v>
      </c>
      <c r="T460">
        <f t="shared" si="42"/>
        <v>4.4160996187746498E-9</v>
      </c>
    </row>
    <row r="461" spans="16:20" x14ac:dyDescent="0.2">
      <c r="P461">
        <v>442</v>
      </c>
      <c r="Q461">
        <f t="shared" si="42"/>
        <v>3.0657139072513801E-5</v>
      </c>
      <c r="R461">
        <f t="shared" si="42"/>
        <v>9.1378297600704953E-12</v>
      </c>
      <c r="S461">
        <f t="shared" si="42"/>
        <v>6.769929368282026E-9</v>
      </c>
      <c r="T461">
        <f t="shared" si="42"/>
        <v>4.2597433690963618E-9</v>
      </c>
    </row>
    <row r="462" spans="16:20" x14ac:dyDescent="0.2">
      <c r="P462">
        <v>443</v>
      </c>
      <c r="Q462">
        <f t="shared" si="42"/>
        <v>3.0236724550203523E-5</v>
      </c>
      <c r="R462">
        <f t="shared" si="42"/>
        <v>8.6860469020184568E-12</v>
      </c>
      <c r="S462">
        <f t="shared" si="42"/>
        <v>6.5375408750764406E-9</v>
      </c>
      <c r="T462">
        <f t="shared" si="42"/>
        <v>4.1089230626539369E-9</v>
      </c>
    </row>
    <row r="463" spans="16:20" x14ac:dyDescent="0.2">
      <c r="P463">
        <v>444</v>
      </c>
      <c r="Q463">
        <f t="shared" si="42"/>
        <v>2.982207535290128E-5</v>
      </c>
      <c r="R463">
        <f t="shared" si="42"/>
        <v>8.2566006114215884E-12</v>
      </c>
      <c r="S463">
        <f t="shared" si="42"/>
        <v>6.3131294830836659E-9</v>
      </c>
      <c r="T463">
        <f t="shared" si="42"/>
        <v>3.9634426940585703E-9</v>
      </c>
    </row>
    <row r="464" spans="16:20" x14ac:dyDescent="0.2">
      <c r="P464">
        <v>445</v>
      </c>
      <c r="Q464">
        <f t="shared" si="42"/>
        <v>2.9413112418227702E-5</v>
      </c>
      <c r="R464">
        <f t="shared" si="42"/>
        <v>7.8483865474737063E-12</v>
      </c>
      <c r="S464">
        <f t="shared" si="42"/>
        <v>6.0964213657347462E-9</v>
      </c>
      <c r="T464">
        <f t="shared" si="42"/>
        <v>3.8231131976805502E-9</v>
      </c>
    </row>
    <row r="465" spans="15:20" x14ac:dyDescent="0.2">
      <c r="P465">
        <v>446</v>
      </c>
      <c r="Q465">
        <f t="shared" si="42"/>
        <v>2.9009757768019844E-5</v>
      </c>
      <c r="R465">
        <f t="shared" si="42"/>
        <v>7.4603549690119667E-12</v>
      </c>
      <c r="S465">
        <f t="shared" si="42"/>
        <v>5.8871520959891837E-9</v>
      </c>
      <c r="T465">
        <f t="shared" si="42"/>
        <v>3.6877522019404297E-9</v>
      </c>
    </row>
    <row r="466" spans="15:20" x14ac:dyDescent="0.2">
      <c r="P466">
        <v>447</v>
      </c>
      <c r="Q466">
        <f t="shared" si="42"/>
        <v>2.861193449346277E-5</v>
      </c>
      <c r="R466">
        <f t="shared" si="42"/>
        <v>7.0915080350593511E-12</v>
      </c>
      <c r="S466">
        <f t="shared" si="42"/>
        <v>5.6850663236813105E-9</v>
      </c>
      <c r="T466">
        <f t="shared" si="42"/>
        <v>3.5571837922997408E-9</v>
      </c>
    </row>
    <row r="467" spans="15:20" x14ac:dyDescent="0.2">
      <c r="P467">
        <v>448</v>
      </c>
      <c r="Q467">
        <f t="shared" si="42"/>
        <v>2.8219566740425218E-5</v>
      </c>
      <c r="R467">
        <f t="shared" si="42"/>
        <v>6.7408972388309301E-12</v>
      </c>
      <c r="S467">
        <f t="shared" si="42"/>
        <v>5.4899174639422649E-9</v>
      </c>
      <c r="T467">
        <f t="shared" si="42"/>
        <v>3.4312382826432561E-9</v>
      </c>
    </row>
    <row r="468" spans="15:20" x14ac:dyDescent="0.2">
      <c r="P468">
        <v>449</v>
      </c>
      <c r="Q468">
        <f t="shared" si="42"/>
        <v>2.7832579694996182E-5</v>
      </c>
      <c r="R468">
        <f t="shared" si="42"/>
        <v>6.4076209686051825E-12</v>
      </c>
      <c r="S468">
        <f t="shared" si="42"/>
        <v>5.3014673963173629E-9</v>
      </c>
      <c r="T468">
        <f t="shared" si="42"/>
        <v>3.3097519947556798E-9</v>
      </c>
    </row>
    <row r="469" spans="15:20" x14ac:dyDescent="0.2">
      <c r="P469">
        <v>450</v>
      </c>
      <c r="Q469">
        <f t="shared" si="42"/>
        <v>2.7450899569220027E-5</v>
      </c>
      <c r="R469">
        <f t="shared" si="42"/>
        <v>6.0908221891881877E-12</v>
      </c>
      <c r="S469">
        <f t="shared" si="42"/>
        <v>5.1194861742117375E-9</v>
      </c>
      <c r="T469">
        <f t="shared" si="42"/>
        <v>3.1925670456061801E-9</v>
      </c>
    </row>
    <row r="470" spans="15:20" x14ac:dyDescent="0.2">
      <c r="P470">
        <v>451</v>
      </c>
      <c r="Q470">
        <f t="shared" si="42"/>
        <v>2.7074453587026986E-5</v>
      </c>
      <c r="R470">
        <f t="shared" si="42"/>
        <v>5.7896862380083538E-12</v>
      </c>
      <c r="S470">
        <f t="shared" si="42"/>
        <v>4.9437517443097308E-9</v>
      </c>
      <c r="T470">
        <f t="shared" si="42"/>
        <v>3.0795311421643128E-9</v>
      </c>
    </row>
    <row r="471" spans="15:20" x14ac:dyDescent="0.2">
      <c r="P471">
        <v>452</v>
      </c>
      <c r="Q471">
        <f t="shared" si="42"/>
        <v>2.6703169970356872E-5</v>
      </c>
      <c r="R471">
        <f t="shared" si="42"/>
        <v>5.5034387301743079E-12</v>
      </c>
      <c r="S471">
        <f t="shared" si="42"/>
        <v>4.7740496756256438E-9</v>
      </c>
      <c r="T471">
        <f t="shared" si="42"/>
        <v>2.9704973834806912E-9</v>
      </c>
    </row>
    <row r="472" spans="15:20" x14ac:dyDescent="0.2">
      <c r="P472">
        <v>453</v>
      </c>
      <c r="Q472">
        <f t="shared" si="42"/>
        <v>2.6336977925472846E-5</v>
      </c>
      <c r="R472">
        <f t="shared" si="42"/>
        <v>5.2313435671086689E-12</v>
      </c>
      <c r="S472">
        <f t="shared" si="42"/>
        <v>4.6101728978552457E-9</v>
      </c>
      <c r="T472">
        <f t="shared" si="42"/>
        <v>2.8653240697751718E-9</v>
      </c>
    </row>
    <row r="473" spans="15:20" x14ac:dyDescent="0.2">
      <c r="P473">
        <v>454</v>
      </c>
      <c r="Q473">
        <f t="shared" si="42"/>
        <v>2.5975807629463036E-5</v>
      </c>
      <c r="R473">
        <f t="shared" si="42"/>
        <v>4.9727010436368511E-12</v>
      </c>
      <c r="S473">
        <f t="shared" si="42"/>
        <v>4.4519214487087857E-9</v>
      </c>
      <c r="T473">
        <f t="shared" si="42"/>
        <v>2.7638745182844636E-9</v>
      </c>
    </row>
    <row r="474" spans="15:20" x14ac:dyDescent="0.2">
      <c r="P474">
        <v>455</v>
      </c>
      <c r="Q474">
        <f t="shared" si="42"/>
        <v>2.5619590216927114E-5</v>
      </c>
      <c r="R474">
        <f t="shared" si="42"/>
        <v>4.7268460486631569E-12</v>
      </c>
      <c r="S474">
        <f t="shared" si="42"/>
        <v>4.2991022299172033E-9</v>
      </c>
      <c r="T474">
        <f t="shared" si="42"/>
        <v>2.6660168856298227E-9</v>
      </c>
    </row>
    <row r="475" spans="15:20" x14ac:dyDescent="0.2">
      <c r="O475">
        <f>P475/365</f>
        <v>1.2493150684931507</v>
      </c>
      <c r="P475">
        <v>456</v>
      </c>
      <c r="Q475">
        <f t="shared" si="42"/>
        <v>2.5268257766845669E-5</v>
      </c>
      <c r="R475">
        <f t="shared" si="42"/>
        <v>4.4931463548071246E-12</v>
      </c>
      <c r="S475">
        <f t="shared" si="42"/>
        <v>4.1515287716137894E-9</v>
      </c>
      <c r="T475">
        <f t="shared" si="42"/>
        <v>2.5716239964739994E-9</v>
      </c>
    </row>
    <row r="476" spans="15:20" x14ac:dyDescent="0.2">
      <c r="O476">
        <f>P476/365</f>
        <v>1.252054794520548</v>
      </c>
      <c r="P476">
        <v>457</v>
      </c>
      <c r="Q476">
        <f t="shared" si="42"/>
        <v>2.4921743289629293E-5</v>
      </c>
      <c r="R476">
        <f t="shared" si="42"/>
        <v>4.2710009926018643E-12</v>
      </c>
      <c r="S476">
        <f t="shared" si="42"/>
        <v>4.0090210048038404E-9</v>
      </c>
      <c r="T476">
        <f t="shared" si="42"/>
        <v>2.4805731782447355E-9</v>
      </c>
    </row>
    <row r="477" spans="15:20" x14ac:dyDescent="0.2">
      <c r="O477">
        <f t="shared" ref="O477:O540" si="43">P477/365</f>
        <v>1.2547945205479452</v>
      </c>
      <c r="P477">
        <v>458</v>
      </c>
      <c r="Q477">
        <f t="shared" si="42"/>
        <v>2.4579980714345731E-5</v>
      </c>
      <c r="R477">
        <f t="shared" si="42"/>
        <v>4.0598387050735533E-12</v>
      </c>
      <c r="S477">
        <f t="shared" si="42"/>
        <v>3.8714050416446383E-9</v>
      </c>
      <c r="T477">
        <f t="shared" si="42"/>
        <v>2.3927461017100549E-9</v>
      </c>
    </row>
    <row r="478" spans="15:20" x14ac:dyDescent="0.2">
      <c r="O478">
        <f t="shared" si="43"/>
        <v>1.2575342465753425</v>
      </c>
      <c r="P478">
        <v>459</v>
      </c>
      <c r="Q478">
        <f t="shared" si="42"/>
        <v>2.4242904876121731E-5</v>
      </c>
      <c r="R478">
        <f t="shared" si="42"/>
        <v>3.8591164787279558E-12</v>
      </c>
      <c r="S478">
        <f t="shared" si="42"/>
        <v>3.7385129632676667E-9</v>
      </c>
      <c r="T478">
        <f t="shared" si="42"/>
        <v>2.3080286271981145E-9</v>
      </c>
    </row>
    <row r="479" spans="15:20" x14ac:dyDescent="0.2">
      <c r="O479">
        <f t="shared" si="43"/>
        <v>1.2602739726027397</v>
      </c>
      <c r="P479">
        <v>460</v>
      </c>
      <c r="Q479">
        <f t="shared" si="42"/>
        <v>2.3910451503717978E-5</v>
      </c>
      <c r="R479">
        <f t="shared" si="42"/>
        <v>3.6683181471663519E-12</v>
      </c>
      <c r="S479">
        <f t="shared" si="42"/>
        <v>3.6101826148841664E-9</v>
      </c>
      <c r="T479">
        <f t="shared" si="42"/>
        <v>2.2263106562618157E-9</v>
      </c>
    </row>
    <row r="480" spans="15:20" x14ac:dyDescent="0.2">
      <c r="O480">
        <f t="shared" si="43"/>
        <v>1.263013698630137</v>
      </c>
      <c r="P480">
        <v>461</v>
      </c>
      <c r="Q480">
        <f t="shared" si="42"/>
        <v>2.3582557207274271E-5</v>
      </c>
      <c r="R480">
        <f t="shared" si="42"/>
        <v>3.4869530637400006E-12</v>
      </c>
      <c r="S480">
        <f t="shared" si="42"/>
        <v>3.4862574079240192E-9</v>
      </c>
      <c r="T480">
        <f t="shared" si="42"/>
        <v>2.1474859885953519E-9</v>
      </c>
    </row>
    <row r="481" spans="15:20" x14ac:dyDescent="0.2">
      <c r="O481">
        <f t="shared" si="43"/>
        <v>1.2657534246575342</v>
      </c>
      <c r="P481">
        <v>462</v>
      </c>
      <c r="Q481">
        <f t="shared" ref="Q481:T512" si="44">Q$10 * (Q$5^$P481) * 0.5 * Q$6 * Q$12^-(Q$9+$P481)</f>
        <v>2.3259159466222828E-5</v>
      </c>
      <c r="R481">
        <f t="shared" si="44"/>
        <v>3.3145548398298178E-12</v>
      </c>
      <c r="S481">
        <f t="shared" si="44"/>
        <v>3.3665861289665176E-9</v>
      </c>
      <c r="T481">
        <f t="shared" si="44"/>
        <v>2.0714521840167747E-9</v>
      </c>
    </row>
    <row r="482" spans="15:20" x14ac:dyDescent="0.2">
      <c r="O482">
        <f t="shared" si="43"/>
        <v>1.2684931506849315</v>
      </c>
      <c r="P482">
        <v>463</v>
      </c>
      <c r="Q482">
        <f t="shared" si="44"/>
        <v>2.2940196617367255E-5</v>
      </c>
      <c r="R482">
        <f t="shared" si="44"/>
        <v>3.1506801455066682E-12</v>
      </c>
      <c r="S482">
        <f t="shared" si="44"/>
        <v>3.2510227552298902E-9</v>
      </c>
      <c r="T482">
        <f t="shared" si="44"/>
        <v>1.9981104293371937E-9</v>
      </c>
    </row>
    <row r="483" spans="15:20" x14ac:dyDescent="0.2">
      <c r="O483">
        <f t="shared" si="43"/>
        <v>1.2712328767123289</v>
      </c>
      <c r="P483">
        <v>464</v>
      </c>
      <c r="Q483">
        <f t="shared" si="44"/>
        <v>2.2625607843125071E-5</v>
      </c>
      <c r="R483">
        <f t="shared" si="44"/>
        <v>2.9949075694881543E-12</v>
      </c>
      <c r="S483">
        <f t="shared" si="44"/>
        <v>3.1394262763944435E-9</v>
      </c>
      <c r="T483">
        <f t="shared" si="44"/>
        <v>1.9273654099436026E-9</v>
      </c>
    </row>
    <row r="484" spans="15:20" x14ac:dyDescent="0.2">
      <c r="O484">
        <f t="shared" si="43"/>
        <v>1.273972602739726</v>
      </c>
      <c r="P484">
        <v>465</v>
      </c>
      <c r="Q484">
        <f t="shared" si="44"/>
        <v>2.2315333159931438E-5</v>
      </c>
      <c r="R484">
        <f t="shared" si="44"/>
        <v>2.8468365354602017E-12</v>
      </c>
      <c r="S484">
        <f t="shared" si="44"/>
        <v>3.0316605225419104E-9</v>
      </c>
      <c r="T484">
        <f t="shared" si="44"/>
        <v>1.8591251859284438E-9</v>
      </c>
    </row>
    <row r="485" spans="15:20" x14ac:dyDescent="0.2">
      <c r="O485">
        <f t="shared" si="43"/>
        <v>1.2767123287671234</v>
      </c>
      <c r="P485">
        <v>466</v>
      </c>
      <c r="Q485">
        <f t="shared" si="44"/>
        <v>2.2009313406801947E-5</v>
      </c>
      <c r="R485">
        <f t="shared" si="44"/>
        <v>2.7060862719767151E-12</v>
      </c>
      <c r="S485">
        <f t="shared" si="44"/>
        <v>2.9275939980010265E-9</v>
      </c>
      <c r="T485">
        <f t="shared" si="44"/>
        <v>1.7933010726049138E-9</v>
      </c>
    </row>
    <row r="486" spans="15:20" x14ac:dyDescent="0.2">
      <c r="O486">
        <f t="shared" si="43"/>
        <v>1.2794520547945205</v>
      </c>
      <c r="P486">
        <v>467</v>
      </c>
      <c r="Q486">
        <f t="shared" si="44"/>
        <v>2.1707490234052155E-5</v>
      </c>
      <c r="R486">
        <f t="shared" si="44"/>
        <v>2.5722948332883676E-12</v>
      </c>
      <c r="S486">
        <f t="shared" si="44"/>
        <v>2.8270997208966537E-9</v>
      </c>
      <c r="T486">
        <f t="shared" si="44"/>
        <v>1.7298075252527462E-9</v>
      </c>
    </row>
    <row r="487" spans="15:20" x14ac:dyDescent="0.2">
      <c r="O487">
        <f t="shared" si="43"/>
        <v>1.2821917808219179</v>
      </c>
      <c r="P487">
        <v>468</v>
      </c>
      <c r="Q487">
        <f t="shared" si="44"/>
        <v>2.1409806092171926E-5</v>
      </c>
      <c r="R487">
        <f t="shared" si="44"/>
        <v>2.4451181685825306E-12</v>
      </c>
      <c r="S487">
        <f t="shared" si="44"/>
        <v>2.7300550682066023E-9</v>
      </c>
      <c r="T487">
        <f t="shared" si="44"/>
        <v>1.6685620279446828E-9</v>
      </c>
    </row>
    <row r="488" spans="15:20" x14ac:dyDescent="0.2">
      <c r="O488">
        <f t="shared" si="43"/>
        <v>1.284931506849315</v>
      </c>
      <c r="P488">
        <v>469</v>
      </c>
      <c r="Q488">
        <f t="shared" si="44"/>
        <v>2.1116204220852305E-5</v>
      </c>
      <c r="R488">
        <f t="shared" si="44"/>
        <v>2.3242292372408429E-12</v>
      </c>
      <c r="S488">
        <f t="shared" si="44"/>
        <v>2.6363416261371472E-9</v>
      </c>
      <c r="T488">
        <f t="shared" si="44"/>
        <v>1.6094849863091455E-9</v>
      </c>
    </row>
    <row r="489" spans="15:20" x14ac:dyDescent="0.2">
      <c r="O489">
        <f t="shared" si="43"/>
        <v>1.2876712328767124</v>
      </c>
      <c r="P489">
        <v>470</v>
      </c>
      <c r="Q489">
        <f t="shared" si="44"/>
        <v>2.0826628638162813E-5</v>
      </c>
      <c r="R489">
        <f t="shared" si="44"/>
        <v>2.2093171678392934E-12</v>
      </c>
      <c r="S489">
        <f t="shared" si="44"/>
        <v>2.5458450456346192E-9</v>
      </c>
      <c r="T489">
        <f t="shared" si="44"/>
        <v>1.5524996240897496E-9</v>
      </c>
    </row>
    <row r="490" spans="15:20" x14ac:dyDescent="0.2">
      <c r="O490">
        <f t="shared" si="43"/>
        <v>1.2904109589041095</v>
      </c>
      <c r="P490">
        <v>471</v>
      </c>
      <c r="Q490">
        <f t="shared" si="44"/>
        <v>2.0541024129877267E-5</v>
      </c>
      <c r="R490">
        <f t="shared" si="44"/>
        <v>2.100086458728099E-12</v>
      </c>
      <c r="S490">
        <f t="shared" si="44"/>
        <v>2.4584549028567979E-9</v>
      </c>
      <c r="T490">
        <f t="shared" si="44"/>
        <v>1.4975318833672289E-9</v>
      </c>
    </row>
    <row r="491" spans="15:20" x14ac:dyDescent="0.2">
      <c r="O491">
        <f t="shared" si="43"/>
        <v>1.2931506849315069</v>
      </c>
      <c r="P491">
        <v>472</v>
      </c>
      <c r="Q491">
        <f t="shared" si="44"/>
        <v>2.0259336238945893E-5</v>
      </c>
      <c r="R491">
        <f t="shared" si="44"/>
        <v>1.9962562181356934E-12</v>
      </c>
      <c r="S491">
        <f t="shared" si="44"/>
        <v>2.3740645644338498E-9</v>
      </c>
      <c r="T491">
        <f t="shared" si="44"/>
        <v>1.4445103283140992E-9</v>
      </c>
    </row>
    <row r="492" spans="15:20" x14ac:dyDescent="0.2">
      <c r="O492">
        <f t="shared" si="43"/>
        <v>1.295890410958904</v>
      </c>
      <c r="P492">
        <v>473</v>
      </c>
      <c r="Q492">
        <f t="shared" si="44"/>
        <v>1.9981511255111834E-5</v>
      </c>
      <c r="R492">
        <f t="shared" si="44"/>
        <v>1.8975594418426606E-12</v>
      </c>
      <c r="S492">
        <f t="shared" si="44"/>
        <v>2.2925710573543876E-9</v>
      </c>
      <c r="T492">
        <f t="shared" si="44"/>
        <v>1.3933660523569785E-9</v>
      </c>
    </row>
    <row r="493" spans="15:20" x14ac:dyDescent="0.2">
      <c r="O493">
        <f t="shared" si="43"/>
        <v>1.2986301369863014</v>
      </c>
      <c r="P493">
        <v>474</v>
      </c>
      <c r="Q493">
        <f t="shared" si="44"/>
        <v>1.9707496204670068E-5</v>
      </c>
      <c r="R493">
        <f t="shared" si="44"/>
        <v>1.8037423265681592E-12</v>
      </c>
      <c r="S493">
        <f t="shared" si="44"/>
        <v>2.2138749433178955E-9</v>
      </c>
      <c r="T493">
        <f t="shared" si="44"/>
        <v>1.3440325886259156E-9</v>
      </c>
    </row>
    <row r="494" spans="15:20" x14ac:dyDescent="0.2">
      <c r="O494">
        <f t="shared" si="43"/>
        <v>1.3013698630136987</v>
      </c>
      <c r="P494">
        <v>475</v>
      </c>
      <c r="Q494">
        <f t="shared" si="44"/>
        <v>1.9437238840366745E-5</v>
      </c>
      <c r="R494">
        <f t="shared" si="44"/>
        <v>1.7145636173031581E-12</v>
      </c>
      <c r="S494">
        <f t="shared" si="44"/>
        <v>2.1378801974002141E-9</v>
      </c>
      <c r="T494">
        <f t="shared" si="44"/>
        <v>1.2964458235743475E-9</v>
      </c>
    </row>
    <row r="495" spans="15:20" x14ac:dyDescent="0.2">
      <c r="O495">
        <f t="shared" si="43"/>
        <v>1.3041095890410959</v>
      </c>
      <c r="P495">
        <v>476</v>
      </c>
      <c r="Q495">
        <f t="shared" si="44"/>
        <v>1.9170687631437082E-5</v>
      </c>
      <c r="R495">
        <f t="shared" si="44"/>
        <v>1.6297939869121359E-12</v>
      </c>
      <c r="S495">
        <f t="shared" si="44"/>
        <v>2.0644940908840137E-9</v>
      </c>
      <c r="T495">
        <f t="shared" si="44"/>
        <v>1.250543913657421E-9</v>
      </c>
    </row>
    <row r="496" spans="15:20" x14ac:dyDescent="0.2">
      <c r="O496">
        <f t="shared" si="43"/>
        <v>1.3068493150684932</v>
      </c>
      <c r="P496">
        <v>477</v>
      </c>
      <c r="Q496">
        <f t="shared" si="44"/>
        <v>1.8907791753779781E-5</v>
      </c>
      <c r="R496">
        <f t="shared" si="44"/>
        <v>1.5492154464078411E-12</v>
      </c>
      <c r="S496">
        <f t="shared" si="44"/>
        <v>1.9936270781113065E-9</v>
      </c>
      <c r="T496">
        <f t="shared" si="44"/>
        <v>1.2062672049604065E-9</v>
      </c>
    </row>
    <row r="497" spans="15:20" x14ac:dyDescent="0.2">
      <c r="O497">
        <f t="shared" si="43"/>
        <v>1.3095890410958904</v>
      </c>
      <c r="P497">
        <v>478</v>
      </c>
      <c r="Q497">
        <f t="shared" si="44"/>
        <v>1.8648501080266342E-5</v>
      </c>
      <c r="R497">
        <f t="shared" si="44"/>
        <v>1.4726207843826322E-12</v>
      </c>
      <c r="S497">
        <f t="shared" si="44"/>
        <v>1.9251926872199136E-9</v>
      </c>
      <c r="T497">
        <f t="shared" si="44"/>
        <v>1.1635581556727332E-9</v>
      </c>
    </row>
    <row r="498" spans="15:20" x14ac:dyDescent="0.2">
      <c r="O498">
        <f t="shared" si="43"/>
        <v>1.3123287671232877</v>
      </c>
      <c r="P498">
        <v>479</v>
      </c>
      <c r="Q498">
        <f t="shared" si="44"/>
        <v>1.839276617118306E-5</v>
      </c>
      <c r="R498">
        <f t="shared" si="44"/>
        <v>1.3998130341548485E-12</v>
      </c>
      <c r="S498">
        <f t="shared" si="44"/>
        <v>1.8591074146305813E-9</v>
      </c>
      <c r="T498">
        <f t="shared" si="44"/>
        <v>1.1223612613069175E-9</v>
      </c>
    </row>
    <row r="499" spans="15:20" x14ac:dyDescent="0.2">
      <c r="O499">
        <f t="shared" si="43"/>
        <v>1.3150684931506849</v>
      </c>
      <c r="P499">
        <v>480</v>
      </c>
      <c r="Q499">
        <f t="shared" si="44"/>
        <v>1.8140538264804303E-5</v>
      </c>
      <c r="R499">
        <f t="shared" si="44"/>
        <v>1.3306049672599699E-12</v>
      </c>
      <c r="S499">
        <f t="shared" si="44"/>
        <v>1.7952906231559947E-9</v>
      </c>
      <c r="T499">
        <f t="shared" si="44"/>
        <v>1.0826229825651813E-9</v>
      </c>
    </row>
    <row r="500" spans="15:20" x14ac:dyDescent="0.2">
      <c r="O500">
        <f t="shared" si="43"/>
        <v>1.3178082191780822</v>
      </c>
      <c r="P500">
        <v>481</v>
      </c>
      <c r="Q500">
        <f t="shared" si="44"/>
        <v>1.7891769268094926E-5</v>
      </c>
      <c r="R500">
        <f t="shared" si="44"/>
        <v>1.2648186119840417E-12</v>
      </c>
      <c r="S500">
        <f t="shared" si="44"/>
        <v>1.7336644436073586E-9</v>
      </c>
      <c r="T500">
        <f t="shared" si="44"/>
        <v>1.0442916757600181E-9</v>
      </c>
    </row>
    <row r="501" spans="15:20" x14ac:dyDescent="0.2">
      <c r="O501">
        <f t="shared" si="43"/>
        <v>1.3205479452054794</v>
      </c>
      <c r="P501">
        <v>482</v>
      </c>
      <c r="Q501">
        <f t="shared" si="44"/>
        <v>1.7646411747540255E-5</v>
      </c>
      <c r="R501">
        <f t="shared" si="44"/>
        <v>1.2022847957012625E-12</v>
      </c>
      <c r="S501">
        <f t="shared" si="44"/>
        <v>1.6741536797784811E-9</v>
      </c>
      <c r="T501">
        <f t="shared" si="44"/>
        <v>1.0073175256982947E-9</v>
      </c>
    </row>
    <row r="502" spans="15:20" x14ac:dyDescent="0.2">
      <c r="O502">
        <f t="shared" si="43"/>
        <v>1.3232876712328767</v>
      </c>
      <c r="P502">
        <v>483</v>
      </c>
      <c r="Q502">
        <f t="shared" si="44"/>
        <v>1.7404418920101768E-5</v>
      </c>
      <c r="R502">
        <f t="shared" si="44"/>
        <v>1.142842709838827E-12</v>
      </c>
      <c r="S502">
        <f t="shared" si="44"/>
        <v>1.6166857166914406E-9</v>
      </c>
      <c r="T502">
        <f t="shared" si="44"/>
        <v>9.7165248094165076E-10</v>
      </c>
    </row>
    <row r="503" spans="15:20" x14ac:dyDescent="0.2">
      <c r="O503">
        <f t="shared" si="43"/>
        <v>1.3260273972602741</v>
      </c>
      <c r="P503">
        <v>484</v>
      </c>
      <c r="Q503">
        <f t="shared" si="44"/>
        <v>1.7165744644296859E-5</v>
      </c>
      <c r="R503">
        <f t="shared" si="44"/>
        <v>1.0863394963503171E-12</v>
      </c>
      <c r="S503">
        <f t="shared" si="44"/>
        <v>1.5611904319918517E-9</v>
      </c>
      <c r="T503">
        <f t="shared" si="44"/>
        <v>9.3725019135906257E-10</v>
      </c>
    </row>
    <row r="504" spans="15:20" x14ac:dyDescent="0.2">
      <c r="O504">
        <f t="shared" si="43"/>
        <v>1.3287671232876712</v>
      </c>
      <c r="P504">
        <v>485</v>
      </c>
      <c r="Q504">
        <f t="shared" si="44"/>
        <v>1.6930343411400911E-5</v>
      </c>
      <c r="R504">
        <f t="shared" si="44"/>
        <v>1.0326298546342331E-12</v>
      </c>
      <c r="S504">
        <f t="shared" si="44"/>
        <v>1.5076001103856419E-9</v>
      </c>
      <c r="T504">
        <f t="shared" si="44"/>
        <v>9.0406594789042817E-10</v>
      </c>
    </row>
    <row r="505" spans="15:20" x14ac:dyDescent="0.2">
      <c r="O505">
        <f t="shared" si="43"/>
        <v>1.3315068493150686</v>
      </c>
      <c r="P505">
        <v>486</v>
      </c>
      <c r="Q505">
        <f t="shared" si="44"/>
        <v>1.6698170336769997E-5</v>
      </c>
      <c r="R505">
        <f t="shared" si="44"/>
        <v>9.8157566788684094E-13</v>
      </c>
      <c r="S505">
        <f t="shared" si="44"/>
        <v>1.4558493610129053E-9</v>
      </c>
      <c r="T505">
        <f t="shared" si="44"/>
        <v>8.7205662444287033E-10</v>
      </c>
    </row>
    <row r="506" spans="15:20" x14ac:dyDescent="0.2">
      <c r="O506">
        <f t="shared" si="43"/>
        <v>1.3342465753424657</v>
      </c>
      <c r="P506">
        <v>487</v>
      </c>
      <c r="Q506">
        <f t="shared" si="44"/>
        <v>1.6469181151282598E-5</v>
      </c>
      <c r="R506">
        <f t="shared" si="44"/>
        <v>9.3304564792848778E-13</v>
      </c>
      <c r="S506">
        <f t="shared" si="44"/>
        <v>1.4058750376580438E-9</v>
      </c>
      <c r="T506">
        <f t="shared" si="44"/>
        <v>8.4118062184426272E-10</v>
      </c>
    </row>
    <row r="507" spans="15:20" x14ac:dyDescent="0.2">
      <c r="O507">
        <f t="shared" si="43"/>
        <v>1.3369863013698631</v>
      </c>
      <c r="P507">
        <v>488</v>
      </c>
      <c r="Q507">
        <f t="shared" si="44"/>
        <v>1.6243332192898698E-5</v>
      </c>
      <c r="R507">
        <f t="shared" si="44"/>
        <v>8.8691499759003197E-13</v>
      </c>
      <c r="S507">
        <f t="shared" si="44"/>
        <v>1.3576161616988097E-9</v>
      </c>
      <c r="T507">
        <f t="shared" si="44"/>
        <v>8.1139781378113427E-10</v>
      </c>
    </row>
    <row r="508" spans="15:20" x14ac:dyDescent="0.2">
      <c r="O508">
        <f t="shared" si="43"/>
        <v>1.3397260273972602</v>
      </c>
      <c r="P508">
        <v>489</v>
      </c>
      <c r="Q508">
        <f t="shared" si="44"/>
        <v>1.6020580398334556E-5</v>
      </c>
      <c r="R508">
        <f t="shared" si="44"/>
        <v>8.4306508979120826E-13</v>
      </c>
      <c r="S508">
        <f t="shared" si="44"/>
        <v>1.3110138477002526E-9</v>
      </c>
      <c r="T508">
        <f t="shared" si="44"/>
        <v>7.8266949465069245E-10</v>
      </c>
    </row>
    <row r="509" spans="15:20" x14ac:dyDescent="0.2">
      <c r="O509">
        <f t="shared" si="43"/>
        <v>1.3424657534246576</v>
      </c>
      <c r="P509">
        <v>490</v>
      </c>
      <c r="Q509">
        <f t="shared" si="44"/>
        <v>1.5800883294851806E-5</v>
      </c>
      <c r="R509">
        <f t="shared" si="44"/>
        <v>8.0138316248565598E-13</v>
      </c>
      <c r="S509">
        <f t="shared" si="44"/>
        <v>1.2660112315627625E-9</v>
      </c>
      <c r="T509">
        <f t="shared" si="44"/>
        <v>7.5495832925919747E-10</v>
      </c>
    </row>
    <row r="510" spans="15:20" x14ac:dyDescent="0.2">
      <c r="O510">
        <f t="shared" si="43"/>
        <v>1.3452054794520547</v>
      </c>
      <c r="P510">
        <v>491</v>
      </c>
      <c r="Q510">
        <f t="shared" si="44"/>
        <v>1.5584198992158958E-5</v>
      </c>
      <c r="R510">
        <f t="shared" si="44"/>
        <v>7.6176202868815373E-13</v>
      </c>
      <c r="S510">
        <f t="shared" si="44"/>
        <v>1.2225534011365527E-9</v>
      </c>
      <c r="T510">
        <f t="shared" si="44"/>
        <v>7.2822830430131194E-10</v>
      </c>
    </row>
    <row r="511" spans="15:20" x14ac:dyDescent="0.2">
      <c r="O511">
        <f t="shared" si="43"/>
        <v>1.3479452054794521</v>
      </c>
      <c r="P511">
        <v>492</v>
      </c>
      <c r="Q511">
        <f t="shared" si="44"/>
        <v>1.5370486174424084E-5</v>
      </c>
      <c r="R511">
        <f t="shared" si="44"/>
        <v>7.2409980083837603E-13</v>
      </c>
      <c r="S511">
        <f t="shared" si="44"/>
        <v>1.1805873292179051E-9</v>
      </c>
      <c r="T511">
        <f t="shared" si="44"/>
        <v>7.0244468155737427E-10</v>
      </c>
    </row>
    <row r="512" spans="15:20" x14ac:dyDescent="0.2">
      <c r="O512">
        <f t="shared" si="43"/>
        <v>1.3506849315068492</v>
      </c>
      <c r="P512">
        <v>493</v>
      </c>
      <c r="Q512">
        <f t="shared" si="44"/>
        <v>1.5159704092397026E-5</v>
      </c>
      <c r="R512">
        <f t="shared" si="44"/>
        <v>6.8829962879236622E-13</v>
      </c>
      <c r="S512">
        <f t="shared" si="44"/>
        <v>1.1400618088454268E-9</v>
      </c>
      <c r="T512">
        <f t="shared" si="44"/>
        <v>6.7757395274776329E-10</v>
      </c>
    </row>
    <row r="513" spans="15:20" x14ac:dyDescent="0.2">
      <c r="O513">
        <f t="shared" si="43"/>
        <v>1.3534246575342466</v>
      </c>
      <c r="P513">
        <v>494</v>
      </c>
      <c r="Q513">
        <f t="shared" ref="Q513:T544" si="45">Q$10 * (Q$5^$P513) * 0.5 * Q$6 * Q$12^-(Q$9+$P513)</f>
        <v>1.4951812555639637E-5</v>
      </c>
      <c r="R513">
        <f t="shared" si="45"/>
        <v>6.5426945076795408E-13</v>
      </c>
      <c r="S513">
        <f t="shared" si="45"/>
        <v>1.1009273908173622E-9</v>
      </c>
      <c r="T513">
        <f t="shared" si="45"/>
        <v>6.5358379598569022E-10</v>
      </c>
    </row>
    <row r="514" spans="15:20" x14ac:dyDescent="0.2">
      <c r="O514">
        <f t="shared" si="43"/>
        <v>1.3561643835616439</v>
      </c>
      <c r="P514">
        <v>495</v>
      </c>
      <c r="Q514">
        <f t="shared" si="45"/>
        <v>1.4746771924862454E-5</v>
      </c>
      <c r="R514">
        <f t="shared" si="45"/>
        <v>6.2192175660366661E-13</v>
      </c>
      <c r="S514">
        <f t="shared" si="45"/>
        <v>1.0631363233537253E-9</v>
      </c>
      <c r="T514">
        <f t="shared" si="45"/>
        <v>6.3044303377182076E-10</v>
      </c>
    </row>
    <row r="515" spans="15:20" x14ac:dyDescent="0.2">
      <c r="O515">
        <f t="shared" si="43"/>
        <v>1.3589041095890411</v>
      </c>
      <c r="P515">
        <v>496</v>
      </c>
      <c r="Q515">
        <f t="shared" si="45"/>
        <v>1.4544543104366669E-5</v>
      </c>
      <c r="R515">
        <f t="shared" si="45"/>
        <v>5.9117336272234085E-13</v>
      </c>
      <c r="S515">
        <f t="shared" si="45"/>
        <v>1.0266424938296231E-9</v>
      </c>
      <c r="T515">
        <f t="shared" si="45"/>
        <v>6.0812159247613819E-10</v>
      </c>
    </row>
    <row r="516" spans="15:20" x14ac:dyDescent="0.2">
      <c r="O516">
        <f t="shared" si="43"/>
        <v>1.3616438356164384</v>
      </c>
      <c r="P516">
        <v>497</v>
      </c>
      <c r="Q516">
        <f t="shared" si="45"/>
        <v>1.4345087534589583E-5</v>
      </c>
      <c r="R516">
        <f t="shared" si="45"/>
        <v>5.6194519822074329E-13</v>
      </c>
      <c r="S516">
        <f t="shared" si="45"/>
        <v>9.9140137250867317E-10</v>
      </c>
      <c r="T516">
        <f t="shared" si="45"/>
        <v>5.8659046325438828E-10</v>
      </c>
    </row>
    <row r="517" spans="15:20" x14ac:dyDescent="0.2">
      <c r="O517">
        <f t="shared" si="43"/>
        <v>1.3643835616438356</v>
      </c>
      <c r="P517">
        <v>498</v>
      </c>
      <c r="Q517">
        <f t="shared" si="45"/>
        <v>1.4148367184752354E-5</v>
      </c>
      <c r="R517">
        <f t="shared" si="45"/>
        <v>5.3416210153512203E-13</v>
      </c>
      <c r="S517">
        <f t="shared" si="45"/>
        <v>9.573699582078613E-10</v>
      </c>
      <c r="T517">
        <f t="shared" si="45"/>
        <v>5.6582166434831763E-10</v>
      </c>
    </row>
    <row r="518" spans="15:20" x14ac:dyDescent="0.2">
      <c r="O518">
        <f t="shared" si="43"/>
        <v>1.3671232876712329</v>
      </c>
      <c r="P518">
        <v>499</v>
      </c>
      <c r="Q518">
        <f t="shared" si="45"/>
        <v>1.3954344545608539E-5</v>
      </c>
      <c r="R518">
        <f t="shared" si="45"/>
        <v>5.0775262715980153E-13</v>
      </c>
      <c r="S518">
        <f t="shared" si="45"/>
        <v>9.2450672582753944E-10</v>
      </c>
      <c r="T518">
        <f t="shared" si="45"/>
        <v>5.457882047207066E-10</v>
      </c>
    </row>
    <row r="519" spans="15:20" x14ac:dyDescent="0.2">
      <c r="O519">
        <f t="shared" si="43"/>
        <v>1.3698630136986301</v>
      </c>
      <c r="P519">
        <v>500</v>
      </c>
      <c r="Q519">
        <f t="shared" si="45"/>
        <v>1.3762982622292127E-5</v>
      </c>
      <c r="R519">
        <f t="shared" si="45"/>
        <v>4.8264886192179461E-13</v>
      </c>
      <c r="S519">
        <f t="shared" si="45"/>
        <v>8.9277157568253681E-10</v>
      </c>
      <c r="T519">
        <f t="shared" si="45"/>
        <v>5.2646404897793957E-10</v>
      </c>
    </row>
    <row r="520" spans="15:20" x14ac:dyDescent="0.2">
      <c r="O520">
        <f t="shared" si="43"/>
        <v>1.3726027397260274</v>
      </c>
      <c r="P520">
        <v>501</v>
      </c>
      <c r="Q520">
        <f t="shared" si="45"/>
        <v>1.3574244927263593E-5</v>
      </c>
      <c r="R520">
        <f t="shared" si="45"/>
        <v>4.5878625033896398E-13</v>
      </c>
      <c r="S520">
        <f t="shared" si="45"/>
        <v>8.6212578457256439E-10</v>
      </c>
      <c r="T520">
        <f t="shared" si="45"/>
        <v>5.0782408353452444E-10</v>
      </c>
    </row>
    <row r="521" spans="15:20" x14ac:dyDescent="0.2">
      <c r="O521">
        <f t="shared" si="43"/>
        <v>1.3753424657534246</v>
      </c>
      <c r="P521">
        <v>502</v>
      </c>
      <c r="Q521">
        <f t="shared" si="45"/>
        <v>1.3388095473352712E-5</v>
      </c>
      <c r="R521">
        <f t="shared" si="45"/>
        <v>4.3610342861264679E-13</v>
      </c>
      <c r="S521">
        <f t="shared" si="45"/>
        <v>8.3253195853219898E-10</v>
      </c>
      <c r="T521">
        <f t="shared" si="45"/>
        <v>4.8984408397559165E-10</v>
      </c>
    </row>
    <row r="522" spans="15:20" x14ac:dyDescent="0.2">
      <c r="O522">
        <f t="shared" si="43"/>
        <v>1.3780821917808219</v>
      </c>
      <c r="P522">
        <v>503</v>
      </c>
      <c r="Q522">
        <f t="shared" si="45"/>
        <v>1.3204498766896815E-5</v>
      </c>
      <c r="R522">
        <f t="shared" si="45"/>
        <v>4.1454206682783335E-13</v>
      </c>
      <c r="S522">
        <f t="shared" si="45"/>
        <v>8.0395398720280448E-10</v>
      </c>
      <c r="T522">
        <f t="shared" si="45"/>
        <v>4.7250068357495188E-10</v>
      </c>
    </row>
    <row r="523" spans="15:20" x14ac:dyDescent="0.2">
      <c r="O523">
        <f t="shared" si="43"/>
        <v>1.3808219178082193</v>
      </c>
      <c r="P523">
        <v>504</v>
      </c>
      <c r="Q523">
        <f t="shared" si="45"/>
        <v>1.3023419800973061E-5</v>
      </c>
      <c r="R523">
        <f t="shared" si="45"/>
        <v>3.9404671895511994E-13</v>
      </c>
      <c r="S523">
        <f t="shared" si="45"/>
        <v>7.7635699977070447E-10</v>
      </c>
      <c r="T523">
        <f t="shared" si="45"/>
        <v>4.5577134292780717E-10</v>
      </c>
    </row>
    <row r="524" spans="15:20" x14ac:dyDescent="0.2">
      <c r="O524">
        <f t="shared" si="43"/>
        <v>1.3835616438356164</v>
      </c>
      <c r="P524">
        <v>505</v>
      </c>
      <c r="Q524">
        <f t="shared" si="45"/>
        <v>1.2844824048723588E-5</v>
      </c>
      <c r="R524">
        <f t="shared" si="45"/>
        <v>3.7456468026870449E-13</v>
      </c>
      <c r="S524">
        <f t="shared" si="45"/>
        <v>7.4970732241785135E-10</v>
      </c>
      <c r="T524">
        <f t="shared" si="45"/>
        <v>4.3963432065863948E-10</v>
      </c>
    </row>
    <row r="525" spans="15:20" x14ac:dyDescent="0.2">
      <c r="O525">
        <f t="shared" si="43"/>
        <v>1.3863013698630138</v>
      </c>
      <c r="P525">
        <v>506</v>
      </c>
      <c r="Q525">
        <f t="shared" si="45"/>
        <v>1.2668677456772178E-5</v>
      </c>
      <c r="R525">
        <f t="shared" si="45"/>
        <v>3.5604585181376965E-13</v>
      </c>
      <c r="S525">
        <f t="shared" si="45"/>
        <v>7.2397243723306125E-10</v>
      </c>
      <c r="T525">
        <f t="shared" si="45"/>
        <v>4.2406864516621923E-10</v>
      </c>
    </row>
    <row r="526" spans="15:20" x14ac:dyDescent="0.2">
      <c r="O526">
        <f t="shared" si="43"/>
        <v>1.3890410958904109</v>
      </c>
      <c r="P526">
        <v>507</v>
      </c>
      <c r="Q526">
        <f t="shared" si="45"/>
        <v>1.2494946438731197E-5</v>
      </c>
      <c r="R526">
        <f t="shared" si="45"/>
        <v>3.3844261157472681E-13</v>
      </c>
      <c r="S526">
        <f t="shared" si="45"/>
        <v>6.9912094253369176E-10</v>
      </c>
      <c r="T526">
        <f t="shared" si="45"/>
        <v>4.0905408736900598E-10</v>
      </c>
    </row>
    <row r="527" spans="15:20" x14ac:dyDescent="0.2">
      <c r="O527">
        <f t="shared" si="43"/>
        <v>1.3917808219178083</v>
      </c>
      <c r="P527">
        <v>508</v>
      </c>
      <c r="Q527">
        <f t="shared" si="45"/>
        <v>1.2323597868797567E-5</v>
      </c>
      <c r="R527">
        <f t="shared" si="45"/>
        <v>3.217096920130204E-13</v>
      </c>
      <c r="S527">
        <f t="shared" si="45"/>
        <v>6.7512251454933864E-10</v>
      </c>
      <c r="T527">
        <f t="shared" si="45"/>
        <v>3.9457113441552633E-10</v>
      </c>
    </row>
    <row r="528" spans="15:20" x14ac:dyDescent="0.2">
      <c r="O528">
        <f t="shared" si="43"/>
        <v>1.3945205479452054</v>
      </c>
      <c r="P528">
        <v>509</v>
      </c>
      <c r="Q528">
        <f t="shared" si="45"/>
        <v>1.2154599075436586E-5</v>
      </c>
      <c r="R528">
        <f t="shared" si="45"/>
        <v>3.0580406365958059E-13</v>
      </c>
      <c r="S528">
        <f t="shared" si="45"/>
        <v>6.5194787042079911E-10</v>
      </c>
      <c r="T528">
        <f t="shared" si="45"/>
        <v>3.8060096432555955E-10</v>
      </c>
    </row>
    <row r="529" spans="15:20" x14ac:dyDescent="0.2">
      <c r="O529">
        <f t="shared" si="43"/>
        <v>1.3972602739726028</v>
      </c>
      <c r="P529">
        <v>510</v>
      </c>
      <c r="Q529">
        <f t="shared" si="45"/>
        <v>1.1987917835152361E-5</v>
      </c>
      <c r="R529">
        <f t="shared" si="45"/>
        <v>2.9068482446257175E-13</v>
      </c>
      <c r="S529">
        <f t="shared" si="45"/>
        <v>6.2956873246915383E-10</v>
      </c>
      <c r="T529">
        <f t="shared" si="45"/>
        <v>3.6712542152917728E-10</v>
      </c>
    </row>
    <row r="530" spans="15:20" x14ac:dyDescent="0.2">
      <c r="O530">
        <f t="shared" si="43"/>
        <v>1.4</v>
      </c>
      <c r="P530">
        <v>511</v>
      </c>
      <c r="Q530">
        <f t="shared" si="45"/>
        <v>1.1823522366343628E-5</v>
      </c>
      <c r="R530">
        <f t="shared" si="45"/>
        <v>2.7631309460589266E-13</v>
      </c>
      <c r="S530">
        <f t="shared" si="45"/>
        <v>6.0795779369137095E-10</v>
      </c>
      <c r="T530">
        <f t="shared" si="45"/>
        <v>3.5412699327184765E-10</v>
      </c>
    </row>
    <row r="531" spans="15:20" x14ac:dyDescent="0.2">
      <c r="O531">
        <f t="shared" si="43"/>
        <v>1.4027397260273973</v>
      </c>
      <c r="P531">
        <v>512</v>
      </c>
      <c r="Q531">
        <f t="shared" si="45"/>
        <v>1.1661381323243893E-5</v>
      </c>
      <c r="R531">
        <f t="shared" si="45"/>
        <v>2.6265191652794937E-13</v>
      </c>
      <c r="S531">
        <f t="shared" si="45"/>
        <v>5.8708868444032693E-10</v>
      </c>
      <c r="T531">
        <f t="shared" si="45"/>
        <v>3.415887868549375E-10</v>
      </c>
    </row>
    <row r="532" spans="15:20" x14ac:dyDescent="0.2">
      <c r="O532">
        <f t="shared" si="43"/>
        <v>1.4054794520547946</v>
      </c>
      <c r="P532">
        <v>513</v>
      </c>
      <c r="Q532">
        <f t="shared" si="45"/>
        <v>1.1501463789944606E-5</v>
      </c>
      <c r="R532">
        <f t="shared" si="45"/>
        <v>2.4966615988359192E-13</v>
      </c>
      <c r="S532">
        <f t="shared" si="45"/>
        <v>5.6693594024858682E-10</v>
      </c>
      <c r="T532">
        <f t="shared" si="45"/>
        <v>3.294945076820383E-10</v>
      </c>
    </row>
    <row r="533" spans="15:20" x14ac:dyDescent="0.2">
      <c r="O533">
        <f t="shared" si="43"/>
        <v>1.4082191780821918</v>
      </c>
      <c r="P533">
        <v>514</v>
      </c>
      <c r="Q533">
        <f t="shared" si="45"/>
        <v>1.1343739274500381E-5</v>
      </c>
      <c r="R533">
        <f t="shared" si="45"/>
        <v>2.3732243120482352E-13</v>
      </c>
      <c r="S533">
        <f t="shared" si="45"/>
        <v>5.4747497075668599E-10</v>
      </c>
      <c r="T533">
        <f t="shared" si="45"/>
        <v>3.1782843808258201E-10</v>
      </c>
    </row>
    <row r="534" spans="15:20" x14ac:dyDescent="0.2">
      <c r="O534">
        <f t="shared" si="43"/>
        <v>1.4109589041095891</v>
      </c>
      <c r="P534">
        <v>515</v>
      </c>
      <c r="Q534">
        <f t="shared" si="45"/>
        <v>1.1188177703114966E-5</v>
      </c>
      <c r="R534">
        <f t="shared" si="45"/>
        <v>2.2558898802796718E-13</v>
      </c>
      <c r="S534">
        <f t="shared" si="45"/>
        <v>5.2868202970799617E-10</v>
      </c>
      <c r="T534">
        <f t="shared" si="45"/>
        <v>3.0657541688522737E-10</v>
      </c>
    </row>
    <row r="535" spans="15:20" x14ac:dyDescent="0.2">
      <c r="O535">
        <f t="shared" si="43"/>
        <v>1.4136986301369863</v>
      </c>
      <c r="P535">
        <v>516</v>
      </c>
      <c r="Q535">
        <f t="shared" si="45"/>
        <v>1.1034749414407011E-5</v>
      </c>
      <c r="R535">
        <f t="shared" si="45"/>
        <v>2.1443565726646751E-13</v>
      </c>
      <c r="S535">
        <f t="shared" si="45"/>
        <v>5.1053418597356607E-10</v>
      </c>
      <c r="T535">
        <f t="shared" si="45"/>
        <v>2.9572081971447035E-10</v>
      </c>
    </row>
    <row r="536" spans="15:20" x14ac:dyDescent="0.2">
      <c r="O536">
        <f t="shared" si="43"/>
        <v>1.4164383561643836</v>
      </c>
      <c r="P536">
        <v>517</v>
      </c>
      <c r="Q536">
        <f t="shared" si="45"/>
        <v>1.0883425153754425E-5</v>
      </c>
      <c r="R536">
        <f t="shared" si="45"/>
        <v>2.038337576194155E-13</v>
      </c>
      <c r="S536">
        <f t="shared" si="45"/>
        <v>4.9300929557157901E-10</v>
      </c>
      <c r="T536">
        <f t="shared" si="45"/>
        <v>2.852505399848719E-10</v>
      </c>
    </row>
    <row r="537" spans="15:20" x14ac:dyDescent="0.2">
      <c r="O537">
        <f t="shared" si="43"/>
        <v>1.4191780821917808</v>
      </c>
      <c r="P537">
        <v>518</v>
      </c>
      <c r="Q537">
        <f t="shared" si="45"/>
        <v>1.0734176067716339E-5</v>
      </c>
      <c r="R537">
        <f t="shared" si="45"/>
        <v>1.9375602581627068E-13</v>
      </c>
      <c r="S537">
        <f t="shared" si="45"/>
        <v>4.76085974647287E-10</v>
      </c>
      <c r="T537">
        <f t="shared" si="45"/>
        <v>2.7515097056820262E-10</v>
      </c>
    </row>
    <row r="538" spans="15:20" x14ac:dyDescent="0.2">
      <c r="O538">
        <f t="shared" si="43"/>
        <v>1.4219178082191781</v>
      </c>
      <c r="P538">
        <v>519</v>
      </c>
      <c r="Q538">
        <f t="shared" si="45"/>
        <v>1.058697369853149E-5</v>
      </c>
      <c r="R538">
        <f t="shared" si="45"/>
        <v>1.8417654650811117E-13</v>
      </c>
      <c r="S538">
        <f t="shared" si="45"/>
        <v>4.5974357338045213E-10</v>
      </c>
      <c r="T538">
        <f t="shared" si="45"/>
        <v>2.6540898610968109E-10</v>
      </c>
    </row>
    <row r="539" spans="15:20" x14ac:dyDescent="0.2">
      <c r="O539">
        <f t="shared" si="43"/>
        <v>1.4246575342465753</v>
      </c>
      <c r="P539">
        <v>520</v>
      </c>
      <c r="Q539">
        <f t="shared" si="45"/>
        <v>1.0441789978692153E-5</v>
      </c>
      <c r="R539">
        <f t="shared" si="45"/>
        <v>1.7507068562512769E-13</v>
      </c>
      <c r="S539">
        <f t="shared" si="45"/>
        <v>4.4396215078845444E-10</v>
      </c>
      <c r="T539">
        <f t="shared" si="45"/>
        <v>2.5601192597032186E-10</v>
      </c>
    </row>
    <row r="540" spans="15:20" x14ac:dyDescent="0.2">
      <c r="O540">
        <f t="shared" si="43"/>
        <v>1.4273972602739726</v>
      </c>
      <c r="P540">
        <v>521</v>
      </c>
      <c r="Q540">
        <f t="shared" si="45"/>
        <v>1.0298597225592367E-5</v>
      </c>
      <c r="R540">
        <f t="shared" si="45"/>
        <v>1.6641502702898419E-13</v>
      </c>
      <c r="S540">
        <f t="shared" si="45"/>
        <v>4.2872245039432455E-10</v>
      </c>
      <c r="T540">
        <f t="shared" si="45"/>
        <v>2.4694757777322605E-10</v>
      </c>
    </row>
    <row r="541" spans="15:20" x14ac:dyDescent="0.2">
      <c r="O541">
        <f t="shared" ref="O541:O566" si="46">P541/365</f>
        <v>1.4301369863013698</v>
      </c>
      <c r="P541">
        <v>522</v>
      </c>
      <c r="Q541">
        <f t="shared" si="45"/>
        <v>1.0157368136249681E-5</v>
      </c>
      <c r="R541">
        <f t="shared" si="45"/>
        <v>1.5818731229714599E-13</v>
      </c>
      <c r="S541">
        <f t="shared" si="45"/>
        <v>4.1400587673000806E-10</v>
      </c>
      <c r="T541">
        <f t="shared" si="45"/>
        <v>2.3820416153243195E-10</v>
      </c>
    </row>
    <row r="542" spans="15:20" x14ac:dyDescent="0.2">
      <c r="O542">
        <f t="shared" si="46"/>
        <v>1.4328767123287671</v>
      </c>
      <c r="P542">
        <v>523</v>
      </c>
      <c r="Q542">
        <f t="shared" si="45"/>
        <v>1.0018075782099137E-5</v>
      </c>
      <c r="R542">
        <f t="shared" si="45"/>
        <v>1.5036638348432646E-13</v>
      </c>
      <c r="S542">
        <f t="shared" si="45"/>
        <v>3.9979447264619284E-10</v>
      </c>
      <c r="T542">
        <f t="shared" si="45"/>
        <v>2.297703143436978E-10</v>
      </c>
    </row>
    <row r="543" spans="15:20" x14ac:dyDescent="0.2">
      <c r="O543">
        <f t="shared" si="46"/>
        <v>1.4356164383561645</v>
      </c>
      <c r="P543">
        <v>524</v>
      </c>
      <c r="Q543">
        <f t="shared" si="45"/>
        <v>9.8806936038587863E-6</v>
      </c>
      <c r="R543">
        <f t="shared" si="45"/>
        <v>1.4293212871386184E-13</v>
      </c>
      <c r="S543">
        <f t="shared" si="45"/>
        <v>3.8607089740101317E-10</v>
      </c>
      <c r="T543">
        <f t="shared" si="45"/>
        <v>2.2163507561732355E-10</v>
      </c>
    </row>
    <row r="544" spans="15:20" x14ac:dyDescent="0.2">
      <c r="O544">
        <f t="shared" si="46"/>
        <v>1.4383561643835616</v>
      </c>
      <c r="P544">
        <v>525</v>
      </c>
      <c r="Q544">
        <f t="shared" si="45"/>
        <v>9.7451954064655081E-6</v>
      </c>
      <c r="R544">
        <f t="shared" si="45"/>
        <v>1.3586543045909893E-13</v>
      </c>
      <c r="S544">
        <f t="shared" si="45"/>
        <v>3.7281840550089218E-10</v>
      </c>
      <c r="T544">
        <f t="shared" si="45"/>
        <v>2.1378787283381745E-10</v>
      </c>
    </row>
    <row r="545" spans="15:20" x14ac:dyDescent="0.2">
      <c r="O545">
        <f t="shared" si="46"/>
        <v>1.441095890410959</v>
      </c>
      <c r="P545">
        <v>526</v>
      </c>
      <c r="Q545">
        <f t="shared" ref="Q545:T566" si="47">Q$10 * (Q$5^$P545) * 0.5 * Q$6 * Q$12^-(Q$9+$P545)</f>
        <v>9.6115553540803682E-6</v>
      </c>
      <c r="R545">
        <f t="shared" si="47"/>
        <v>1.2914811638180012E-13</v>
      </c>
      <c r="S545">
        <f t="shared" si="47"/>
        <v>3.6002082626770637E-10</v>
      </c>
      <c r="T545">
        <f t="shared" si="47"/>
        <v>2.0621850780389776E-10</v>
      </c>
    </row>
    <row r="546" spans="15:20" x14ac:dyDescent="0.2">
      <c r="O546">
        <f t="shared" si="46"/>
        <v>1.4438356164383561</v>
      </c>
      <c r="P546">
        <v>527</v>
      </c>
      <c r="Q546">
        <f t="shared" si="47"/>
        <v>9.4797479651623545E-6</v>
      </c>
      <c r="R546">
        <f t="shared" si="47"/>
        <v>1.2276291260114256E-13</v>
      </c>
      <c r="S546">
        <f t="shared" si="47"/>
        <v>3.4766254410733985E-10</v>
      </c>
      <c r="T546">
        <f t="shared" si="47"/>
        <v>1.9891714341497186E-10</v>
      </c>
    </row>
    <row r="547" spans="15:20" x14ac:dyDescent="0.2">
      <c r="O547">
        <f t="shared" si="46"/>
        <v>1.4465753424657535</v>
      </c>
      <c r="P547">
        <v>528</v>
      </c>
      <c r="Q547">
        <f t="shared" si="47"/>
        <v>9.3497481076098025E-6</v>
      </c>
      <c r="R547">
        <f t="shared" si="47"/>
        <v>1.1669339927314326E-13</v>
      </c>
      <c r="S547">
        <f t="shared" si="47"/>
        <v>3.3572847945555049E-10</v>
      </c>
      <c r="T547">
        <f t="shared" si="47"/>
        <v>1.9187429084686933E-10</v>
      </c>
    </row>
    <row r="548" spans="15:20" x14ac:dyDescent="0.2">
      <c r="O548">
        <f t="shared" si="46"/>
        <v>1.4493150684931506</v>
      </c>
      <c r="P548">
        <v>529</v>
      </c>
      <c r="Q548">
        <f t="shared" si="47"/>
        <v>9.221530993968349E-6</v>
      </c>
      <c r="R548">
        <f t="shared" si="47"/>
        <v>1.109239683662775E-13</v>
      </c>
      <c r="S548">
        <f t="shared" si="47"/>
        <v>3.2420407037790063E-10</v>
      </c>
      <c r="T548">
        <f t="shared" si="47"/>
        <v>1.8508079724021422E-10</v>
      </c>
    </row>
    <row r="549" spans="15:20" x14ac:dyDescent="0.2">
      <c r="O549">
        <f t="shared" si="46"/>
        <v>1.452054794520548</v>
      </c>
      <c r="P549">
        <v>530</v>
      </c>
      <c r="Q549">
        <f t="shared" si="47"/>
        <v>9.0950721767046597E-6</v>
      </c>
      <c r="R549">
        <f t="shared" si="47"/>
        <v>1.0543978352471137E-13</v>
      </c>
      <c r="S549">
        <f t="shared" si="47"/>
        <v>3.1307525480129801E-10</v>
      </c>
      <c r="T549">
        <f t="shared" si="47"/>
        <v>1.7852783380141005E-10</v>
      </c>
    </row>
    <row r="550" spans="15:20" x14ac:dyDescent="0.2">
      <c r="O550">
        <f t="shared" si="46"/>
        <v>1.4547945205479451</v>
      </c>
      <c r="P550">
        <v>531</v>
      </c>
      <c r="Q550">
        <f t="shared" si="47"/>
        <v>8.9703475435449095E-6</v>
      </c>
      <c r="R550">
        <f t="shared" si="47"/>
        <v>1.0022674191593281E-13</v>
      </c>
      <c r="S550">
        <f t="shared" si="47"/>
        <v>3.0232845335546674E-10</v>
      </c>
      <c r="T550">
        <f t="shared" si="47"/>
        <v>1.7220688432877953E-10</v>
      </c>
    </row>
    <row r="551" spans="15:20" x14ac:dyDescent="0.2">
      <c r="O551">
        <f t="shared" si="46"/>
        <v>1.4575342465753425</v>
      </c>
      <c r="P551">
        <v>532</v>
      </c>
      <c r="Q551">
        <f t="shared" si="47"/>
        <v>8.8473333128772548E-6</v>
      </c>
      <c r="R551">
        <f t="shared" si="47"/>
        <v>9.5271437964672222E-14</v>
      </c>
      <c r="S551">
        <f t="shared" si="47"/>
        <v>2.9195055280341403E-10</v>
      </c>
      <c r="T551">
        <f t="shared" si="47"/>
        <v>1.6610973414494776E-10</v>
      </c>
    </row>
    <row r="552" spans="15:20" x14ac:dyDescent="0.2">
      <c r="O552">
        <f t="shared" si="46"/>
        <v>1.4602739726027398</v>
      </c>
      <c r="P552">
        <v>533</v>
      </c>
      <c r="Q552">
        <f t="shared" si="47"/>
        <v>8.7260060292173145E-6</v>
      </c>
      <c r="R552">
        <f t="shared" si="47"/>
        <v>9.0561128879851296E-14</v>
      </c>
      <c r="S552">
        <f t="shared" si="47"/>
        <v>2.8192889004066952E-10</v>
      </c>
      <c r="T552">
        <f t="shared" si="47"/>
        <v>1.6022845942108456E-10</v>
      </c>
    </row>
    <row r="553" spans="15:20" x14ac:dyDescent="0.2">
      <c r="O553">
        <f t="shared" si="46"/>
        <v>1.463013698630137</v>
      </c>
      <c r="P553">
        <v>534</v>
      </c>
      <c r="Q553">
        <f t="shared" si="47"/>
        <v>8.6063425587358485E-6</v>
      </c>
      <c r="R553">
        <f t="shared" si="47"/>
        <v>8.6083701885912374E-14</v>
      </c>
      <c r="S553">
        <f t="shared" si="47"/>
        <v>2.7225123664377744E-10</v>
      </c>
      <c r="T553">
        <f t="shared" si="47"/>
        <v>1.5455541687913164E-10</v>
      </c>
    </row>
    <row r="554" spans="15:20" x14ac:dyDescent="0.2">
      <c r="O554">
        <f t="shared" si="46"/>
        <v>1.4657534246575343</v>
      </c>
      <c r="P554">
        <v>535</v>
      </c>
      <c r="Q554">
        <f t="shared" si="47"/>
        <v>8.4883200848477488E-6</v>
      </c>
      <c r="R554">
        <f t="shared" si="47"/>
        <v>8.1827643074261098E-14</v>
      </c>
      <c r="S554">
        <f t="shared" si="47"/>
        <v>2.6290578394918616E-10</v>
      </c>
      <c r="T554">
        <f t="shared" si="47"/>
        <v>1.4908323385863376E-10</v>
      </c>
    </row>
    <row r="555" spans="15:20" x14ac:dyDescent="0.2">
      <c r="O555">
        <f t="shared" si="46"/>
        <v>1.4684931506849315</v>
      </c>
      <c r="P555">
        <v>536</v>
      </c>
      <c r="Q555">
        <f t="shared" si="47"/>
        <v>8.3719161038615561E-6</v>
      </c>
      <c r="R555">
        <f t="shared" si="47"/>
        <v>7.7782007794723274E-14</v>
      </c>
      <c r="S555">
        <f t="shared" si="47"/>
        <v>2.5388112864432757E-10</v>
      </c>
      <c r="T555">
        <f t="shared" si="47"/>
        <v>1.4380479873526231E-10</v>
      </c>
    </row>
    <row r="556" spans="15:20" x14ac:dyDescent="0.2">
      <c r="O556">
        <f t="shared" si="46"/>
        <v>1.4712328767123288</v>
      </c>
      <c r="P556">
        <v>537</v>
      </c>
      <c r="Q556">
        <f t="shared" si="47"/>
        <v>8.2571084206885926E-6</v>
      </c>
      <c r="R556">
        <f t="shared" si="47"/>
        <v>7.393639251087554E-14</v>
      </c>
      <c r="S556">
        <f t="shared" si="47"/>
        <v>2.4516625885330638E-10</v>
      </c>
      <c r="T556">
        <f t="shared" si="47"/>
        <v>1.387132516785803E-10</v>
      </c>
    </row>
    <row r="557" spans="15:20" x14ac:dyDescent="0.2">
      <c r="O557">
        <f t="shared" si="46"/>
        <v>1.473972602739726</v>
      </c>
      <c r="P557">
        <v>538</v>
      </c>
      <c r="Q557">
        <f t="shared" si="47"/>
        <v>8.1438751446109722E-6</v>
      </c>
      <c r="R557">
        <f t="shared" si="47"/>
        <v>7.0280908046874877E-14</v>
      </c>
      <c r="S557">
        <f t="shared" si="47"/>
        <v>2.3675054070021905E-10</v>
      </c>
      <c r="T557">
        <f t="shared" si="47"/>
        <v>1.3380197573703773E-10</v>
      </c>
    </row>
    <row r="558" spans="15:20" x14ac:dyDescent="0.2">
      <c r="O558">
        <f t="shared" si="46"/>
        <v>1.4767123287671233</v>
      </c>
      <c r="P558">
        <v>539</v>
      </c>
      <c r="Q558">
        <f t="shared" si="47"/>
        <v>8.0321946851076317E-6</v>
      </c>
      <c r="R558">
        <f t="shared" si="47"/>
        <v>6.6806154156990104E-14</v>
      </c>
      <c r="S558">
        <f t="shared" si="47"/>
        <v>2.2862370533370872E-10</v>
      </c>
      <c r="T558">
        <f t="shared" si="47"/>
        <v>1.2906458823861131E-10</v>
      </c>
    </row>
    <row r="559" spans="15:20" x14ac:dyDescent="0.2">
      <c r="O559">
        <f t="shared" si="46"/>
        <v>1.4794520547945205</v>
      </c>
      <c r="P559">
        <v>540</v>
      </c>
      <c r="Q559">
        <f t="shared" si="47"/>
        <v>7.9220457477376003E-6</v>
      </c>
      <c r="R559">
        <f t="shared" si="47"/>
        <v>6.3503195352439443E-14</v>
      </c>
      <c r="S559">
        <f t="shared" si="47"/>
        <v>2.2077583639692237E-10</v>
      </c>
      <c r="T559">
        <f t="shared" si="47"/>
        <v>1.244949324959129E-10</v>
      </c>
    </row>
    <row r="560" spans="15:20" x14ac:dyDescent="0.2">
      <c r="O560">
        <f t="shared" si="46"/>
        <v>1.4821917808219178</v>
      </c>
      <c r="P560">
        <v>541</v>
      </c>
      <c r="Q560">
        <f t="shared" si="47"/>
        <v>7.813407330079725E-6</v>
      </c>
      <c r="R560">
        <f t="shared" si="47"/>
        <v>6.0363537923371631E-14</v>
      </c>
      <c r="S560">
        <f t="shared" si="47"/>
        <v>2.1319735792758156E-10</v>
      </c>
      <c r="T560">
        <f t="shared" si="47"/>
        <v>1.2008706980498612E-10</v>
      </c>
    </row>
    <row r="561" spans="15:20" x14ac:dyDescent="0.2">
      <c r="O561">
        <f t="shared" si="46"/>
        <v>1.484931506849315</v>
      </c>
      <c r="P561">
        <v>542</v>
      </c>
      <c r="Q561">
        <f t="shared" si="47"/>
        <v>7.7062587177280903E-6</v>
      </c>
      <c r="R561">
        <f t="shared" si="47"/>
        <v>5.7379108096902336E-14</v>
      </c>
      <c r="S561">
        <f t="shared" si="47"/>
        <v>2.0587902267340232E-10</v>
      </c>
      <c r="T561">
        <f t="shared" si="47"/>
        <v>1.1583527172739376E-10</v>
      </c>
    </row>
    <row r="562" spans="15:20" x14ac:dyDescent="0.2">
      <c r="O562">
        <f t="shared" si="46"/>
        <v>1.4876712328767123</v>
      </c>
      <c r="P562">
        <v>543</v>
      </c>
      <c r="Q562">
        <f t="shared" si="47"/>
        <v>7.6005794803423095E-6</v>
      </c>
      <c r="R562">
        <f t="shared" si="47"/>
        <v>5.4542231275036995E-14</v>
      </c>
      <c r="S562">
        <f t="shared" si="47"/>
        <v>1.9881190080860629E-10</v>
      </c>
      <c r="T562">
        <f t="shared" si="47"/>
        <v>1.117340126455648E-10</v>
      </c>
    </row>
    <row r="563" spans="15:20" x14ac:dyDescent="0.2">
      <c r="O563">
        <f t="shared" si="46"/>
        <v>1.4904109589041097</v>
      </c>
      <c r="P563">
        <v>544</v>
      </c>
      <c r="Q563">
        <f t="shared" si="47"/>
        <v>7.4963494677520497E-6</v>
      </c>
      <c r="R563">
        <f t="shared" si="47"/>
        <v>5.1845612299090859E-14</v>
      </c>
      <c r="S563">
        <f t="shared" si="47"/>
        <v>1.9198736903775648E-10</v>
      </c>
      <c r="T563">
        <f t="shared" si="47"/>
        <v>1.0777796258172711E-10</v>
      </c>
    </row>
    <row r="564" spans="15:20" x14ac:dyDescent="0.2">
      <c r="O564">
        <f t="shared" si="46"/>
        <v>1.4931506849315068</v>
      </c>
      <c r="P564">
        <v>545</v>
      </c>
      <c r="Q564">
        <f t="shared" si="47"/>
        <v>7.393548806114921E-6</v>
      </c>
      <c r="R564">
        <f t="shared" si="47"/>
        <v>4.928231668985414E-14</v>
      </c>
      <c r="S564">
        <f t="shared" si="47"/>
        <v>1.8539710007361944E-10</v>
      </c>
      <c r="T564">
        <f t="shared" si="47"/>
        <v>1.0396198027109216E-10</v>
      </c>
    </row>
    <row r="565" spans="15:20" x14ac:dyDescent="0.2">
      <c r="O565">
        <f t="shared" si="46"/>
        <v>1.4958904109589042</v>
      </c>
      <c r="P565">
        <v>546</v>
      </c>
      <c r="Q565">
        <f t="shared" si="47"/>
        <v>7.2921578941270738E-6</v>
      </c>
      <c r="R565">
        <f t="shared" si="47"/>
        <v>4.6845752815261213E-14</v>
      </c>
      <c r="S565">
        <f t="shared" si="47"/>
        <v>1.7903305247621791E-10</v>
      </c>
      <c r="T565">
        <f t="shared" si="47"/>
        <v>1.0028110648029062E-10</v>
      </c>
    </row>
    <row r="566" spans="15:20" x14ac:dyDescent="0.2">
      <c r="O566">
        <f t="shared" si="46"/>
        <v>1.4986301369863013</v>
      </c>
      <c r="P566">
        <v>547</v>
      </c>
      <c r="Q566">
        <f t="shared" si="47"/>
        <v>7.1921573992857522E-6</v>
      </c>
      <c r="R566">
        <f t="shared" si="47"/>
        <v>4.4529654939706711E-14</v>
      </c>
      <c r="S566">
        <f t="shared" si="47"/>
        <v>1.7288746084067285E-10</v>
      </c>
      <c r="T566">
        <f t="shared" si="47"/>
        <v>9.673055756237517E-11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2023-02-15T23:45:26Z</dcterms:modified>
</cp:coreProperties>
</file>