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deenMuhammed\Desktop\NAYMAT\"/>
    </mc:Choice>
  </mc:AlternateContent>
  <xr:revisionPtr revIDLastSave="0" documentId="13_ncr:1_{13E092F5-B55E-41B1-B786-6F284E97F7F9}" xr6:coauthVersionLast="47" xr6:coauthVersionMax="47" xr10:uidLastSave="{00000000-0000-0000-0000-000000000000}"/>
  <bookViews>
    <workbookView xWindow="-110" yWindow="-110" windowWidth="19420" windowHeight="10420" xr2:uid="{30EB1F23-3392-4E70-9605-8286C881E2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I28" i="1"/>
  <c r="G28" i="1"/>
  <c r="H26" i="1"/>
  <c r="I26" i="1"/>
  <c r="G26" i="1"/>
  <c r="K5" i="1"/>
  <c r="K4" i="1"/>
  <c r="G24" i="1"/>
  <c r="H24" i="1"/>
  <c r="I22" i="1"/>
  <c r="H22" i="1"/>
  <c r="G22" i="1"/>
  <c r="I18" i="1"/>
  <c r="I24" i="1" s="1"/>
  <c r="H18" i="1"/>
  <c r="G18" i="1"/>
  <c r="I16" i="1"/>
  <c r="H16" i="1"/>
  <c r="G16" i="1"/>
  <c r="C29" i="1"/>
  <c r="D29" i="1"/>
  <c r="B29" i="1"/>
  <c r="C27" i="1"/>
  <c r="D27" i="1"/>
  <c r="B27" i="1"/>
  <c r="C25" i="1"/>
  <c r="D25" i="1"/>
  <c r="B25" i="1"/>
  <c r="C23" i="1"/>
  <c r="D23" i="1"/>
  <c r="B23" i="1"/>
  <c r="C19" i="1"/>
  <c r="D19" i="1"/>
  <c r="B19" i="1"/>
  <c r="C17" i="1"/>
  <c r="D17" i="1"/>
  <c r="B17" i="1"/>
</calcChain>
</file>

<file path=xl/sharedStrings.xml><?xml version="1.0" encoding="utf-8"?>
<sst xmlns="http://schemas.openxmlformats.org/spreadsheetml/2006/main" count="52" uniqueCount="27">
  <si>
    <t>Susan</t>
  </si>
  <si>
    <t>Spark</t>
  </si>
  <si>
    <t>Mustang</t>
  </si>
  <si>
    <t>Escalade</t>
  </si>
  <si>
    <t>Purchase price</t>
  </si>
  <si>
    <t>Taxes</t>
  </si>
  <si>
    <t>Yearly Cost</t>
  </si>
  <si>
    <t>Insurance</t>
  </si>
  <si>
    <t>License</t>
  </si>
  <si>
    <t>Gas</t>
  </si>
  <si>
    <t>Gas cost calculation</t>
  </si>
  <si>
    <t>Miles per year Driven</t>
  </si>
  <si>
    <t>MPG</t>
  </si>
  <si>
    <t>Price per gal of gas</t>
  </si>
  <si>
    <t>total Annual Gas purchases</t>
  </si>
  <si>
    <t>total Annual Cost (ins+lic+gas)</t>
  </si>
  <si>
    <t>Miles to drive each year</t>
  </si>
  <si>
    <t>Susan goals for maximum miles</t>
  </si>
  <si>
    <t>total life of the car(years)</t>
  </si>
  <si>
    <t>Annual Cost X years of life</t>
  </si>
  <si>
    <t>spark</t>
  </si>
  <si>
    <t>average cost/year</t>
  </si>
  <si>
    <t>Total lifetime Costs</t>
  </si>
  <si>
    <t>Tim</t>
  </si>
  <si>
    <t xml:space="preserve">initial </t>
  </si>
  <si>
    <t>initial</t>
  </si>
  <si>
    <t>averagecost\year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</si>
</sst>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₦&quot;* #,##0.00_-;\-&quot;₦&quot;* #,##0.00_-;_-&quot;₦&quot;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1" applyNumberFormat="1" applyFont="1" applyFill="1"/>
    <xf numFmtId="0" fontId="0" fillId="4" borderId="0" xfId="1" applyNumberFormat="1" applyFont="1" applyFill="1"/>
    <xf numFmtId="164" fontId="0" fillId="4" borderId="0" xfId="0" applyNumberFormat="1" applyFill="1"/>
    <xf numFmtId="164" fontId="0" fillId="0" borderId="0" xfId="0" applyNumberFormat="1"/>
    <xf numFmtId="1" fontId="0" fillId="5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SUSAN</a:t>
            </a:r>
            <a:r>
              <a:rPr lang="en-US" baseline="0"/>
              <a:t> CAR OPTIONS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Sheet1!$B$28:$D$29</c:f>
              <c:multiLvlStrCache>
                <c:ptCount val="3"/>
                <c:lvl>
                  <c:pt idx="0">
                    <c:v> $1,741,265,104.17 </c:v>
                  </c:pt>
                  <c:pt idx="1">
                    <c:v> $945,278,720.83 </c:v>
                  </c:pt>
                  <c:pt idx="2">
                    <c:v> $845,804,395.83 </c:v>
                  </c:pt>
                </c:lvl>
                <c:lvl>
                  <c:pt idx="0">
                    <c:v>spark</c:v>
                  </c:pt>
                  <c:pt idx="1">
                    <c:v>Mustang</c:v>
                  </c:pt>
                  <c:pt idx="2">
                    <c:v>Escalade</c:v>
                  </c:pt>
                </c:lvl>
              </c:multiLvlStrCache>
            </c:multiLvlStrRef>
          </c:cat>
          <c:val>
            <c:numRef>
              <c:f>Sheet1!$B$29:$D$29</c:f>
              <c:numCache>
                <c:formatCode>_-[$$-409]* #,##0.00_ ;_-[$$-409]* \-#,##0.00\ ;_-[$$-409]* "-"??_ ;_-@_ </c:formatCode>
                <c:ptCount val="3"/>
                <c:pt idx="0">
                  <c:v>1741265104.166667</c:v>
                </c:pt>
                <c:pt idx="1">
                  <c:v>945278720.83333337</c:v>
                </c:pt>
                <c:pt idx="2">
                  <c:v>845804395.83333337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D-42D3-BC0F-2CB45ABF84B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097928800"/>
        <c:axId val="1813732688"/>
      </c:barChart>
      <c:catAx>
        <c:axId val="20979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13732688"/>
        <c:crosses val="autoZero"/>
        <c:auto val="1"/>
        <c:lblAlgn val="ctr"/>
        <c:lblOffset val="100"/>
        <c:noMultiLvlLbl val="0"/>
      </c:catAx>
      <c:valAx>
        <c:axId val="18137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979288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TIM</a:t>
            </a:r>
            <a:r>
              <a:rPr lang="en-US" baseline="0"/>
              <a:t> CAR OPTIONS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Sheet1!$G$27:$I$28</c:f>
              <c:multiLvlStrCache>
                <c:ptCount val="3"/>
                <c:lvl>
                  <c:pt idx="0">
                    <c:v> $1,741,268,294.17 </c:v>
                  </c:pt>
                  <c:pt idx="1">
                    <c:v> $945,285,540.83 </c:v>
                  </c:pt>
                  <c:pt idx="2">
                    <c:v> $845,820,235.83 </c:v>
                  </c:pt>
                </c:lvl>
                <c:lvl>
                  <c:pt idx="0">
                    <c:v>spark</c:v>
                  </c:pt>
                  <c:pt idx="1">
                    <c:v>Mustang</c:v>
                  </c:pt>
                  <c:pt idx="2">
                    <c:v>Escalade</c:v>
                  </c:pt>
                </c:lvl>
              </c:multiLvlStrCache>
            </c:multiLvlStrRef>
          </c:cat>
          <c:val>
            <c:numRef>
              <c:f>Sheet1!$G$28:$I$28</c:f>
              <c:numCache>
                <c:formatCode>_-[$$-409]* #,##0.00_ ;_-[$$-409]* \-#,##0.00\ ;_-[$$-409]* "-"??_ ;_-@_ </c:formatCode>
                <c:ptCount val="3"/>
                <c:pt idx="0">
                  <c:v>1741268294.166667</c:v>
                </c:pt>
                <c:pt idx="1">
                  <c:v>945285540.83333337</c:v>
                </c:pt>
                <c:pt idx="2">
                  <c:v>845820235.83333337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D-469F-8D2E-867305B0F9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072968560"/>
        <c:axId val="1858021296"/>
      </c:barChart>
      <c:catAx>
        <c:axId val="207296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58021296"/>
        <c:crosses val="autoZero"/>
        <c:auto val="1"/>
        <c:lblAlgn val="ctr"/>
        <c:lblOffset val="100"/>
        <c:noMultiLvlLbl val="0"/>
      </c:catAx>
      <c:valAx>
        <c:axId val="18580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729685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587375</xdr:colOff>
      <xdr:row>30</xdr:row>
      <xdr:rowOff>88900</xdr:rowOff>
    </xdr:from>
    <xdr:to>
      <xdr:col>3</xdr:col>
      <xdr:colOff>631825</xdr:colOff>
      <xdr:row>45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79F8D-F878-95BC-B29F-44365928E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1870075</xdr:colOff>
      <xdr:row>28</xdr:row>
      <xdr:rowOff>158750</xdr:rowOff>
    </xdr:from>
    <xdr:to>
      <xdr:col>9</xdr:col>
      <xdr:colOff>187325</xdr:colOff>
      <xdr:row>43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3BDB24-5EB5-54B4-FDC6-7BCCEDFC4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6DE55-270D-48BB-9F8A-E8FEF56C8F83}">
  <sheetPr>
    <pageSetUpPr fitToPage="1"/>
  </sheetPr>
  <dimension ref="A1:K29"/>
  <sheetViews>
    <sheetView tabSelected="1" topLeftCell="D1" workbookViewId="0">
      <selection activeCell="K27" sqref="K27"/>
    </sheetView>
  </sheetViews>
  <sheetFormatPr defaultRowHeight="14.5" x14ac:dyDescent="0.35"/>
  <cols>
    <col min="1" max="1" width="28.26953125" customWidth="1"/>
    <col min="2" max="2" width="17" bestFit="1" customWidth="1"/>
    <col min="3" max="3" width="19.54296875" customWidth="1"/>
    <col min="4" max="4" width="18.6328125" customWidth="1"/>
    <col min="6" max="6" width="28.1796875" customWidth="1"/>
    <col min="7" max="7" width="19.36328125" customWidth="1"/>
    <col min="8" max="8" width="20.81640625" customWidth="1"/>
    <col min="9" max="9" width="21.1796875" customWidth="1"/>
    <col min="11" max="11" width="17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F1" t="s">
        <v>23</v>
      </c>
      <c r="G1" t="s">
        <v>1</v>
      </c>
      <c r="H1" t="s">
        <v>2</v>
      </c>
      <c r="I1" t="s">
        <v>3</v>
      </c>
    </row>
    <row r="2" spans="1:11" x14ac:dyDescent="0.35">
      <c r="F2" s="1" t="s">
        <v>24</v>
      </c>
      <c r="G2" s="1"/>
      <c r="H2" s="1"/>
      <c r="I2" s="1"/>
    </row>
    <row r="3" spans="1:11" x14ac:dyDescent="0.35">
      <c r="A3" s="1" t="s">
        <v>25</v>
      </c>
      <c r="B3" s="1"/>
      <c r="C3" s="1"/>
      <c r="D3" s="1"/>
      <c r="F3" s="1" t="s">
        <v>4</v>
      </c>
      <c r="G3" s="5">
        <v>14500</v>
      </c>
      <c r="H3" s="5">
        <v>31000</v>
      </c>
      <c r="I3" s="5">
        <v>72000</v>
      </c>
      <c r="K3" s="10"/>
    </row>
    <row r="4" spans="1:11" x14ac:dyDescent="0.35">
      <c r="A4" s="1" t="s">
        <v>4</v>
      </c>
      <c r="B4" s="5">
        <v>14500</v>
      </c>
      <c r="C4" s="5">
        <v>31000</v>
      </c>
      <c r="D4" s="5">
        <v>72000</v>
      </c>
      <c r="F4" s="1" t="s">
        <v>5</v>
      </c>
      <c r="G4" s="5">
        <v>1450</v>
      </c>
      <c r="H4" s="5">
        <v>3100</v>
      </c>
      <c r="I4" s="5">
        <v>7200</v>
      </c>
      <c r="K4" s="10">
        <f>(G3+G4)*0.4</f>
        <v>6380</v>
      </c>
    </row>
    <row r="5" spans="1:11" x14ac:dyDescent="0.35">
      <c r="A5" s="1" t="s">
        <v>5</v>
      </c>
      <c r="B5" s="5">
        <v>1450</v>
      </c>
      <c r="C5" s="5">
        <v>3100</v>
      </c>
      <c r="D5" s="5">
        <v>7200</v>
      </c>
      <c r="K5" s="10">
        <f>G3+G4+G24</f>
        <v>3482530200.0000005</v>
      </c>
    </row>
    <row r="6" spans="1:11" x14ac:dyDescent="0.35">
      <c r="F6" s="2" t="s">
        <v>6</v>
      </c>
      <c r="G6" s="2"/>
      <c r="H6" s="2"/>
      <c r="I6" s="2"/>
    </row>
    <row r="7" spans="1:11" x14ac:dyDescent="0.35">
      <c r="A7" s="2" t="s">
        <v>6</v>
      </c>
      <c r="B7" s="2"/>
      <c r="C7" s="2"/>
      <c r="D7" s="2"/>
      <c r="F7" s="2" t="s">
        <v>7</v>
      </c>
      <c r="G7" s="6">
        <v>1500</v>
      </c>
      <c r="H7" s="6">
        <v>2500</v>
      </c>
      <c r="I7" s="6">
        <v>3100</v>
      </c>
    </row>
    <row r="8" spans="1:11" x14ac:dyDescent="0.35">
      <c r="A8" s="2" t="s">
        <v>7</v>
      </c>
      <c r="B8" s="6">
        <v>1500</v>
      </c>
      <c r="C8" s="6">
        <v>2500</v>
      </c>
      <c r="D8" s="6">
        <v>3100</v>
      </c>
      <c r="F8" s="2" t="s">
        <v>8</v>
      </c>
      <c r="G8" s="6">
        <v>210</v>
      </c>
      <c r="H8" s="6">
        <v>300</v>
      </c>
      <c r="I8" s="6">
        <v>450</v>
      </c>
    </row>
    <row r="9" spans="1:11" x14ac:dyDescent="0.35">
      <c r="A9" s="2" t="s">
        <v>8</v>
      </c>
      <c r="B9" s="6">
        <v>210</v>
      </c>
      <c r="C9" s="6">
        <v>300</v>
      </c>
      <c r="D9" s="6">
        <v>450</v>
      </c>
      <c r="F9" s="2" t="s">
        <v>9</v>
      </c>
      <c r="G9" s="6">
        <v>417900000</v>
      </c>
      <c r="H9" s="6">
        <v>226860000</v>
      </c>
      <c r="I9" s="6">
        <v>202980000</v>
      </c>
    </row>
    <row r="10" spans="1:11" x14ac:dyDescent="0.35">
      <c r="A10" s="2" t="s">
        <v>9</v>
      </c>
      <c r="B10" s="6">
        <v>417900000</v>
      </c>
      <c r="C10" s="6">
        <v>226860000</v>
      </c>
      <c r="D10" s="6">
        <v>202980000</v>
      </c>
    </row>
    <row r="12" spans="1:11" x14ac:dyDescent="0.35">
      <c r="F12" s="3" t="s">
        <v>10</v>
      </c>
      <c r="G12" s="3"/>
      <c r="H12" s="3"/>
      <c r="I12" s="3"/>
    </row>
    <row r="13" spans="1:11" x14ac:dyDescent="0.35">
      <c r="A13" s="3" t="s">
        <v>10</v>
      </c>
      <c r="B13" s="3"/>
      <c r="C13" s="3"/>
      <c r="D13" s="3"/>
      <c r="F13" s="3" t="s">
        <v>11</v>
      </c>
      <c r="G13" s="8">
        <v>30000</v>
      </c>
      <c r="H13" s="8">
        <v>30000</v>
      </c>
      <c r="I13" s="8">
        <v>30000</v>
      </c>
    </row>
    <row r="14" spans="1:11" x14ac:dyDescent="0.35">
      <c r="A14" s="3" t="s">
        <v>11</v>
      </c>
      <c r="B14" s="8">
        <v>30000</v>
      </c>
      <c r="C14" s="8">
        <v>30000</v>
      </c>
      <c r="D14" s="8">
        <v>30000</v>
      </c>
      <c r="F14" s="3" t="s">
        <v>12</v>
      </c>
      <c r="G14" s="8">
        <v>35</v>
      </c>
      <c r="H14" s="8">
        <v>19</v>
      </c>
      <c r="I14" s="8">
        <v>17</v>
      </c>
    </row>
    <row r="15" spans="1:11" x14ac:dyDescent="0.35">
      <c r="A15" s="3" t="s">
        <v>12</v>
      </c>
      <c r="B15" s="8">
        <v>35</v>
      </c>
      <c r="C15" s="8">
        <v>19</v>
      </c>
      <c r="D15" s="8">
        <v>17</v>
      </c>
      <c r="F15" s="3" t="s">
        <v>13</v>
      </c>
      <c r="G15" s="7">
        <v>398</v>
      </c>
      <c r="H15" s="7">
        <v>398</v>
      </c>
      <c r="I15" s="7">
        <v>398</v>
      </c>
    </row>
    <row r="16" spans="1:11" x14ac:dyDescent="0.35">
      <c r="A16" s="3" t="s">
        <v>13</v>
      </c>
      <c r="B16" s="7">
        <v>398</v>
      </c>
      <c r="C16" s="7">
        <v>398</v>
      </c>
      <c r="D16" s="7">
        <v>398</v>
      </c>
      <c r="F16" s="3" t="s">
        <v>14</v>
      </c>
      <c r="G16" s="9">
        <f>G15*G14*G13</f>
        <v>417900000</v>
      </c>
      <c r="H16" s="9">
        <f t="shared" ref="H16" si="0">H15*H14*H13</f>
        <v>226860000</v>
      </c>
      <c r="I16" s="9">
        <f t="shared" ref="I16" si="1">I15*I14*I13</f>
        <v>202980000</v>
      </c>
    </row>
    <row r="17" spans="1:9" x14ac:dyDescent="0.35">
      <c r="A17" s="3" t="s">
        <v>14</v>
      </c>
      <c r="B17" s="9">
        <f>B16*B15*B14</f>
        <v>417900000</v>
      </c>
      <c r="C17" s="9">
        <f t="shared" ref="C17:D17" si="2">C16*C15*C14</f>
        <v>226860000</v>
      </c>
      <c r="D17" s="9">
        <f t="shared" si="2"/>
        <v>202980000</v>
      </c>
    </row>
    <row r="18" spans="1:9" x14ac:dyDescent="0.35">
      <c r="F18" t="s">
        <v>15</v>
      </c>
      <c r="G18" s="10">
        <f>G7+G8+G9</f>
        <v>417901710</v>
      </c>
      <c r="H18" s="10">
        <f>H7+H8+H9</f>
        <v>226862800</v>
      </c>
      <c r="I18" s="10">
        <f t="shared" ref="I18" si="3">I7+I8+I9</f>
        <v>202983550</v>
      </c>
    </row>
    <row r="19" spans="1:9" x14ac:dyDescent="0.35">
      <c r="A19" t="s">
        <v>15</v>
      </c>
      <c r="B19" s="10">
        <f>B8+B9+B10</f>
        <v>417901710</v>
      </c>
      <c r="C19" s="10">
        <f>C8+C9+C10</f>
        <v>226862800</v>
      </c>
      <c r="D19" s="10">
        <f t="shared" ref="C19:D19" si="4">D8+D9+D10</f>
        <v>202983550</v>
      </c>
    </row>
    <row r="20" spans="1:9" x14ac:dyDescent="0.35">
      <c r="F20" s="4" t="s">
        <v>16</v>
      </c>
      <c r="G20" s="4">
        <v>30000</v>
      </c>
      <c r="H20" s="4">
        <v>30000</v>
      </c>
      <c r="I20" s="4">
        <v>30000</v>
      </c>
    </row>
    <row r="21" spans="1:9" x14ac:dyDescent="0.35">
      <c r="A21" s="4" t="s">
        <v>16</v>
      </c>
      <c r="B21" s="4">
        <v>30000</v>
      </c>
      <c r="C21" s="4">
        <v>30000</v>
      </c>
      <c r="D21" s="4">
        <v>30000</v>
      </c>
      <c r="F21" s="4" t="s">
        <v>17</v>
      </c>
      <c r="G21" s="4">
        <v>250000</v>
      </c>
      <c r="H21" s="4">
        <v>250000</v>
      </c>
      <c r="I21" s="4">
        <v>250000</v>
      </c>
    </row>
    <row r="22" spans="1:9" x14ac:dyDescent="0.35">
      <c r="A22" s="4" t="s">
        <v>17</v>
      </c>
      <c r="B22" s="4">
        <v>250000</v>
      </c>
      <c r="C22" s="4">
        <v>250000</v>
      </c>
      <c r="D22" s="4">
        <v>250000</v>
      </c>
      <c r="F22" s="4" t="s">
        <v>18</v>
      </c>
      <c r="G22" s="11">
        <f>G21/G20</f>
        <v>8.3333333333333339</v>
      </c>
      <c r="H22" s="11">
        <f t="shared" ref="H22" si="5">H21/H20</f>
        <v>8.3333333333333339</v>
      </c>
      <c r="I22" s="11">
        <f t="shared" ref="I22" si="6">I21/I20</f>
        <v>8.3333333333333339</v>
      </c>
    </row>
    <row r="23" spans="1:9" x14ac:dyDescent="0.35">
      <c r="A23" s="4" t="s">
        <v>18</v>
      </c>
      <c r="B23" s="11">
        <f>B22/B21</f>
        <v>8.3333333333333339</v>
      </c>
      <c r="C23" s="11">
        <f t="shared" ref="C23:D23" si="7">C22/C21</f>
        <v>8.3333333333333339</v>
      </c>
      <c r="D23" s="11">
        <f t="shared" si="7"/>
        <v>8.3333333333333339</v>
      </c>
    </row>
    <row r="24" spans="1:9" x14ac:dyDescent="0.35">
      <c r="F24" t="s">
        <v>19</v>
      </c>
      <c r="G24" s="10">
        <f>G18*G22</f>
        <v>3482514250.0000005</v>
      </c>
      <c r="H24" s="10">
        <f t="shared" ref="H24:I24" si="8">H18*H22</f>
        <v>1890523333.3333335</v>
      </c>
      <c r="I24" s="10">
        <f t="shared" si="8"/>
        <v>1691529583.3333335</v>
      </c>
    </row>
    <row r="25" spans="1:9" x14ac:dyDescent="0.35">
      <c r="A25" t="s">
        <v>19</v>
      </c>
      <c r="B25" s="10">
        <f>B19*B23</f>
        <v>3482514250.0000005</v>
      </c>
      <c r="C25" s="10">
        <f t="shared" ref="C25:D25" si="9">C19*C23</f>
        <v>1890523333.3333335</v>
      </c>
      <c r="D25" s="10">
        <f t="shared" si="9"/>
        <v>1691529583.3333335</v>
      </c>
    </row>
    <row r="26" spans="1:9" x14ac:dyDescent="0.35">
      <c r="F26" t="s">
        <v>22</v>
      </c>
      <c r="G26" s="10">
        <f>(G24+G3+G4) + 0.4*(G3+G4)</f>
        <v>3482536580.0000005</v>
      </c>
      <c r="H26" s="10">
        <f t="shared" ref="H26:I26" si="10">(H24+H3+H4) + 0.4*(H3+H4)</f>
        <v>1890571073.3333335</v>
      </c>
      <c r="I26" s="10">
        <f t="shared" si="10"/>
        <v>1691640463.3333335</v>
      </c>
    </row>
    <row r="27" spans="1:9" x14ac:dyDescent="0.35">
      <c r="A27" t="s">
        <v>22</v>
      </c>
      <c r="B27" s="10">
        <f>B25+B4+B5</f>
        <v>3482530200.0000005</v>
      </c>
      <c r="C27" s="10">
        <f t="shared" ref="C27:D27" si="11">C25+C4+C5</f>
        <v>1890557433.3333335</v>
      </c>
      <c r="D27" s="10">
        <f t="shared" si="11"/>
        <v>1691608783.3333335</v>
      </c>
      <c r="G27" t="s">
        <v>20</v>
      </c>
      <c r="H27" t="s">
        <v>2</v>
      </c>
      <c r="I27" t="s">
        <v>3</v>
      </c>
    </row>
    <row r="28" spans="1:9" x14ac:dyDescent="0.35">
      <c r="B28" t="s">
        <v>20</v>
      </c>
      <c r="C28" t="s">
        <v>2</v>
      </c>
      <c r="D28" t="s">
        <v>3</v>
      </c>
      <c r="F28" t="s">
        <v>26</v>
      </c>
      <c r="G28" s="10">
        <f>AVERAGE(G26,G22)</f>
        <v>1741268294.166667</v>
      </c>
      <c r="H28" s="10">
        <f t="shared" ref="H28:I28" si="12">AVERAGE(H26,H22)</f>
        <v>945285540.83333337</v>
      </c>
      <c r="I28" s="10">
        <f t="shared" si="12"/>
        <v>845820235.83333337</v>
      </c>
    </row>
    <row r="29" spans="1:9" x14ac:dyDescent="0.35">
      <c r="A29" t="s">
        <v>21</v>
      </c>
      <c r="B29" s="10">
        <f>AVERAGE(B27,B23)</f>
        <v>1741265104.166667</v>
      </c>
      <c r="C29" s="10">
        <f t="shared" ref="C29:D29" si="13">AVERAGE(C27,C23)</f>
        <v>945278720.83333337</v>
      </c>
      <c r="D29" s="10">
        <f t="shared" si="13"/>
        <v>845804395.83333337</v>
      </c>
    </row>
  </sheetData>
  <pageMargins left="0.7" right="0.7" top="0.75" bottom="0.75" header="0.3" footer="0.3"/>
  <pageSetup scale="5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Abideen Muhammed</dc:creator>
  <cp:lastModifiedBy>Abideen Muhammed</cp:lastModifiedBy>
  <cp:lastPrinted>2023-09-21T23:14:10Z</cp:lastPrinted>
  <dcterms:created xsi:type="dcterms:W3CDTF">2023-09-21T21:51:07Z</dcterms:created>
  <dcterms:modified xsi:type="dcterms:W3CDTF">2023-09-21T23:14:12Z</dcterms:modified>
</cp:coreProperties>
</file>