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rojets2022\CSE\Cadrage\"/>
    </mc:Choice>
  </mc:AlternateContent>
  <xr:revisionPtr revIDLastSave="0" documentId="13_ncr:1_{43ED1BD3-A760-4D04-914B-43EF201DF9E1}" xr6:coauthVersionLast="47" xr6:coauthVersionMax="47" xr10:uidLastSave="{00000000-0000-0000-0000-000000000000}"/>
  <bookViews>
    <workbookView xWindow="-108" yWindow="-108" windowWidth="23256" windowHeight="12576" activeTab="1" xr2:uid="{273055B0-6911-43EF-8B94-99A8AE17EAC6}"/>
  </bookViews>
  <sheets>
    <sheet name="ExempleProjet" sheetId="2" r:id="rId1"/>
    <sheet name="ThematiquesPrincipalesCSE" sheetId="1" r:id="rId2"/>
    <sheet name="Z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H19" i="1"/>
  <c r="H13" i="1"/>
  <c r="H9" i="1"/>
  <c r="H12" i="3" l="1"/>
  <c r="E5" i="3"/>
</calcChain>
</file>

<file path=xl/sharedStrings.xml><?xml version="1.0" encoding="utf-8"?>
<sst xmlns="http://schemas.openxmlformats.org/spreadsheetml/2006/main" count="39" uniqueCount="38">
  <si>
    <t>Thematiques principales</t>
  </si>
  <si>
    <t>Nom Projet</t>
  </si>
  <si>
    <t>Description</t>
  </si>
  <si>
    <t>Annee</t>
  </si>
  <si>
    <t>Categorie</t>
  </si>
  <si>
    <t>Zone</t>
  </si>
  <si>
    <t>Bailleur</t>
  </si>
  <si>
    <t>Tag 1</t>
  </si>
  <si>
    <t>Tag 2</t>
  </si>
  <si>
    <t>Tag 3</t>
  </si>
  <si>
    <t>Tag 4</t>
  </si>
  <si>
    <t xml:space="preserve">Veille Environnementale et Sécurité Alimentaire </t>
  </si>
  <si>
    <t xml:space="preserve">Gestion des Ressources Naturelles et Appui au Développement Local </t>
  </si>
  <si>
    <t xml:space="preserve">Evaluation Environnementale et Gestion des Risques </t>
  </si>
  <si>
    <t xml:space="preserve">Socio-économie de l’Environnement </t>
  </si>
  <si>
    <t xml:space="preserve">Recherche-Développement </t>
  </si>
  <si>
    <t>Finance Climat </t>
  </si>
  <si>
    <t>Description Zone</t>
  </si>
  <si>
    <t>Sénégal</t>
  </si>
  <si>
    <t>Afrique de l'Ouest</t>
  </si>
  <si>
    <t>Dakar</t>
  </si>
  <si>
    <t>Diourbel</t>
  </si>
  <si>
    <t>Fatick</t>
  </si>
  <si>
    <t>Kaffrine</t>
  </si>
  <si>
    <t>Kaolack</t>
  </si>
  <si>
    <t>Kédougou</t>
  </si>
  <si>
    <t>Kolda</t>
  </si>
  <si>
    <t>Louga</t>
  </si>
  <si>
    <t>Matam</t>
  </si>
  <si>
    <t>Saint-Louis</t>
  </si>
  <si>
    <t>Sédhiou</t>
  </si>
  <si>
    <t>Tambacounda</t>
  </si>
  <si>
    <t>Thiès</t>
  </si>
  <si>
    <t>Ziguinchor</t>
  </si>
  <si>
    <t>Bénin</t>
  </si>
  <si>
    <t>Botswana</t>
  </si>
  <si>
    <t>, , , Cameroun, Cap-Vert, Côte d’Ivoire, Gambie, Ghana, Guinée, Guinée-Bissau, Libéria, Mali, Maroc, Mauritanie, Namibie, Niger, Nigéria, Sierra Léone, République Centre-Africaine, Tchad et Togo.</t>
  </si>
  <si>
    <t>Burkina-Faso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</si>
</sst>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7A7A7A"/>
      <name val="Roboto"/>
    </font>
    <font>
      <u/>
      <sz val="11"/>
      <color theme="10"/>
      <name val="Calibri"/>
      <family val="2"/>
      <scheme val="minor"/>
    </font>
    <font>
      <sz val="10"/>
      <color rgb="FF7A7A7A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1" applyAlignment="1">
      <alignment horizontal="left" vertical="center" wrapText="1" indent="1"/>
    </xf>
    <xf numFmtId="0" fontId="4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negal-online.website/tourisme_au_senegal__trashed/les-regions-touristiques-du-senegal/la-region-de-th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B8D2-781F-408D-A56A-D62D1A4165E4}">
  <dimension ref="A1:J1"/>
  <sheetViews>
    <sheetView workbookViewId="0">
      <selection activeCell="E2" sqref="E2"/>
    </sheetView>
  </sheetViews>
  <sheetFormatPr baseColWidth="10" defaultRowHeight="14.4" x14ac:dyDescent="0.3"/>
  <cols>
    <col min="1" max="1" width="35.88671875" customWidth="1"/>
    <col min="2" max="2" width="46.33203125" customWidth="1"/>
    <col min="4" max="4" width="25.6640625" customWidth="1"/>
    <col min="5" max="5" width="12.88671875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3D4F70-D167-4D0A-880C-0ACB76F716A9}">
          <x14:formula1>
            <xm:f>ThematiquesPrincipalesCSE!$A$2:$A$13</xm:f>
          </x14:formula1>
          <xm:sqref>D2:D26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2A03-7011-4C11-9CFB-2CFD719C9BD6}">
  <dimension ref="A1:L19"/>
  <sheetViews>
    <sheetView tabSelected="1" workbookViewId="0">
      <selection activeCell="L14" sqref="L14"/>
    </sheetView>
  </sheetViews>
  <sheetFormatPr baseColWidth="10" defaultRowHeight="14.4" x14ac:dyDescent="0.3"/>
  <cols>
    <col min="1" max="1" width="30.21875" customWidth="1"/>
  </cols>
  <sheetData>
    <row r="1" spans="1:12" x14ac:dyDescent="0.3">
      <c r="A1" t="s">
        <v>0</v>
      </c>
    </row>
    <row r="2" spans="1:12" x14ac:dyDescent="0.3">
      <c r="A2" s="1" t="s">
        <v>16</v>
      </c>
    </row>
    <row r="3" spans="1:12" x14ac:dyDescent="0.3">
      <c r="A3" s="1" t="s">
        <v>11</v>
      </c>
    </row>
    <row r="4" spans="1:12" x14ac:dyDescent="0.3">
      <c r="A4" s="1" t="s">
        <v>12</v>
      </c>
    </row>
    <row r="5" spans="1:12" x14ac:dyDescent="0.3">
      <c r="A5" s="1" t="s">
        <v>13</v>
      </c>
    </row>
    <row r="6" spans="1:12" x14ac:dyDescent="0.3">
      <c r="A6" s="1" t="s">
        <v>14</v>
      </c>
    </row>
    <row r="7" spans="1:12" x14ac:dyDescent="0.3">
      <c r="A7" s="1" t="s">
        <v>15</v>
      </c>
    </row>
    <row r="9" spans="1:12" x14ac:dyDescent="0.3">
      <c r="H9">
        <f>1146000-200000-260000</f>
        <v>686000</v>
      </c>
    </row>
    <row r="12" spans="1:12" x14ac:dyDescent="0.3">
      <c r="L12">
        <f>120000+62000+42000</f>
        <v>224000</v>
      </c>
    </row>
    <row r="13" spans="1:12" x14ac:dyDescent="0.3">
      <c r="H13">
        <f>14*150000-300000-490000-190000-200000-148000+500000</f>
        <v>1272000</v>
      </c>
      <c r="L13">
        <f>L12-60000</f>
        <v>164000</v>
      </c>
    </row>
    <row r="19" spans="8:8" x14ac:dyDescent="0.3">
      <c r="H19">
        <f>13*150000</f>
        <v>1950000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7A44-8230-4BBF-8C7B-2D07BA188AE2}">
  <dimension ref="A1:H16"/>
  <sheetViews>
    <sheetView workbookViewId="0">
      <selection activeCell="H20" sqref="H20"/>
    </sheetView>
  </sheetViews>
  <sheetFormatPr baseColWidth="10" defaultRowHeight="14.4" x14ac:dyDescent="0.3"/>
  <cols>
    <col min="1" max="1" width="17.88671875" customWidth="1"/>
    <col min="2" max="2" width="19" customWidth="1"/>
  </cols>
  <sheetData>
    <row r="1" spans="1:8" x14ac:dyDescent="0.3">
      <c r="A1" t="s">
        <v>5</v>
      </c>
      <c r="B1" t="s">
        <v>17</v>
      </c>
    </row>
    <row r="2" spans="1:8" x14ac:dyDescent="0.3">
      <c r="A2" t="s">
        <v>18</v>
      </c>
      <c r="C2" s="2" t="s">
        <v>20</v>
      </c>
    </row>
    <row r="3" spans="1:8" x14ac:dyDescent="0.3">
      <c r="A3" t="s">
        <v>19</v>
      </c>
      <c r="C3" s="2" t="s">
        <v>21</v>
      </c>
    </row>
    <row r="4" spans="1:8" x14ac:dyDescent="0.3">
      <c r="A4" s="4" t="s">
        <v>34</v>
      </c>
      <c r="C4" s="2" t="s">
        <v>22</v>
      </c>
    </row>
    <row r="5" spans="1:8" x14ac:dyDescent="0.3">
      <c r="A5" t="s">
        <v>35</v>
      </c>
      <c r="C5" s="2" t="s">
        <v>23</v>
      </c>
      <c r="E5">
        <f>754396-200000</f>
        <v>554396</v>
      </c>
    </row>
    <row r="6" spans="1:8" x14ac:dyDescent="0.3">
      <c r="A6" t="s">
        <v>37</v>
      </c>
      <c r="C6" s="2" t="s">
        <v>24</v>
      </c>
    </row>
    <row r="7" spans="1:8" x14ac:dyDescent="0.3">
      <c r="C7" s="2" t="s">
        <v>25</v>
      </c>
    </row>
    <row r="8" spans="1:8" x14ac:dyDescent="0.3">
      <c r="C8" s="2" t="s">
        <v>26</v>
      </c>
    </row>
    <row r="9" spans="1:8" x14ac:dyDescent="0.3">
      <c r="C9" s="2" t="s">
        <v>27</v>
      </c>
    </row>
    <row r="10" spans="1:8" x14ac:dyDescent="0.3">
      <c r="C10" s="2" t="s">
        <v>28</v>
      </c>
    </row>
    <row r="11" spans="1:8" x14ac:dyDescent="0.3">
      <c r="C11" s="2" t="s">
        <v>29</v>
      </c>
    </row>
    <row r="12" spans="1:8" x14ac:dyDescent="0.3">
      <c r="C12" s="2" t="s">
        <v>30</v>
      </c>
      <c r="H12">
        <f>350000*6 + 1300000 + 1050000</f>
        <v>4450000</v>
      </c>
    </row>
    <row r="13" spans="1:8" ht="24" x14ac:dyDescent="0.3">
      <c r="C13" s="2" t="s">
        <v>31</v>
      </c>
    </row>
    <row r="14" spans="1:8" x14ac:dyDescent="0.3">
      <c r="C14" s="3" t="s">
        <v>32</v>
      </c>
    </row>
    <row r="15" spans="1:8" x14ac:dyDescent="0.3">
      <c r="C15" s="2" t="s">
        <v>33</v>
      </c>
    </row>
    <row r="16" spans="1:8" x14ac:dyDescent="0.3">
      <c r="H16" s="4" t="s">
        <v>36</v>
      </c>
    </row>
  </sheetData>
  <hyperlinks>
    <hyperlink ref="C14" r:id="rId1" display="https://www.senegal-online.website/tourisme_au_senegal__trashed/les-regions-touristiques-du-senegal/la-region-de-thies/" xr:uid="{6D909E97-4E5A-402B-8C56-DF81D3C8A2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ExempleProjet</vt:lpstr>
      <vt:lpstr>ThematiquesPrincipalesCSE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Selly Kane</dc:creator>
  <cp:lastModifiedBy>Selly Kane</cp:lastModifiedBy>
  <dcterms:created xsi:type="dcterms:W3CDTF">2022-08-17T15:43:35Z</dcterms:created>
  <dcterms:modified xsi:type="dcterms:W3CDTF">2022-08-27T16:38:36Z</dcterms:modified>
</cp:coreProperties>
</file>