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.sharepoint.com/sites/RMrf/Shared Documents/"/>
    </mc:Choice>
  </mc:AlternateContent>
  <xr:revisionPtr revIDLastSave="80" documentId="8_{8D6B927D-3AE9-4107-9B67-D6563AA44E37}" xr6:coauthVersionLast="47" xr6:coauthVersionMax="47" xr10:uidLastSave="{DF14A205-B278-44FA-AD7D-7C3A440F46D8}"/>
  <bookViews>
    <workbookView xWindow="-120" yWindow="-120" windowWidth="29040" windowHeight="15840" firstSheet="1" activeTab="1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E2" i="2"/>
  <c r="E82" i="2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J2" i="2"/>
  <c r="A2" i="2"/>
  <c r="B19" i="1"/>
  <c r="K5" i="2" s="1"/>
  <c r="C19" i="1"/>
  <c r="J5" i="2" s="1"/>
  <c r="B21" i="1"/>
  <c r="K7" i="2" s="1"/>
  <c r="C21" i="1"/>
  <c r="J7" i="2" s="1"/>
  <c r="B23" i="1"/>
  <c r="K9" i="2" s="1"/>
  <c r="C23" i="1"/>
  <c r="J9" i="2" s="1"/>
  <c r="B25" i="1"/>
  <c r="K11" i="2" s="1"/>
  <c r="C25" i="1"/>
  <c r="J11" i="2" s="1"/>
  <c r="B27" i="1"/>
  <c r="K13" i="2" s="1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B35" i="1"/>
  <c r="K21" i="2" s="1"/>
  <c r="C35" i="1"/>
  <c r="J21" i="2" s="1"/>
  <c r="B37" i="1"/>
  <c r="K23" i="2" s="1"/>
  <c r="C37" i="1"/>
  <c r="J23" i="2" s="1"/>
  <c r="B39" i="1"/>
  <c r="K25" i="2" s="1"/>
  <c r="C39" i="1"/>
  <c r="J25" i="2" s="1"/>
  <c r="B41" i="1"/>
  <c r="K27" i="2" s="1"/>
  <c r="C41" i="1"/>
  <c r="J27" i="2" s="1"/>
  <c r="B43" i="1"/>
  <c r="K29" i="2" s="1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11" i="2"/>
  <c r="E9" i="2"/>
  <c r="E7" i="2"/>
  <c r="E5" i="2"/>
  <c r="B17" i="1"/>
  <c r="K3" i="2" s="1"/>
  <c r="E3" i="2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<sst xmlns="http://schemas.openxmlformats.org/spreadsheetml/2006/main" count="48" uniqueCount="36">
  <si>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</si>
  <si>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</si>
  <si>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</si>
  <si>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</si>
  <si>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</si>
  <si>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</si>
  <si>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</si>
  <si>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</si>
  <si>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PS10884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</si>
  <si>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</si>
  <si>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</si>
  <si>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</si>
  <si>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</si>
  <si>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</si>
  <si>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</si>
  <si>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</si>
  <si>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</si>
  <si>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</si>
  <si>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</si>
  <si>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</si>
  <si>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</si>
  <si>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e-Research Storage for May 2022 for prj_precision 5y x 15TB (+5TB free) - elinor.sawyer@kcl.ac.uk</t>
  </si>
  <si>
    <t>RE14806</t>
  </si>
  <si>
    <t>This is the K-Fin Account Code that is used to credit to the Research Facility Activity Code (negative figure)</t>
  </si>
  <si>
    <t>AC123454</t>
  </si>
  <si>
    <t>Check 1: Should equal total of requested recharges</t>
  </si>
  <si>
    <t>Check 2: Should equal '0.00' (debits and credits are equal)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</si>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</sst>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 Light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/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opLeftCell="A4" zoomScale="90" zoomScaleNormal="90" workbookViewId="0">
      <selection activeCell="F12" sqref="F12"/>
    </sheetView>
  </sheetViews>
  <sheetFormatPr defaultColWidth="10.875" defaultRowHeight="15.75"/>
  <cols>
    <col min="1" max="1" width="10.125" style="3" customWidth="1"/>
    <col min="2" max="2" width="88.125" style="3" bestFit="1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44" t="s">
        <v>0</v>
      </c>
      <c r="B1" s="44"/>
      <c r="C1" s="44"/>
      <c r="D1" s="44"/>
      <c r="E1" s="44"/>
      <c r="F1" s="44"/>
      <c r="G1" s="44"/>
      <c r="H1" s="44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46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46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46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46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46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46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47" t="s">
        <v>18</v>
      </c>
      <c r="K11" s="7"/>
    </row>
    <row r="12" spans="1:11">
      <c r="C12" s="3"/>
      <c r="D12" s="3"/>
      <c r="E12" s="3"/>
      <c r="G12" s="25"/>
      <c r="H12" s="47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>
      <c r="B16" s="30" t="s">
        <v>21</v>
      </c>
      <c r="C16" s="31">
        <v>3750</v>
      </c>
      <c r="D16" s="32">
        <v>4213</v>
      </c>
      <c r="E16" s="33" t="s">
        <v>22</v>
      </c>
      <c r="G16" s="28"/>
      <c r="H16" s="48" t="s">
        <v>23</v>
      </c>
      <c r="I16" s="7"/>
      <c r="J16" s="7"/>
      <c r="K16" s="7"/>
    </row>
    <row r="17" spans="2:12">
      <c r="B17" s="34" t="str">
        <f>B16</f>
        <v>e-Research Storage for May 2022 for prj_precision 5y x 15TB (+5TB free) - elinor.sawyer@kcl.ac.uk</v>
      </c>
      <c r="C17" s="34">
        <f>-1*C16</f>
        <v>-3750</v>
      </c>
      <c r="D17" s="35">
        <v>4113</v>
      </c>
      <c r="E17" s="36" t="s">
        <v>24</v>
      </c>
      <c r="G17" s="28"/>
      <c r="H17" s="48"/>
      <c r="I17" s="7"/>
      <c r="J17" s="7"/>
      <c r="K17" s="7"/>
    </row>
    <row r="18" spans="2:12">
      <c r="B18" s="43"/>
      <c r="C18" s="31"/>
      <c r="D18" s="32"/>
      <c r="E18" s="33"/>
      <c r="I18" s="7"/>
      <c r="J18" s="7"/>
      <c r="K18" s="7"/>
    </row>
    <row r="19" spans="2:12" ht="16.5" thickBot="1">
      <c r="B19" s="34">
        <f t="shared" ref="B19" si="0">B18</f>
        <v>0</v>
      </c>
      <c r="C19" s="34">
        <f t="shared" ref="C19" si="1">-1*C18</f>
        <v>0</v>
      </c>
      <c r="D19" s="35"/>
      <c r="E19" s="36"/>
      <c r="I19" s="7"/>
      <c r="J19" s="7"/>
      <c r="K19" s="7"/>
    </row>
    <row r="20" spans="2:12">
      <c r="B20" s="43"/>
      <c r="C20" s="31"/>
      <c r="D20" s="32"/>
      <c r="E20" s="33"/>
      <c r="G20" s="37">
        <f>SUM(C16,C18,C20,C22,C24,C26,C28,C30,C32,C34,C36,C38,C40,C42,C44,C46,C48,C50,C52,C54,C56,C58,C60,C62,C64,C66,C68,C70,C72,C74,C76,C78,C80,C82,C84,C86,C88,C90,C92,C94,C96,C98,C100)</f>
        <v>3750</v>
      </c>
      <c r="H20" s="3" t="s">
        <v>25</v>
      </c>
      <c r="I20" s="7"/>
      <c r="J20" s="7"/>
      <c r="K20" s="7"/>
    </row>
    <row r="21" spans="2:12" ht="16.5" thickBot="1">
      <c r="B21" s="34">
        <f t="shared" ref="B21" si="2">B20</f>
        <v>0</v>
      </c>
      <c r="C21" s="34">
        <f t="shared" ref="C21" si="3">-1*C20</f>
        <v>0</v>
      </c>
      <c r="D21" s="35"/>
      <c r="E21" s="36"/>
    </row>
    <row r="22" spans="2:12" ht="15.95" customHeight="1" thickBot="1">
      <c r="B22" s="30"/>
      <c r="C22" s="31"/>
      <c r="D22" s="32"/>
      <c r="E22" s="33"/>
      <c r="G22" s="37">
        <f>SUM(C16:C101)</f>
        <v>0</v>
      </c>
      <c r="H22" s="3" t="s">
        <v>26</v>
      </c>
    </row>
    <row r="23" spans="2:12">
      <c r="B23" s="34">
        <f t="shared" ref="B23" si="4">B22</f>
        <v>0</v>
      </c>
      <c r="C23" s="34">
        <f t="shared" ref="C23" si="5">-1*C22</f>
        <v>0</v>
      </c>
      <c r="D23" s="35"/>
      <c r="E23" s="36"/>
    </row>
    <row r="24" spans="2:12" ht="15.95" customHeight="1">
      <c r="B24" s="30"/>
      <c r="C24" s="31"/>
      <c r="D24" s="32"/>
      <c r="E24" s="33"/>
      <c r="F24"/>
      <c r="G24" s="49" t="s">
        <v>27</v>
      </c>
      <c r="H24" s="49"/>
      <c r="K24"/>
      <c r="L24"/>
    </row>
    <row r="25" spans="2:12">
      <c r="B25" s="34">
        <f t="shared" ref="B25" si="6">B24</f>
        <v>0</v>
      </c>
      <c r="C25" s="34">
        <f t="shared" ref="C25" si="7">-1*C24</f>
        <v>0</v>
      </c>
      <c r="D25" s="35"/>
      <c r="E25" s="36"/>
      <c r="G25" s="49"/>
      <c r="H25" s="49"/>
    </row>
    <row r="26" spans="2:12">
      <c r="B26" s="30"/>
      <c r="C26" s="31"/>
      <c r="D26" s="32"/>
      <c r="E26" s="33"/>
      <c r="G26" s="49"/>
      <c r="H26" s="49"/>
    </row>
    <row r="27" spans="2:12">
      <c r="B27" s="34">
        <f t="shared" ref="B27" si="8">B26</f>
        <v>0</v>
      </c>
      <c r="C27" s="34">
        <f t="shared" ref="C27" si="9">-1*C26</f>
        <v>0</v>
      </c>
      <c r="D27" s="35">
        <v>4113</v>
      </c>
      <c r="E27" s="36" t="str">
        <f>$G$5</f>
        <v>PS10884</v>
      </c>
      <c r="G27" s="49"/>
      <c r="H27" s="49"/>
    </row>
    <row r="28" spans="2:12">
      <c r="B28" s="30"/>
      <c r="C28" s="31"/>
      <c r="D28" s="32">
        <v>4213</v>
      </c>
      <c r="E28" s="33"/>
    </row>
    <row r="29" spans="2:12">
      <c r="B29" s="34">
        <f t="shared" ref="B29" si="10">B28</f>
        <v>0</v>
      </c>
      <c r="C29" s="34">
        <f t="shared" ref="C29" si="11">-1*C28</f>
        <v>0</v>
      </c>
      <c r="D29" s="35">
        <v>4113</v>
      </c>
      <c r="E29" s="36" t="str">
        <f>$G$5</f>
        <v>PS10884</v>
      </c>
    </row>
    <row r="30" spans="2:12">
      <c r="B30" s="30"/>
      <c r="C30" s="31"/>
      <c r="D30" s="32">
        <v>4213</v>
      </c>
      <c r="E30" s="33"/>
    </row>
    <row r="31" spans="2:12">
      <c r="B31" s="34">
        <f t="shared" ref="B31" si="12">B30</f>
        <v>0</v>
      </c>
      <c r="C31" s="34">
        <f t="shared" ref="C31" si="13">-1*C30</f>
        <v>0</v>
      </c>
      <c r="D31" s="35">
        <v>4113</v>
      </c>
      <c r="E31" s="36" t="str">
        <f>$G$5</f>
        <v>PS10884</v>
      </c>
    </row>
    <row r="32" spans="2:12">
      <c r="B32" s="30"/>
      <c r="C32" s="31"/>
      <c r="D32" s="32">
        <v>4213</v>
      </c>
      <c r="E32" s="33"/>
    </row>
    <row r="33" spans="2:5">
      <c r="B33" s="34">
        <f t="shared" ref="B33" si="14">B32</f>
        <v>0</v>
      </c>
      <c r="C33" s="34">
        <f t="shared" ref="C33" si="15">-1*C32</f>
        <v>0</v>
      </c>
      <c r="D33" s="35">
        <v>4113</v>
      </c>
      <c r="E33" s="36" t="str">
        <f>$G$5</f>
        <v>PS10884</v>
      </c>
    </row>
    <row r="34" spans="2:5">
      <c r="B34" s="30"/>
      <c r="C34" s="31"/>
      <c r="D34" s="32">
        <v>4213</v>
      </c>
      <c r="E34" s="33"/>
    </row>
    <row r="35" spans="2:5">
      <c r="B35" s="34">
        <f t="shared" ref="B35" si="16">B34</f>
        <v>0</v>
      </c>
      <c r="C35" s="34">
        <f t="shared" ref="C35" si="17">-1*C34</f>
        <v>0</v>
      </c>
      <c r="D35" s="35">
        <v>4113</v>
      </c>
      <c r="E35" s="36" t="str">
        <f>$G$5</f>
        <v>PS10884</v>
      </c>
    </row>
    <row r="36" spans="2:5">
      <c r="B36" s="30"/>
      <c r="C36" s="31"/>
      <c r="D36" s="32">
        <v>4213</v>
      </c>
      <c r="E36" s="33"/>
    </row>
    <row r="37" spans="2:5">
      <c r="B37" s="34">
        <f t="shared" ref="B37" si="18">B36</f>
        <v>0</v>
      </c>
      <c r="C37" s="34">
        <f t="shared" ref="C37" si="19">-1*C36</f>
        <v>0</v>
      </c>
      <c r="D37" s="35">
        <v>4113</v>
      </c>
      <c r="E37" s="36" t="str">
        <f>$G$5</f>
        <v>PS10884</v>
      </c>
    </row>
    <row r="38" spans="2:5">
      <c r="B38" s="30"/>
      <c r="C38" s="31"/>
      <c r="D38" s="32">
        <v>4213</v>
      </c>
      <c r="E38" s="33"/>
    </row>
    <row r="39" spans="2:5">
      <c r="B39" s="34">
        <f t="shared" ref="B39" si="20">B38</f>
        <v>0</v>
      </c>
      <c r="C39" s="34">
        <f t="shared" ref="C39" si="21">-1*C38</f>
        <v>0</v>
      </c>
      <c r="D39" s="35">
        <v>4113</v>
      </c>
      <c r="E39" s="36" t="str">
        <f>$G$5</f>
        <v>PS10884</v>
      </c>
    </row>
    <row r="40" spans="2:5">
      <c r="B40" s="30"/>
      <c r="C40" s="31"/>
      <c r="D40" s="32">
        <v>4213</v>
      </c>
      <c r="E40" s="33"/>
    </row>
    <row r="41" spans="2:5">
      <c r="B41" s="34">
        <f t="shared" ref="B41" si="22">B40</f>
        <v>0</v>
      </c>
      <c r="C41" s="34">
        <f t="shared" ref="C41" si="23">-1*C40</f>
        <v>0</v>
      </c>
      <c r="D41" s="35">
        <v>4113</v>
      </c>
      <c r="E41" s="36" t="str">
        <f>$G$5</f>
        <v>PS10884</v>
      </c>
    </row>
    <row r="42" spans="2:5">
      <c r="B42" s="30"/>
      <c r="C42" s="31"/>
      <c r="D42" s="32">
        <v>4213</v>
      </c>
      <c r="E42" s="33"/>
    </row>
    <row r="43" spans="2:5">
      <c r="B43" s="34">
        <f t="shared" ref="B43" si="24">B42</f>
        <v>0</v>
      </c>
      <c r="C43" s="34">
        <f t="shared" ref="C43" si="25">-1*C42</f>
        <v>0</v>
      </c>
      <c r="D43" s="35">
        <v>4113</v>
      </c>
      <c r="E43" s="36" t="str">
        <f>$G$5</f>
        <v>PS10884</v>
      </c>
    </row>
    <row r="44" spans="2:5">
      <c r="B44" s="30"/>
      <c r="C44" s="31"/>
      <c r="D44" s="32">
        <v>4213</v>
      </c>
      <c r="E44" s="33"/>
    </row>
    <row r="45" spans="2:5">
      <c r="B45" s="34">
        <f t="shared" ref="B45" si="26">B44</f>
        <v>0</v>
      </c>
      <c r="C45" s="34">
        <f t="shared" ref="C45" si="27">-1*C44</f>
        <v>0</v>
      </c>
      <c r="D45" s="35">
        <v>4113</v>
      </c>
      <c r="E45" s="36" t="str">
        <f t="shared" ref="E45" si="28">$G$5</f>
        <v>PS10884</v>
      </c>
    </row>
    <row r="46" spans="2:5">
      <c r="B46" s="30"/>
      <c r="C46" s="31"/>
      <c r="D46" s="32">
        <v>4213</v>
      </c>
      <c r="E46" s="33"/>
    </row>
    <row r="47" spans="2:5">
      <c r="B47" s="34">
        <f t="shared" ref="B47" si="29">B46</f>
        <v>0</v>
      </c>
      <c r="C47" s="34">
        <f t="shared" ref="C47" si="30">-1*C46</f>
        <v>0</v>
      </c>
      <c r="D47" s="35">
        <v>4113</v>
      </c>
      <c r="E47" s="36" t="str">
        <f t="shared" ref="E47" si="31">$G$5</f>
        <v>PS10884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32">B48</f>
        <v>0</v>
      </c>
      <c r="C49" s="34">
        <f t="shared" ref="C49" si="33">-1*C48</f>
        <v>0</v>
      </c>
      <c r="D49" s="35">
        <v>4113</v>
      </c>
      <c r="E49" s="36" t="str">
        <f t="shared" ref="E49" si="34">$G$5</f>
        <v>PS10884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5">B50</f>
        <v>0</v>
      </c>
      <c r="C51" s="34">
        <f t="shared" ref="C51" si="36">-1*C50</f>
        <v>0</v>
      </c>
      <c r="D51" s="35">
        <v>4113</v>
      </c>
      <c r="E51" s="36" t="str">
        <f t="shared" ref="E51" si="37">$G$5</f>
        <v>PS10884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8">B52</f>
        <v>0</v>
      </c>
      <c r="C53" s="34">
        <f t="shared" ref="C53" si="39">-1*C52</f>
        <v>0</v>
      </c>
      <c r="D53" s="35">
        <v>4113</v>
      </c>
      <c r="E53" s="36" t="str">
        <f t="shared" ref="E53" si="40">$G$5</f>
        <v>PS10884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41">B54</f>
        <v>0</v>
      </c>
      <c r="C55" s="34">
        <f t="shared" ref="C55" si="42">-1*C54</f>
        <v>0</v>
      </c>
      <c r="D55" s="35">
        <v>4113</v>
      </c>
      <c r="E55" s="36" t="str">
        <f t="shared" ref="E55" si="43">$G$5</f>
        <v>PS10884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44">B56</f>
        <v>0</v>
      </c>
      <c r="C57" s="34">
        <f t="shared" ref="C57" si="45">-1*C56</f>
        <v>0</v>
      </c>
      <c r="D57" s="35">
        <v>4113</v>
      </c>
      <c r="E57" s="36" t="str">
        <f t="shared" ref="E57" si="46">$G$5</f>
        <v>PS10884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7">B58</f>
        <v>0</v>
      </c>
      <c r="C59" s="34">
        <f t="shared" ref="C59" si="48">-1*C58</f>
        <v>0</v>
      </c>
      <c r="D59" s="35">
        <v>4113</v>
      </c>
      <c r="E59" s="36" t="str">
        <f t="shared" ref="E59" si="49">$G$5</f>
        <v>PS10884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50">B60</f>
        <v>0</v>
      </c>
      <c r="C61" s="34">
        <f t="shared" ref="C61" si="51">-1*C60</f>
        <v>0</v>
      </c>
      <c r="D61" s="35">
        <v>4113</v>
      </c>
      <c r="E61" s="36" t="str">
        <f t="shared" ref="E61" si="52">$G$5</f>
        <v>PS10884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53">B62</f>
        <v>0</v>
      </c>
      <c r="C63" s="34">
        <f t="shared" ref="C63" si="54">-1*C62</f>
        <v>0</v>
      </c>
      <c r="D63" s="35">
        <v>4113</v>
      </c>
      <c r="E63" s="36" t="str">
        <f t="shared" ref="E63" si="55">$G$5</f>
        <v>PS10884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6">B64</f>
        <v>0</v>
      </c>
      <c r="C65" s="34">
        <f t="shared" ref="C65" si="57">-1*C64</f>
        <v>0</v>
      </c>
      <c r="D65" s="35">
        <v>4113</v>
      </c>
      <c r="E65" s="36" t="str">
        <f t="shared" ref="E65" si="58">$G$5</f>
        <v>PS10884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9">B66</f>
        <v>0</v>
      </c>
      <c r="C67" s="34">
        <f t="shared" ref="C67" si="60">-1*C66</f>
        <v>0</v>
      </c>
      <c r="D67" s="35">
        <v>4113</v>
      </c>
      <c r="E67" s="36" t="str">
        <f t="shared" ref="E67" si="61">$G$5</f>
        <v>PS10884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62">B68</f>
        <v>0</v>
      </c>
      <c r="C69" s="34">
        <f t="shared" ref="C69" si="63">-1*C68</f>
        <v>0</v>
      </c>
      <c r="D69" s="35">
        <v>4113</v>
      </c>
      <c r="E69" s="36" t="str">
        <f t="shared" ref="E69" si="64">$G$5</f>
        <v>PS10884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5">B70</f>
        <v>0</v>
      </c>
      <c r="C71" s="34">
        <f t="shared" ref="C71" si="66">-1*C70</f>
        <v>0</v>
      </c>
      <c r="D71" s="35">
        <v>4113</v>
      </c>
      <c r="E71" s="36" t="str">
        <f t="shared" ref="E71" si="67">$G$5</f>
        <v>PS10884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8">B72</f>
        <v>0</v>
      </c>
      <c r="C73" s="34">
        <f t="shared" ref="C73" si="69">-1*C72</f>
        <v>0</v>
      </c>
      <c r="D73" s="35">
        <v>4113</v>
      </c>
      <c r="E73" s="36" t="str">
        <f t="shared" ref="E73" si="70">$G$5</f>
        <v>PS10884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71">B74</f>
        <v>0</v>
      </c>
      <c r="C75" s="34">
        <f t="shared" ref="C75" si="72">-1*C74</f>
        <v>0</v>
      </c>
      <c r="D75" s="35">
        <v>4113</v>
      </c>
      <c r="E75" s="36" t="str">
        <f t="shared" ref="E75" si="73">$G$5</f>
        <v>PS10884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74">B76</f>
        <v>0</v>
      </c>
      <c r="C77" s="34">
        <f t="shared" ref="C77" si="75">-1*C76</f>
        <v>0</v>
      </c>
      <c r="D77" s="35">
        <v>4113</v>
      </c>
      <c r="E77" s="36" t="str">
        <f t="shared" ref="E77" si="76">$G$5</f>
        <v>PS10884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7">B78</f>
        <v>0</v>
      </c>
      <c r="C79" s="34">
        <f t="shared" ref="C79" si="78">-1*C78</f>
        <v>0</v>
      </c>
      <c r="D79" s="35">
        <v>4113</v>
      </c>
      <c r="E79" s="36" t="str">
        <f t="shared" ref="E79" si="79">$G$5</f>
        <v>PS10884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80">B80</f>
        <v>0</v>
      </c>
      <c r="C81" s="34">
        <f t="shared" ref="C81" si="81">-1*C80</f>
        <v>0</v>
      </c>
      <c r="D81" s="35">
        <v>4113</v>
      </c>
      <c r="E81" s="36" t="str">
        <f t="shared" ref="E81" si="82">$G$5</f>
        <v>PS10884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83">B82</f>
        <v>0</v>
      </c>
      <c r="C83" s="34">
        <f t="shared" ref="C83" si="84">-1*C82</f>
        <v>0</v>
      </c>
      <c r="D83" s="35">
        <v>4113</v>
      </c>
      <c r="E83" s="36" t="str">
        <f t="shared" ref="E83" si="85">$G$5</f>
        <v>PS10884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6">B84</f>
        <v>0</v>
      </c>
      <c r="C85" s="34">
        <f t="shared" ref="C85" si="87">-1*C84</f>
        <v>0</v>
      </c>
      <c r="D85" s="35">
        <v>4113</v>
      </c>
      <c r="E85" s="36" t="str">
        <f t="shared" ref="E85" si="88">$G$5</f>
        <v>PS10884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9">B86</f>
        <v>0</v>
      </c>
      <c r="C87" s="34">
        <f t="shared" ref="C87" si="90">-1*C86</f>
        <v>0</v>
      </c>
      <c r="D87" s="35">
        <v>4113</v>
      </c>
      <c r="E87" s="36" t="str">
        <f t="shared" ref="E87" si="91">$G$5</f>
        <v>PS10884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92">B88</f>
        <v>0</v>
      </c>
      <c r="C89" s="34">
        <f t="shared" ref="C89" si="93">-1*C88</f>
        <v>0</v>
      </c>
      <c r="D89" s="35">
        <v>4113</v>
      </c>
      <c r="E89" s="36" t="str">
        <f t="shared" ref="E89" si="94">$G$5</f>
        <v>PS10884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5">B90</f>
        <v>0</v>
      </c>
      <c r="C91" s="34">
        <f t="shared" ref="C91" si="96">-1*C90</f>
        <v>0</v>
      </c>
      <c r="D91" s="35">
        <v>4113</v>
      </c>
      <c r="E91" s="36" t="str">
        <f t="shared" ref="E91" si="97">$G$5</f>
        <v>PS10884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8">B92</f>
        <v>0</v>
      </c>
      <c r="C93" s="34">
        <f t="shared" ref="C93" si="99">-1*C92</f>
        <v>0</v>
      </c>
      <c r="D93" s="35">
        <v>4113</v>
      </c>
      <c r="E93" s="36" t="str">
        <f t="shared" ref="E93" si="100">$G$5</f>
        <v>PS10884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101">B94</f>
        <v>0</v>
      </c>
      <c r="C95" s="34">
        <f t="shared" ref="C95" si="102">-1*C94</f>
        <v>0</v>
      </c>
      <c r="D95" s="35">
        <v>4113</v>
      </c>
      <c r="E95" s="36" t="str">
        <f t="shared" ref="E95" si="103">$G$5</f>
        <v>PS10884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104">B96</f>
        <v>0</v>
      </c>
      <c r="C97" s="34">
        <f t="shared" ref="C97" si="105">-1*C96</f>
        <v>0</v>
      </c>
      <c r="D97" s="35">
        <v>4113</v>
      </c>
      <c r="E97" s="36" t="str">
        <f t="shared" ref="E97:E101" si="106">$G$5</f>
        <v>PS10884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7">B98</f>
        <v>0</v>
      </c>
      <c r="C99" s="34">
        <f t="shared" ref="C99" si="108">-1*C98</f>
        <v>0</v>
      </c>
      <c r="D99" s="35">
        <v>4113</v>
      </c>
      <c r="E99" s="36" t="str">
        <f t="shared" si="106"/>
        <v>PS10884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9">B100</f>
        <v>0</v>
      </c>
      <c r="C101" s="34">
        <f t="shared" ref="C101" si="110">-1*C100</f>
        <v>0</v>
      </c>
      <c r="D101" s="35">
        <v>4113</v>
      </c>
      <c r="E101" s="36" t="str">
        <f t="shared" si="106"/>
        <v>PS10884</v>
      </c>
    </row>
    <row r="103" spans="2:5">
      <c r="B103" s="45" t="s">
        <v>28</v>
      </c>
      <c r="C103" s="45"/>
      <c r="D103" s="45"/>
      <c r="E103" s="45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tabSelected="1" workbookViewId="0">
      <selection activeCell="K2" sqref="K2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29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30</v>
      </c>
    </row>
    <row r="2" spans="1:17" ht="16.5" thickBot="1">
      <c r="A2" s="2">
        <f>'Enter Recharges Here'!D16</f>
        <v>4213</v>
      </c>
      <c r="B2" s="2"/>
      <c r="C2" s="2"/>
      <c r="D2" s="2"/>
      <c r="E2" s="2" t="str">
        <f>'Enter Recharges Here'!E16</f>
        <v>RE14806</v>
      </c>
      <c r="J2" s="41">
        <f>'Enter Recharges Here'!C16</f>
        <v>3750</v>
      </c>
      <c r="K2" s="42" t="str">
        <f>'Enter Recharges Here'!B16</f>
        <v>e-Research Storage for May 2022 for prj_precision 5y x 15TB (+5TB free) - elinor.sawyer@kcl.ac.uk</v>
      </c>
      <c r="M2" s="38">
        <f>'Enter Recharges Here'!G20</f>
        <v>3750</v>
      </c>
      <c r="N2" s="1" t="s">
        <v>31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AC123454</v>
      </c>
      <c r="J3" s="41">
        <f>'Enter Recharges Here'!C17</f>
        <v>-3750</v>
      </c>
      <c r="K3" s="42" t="str">
        <f>'Enter Recharges Here'!B17</f>
        <v>e-Research Storage for May 2022 for prj_precision 5y x 15TB (+5TB free) - elinor.sawyer@kcl.ac.uk</v>
      </c>
      <c r="M3" s="1"/>
      <c r="N3" s="1"/>
      <c r="O3" s="1"/>
    </row>
    <row r="4" spans="1:17" ht="16.5" thickBot="1">
      <c r="A4" s="2">
        <f>'Enter Recharges Here'!D18</f>
        <v>0</v>
      </c>
      <c r="B4" s="2"/>
      <c r="C4" s="2"/>
      <c r="D4" s="2"/>
      <c r="E4" s="2">
        <f>'Enter Recharges Here'!E18</f>
        <v>0</v>
      </c>
      <c r="J4" s="41">
        <f>'Enter Recharges Here'!C18</f>
        <v>0</v>
      </c>
      <c r="K4" s="42">
        <f>'Enter Recharges Here'!B18</f>
        <v>0</v>
      </c>
      <c r="M4" s="38">
        <f>SUM(J2,J4,J6,J8,J10,J12,J14,J16,J18,J20,J22,J24,J26,J28,J30,J32,J34,J36,J38,J40,J42,J44,J46,J48,J50,J52,J54,J56,J58,J60,J62,J64,J66,J68,J70,J72,J74,J76,J78,J80,J82,J84,J86)</f>
        <v>3750</v>
      </c>
      <c r="N4" s="1" t="s">
        <v>32</v>
      </c>
      <c r="O4" s="1"/>
    </row>
    <row r="5" spans="1:17">
      <c r="A5" s="2">
        <f>'Enter Recharges Here'!D19</f>
        <v>0</v>
      </c>
      <c r="B5" s="2"/>
      <c r="C5" s="2"/>
      <c r="D5" s="2"/>
      <c r="E5" s="2">
        <f>'Enter Recharges Here'!E19</f>
        <v>0</v>
      </c>
      <c r="J5" s="41">
        <f>'Enter Recharges Here'!C19</f>
        <v>0</v>
      </c>
      <c r="K5" s="42">
        <f>'Enter Recharges Here'!B19</f>
        <v>0</v>
      </c>
      <c r="M5" s="1"/>
      <c r="N5" s="1"/>
      <c r="O5" s="1"/>
    </row>
    <row r="6" spans="1:17">
      <c r="A6" s="2">
        <f>'Enter Recharges Here'!D20</f>
        <v>0</v>
      </c>
      <c r="B6" s="2"/>
      <c r="C6" s="2"/>
      <c r="D6" s="2"/>
      <c r="E6" s="2">
        <f>'Enter Recharges Here'!E20</f>
        <v>0</v>
      </c>
      <c r="J6" s="41">
        <f>'Enter Recharges Here'!C20</f>
        <v>0</v>
      </c>
      <c r="K6" s="42">
        <f>'Enter Recharges Here'!B20</f>
        <v>0</v>
      </c>
      <c r="M6" s="39" t="s">
        <v>33</v>
      </c>
      <c r="N6" s="39" t="s">
        <v>34</v>
      </c>
      <c r="O6" s="1"/>
    </row>
    <row r="7" spans="1:17">
      <c r="A7" s="2">
        <f>'Enter Recharges Here'!D21</f>
        <v>0</v>
      </c>
      <c r="B7" s="2"/>
      <c r="C7" s="2"/>
      <c r="D7" s="2"/>
      <c r="E7" s="2">
        <f>'Enter Recharges Here'!E21</f>
        <v>0</v>
      </c>
      <c r="J7" s="41">
        <f>'Enter Recharges Here'!C21</f>
        <v>0</v>
      </c>
      <c r="K7" s="42">
        <f>'Enter Recharges Here'!B21</f>
        <v>0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0</v>
      </c>
      <c r="B8" s="2"/>
      <c r="C8" s="2"/>
      <c r="D8" s="2"/>
      <c r="E8" s="2">
        <f>'Enter Recharges Here'!E22</f>
        <v>0</v>
      </c>
      <c r="J8" s="41">
        <f>'Enter Recharges Here'!C22</f>
        <v>0</v>
      </c>
      <c r="K8" s="42">
        <f>'Enter Recharges Here'!B22</f>
        <v>0</v>
      </c>
    </row>
    <row r="9" spans="1:17">
      <c r="A9" s="2">
        <f>'Enter Recharges Here'!D23</f>
        <v>0</v>
      </c>
      <c r="B9" s="2"/>
      <c r="C9" s="2"/>
      <c r="D9" s="2"/>
      <c r="E9" s="2">
        <f>'Enter Recharges Here'!E23</f>
        <v>0</v>
      </c>
      <c r="J9" s="41">
        <f>'Enter Recharges Here'!C23</f>
        <v>0</v>
      </c>
      <c r="K9" s="42">
        <f>'Enter Recharges Here'!B23</f>
        <v>0</v>
      </c>
      <c r="M9" s="50" t="s">
        <v>35</v>
      </c>
      <c r="N9" s="50"/>
      <c r="O9" s="50"/>
      <c r="P9" s="50"/>
      <c r="Q9" s="50"/>
    </row>
    <row r="10" spans="1:17">
      <c r="A10" s="2">
        <f>'Enter Recharges Here'!D24</f>
        <v>0</v>
      </c>
      <c r="B10" s="2"/>
      <c r="C10" s="2"/>
      <c r="D10" s="2"/>
      <c r="E10" s="2">
        <f>'Enter Recharges Here'!E24</f>
        <v>0</v>
      </c>
      <c r="J10" s="41">
        <f>'Enter Recharges Here'!C24</f>
        <v>0</v>
      </c>
      <c r="K10" s="42">
        <f>'Enter Recharges Here'!B24</f>
        <v>0</v>
      </c>
      <c r="M10" s="50"/>
      <c r="N10" s="50"/>
      <c r="O10" s="50"/>
      <c r="P10" s="50"/>
      <c r="Q10" s="50"/>
    </row>
    <row r="11" spans="1:17">
      <c r="A11" s="2">
        <f>'Enter Recharges Here'!D25</f>
        <v>0</v>
      </c>
      <c r="B11" s="2"/>
      <c r="C11" s="2"/>
      <c r="D11" s="2"/>
      <c r="E11" s="2">
        <f>'Enter Recharges Here'!E25</f>
        <v>0</v>
      </c>
      <c r="J11" s="41">
        <f>'Enter Recharges Here'!C25</f>
        <v>0</v>
      </c>
      <c r="K11" s="42">
        <f>'Enter Recharges Here'!B25</f>
        <v>0</v>
      </c>
    </row>
    <row r="12" spans="1:17">
      <c r="A12" s="2">
        <f>'Enter Recharges Here'!D26</f>
        <v>0</v>
      </c>
      <c r="B12" s="2"/>
      <c r="C12" s="2"/>
      <c r="D12" s="2"/>
      <c r="E12" s="2">
        <f>'Enter Recharges Here'!E26</f>
        <v>0</v>
      </c>
      <c r="J12" s="41">
        <f>'Enter Recharges Here'!C26</f>
        <v>0</v>
      </c>
      <c r="K12" s="42">
        <f>'Enter Recharges Here'!B26</f>
        <v>0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PS10884</v>
      </c>
      <c r="J13" s="41">
        <f>'Enter Recharges Here'!C27</f>
        <v>0</v>
      </c>
      <c r="K13" s="42">
        <f>'Enter Recharges Here'!B27</f>
        <v>0</v>
      </c>
    </row>
    <row r="14" spans="1:17">
      <c r="A14" s="2">
        <f>'Enter Recharges Here'!D28</f>
        <v>4213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PS10884</v>
      </c>
      <c r="J15" s="41">
        <f>'Enter Recharges Here'!C29</f>
        <v>0</v>
      </c>
      <c r="K15" s="42">
        <f>'Enter Recharges Here'!B29</f>
        <v>0</v>
      </c>
    </row>
    <row r="16" spans="1:17">
      <c r="A16" s="2">
        <f>'Enter Recharges Here'!D30</f>
        <v>4213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PS10884</v>
      </c>
      <c r="J17" s="41">
        <f>'Enter Recharges Here'!C31</f>
        <v>0</v>
      </c>
      <c r="K17" s="42">
        <f>'Enter Recharges Here'!B31</f>
        <v>0</v>
      </c>
    </row>
    <row r="18" spans="1:11">
      <c r="A18" s="2">
        <f>'Enter Recharges Here'!D32</f>
        <v>4213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PS10884</v>
      </c>
      <c r="J19" s="41">
        <f>'Enter Recharges Here'!C33</f>
        <v>0</v>
      </c>
      <c r="K19" s="42">
        <f>'Enter Recharges Here'!B33</f>
        <v>0</v>
      </c>
    </row>
    <row r="20" spans="1:11">
      <c r="A20" s="2">
        <f>'Enter Recharges Here'!D34</f>
        <v>4213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PS10884</v>
      </c>
      <c r="J21" s="41">
        <f>'Enter Recharges Here'!C35</f>
        <v>0</v>
      </c>
      <c r="K21" s="42">
        <f>'Enter Recharges Here'!B35</f>
        <v>0</v>
      </c>
    </row>
    <row r="22" spans="1:11">
      <c r="A22" s="2">
        <f>'Enter Recharges Here'!D36</f>
        <v>4213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PS10884</v>
      </c>
      <c r="J23" s="41">
        <f>'Enter Recharges Here'!C37</f>
        <v>0</v>
      </c>
      <c r="K23" s="42">
        <f>'Enter Recharges Here'!B37</f>
        <v>0</v>
      </c>
    </row>
    <row r="24" spans="1:11">
      <c r="A24" s="2">
        <f>'Enter Recharges Here'!D38</f>
        <v>4213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PS10884</v>
      </c>
      <c r="J25" s="41">
        <f>'Enter Recharges Here'!C39</f>
        <v>0</v>
      </c>
      <c r="K25" s="42">
        <f>'Enter Recharges Here'!B39</f>
        <v>0</v>
      </c>
    </row>
    <row r="26" spans="1:11">
      <c r="A26" s="2">
        <f>'Enter Recharges Here'!D40</f>
        <v>4213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PS10884</v>
      </c>
      <c r="J27" s="41">
        <f>'Enter Recharges Here'!C41</f>
        <v>0</v>
      </c>
      <c r="K27" s="42">
        <f>'Enter Recharges Here'!B41</f>
        <v>0</v>
      </c>
    </row>
    <row r="28" spans="1:11">
      <c r="A28" s="2">
        <f>'Enter Recharges Here'!D42</f>
        <v>4213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PS10884</v>
      </c>
      <c r="J29" s="41">
        <f>'Enter Recharges Here'!C43</f>
        <v>0</v>
      </c>
      <c r="K29" s="42">
        <f>'Enter Recharges Here'!B43</f>
        <v>0</v>
      </c>
    </row>
    <row r="30" spans="1:11">
      <c r="A30" s="2">
        <f>'Enter Recharges Here'!D44</f>
        <v>4213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PS10884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4213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PS10884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PS10884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PS10884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PS10884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PS10884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PS10884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PS10884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PS10884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PS10884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PS10884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PS10884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PS10884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PS10884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PS10884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PS10884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PS10884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PS10884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PS10884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PS10884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PS10884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PS10884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PS10884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PS10884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PS10884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PS10884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PS10884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PS10884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PS10884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79035d8-e73d-4352-938a-b6f3e27a2e77">
      <UserInfo>
        <DisplayName>Lucinda Goodwin</DisplayName>
        <AccountId>47</AccountId>
        <AccountType/>
      </UserInfo>
    </SharedWithUsers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C75A4A-B3D2-4755-9A9F-46C0EE907D0F}"/>
</file>

<file path=customXml/itemProps2.xml><?xml version="1.0" encoding="utf-8"?>
<ds:datastoreItem xmlns:ds="http://schemas.openxmlformats.org/officeDocument/2006/customXml" ds:itemID="{7A16490A-59AA-4CE7-8BAF-4528EEA230C8}"/>
</file>

<file path=customXml/itemProps3.xml><?xml version="1.0" encoding="utf-8"?>
<ds:datastoreItem xmlns:ds="http://schemas.openxmlformats.org/officeDocument/2006/customXml" ds:itemID="{643AC8A5-215B-45B8-9FFB-9C5FC3B530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Mohammed Ibrahim Uddin</cp:lastModifiedBy>
  <cp:revision/>
  <dcterms:created xsi:type="dcterms:W3CDTF">2021-02-09T17:01:49Z</dcterms:created>
  <dcterms:modified xsi:type="dcterms:W3CDTF">2024-11-14T11:52:26Z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