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2363321\OneDrive - King's College London\Desktop\"/>
    </mc:Choice>
  </mc:AlternateContent>
  <xr:revisionPtr revIDLastSave="0" documentId="8_{41FA6DF3-CE7C-4E58-9ED8-52A0C37F1D97}" xr6:coauthVersionLast="47" xr6:coauthVersionMax="47" xr10:uidLastSave="{00000000-0000-0000-0000-000000000000}"/>
  <bookViews>
    <workbookView xWindow="1005" yWindow="1740" windowWidth="48735" windowHeight="15315" xr2:uid="{BF13D44A-F42F-A24E-947B-0918097DB8AF}"/>
  </bookViews>
  <sheets>
    <sheet name="Enter Recharges Here" sheetId="1" r:id="rId1"/>
    <sheet name="Administration Onl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2" i="2" l="1"/>
  <c r="J82" i="2"/>
  <c r="K82" i="2"/>
  <c r="E84" i="2"/>
  <c r="J84" i="2"/>
  <c r="K84" i="2"/>
  <c r="J85" i="2"/>
  <c r="K85" i="2"/>
  <c r="E86" i="2"/>
  <c r="J86" i="2"/>
  <c r="K86" i="2"/>
  <c r="G20" i="1"/>
  <c r="M2" i="2" s="1"/>
  <c r="E101" i="1"/>
  <c r="E87" i="2" s="1"/>
  <c r="C101" i="1"/>
  <c r="J87" i="2" s="1"/>
  <c r="B101" i="1"/>
  <c r="K87" i="2" s="1"/>
  <c r="E99" i="1"/>
  <c r="E85" i="2" s="1"/>
  <c r="C99" i="1"/>
  <c r="B99" i="1"/>
  <c r="A4" i="2"/>
  <c r="E4" i="2"/>
  <c r="J4" i="2"/>
  <c r="K4" i="2"/>
  <c r="A5" i="2"/>
  <c r="A6" i="2"/>
  <c r="E6" i="2"/>
  <c r="J6" i="2"/>
  <c r="K6" i="2"/>
  <c r="A7" i="2"/>
  <c r="A8" i="2"/>
  <c r="E8" i="2"/>
  <c r="J8" i="2"/>
  <c r="K8" i="2"/>
  <c r="A9" i="2"/>
  <c r="A10" i="2"/>
  <c r="E10" i="2"/>
  <c r="J10" i="2"/>
  <c r="K10" i="2"/>
  <c r="A11" i="2"/>
  <c r="A12" i="2"/>
  <c r="E12" i="2"/>
  <c r="J12" i="2"/>
  <c r="K12" i="2"/>
  <c r="A13" i="2"/>
  <c r="A14" i="2"/>
  <c r="E14" i="2"/>
  <c r="J14" i="2"/>
  <c r="K14" i="2"/>
  <c r="A15" i="2"/>
  <c r="A16" i="2"/>
  <c r="E16" i="2"/>
  <c r="J16" i="2"/>
  <c r="K16" i="2"/>
  <c r="A17" i="2"/>
  <c r="A18" i="2"/>
  <c r="E18" i="2"/>
  <c r="J18" i="2"/>
  <c r="K18" i="2"/>
  <c r="A19" i="2"/>
  <c r="A20" i="2"/>
  <c r="E20" i="2"/>
  <c r="J20" i="2"/>
  <c r="K20" i="2"/>
  <c r="A21" i="2"/>
  <c r="A22" i="2"/>
  <c r="E22" i="2"/>
  <c r="J22" i="2"/>
  <c r="K22" i="2"/>
  <c r="A23" i="2"/>
  <c r="A24" i="2"/>
  <c r="E24" i="2"/>
  <c r="J24" i="2"/>
  <c r="K24" i="2"/>
  <c r="A25" i="2"/>
  <c r="A26" i="2"/>
  <c r="E26" i="2"/>
  <c r="J26" i="2"/>
  <c r="K26" i="2"/>
  <c r="A27" i="2"/>
  <c r="A28" i="2"/>
  <c r="E28" i="2"/>
  <c r="J28" i="2"/>
  <c r="K28" i="2"/>
  <c r="A29" i="2"/>
  <c r="A30" i="2"/>
  <c r="E30" i="2"/>
  <c r="J30" i="2"/>
  <c r="K30" i="2"/>
  <c r="A31" i="2"/>
  <c r="A32" i="2"/>
  <c r="E32" i="2"/>
  <c r="J32" i="2"/>
  <c r="K32" i="2"/>
  <c r="A33" i="2"/>
  <c r="A34" i="2"/>
  <c r="E34" i="2"/>
  <c r="J34" i="2"/>
  <c r="K34" i="2"/>
  <c r="A35" i="2"/>
  <c r="A36" i="2"/>
  <c r="E36" i="2"/>
  <c r="J36" i="2"/>
  <c r="K36" i="2"/>
  <c r="A37" i="2"/>
  <c r="A38" i="2"/>
  <c r="E38" i="2"/>
  <c r="J38" i="2"/>
  <c r="K38" i="2"/>
  <c r="A39" i="2"/>
  <c r="A40" i="2"/>
  <c r="E40" i="2"/>
  <c r="J40" i="2"/>
  <c r="K40" i="2"/>
  <c r="A41" i="2"/>
  <c r="A42" i="2"/>
  <c r="E42" i="2"/>
  <c r="J42" i="2"/>
  <c r="K42" i="2"/>
  <c r="A43" i="2"/>
  <c r="A44" i="2"/>
  <c r="E44" i="2"/>
  <c r="J44" i="2"/>
  <c r="K44" i="2"/>
  <c r="A45" i="2"/>
  <c r="A46" i="2"/>
  <c r="E46" i="2"/>
  <c r="J46" i="2"/>
  <c r="K46" i="2"/>
  <c r="A47" i="2"/>
  <c r="A48" i="2"/>
  <c r="E48" i="2"/>
  <c r="J48" i="2"/>
  <c r="K48" i="2"/>
  <c r="A49" i="2"/>
  <c r="A50" i="2"/>
  <c r="E50" i="2"/>
  <c r="J50" i="2"/>
  <c r="K50" i="2"/>
  <c r="A51" i="2"/>
  <c r="A52" i="2"/>
  <c r="E52" i="2"/>
  <c r="J52" i="2"/>
  <c r="K52" i="2"/>
  <c r="A53" i="2"/>
  <c r="A54" i="2"/>
  <c r="E54" i="2"/>
  <c r="J54" i="2"/>
  <c r="K54" i="2"/>
  <c r="A55" i="2"/>
  <c r="A56" i="2"/>
  <c r="E56" i="2"/>
  <c r="J56" i="2"/>
  <c r="K56" i="2"/>
  <c r="A57" i="2"/>
  <c r="A58" i="2"/>
  <c r="E58" i="2"/>
  <c r="J58" i="2"/>
  <c r="K58" i="2"/>
  <c r="A59" i="2"/>
  <c r="A60" i="2"/>
  <c r="E60" i="2"/>
  <c r="J60" i="2"/>
  <c r="K60" i="2"/>
  <c r="A61" i="2"/>
  <c r="A62" i="2"/>
  <c r="E62" i="2"/>
  <c r="J62" i="2"/>
  <c r="K62" i="2"/>
  <c r="A63" i="2"/>
  <c r="A64" i="2"/>
  <c r="E64" i="2"/>
  <c r="J64" i="2"/>
  <c r="K64" i="2"/>
  <c r="A65" i="2"/>
  <c r="A66" i="2"/>
  <c r="E66" i="2"/>
  <c r="J66" i="2"/>
  <c r="K66" i="2"/>
  <c r="A67" i="2"/>
  <c r="A68" i="2"/>
  <c r="E68" i="2"/>
  <c r="J68" i="2"/>
  <c r="K68" i="2"/>
  <c r="A69" i="2"/>
  <c r="A70" i="2"/>
  <c r="E70" i="2"/>
  <c r="J70" i="2"/>
  <c r="K70" i="2"/>
  <c r="A71" i="2"/>
  <c r="A72" i="2"/>
  <c r="E72" i="2"/>
  <c r="J72" i="2"/>
  <c r="K72" i="2"/>
  <c r="A73" i="2"/>
  <c r="A74" i="2"/>
  <c r="E74" i="2"/>
  <c r="J74" i="2"/>
  <c r="K74" i="2"/>
  <c r="A75" i="2"/>
  <c r="A76" i="2"/>
  <c r="E76" i="2"/>
  <c r="J76" i="2"/>
  <c r="K76" i="2"/>
  <c r="A77" i="2"/>
  <c r="A78" i="2"/>
  <c r="E78" i="2"/>
  <c r="J78" i="2"/>
  <c r="K78" i="2"/>
  <c r="A79" i="2"/>
  <c r="A80" i="2"/>
  <c r="E80" i="2"/>
  <c r="J80" i="2"/>
  <c r="K80" i="2"/>
  <c r="A81" i="2"/>
  <c r="A82" i="2"/>
  <c r="A83" i="2"/>
  <c r="B45" i="1"/>
  <c r="K31" i="2" s="1"/>
  <c r="C45" i="1"/>
  <c r="J31" i="2" s="1"/>
  <c r="E45" i="1"/>
  <c r="E31" i="2" s="1"/>
  <c r="B47" i="1"/>
  <c r="K33" i="2" s="1"/>
  <c r="C47" i="1"/>
  <c r="J33" i="2" s="1"/>
  <c r="E47" i="1"/>
  <c r="E33" i="2" s="1"/>
  <c r="B49" i="1"/>
  <c r="K35" i="2" s="1"/>
  <c r="C49" i="1"/>
  <c r="J35" i="2" s="1"/>
  <c r="E49" i="1"/>
  <c r="E35" i="2" s="1"/>
  <c r="B51" i="1"/>
  <c r="K37" i="2" s="1"/>
  <c r="C51" i="1"/>
  <c r="J37" i="2" s="1"/>
  <c r="E51" i="1"/>
  <c r="E37" i="2" s="1"/>
  <c r="B53" i="1"/>
  <c r="K39" i="2" s="1"/>
  <c r="C53" i="1"/>
  <c r="J39" i="2" s="1"/>
  <c r="E53" i="1"/>
  <c r="E39" i="2" s="1"/>
  <c r="B55" i="1"/>
  <c r="K41" i="2" s="1"/>
  <c r="C55" i="1"/>
  <c r="J41" i="2" s="1"/>
  <c r="E55" i="1"/>
  <c r="E41" i="2" s="1"/>
  <c r="B57" i="1"/>
  <c r="K43" i="2" s="1"/>
  <c r="C57" i="1"/>
  <c r="J43" i="2" s="1"/>
  <c r="E57" i="1"/>
  <c r="E43" i="2" s="1"/>
  <c r="B59" i="1"/>
  <c r="K45" i="2" s="1"/>
  <c r="C59" i="1"/>
  <c r="J45" i="2" s="1"/>
  <c r="E59" i="1"/>
  <c r="E45" i="2" s="1"/>
  <c r="B61" i="1"/>
  <c r="K47" i="2" s="1"/>
  <c r="C61" i="1"/>
  <c r="J47" i="2" s="1"/>
  <c r="E61" i="1"/>
  <c r="E47" i="2" s="1"/>
  <c r="B63" i="1"/>
  <c r="K49" i="2" s="1"/>
  <c r="C63" i="1"/>
  <c r="J49" i="2" s="1"/>
  <c r="E63" i="1"/>
  <c r="E49" i="2" s="1"/>
  <c r="B65" i="1"/>
  <c r="K51" i="2" s="1"/>
  <c r="C65" i="1"/>
  <c r="J51" i="2" s="1"/>
  <c r="E65" i="1"/>
  <c r="E51" i="2" s="1"/>
  <c r="B67" i="1"/>
  <c r="K53" i="2" s="1"/>
  <c r="C67" i="1"/>
  <c r="J53" i="2" s="1"/>
  <c r="E67" i="1"/>
  <c r="E53" i="2" s="1"/>
  <c r="B69" i="1"/>
  <c r="K55" i="2" s="1"/>
  <c r="C69" i="1"/>
  <c r="J55" i="2" s="1"/>
  <c r="E69" i="1"/>
  <c r="E55" i="2" s="1"/>
  <c r="B71" i="1"/>
  <c r="K57" i="2" s="1"/>
  <c r="C71" i="1"/>
  <c r="J57" i="2" s="1"/>
  <c r="E71" i="1"/>
  <c r="E57" i="2" s="1"/>
  <c r="B73" i="1"/>
  <c r="K59" i="2" s="1"/>
  <c r="C73" i="1"/>
  <c r="J59" i="2" s="1"/>
  <c r="E73" i="1"/>
  <c r="E59" i="2" s="1"/>
  <c r="B75" i="1"/>
  <c r="K61" i="2" s="1"/>
  <c r="C75" i="1"/>
  <c r="J61" i="2" s="1"/>
  <c r="E75" i="1"/>
  <c r="E61" i="2" s="1"/>
  <c r="B77" i="1"/>
  <c r="K63" i="2" s="1"/>
  <c r="C77" i="1"/>
  <c r="J63" i="2" s="1"/>
  <c r="E77" i="1"/>
  <c r="E63" i="2" s="1"/>
  <c r="B79" i="1"/>
  <c r="K65" i="2" s="1"/>
  <c r="C79" i="1"/>
  <c r="J65" i="2" s="1"/>
  <c r="E79" i="1"/>
  <c r="E65" i="2" s="1"/>
  <c r="B81" i="1"/>
  <c r="K67" i="2" s="1"/>
  <c r="C81" i="1"/>
  <c r="J67" i="2" s="1"/>
  <c r="E81" i="1"/>
  <c r="E67" i="2" s="1"/>
  <c r="B83" i="1"/>
  <c r="K69" i="2" s="1"/>
  <c r="C83" i="1"/>
  <c r="J69" i="2" s="1"/>
  <c r="E83" i="1"/>
  <c r="E69" i="2" s="1"/>
  <c r="B85" i="1"/>
  <c r="K71" i="2" s="1"/>
  <c r="C85" i="1"/>
  <c r="J71" i="2" s="1"/>
  <c r="E85" i="1"/>
  <c r="E71" i="2" s="1"/>
  <c r="B87" i="1"/>
  <c r="K73" i="2" s="1"/>
  <c r="C87" i="1"/>
  <c r="J73" i="2" s="1"/>
  <c r="E87" i="1"/>
  <c r="E73" i="2" s="1"/>
  <c r="B89" i="1"/>
  <c r="K75" i="2" s="1"/>
  <c r="C89" i="1"/>
  <c r="J75" i="2" s="1"/>
  <c r="E89" i="1"/>
  <c r="E75" i="2" s="1"/>
  <c r="B91" i="1"/>
  <c r="K77" i="2" s="1"/>
  <c r="C91" i="1"/>
  <c r="J77" i="2" s="1"/>
  <c r="E91" i="1"/>
  <c r="E77" i="2" s="1"/>
  <c r="B93" i="1"/>
  <c r="K79" i="2" s="1"/>
  <c r="C93" i="1"/>
  <c r="J79" i="2" s="1"/>
  <c r="E93" i="1"/>
  <c r="E79" i="2" s="1"/>
  <c r="B95" i="1"/>
  <c r="K81" i="2" s="1"/>
  <c r="C95" i="1"/>
  <c r="J81" i="2" s="1"/>
  <c r="E95" i="1"/>
  <c r="E81" i="2" s="1"/>
  <c r="B97" i="1"/>
  <c r="K83" i="2" s="1"/>
  <c r="C97" i="1"/>
  <c r="J83" i="2" s="1"/>
  <c r="E97" i="1"/>
  <c r="E83" i="2" s="1"/>
  <c r="A3" i="2"/>
  <c r="K2" i="2"/>
  <c r="J2" i="2"/>
  <c r="E2" i="2"/>
  <c r="A2" i="2"/>
  <c r="B19" i="1"/>
  <c r="K5" i="2" s="1"/>
  <c r="C19" i="1"/>
  <c r="J5" i="2" s="1"/>
  <c r="B21" i="1"/>
  <c r="K7" i="2" s="1"/>
  <c r="C21" i="1"/>
  <c r="J7" i="2" s="1"/>
  <c r="B23" i="1"/>
  <c r="K9" i="2" s="1"/>
  <c r="C23" i="1"/>
  <c r="J9" i="2" s="1"/>
  <c r="B25" i="1"/>
  <c r="K11" i="2" s="1"/>
  <c r="C25" i="1"/>
  <c r="J11" i="2" s="1"/>
  <c r="B27" i="1"/>
  <c r="K13" i="2" s="1"/>
  <c r="C27" i="1"/>
  <c r="J13" i="2" s="1"/>
  <c r="B29" i="1"/>
  <c r="K15" i="2" s="1"/>
  <c r="C29" i="1"/>
  <c r="J15" i="2" s="1"/>
  <c r="B31" i="1"/>
  <c r="K17" i="2" s="1"/>
  <c r="C31" i="1"/>
  <c r="J17" i="2" s="1"/>
  <c r="B33" i="1"/>
  <c r="K19" i="2" s="1"/>
  <c r="C33" i="1"/>
  <c r="J19" i="2" s="1"/>
  <c r="B35" i="1"/>
  <c r="K21" i="2" s="1"/>
  <c r="C35" i="1"/>
  <c r="J21" i="2" s="1"/>
  <c r="B37" i="1"/>
  <c r="K23" i="2" s="1"/>
  <c r="C37" i="1"/>
  <c r="J23" i="2" s="1"/>
  <c r="B39" i="1"/>
  <c r="K25" i="2" s="1"/>
  <c r="C39" i="1"/>
  <c r="J25" i="2" s="1"/>
  <c r="B41" i="1"/>
  <c r="K27" i="2" s="1"/>
  <c r="C41" i="1"/>
  <c r="J27" i="2" s="1"/>
  <c r="B43" i="1"/>
  <c r="K29" i="2" s="1"/>
  <c r="C43" i="1"/>
  <c r="J29" i="2" s="1"/>
  <c r="E43" i="1"/>
  <c r="E29" i="2" s="1"/>
  <c r="E41" i="1"/>
  <c r="E27" i="2" s="1"/>
  <c r="E39" i="1"/>
  <c r="E25" i="2" s="1"/>
  <c r="E37" i="1"/>
  <c r="E23" i="2" s="1"/>
  <c r="E35" i="1"/>
  <c r="E21" i="2" s="1"/>
  <c r="E33" i="1"/>
  <c r="E19" i="2" s="1"/>
  <c r="E31" i="1"/>
  <c r="E17" i="2" s="1"/>
  <c r="E29" i="1"/>
  <c r="E15" i="2" s="1"/>
  <c r="E27" i="1"/>
  <c r="E13" i="2" s="1"/>
  <c r="E25" i="1"/>
  <c r="E11" i="2" s="1"/>
  <c r="E23" i="1"/>
  <c r="E9" i="2" s="1"/>
  <c r="E21" i="1"/>
  <c r="E7" i="2" s="1"/>
  <c r="E19" i="1"/>
  <c r="E5" i="2" s="1"/>
  <c r="B17" i="1"/>
  <c r="K3" i="2" s="1"/>
  <c r="E17" i="1"/>
  <c r="E3" i="2" s="1"/>
  <c r="C17" i="1"/>
  <c r="J3" i="2" s="1"/>
  <c r="C10" i="1"/>
  <c r="C8" i="1"/>
  <c r="C6" i="1"/>
  <c r="M4" i="2" l="1"/>
  <c r="M7" i="2" s="1"/>
  <c r="N7" i="2"/>
  <c r="G22" i="1"/>
</calcChain>
</file>

<file path=xl/sharedStrings.xml><?xml version="1.0" encoding="utf-8"?>
<sst xmlns="http://schemas.openxmlformats.org/spreadsheetml/2006/main" count="51" uniqueCount="38">
  <si>
    <t xml:space="preserve">RESEARCH FACILITY RECHARGE TEMPLATE </t>
  </si>
  <si>
    <t>Transaction Description (100 Characters Max)</t>
  </si>
  <si>
    <t>Amount</t>
  </si>
  <si>
    <t>Account Code</t>
  </si>
  <si>
    <t>Activity Code</t>
  </si>
  <si>
    <t>Example Recharge Request Data</t>
  </si>
  <si>
    <t>NIC Charges for December 2020 for rosalind.franklin@kcl.ac.uk</t>
  </si>
  <si>
    <t>RE11111</t>
  </si>
  <si>
    <t>PS13596</t>
  </si>
  <si>
    <t>Enter the Acitivty Code for your Research Facility here first</t>
  </si>
  <si>
    <t>AC12345</t>
  </si>
  <si>
    <t>NIC charges for December 2020 for henry.maudsley@kcl.ac.uk</t>
  </si>
  <si>
    <t>RE22222</t>
  </si>
  <si>
    <t>Journal transactions on K-Fin require that they are entered as matching pairs</t>
  </si>
  <si>
    <t>NIC charges for December 2020 for james.black@kcl.ac.uk</t>
  </si>
  <si>
    <t>RE33333</t>
  </si>
  <si>
    <t>4213</t>
  </si>
  <si>
    <t>Small Research Facilities Costs</t>
  </si>
  <si>
    <t xml:space="preserve">This is the K-Fin Account Code that is used to debit budget from a grant holder's Activity Code (positive figure) </t>
  </si>
  <si>
    <t>Only complete black rows, to debit budget. The credit line will be generated automatically</t>
  </si>
  <si>
    <t>4113</t>
  </si>
  <si>
    <t>2TB HPC scratch for er_prj_sailemlab (IN01812932)</t>
  </si>
  <si>
    <t>RE21665</t>
  </si>
  <si>
    <t>This is the K-Fin Account Code that is used to credit to the Research Facility Activity Code (negative figure)</t>
  </si>
  <si>
    <t>1TB HPC scratch for er_prj_teds (WO0000000013654)</t>
  </si>
  <si>
    <t>RE17715</t>
  </si>
  <si>
    <t>2TB RDS storage for er_prj_teds (WO0000000013654)</t>
  </si>
  <si>
    <t>Check 1: Should equal total of requested recharges</t>
  </si>
  <si>
    <t>Check 2: Should equal '0.00' (debits and credits are equal)</t>
  </si>
  <si>
    <t>NB. The transaction description should detail the name of the facility, the period for which the recharges cover (e.g. February 2021 or Q1 2020) or a project number issued by the research facility. You should be able to link this back to your audit trail and the grant holder should understand where it has come from</t>
  </si>
  <si>
    <t>DO NOT GO BEYOND ROW 101</t>
  </si>
  <si>
    <t>Account</t>
  </si>
  <si>
    <t>Journal Text</t>
  </si>
  <si>
    <t>Total requested recharges from data entry tab</t>
  </si>
  <si>
    <t>Total requested recharges for this tab</t>
  </si>
  <si>
    <t>Check 1</t>
  </si>
  <si>
    <t>Check 2</t>
  </si>
  <si>
    <t>If Check 1 and 2 pass, then ready to be transferred to K-Fin recharge import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</si>
</sst>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sz val="12"/>
      <color theme="1"/>
      <name val="Calibri Light"/>
      <family val="2"/>
    </font>
    <font>
      <sz val="12"/>
      <color theme="1" tint="0.499984740745262"/>
      <name val="Calibri Light"/>
      <family val="2"/>
    </font>
    <font>
      <b/>
      <sz val="12"/>
      <name val="Calibri Light"/>
      <family val="2"/>
    </font>
    <font>
      <sz val="12"/>
      <name val="Calibri Light"/>
      <family val="2"/>
    </font>
    <font>
      <sz val="12"/>
      <color rgb="FF000000"/>
      <name val="Calibri Light"/>
      <family val="2"/>
    </font>
    <font>
      <sz val="12"/>
      <color rgb="FFFF7E79"/>
      <name val="Calibri Light"/>
      <family val="2"/>
    </font>
    <font>
      <sz val="12"/>
      <color rgb="FFFF0000"/>
      <name val="Calibri Light"/>
      <family val="2"/>
    </font>
    <font>
      <b/>
      <sz val="12"/>
      <color theme="0"/>
      <name val="Calibri Light"/>
      <family val="2"/>
    </font>
    <font>
      <b/>
      <sz val="12"/>
      <color theme="1"/>
      <name val="Calibri Light"/>
      <family val="2"/>
    </font>
    <font>
      <b/>
      <sz val="12"/>
      <color rgb="FFFF0000"/>
      <name val="Calibri Light"/>
      <family val="2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 Light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2" fontId="4" fillId="0" borderId="0" xfId="0" applyNumberFormat="1" applyFont="1"/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Alignment="1">
      <alignment vertical="center"/>
    </xf>
    <xf numFmtId="2" fontId="5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/>
    </xf>
    <xf numFmtId="0" fontId="9" fillId="0" borderId="0" xfId="0" applyFont="1"/>
    <xf numFmtId="2" fontId="3" fillId="0" borderId="0" xfId="0" applyNumberFormat="1" applyFont="1"/>
    <xf numFmtId="49" fontId="1" fillId="0" borderId="0" xfId="0" applyNumberFormat="1" applyFont="1"/>
    <xf numFmtId="49" fontId="9" fillId="0" borderId="2" xfId="0" applyNumberFormat="1" applyFont="1" applyBorder="1" applyAlignment="1">
      <alignment horizontal="center"/>
    </xf>
    <xf numFmtId="0" fontId="10" fillId="0" borderId="0" xfId="0" applyFont="1"/>
    <xf numFmtId="49" fontId="7" fillId="0" borderId="0" xfId="0" applyNumberFormat="1" applyFont="1"/>
    <xf numFmtId="49" fontId="10" fillId="0" borderId="3" xfId="0" applyNumberFormat="1" applyFont="1" applyBorder="1" applyAlignment="1">
      <alignment horizontal="center"/>
    </xf>
    <xf numFmtId="0" fontId="4" fillId="0" borderId="4" xfId="0" applyFont="1" applyBorder="1"/>
    <xf numFmtId="2" fontId="1" fillId="0" borderId="4" xfId="0" applyNumberFormat="1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" fillId="0" borderId="2" xfId="0" applyNumberFormat="1" applyFont="1" applyBorder="1"/>
    <xf numFmtId="2" fontId="0" fillId="0" borderId="2" xfId="0" applyNumberFormat="1" applyBorder="1"/>
    <xf numFmtId="0" fontId="12" fillId="0" borderId="0" xfId="0" applyFont="1" applyAlignment="1">
      <alignment horizontal="center" vertical="center"/>
    </xf>
    <xf numFmtId="2" fontId="12" fillId="0" borderId="0" xfId="0" quotePrefix="1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4" fillId="0" borderId="4" xfId="0" applyFont="1" applyBorder="1" applyAlignment="1">
      <alignment wrapText="1"/>
    </xf>
    <xf numFmtId="0" fontId="13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8C7A-F5CE-1548-9547-EE59F9F85D09}">
  <dimension ref="A1:L103"/>
  <sheetViews>
    <sheetView tabSelected="1" zoomScale="90" zoomScaleNormal="90" workbookViewId="0">
      <selection activeCell="D13" sqref="D13"/>
    </sheetView>
  </sheetViews>
  <sheetFormatPr defaultColWidth="10.875" defaultRowHeight="15.75"/>
  <cols>
    <col min="1" max="1" width="10.125" style="3" customWidth="1"/>
    <col min="2" max="2" width="70.625" style="3" customWidth="1"/>
    <col min="3" max="3" width="11.875" style="18" customWidth="1"/>
    <col min="4" max="4" width="12.375" style="11" customWidth="1"/>
    <col min="5" max="5" width="15.625" style="11" customWidth="1"/>
    <col min="6" max="7" width="10.875" style="3"/>
    <col min="8" max="8" width="59.625" style="3" customWidth="1"/>
    <col min="9" max="16384" width="10.875" style="3"/>
  </cols>
  <sheetData>
    <row r="1" spans="1:11" ht="32.1" customHeight="1">
      <c r="A1" s="45" t="s">
        <v>0</v>
      </c>
      <c r="B1" s="45"/>
      <c r="C1" s="45"/>
      <c r="D1" s="45"/>
      <c r="E1" s="45"/>
      <c r="F1" s="45"/>
      <c r="G1" s="45"/>
      <c r="H1" s="45"/>
      <c r="I1" s="7"/>
      <c r="J1" s="7"/>
    </row>
    <row r="2" spans="1:11">
      <c r="B2" s="5"/>
      <c r="C2" s="13"/>
      <c r="D2" s="9"/>
      <c r="E2" s="9"/>
      <c r="F2" s="6"/>
      <c r="G2" s="6"/>
    </row>
    <row r="3" spans="1:11">
      <c r="B3" s="5"/>
      <c r="C3" s="14"/>
      <c r="D3" s="9"/>
      <c r="E3" s="9"/>
      <c r="F3" s="6"/>
      <c r="G3" s="6"/>
    </row>
    <row r="4" spans="1:11" ht="16.5" thickBot="1">
      <c r="B4" s="19" t="s">
        <v>1</v>
      </c>
      <c r="C4" s="21" t="s">
        <v>2</v>
      </c>
      <c r="D4" s="20" t="s">
        <v>3</v>
      </c>
      <c r="E4" s="20" t="s">
        <v>4</v>
      </c>
      <c r="F4" s="6"/>
      <c r="G4" s="6"/>
    </row>
    <row r="5" spans="1:11" ht="16.5" thickBot="1">
      <c r="A5" s="47" t="s">
        <v>5</v>
      </c>
      <c r="B5" s="4" t="s">
        <v>6</v>
      </c>
      <c r="C5" s="15">
        <v>809.17</v>
      </c>
      <c r="D5" s="10">
        <v>4213</v>
      </c>
      <c r="E5" s="10" t="s">
        <v>7</v>
      </c>
      <c r="F5" s="6"/>
      <c r="G5" s="22" t="s">
        <v>8</v>
      </c>
      <c r="H5" s="23" t="s">
        <v>9</v>
      </c>
    </row>
    <row r="6" spans="1:11">
      <c r="A6" s="47"/>
      <c r="B6" s="4" t="s">
        <v>6</v>
      </c>
      <c r="C6" s="16">
        <f>-1*C5</f>
        <v>-809.17</v>
      </c>
      <c r="D6" s="10">
        <v>4113</v>
      </c>
      <c r="E6" s="10" t="s">
        <v>10</v>
      </c>
      <c r="F6" s="6"/>
      <c r="G6" s="24"/>
      <c r="H6" s="8"/>
      <c r="I6" s="7"/>
      <c r="J6" s="7"/>
      <c r="K6" s="7"/>
    </row>
    <row r="7" spans="1:11">
      <c r="A7" s="47"/>
      <c r="B7" s="4" t="s">
        <v>11</v>
      </c>
      <c r="C7" s="15">
        <v>708.23</v>
      </c>
      <c r="D7" s="10">
        <v>4213</v>
      </c>
      <c r="E7" s="10" t="s">
        <v>12</v>
      </c>
      <c r="F7" s="6"/>
      <c r="I7" s="7"/>
      <c r="J7" s="7"/>
      <c r="K7" s="7"/>
    </row>
    <row r="8" spans="1:11" ht="15.95" customHeight="1">
      <c r="A8" s="47"/>
      <c r="B8" s="4" t="s">
        <v>11</v>
      </c>
      <c r="C8" s="16">
        <f>-1*C7</f>
        <v>-708.23</v>
      </c>
      <c r="D8" s="10">
        <v>4113</v>
      </c>
      <c r="E8" s="10" t="s">
        <v>10</v>
      </c>
      <c r="F8" s="6"/>
      <c r="G8" s="23" t="s">
        <v>13</v>
      </c>
      <c r="K8" s="7"/>
    </row>
    <row r="9" spans="1:11" ht="16.5" thickBot="1">
      <c r="A9" s="47"/>
      <c r="B9" s="4" t="s">
        <v>14</v>
      </c>
      <c r="C9" s="15">
        <v>204.58</v>
      </c>
      <c r="D9" s="10">
        <v>4213</v>
      </c>
      <c r="E9" s="10" t="s">
        <v>15</v>
      </c>
      <c r="F9" s="6"/>
      <c r="K9" s="7"/>
    </row>
    <row r="10" spans="1:11" ht="16.5" thickBot="1">
      <c r="A10" s="47"/>
      <c r="B10" s="4" t="s">
        <v>14</v>
      </c>
      <c r="C10" s="16">
        <f>-1*C9</f>
        <v>-204.58</v>
      </c>
      <c r="D10" s="10">
        <v>4113</v>
      </c>
      <c r="E10" s="10" t="s">
        <v>10</v>
      </c>
      <c r="G10" s="26" t="s">
        <v>16</v>
      </c>
      <c r="H10" s="23" t="s">
        <v>17</v>
      </c>
      <c r="K10" s="7"/>
    </row>
    <row r="11" spans="1:11">
      <c r="B11" s="4"/>
      <c r="C11" s="16"/>
      <c r="D11" s="10"/>
      <c r="E11" s="10"/>
      <c r="G11" s="25"/>
      <c r="H11" s="48" t="s">
        <v>18</v>
      </c>
      <c r="K11" s="7"/>
    </row>
    <row r="12" spans="1:11">
      <c r="C12" s="3"/>
      <c r="D12" s="3"/>
      <c r="E12" s="3"/>
      <c r="G12" s="25"/>
      <c r="H12" s="48"/>
      <c r="I12" s="7"/>
      <c r="J12" s="7"/>
      <c r="K12" s="7"/>
    </row>
    <row r="13" spans="1:11">
      <c r="B13" s="23" t="s">
        <v>19</v>
      </c>
      <c r="C13" s="3"/>
      <c r="D13" s="3"/>
      <c r="E13" s="3"/>
      <c r="G13" s="25"/>
      <c r="I13" s="7"/>
      <c r="J13" s="7"/>
      <c r="K13" s="7"/>
    </row>
    <row r="14" spans="1:11" ht="16.5" thickBot="1">
      <c r="C14" s="3"/>
      <c r="D14" s="3"/>
      <c r="E14" s="3"/>
      <c r="G14" s="25"/>
      <c r="I14" s="7"/>
      <c r="J14" s="7"/>
      <c r="K14" s="7"/>
    </row>
    <row r="15" spans="1:11" ht="16.5" thickBot="1">
      <c r="B15" s="19" t="s">
        <v>1</v>
      </c>
      <c r="C15" s="21" t="s">
        <v>2</v>
      </c>
      <c r="D15" s="20" t="s">
        <v>3</v>
      </c>
      <c r="E15" s="20" t="s">
        <v>4</v>
      </c>
      <c r="G15" s="29" t="s">
        <v>20</v>
      </c>
      <c r="H15" s="27" t="s">
        <v>17</v>
      </c>
      <c r="I15" s="7"/>
      <c r="J15" s="7"/>
      <c r="K15" s="7"/>
    </row>
    <row r="16" spans="1:11" ht="17.25">
      <c r="B16" s="43" t="s">
        <v>21</v>
      </c>
      <c r="C16" s="31">
        <v>100</v>
      </c>
      <c r="D16" s="32"/>
      <c r="E16" s="44" t="s">
        <v>22</v>
      </c>
      <c r="G16" s="28"/>
      <c r="H16" s="49" t="s">
        <v>23</v>
      </c>
      <c r="I16" s="7"/>
      <c r="J16" s="7"/>
      <c r="K16" s="7"/>
    </row>
    <row r="17" spans="2:12">
      <c r="B17" s="34" t="str">
        <f>B16</f>
        <v>2TB HPC scratch for er_prj_sailemlab (IN01812932)</v>
      </c>
      <c r="C17" s="34">
        <f>-1*C16</f>
        <v>-100</v>
      </c>
      <c r="D17" s="35">
        <v>4113</v>
      </c>
      <c r="E17" s="36" t="str">
        <f>$G$5</f>
        <v>PS13596</v>
      </c>
      <c r="G17" s="28"/>
      <c r="H17" s="49"/>
      <c r="I17" s="7"/>
      <c r="J17" s="7"/>
      <c r="K17" s="7"/>
    </row>
    <row r="18" spans="2:12">
      <c r="B18" s="30" t="s">
        <v>24</v>
      </c>
      <c r="C18" s="31">
        <v>50</v>
      </c>
      <c r="D18" s="32"/>
      <c r="E18" s="33" t="s">
        <v>25</v>
      </c>
      <c r="I18" s="7"/>
      <c r="J18" s="7"/>
      <c r="K18" s="7"/>
    </row>
    <row r="19" spans="2:12" ht="16.5" thickBot="1">
      <c r="B19" s="34" t="str">
        <f t="shared" ref="B19" si="0">B18</f>
        <v>1TB HPC scratch for er_prj_teds (WO0000000013654)</v>
      </c>
      <c r="C19" s="34">
        <f t="shared" ref="C19" si="1">-1*C18</f>
        <v>-50</v>
      </c>
      <c r="D19" s="35">
        <v>4113</v>
      </c>
      <c r="E19" s="36" t="str">
        <f>$G$5</f>
        <v>PS13596</v>
      </c>
      <c r="I19" s="7"/>
      <c r="J19" s="7"/>
      <c r="K19" s="7"/>
    </row>
    <row r="20" spans="2:12">
      <c r="B20" s="30" t="s">
        <v>26</v>
      </c>
      <c r="C20" s="31">
        <v>100</v>
      </c>
      <c r="D20" s="32"/>
      <c r="E20" s="33" t="s">
        <v>25</v>
      </c>
      <c r="G20" s="37">
        <f>SUM(C16,C18,C20,C22,C24,C26,C28,C30,C32,C34,C36,C38,C40,C42,C44,C46,C48,C50,C52,C54,C56,C58,C60,C62,C64,C66,C68,C70,C72,C74,C76,C78,C80,C82,C84,C86,C88,C90,C92,C94,C96,C98,C100)</f>
        <v>250</v>
      </c>
      <c r="H20" s="3" t="s">
        <v>27</v>
      </c>
      <c r="I20" s="7"/>
      <c r="J20" s="7"/>
      <c r="K20" s="7"/>
    </row>
    <row r="21" spans="2:12" ht="16.5" thickBot="1">
      <c r="B21" s="34" t="str">
        <f t="shared" ref="B21" si="2">B20</f>
        <v>2TB RDS storage for er_prj_teds (WO0000000013654)</v>
      </c>
      <c r="C21" s="34">
        <f t="shared" ref="C21" si="3">-1*C20</f>
        <v>-100</v>
      </c>
      <c r="D21" s="35">
        <v>4113</v>
      </c>
      <c r="E21" s="36" t="str">
        <f>$G$5</f>
        <v>PS13596</v>
      </c>
    </row>
    <row r="22" spans="2:12" ht="15.95" customHeight="1" thickBot="1">
      <c r="B22" s="30"/>
      <c r="C22" s="31"/>
      <c r="D22" s="32"/>
      <c r="E22" s="33"/>
      <c r="G22" s="37">
        <f>SUM(C16:C101)</f>
        <v>0</v>
      </c>
      <c r="H22" s="3" t="s">
        <v>28</v>
      </c>
    </row>
    <row r="23" spans="2:12">
      <c r="B23" s="34">
        <f t="shared" ref="B23" si="4">B22</f>
        <v>0</v>
      </c>
      <c r="C23" s="34">
        <f t="shared" ref="C23" si="5">-1*C22</f>
        <v>0</v>
      </c>
      <c r="D23" s="35">
        <v>4113</v>
      </c>
      <c r="E23" s="36" t="str">
        <f>$G$5</f>
        <v>PS13596</v>
      </c>
    </row>
    <row r="24" spans="2:12" ht="15.95" customHeight="1">
      <c r="B24" s="30"/>
      <c r="C24" s="31"/>
      <c r="D24" s="32"/>
      <c r="E24" s="33"/>
      <c r="F24"/>
      <c r="G24" s="50" t="s">
        <v>29</v>
      </c>
      <c r="H24" s="50"/>
      <c r="K24"/>
      <c r="L24"/>
    </row>
    <row r="25" spans="2:12">
      <c r="B25" s="34">
        <f t="shared" ref="B25" si="6">B24</f>
        <v>0</v>
      </c>
      <c r="C25" s="34">
        <f t="shared" ref="C25" si="7">-1*C24</f>
        <v>0</v>
      </c>
      <c r="D25" s="35">
        <v>4113</v>
      </c>
      <c r="E25" s="36" t="str">
        <f>$G$5</f>
        <v>PS13596</v>
      </c>
      <c r="G25" s="50"/>
      <c r="H25" s="50"/>
    </row>
    <row r="26" spans="2:12">
      <c r="B26" s="30"/>
      <c r="C26" s="31"/>
      <c r="D26" s="32"/>
      <c r="E26" s="33"/>
      <c r="G26" s="50"/>
      <c r="H26" s="50"/>
    </row>
    <row r="27" spans="2:12">
      <c r="B27" s="34">
        <f t="shared" ref="B27" si="8">B26</f>
        <v>0</v>
      </c>
      <c r="C27" s="34">
        <f t="shared" ref="C27" si="9">-1*C26</f>
        <v>0</v>
      </c>
      <c r="D27" s="35">
        <v>4113</v>
      </c>
      <c r="E27" s="36" t="str">
        <f>$G$5</f>
        <v>PS13596</v>
      </c>
      <c r="G27" s="50"/>
      <c r="H27" s="50"/>
    </row>
    <row r="28" spans="2:12">
      <c r="B28" s="30"/>
      <c r="C28" s="31"/>
      <c r="D28" s="32">
        <v>4213</v>
      </c>
      <c r="E28" s="33"/>
    </row>
    <row r="29" spans="2:12">
      <c r="B29" s="34">
        <f t="shared" ref="B29" si="10">B28</f>
        <v>0</v>
      </c>
      <c r="C29" s="34">
        <f t="shared" ref="C29" si="11">-1*C28</f>
        <v>0</v>
      </c>
      <c r="D29" s="35">
        <v>4113</v>
      </c>
      <c r="E29" s="36" t="str">
        <f>$G$5</f>
        <v>PS13596</v>
      </c>
    </row>
    <row r="30" spans="2:12">
      <c r="B30" s="30"/>
      <c r="C30" s="31"/>
      <c r="D30" s="32">
        <v>4213</v>
      </c>
      <c r="E30" s="33"/>
    </row>
    <row r="31" spans="2:12">
      <c r="B31" s="34">
        <f t="shared" ref="B31" si="12">B30</f>
        <v>0</v>
      </c>
      <c r="C31" s="34">
        <f t="shared" ref="C31" si="13">-1*C30</f>
        <v>0</v>
      </c>
      <c r="D31" s="35">
        <v>4113</v>
      </c>
      <c r="E31" s="36" t="str">
        <f>$G$5</f>
        <v>PS13596</v>
      </c>
    </row>
    <row r="32" spans="2:12">
      <c r="B32" s="30"/>
      <c r="C32" s="31"/>
      <c r="D32" s="32">
        <v>4213</v>
      </c>
      <c r="E32" s="33"/>
    </row>
    <row r="33" spans="2:5">
      <c r="B33" s="34">
        <f t="shared" ref="B33" si="14">B32</f>
        <v>0</v>
      </c>
      <c r="C33" s="34">
        <f t="shared" ref="C33" si="15">-1*C32</f>
        <v>0</v>
      </c>
      <c r="D33" s="35">
        <v>4113</v>
      </c>
      <c r="E33" s="36" t="str">
        <f>$G$5</f>
        <v>PS13596</v>
      </c>
    </row>
    <row r="34" spans="2:5">
      <c r="B34" s="30"/>
      <c r="C34" s="31"/>
      <c r="D34" s="32">
        <v>4213</v>
      </c>
      <c r="E34" s="33"/>
    </row>
    <row r="35" spans="2:5">
      <c r="B35" s="34">
        <f t="shared" ref="B35" si="16">B34</f>
        <v>0</v>
      </c>
      <c r="C35" s="34">
        <f t="shared" ref="C35" si="17">-1*C34</f>
        <v>0</v>
      </c>
      <c r="D35" s="35">
        <v>4113</v>
      </c>
      <c r="E35" s="36" t="str">
        <f>$G$5</f>
        <v>PS13596</v>
      </c>
    </row>
    <row r="36" spans="2:5">
      <c r="B36" s="30"/>
      <c r="C36" s="31"/>
      <c r="D36" s="32">
        <v>4213</v>
      </c>
      <c r="E36" s="33"/>
    </row>
    <row r="37" spans="2:5">
      <c r="B37" s="34">
        <f t="shared" ref="B37" si="18">B36</f>
        <v>0</v>
      </c>
      <c r="C37" s="34">
        <f t="shared" ref="C37" si="19">-1*C36</f>
        <v>0</v>
      </c>
      <c r="D37" s="35">
        <v>4113</v>
      </c>
      <c r="E37" s="36" t="str">
        <f>$G$5</f>
        <v>PS13596</v>
      </c>
    </row>
    <row r="38" spans="2:5">
      <c r="B38" s="30"/>
      <c r="C38" s="31"/>
      <c r="D38" s="32">
        <v>4213</v>
      </c>
      <c r="E38" s="33"/>
    </row>
    <row r="39" spans="2:5">
      <c r="B39" s="34">
        <f t="shared" ref="B39" si="20">B38</f>
        <v>0</v>
      </c>
      <c r="C39" s="34">
        <f t="shared" ref="C39" si="21">-1*C38</f>
        <v>0</v>
      </c>
      <c r="D39" s="35">
        <v>4113</v>
      </c>
      <c r="E39" s="36" t="str">
        <f>$G$5</f>
        <v>PS13596</v>
      </c>
    </row>
    <row r="40" spans="2:5">
      <c r="B40" s="30"/>
      <c r="C40" s="31"/>
      <c r="D40" s="32">
        <v>4213</v>
      </c>
      <c r="E40" s="33"/>
    </row>
    <row r="41" spans="2:5">
      <c r="B41" s="34">
        <f t="shared" ref="B41" si="22">B40</f>
        <v>0</v>
      </c>
      <c r="C41" s="34">
        <f t="shared" ref="C41" si="23">-1*C40</f>
        <v>0</v>
      </c>
      <c r="D41" s="35">
        <v>4113</v>
      </c>
      <c r="E41" s="36" t="str">
        <f>$G$5</f>
        <v>PS13596</v>
      </c>
    </row>
    <row r="42" spans="2:5">
      <c r="B42" s="30"/>
      <c r="C42" s="31"/>
      <c r="D42" s="32">
        <v>4213</v>
      </c>
      <c r="E42" s="33"/>
    </row>
    <row r="43" spans="2:5">
      <c r="B43" s="34">
        <f t="shared" ref="B43" si="24">B42</f>
        <v>0</v>
      </c>
      <c r="C43" s="34">
        <f t="shared" ref="C43" si="25">-1*C42</f>
        <v>0</v>
      </c>
      <c r="D43" s="35">
        <v>4113</v>
      </c>
      <c r="E43" s="36" t="str">
        <f>$G$5</f>
        <v>PS13596</v>
      </c>
    </row>
    <row r="44" spans="2:5">
      <c r="B44" s="30"/>
      <c r="C44" s="31"/>
      <c r="D44" s="32">
        <v>4213</v>
      </c>
      <c r="E44" s="33"/>
    </row>
    <row r="45" spans="2:5">
      <c r="B45" s="34">
        <f t="shared" ref="B45" si="26">B44</f>
        <v>0</v>
      </c>
      <c r="C45" s="34">
        <f t="shared" ref="C45" si="27">-1*C44</f>
        <v>0</v>
      </c>
      <c r="D45" s="35">
        <v>4113</v>
      </c>
      <c r="E45" s="36" t="str">
        <f t="shared" ref="E45" si="28">$G$5</f>
        <v>PS13596</v>
      </c>
    </row>
    <row r="46" spans="2:5">
      <c r="B46" s="30"/>
      <c r="C46" s="31"/>
      <c r="D46" s="32">
        <v>4213</v>
      </c>
      <c r="E46" s="33"/>
    </row>
    <row r="47" spans="2:5">
      <c r="B47" s="34">
        <f t="shared" ref="B47" si="29">B46</f>
        <v>0</v>
      </c>
      <c r="C47" s="34">
        <f t="shared" ref="C47" si="30">-1*C46</f>
        <v>0</v>
      </c>
      <c r="D47" s="35">
        <v>4113</v>
      </c>
      <c r="E47" s="36" t="str">
        <f t="shared" ref="E47" si="31">$G$5</f>
        <v>PS13596</v>
      </c>
    </row>
    <row r="48" spans="2:5">
      <c r="B48" s="30"/>
      <c r="C48" s="31"/>
      <c r="D48" s="32">
        <v>4213</v>
      </c>
      <c r="E48" s="33"/>
    </row>
    <row r="49" spans="2:5">
      <c r="B49" s="34">
        <f t="shared" ref="B49" si="32">B48</f>
        <v>0</v>
      </c>
      <c r="C49" s="34">
        <f t="shared" ref="C49" si="33">-1*C48</f>
        <v>0</v>
      </c>
      <c r="D49" s="35">
        <v>4113</v>
      </c>
      <c r="E49" s="36" t="str">
        <f t="shared" ref="E49" si="34">$G$5</f>
        <v>PS13596</v>
      </c>
    </row>
    <row r="50" spans="2:5">
      <c r="B50" s="30"/>
      <c r="C50" s="31"/>
      <c r="D50" s="32">
        <v>4213</v>
      </c>
      <c r="E50" s="33"/>
    </row>
    <row r="51" spans="2:5">
      <c r="B51" s="34">
        <f t="shared" ref="B51" si="35">B50</f>
        <v>0</v>
      </c>
      <c r="C51" s="34">
        <f t="shared" ref="C51" si="36">-1*C50</f>
        <v>0</v>
      </c>
      <c r="D51" s="35">
        <v>4113</v>
      </c>
      <c r="E51" s="36" t="str">
        <f t="shared" ref="E51" si="37">$G$5</f>
        <v>PS13596</v>
      </c>
    </row>
    <row r="52" spans="2:5">
      <c r="B52" s="30"/>
      <c r="C52" s="31"/>
      <c r="D52" s="32">
        <v>4213</v>
      </c>
      <c r="E52" s="33"/>
    </row>
    <row r="53" spans="2:5">
      <c r="B53" s="34">
        <f t="shared" ref="B53" si="38">B52</f>
        <v>0</v>
      </c>
      <c r="C53" s="34">
        <f t="shared" ref="C53" si="39">-1*C52</f>
        <v>0</v>
      </c>
      <c r="D53" s="35">
        <v>4113</v>
      </c>
      <c r="E53" s="36" t="str">
        <f t="shared" ref="E53" si="40">$G$5</f>
        <v>PS13596</v>
      </c>
    </row>
    <row r="54" spans="2:5">
      <c r="B54" s="30"/>
      <c r="C54" s="31"/>
      <c r="D54" s="32">
        <v>4213</v>
      </c>
      <c r="E54" s="33"/>
    </row>
    <row r="55" spans="2:5">
      <c r="B55" s="34">
        <f t="shared" ref="B55" si="41">B54</f>
        <v>0</v>
      </c>
      <c r="C55" s="34">
        <f t="shared" ref="C55" si="42">-1*C54</f>
        <v>0</v>
      </c>
      <c r="D55" s="35">
        <v>4113</v>
      </c>
      <c r="E55" s="36" t="str">
        <f t="shared" ref="E55" si="43">$G$5</f>
        <v>PS13596</v>
      </c>
    </row>
    <row r="56" spans="2:5">
      <c r="B56" s="30"/>
      <c r="C56" s="31"/>
      <c r="D56" s="32">
        <v>4213</v>
      </c>
      <c r="E56" s="33"/>
    </row>
    <row r="57" spans="2:5">
      <c r="B57" s="34">
        <f t="shared" ref="B57" si="44">B56</f>
        <v>0</v>
      </c>
      <c r="C57" s="34">
        <f t="shared" ref="C57" si="45">-1*C56</f>
        <v>0</v>
      </c>
      <c r="D57" s="35">
        <v>4113</v>
      </c>
      <c r="E57" s="36" t="str">
        <f t="shared" ref="E57" si="46">$G$5</f>
        <v>PS13596</v>
      </c>
    </row>
    <row r="58" spans="2:5">
      <c r="B58" s="30"/>
      <c r="C58" s="31"/>
      <c r="D58" s="32">
        <v>4213</v>
      </c>
      <c r="E58" s="33"/>
    </row>
    <row r="59" spans="2:5">
      <c r="B59" s="34">
        <f t="shared" ref="B59" si="47">B58</f>
        <v>0</v>
      </c>
      <c r="C59" s="34">
        <f t="shared" ref="C59" si="48">-1*C58</f>
        <v>0</v>
      </c>
      <c r="D59" s="35">
        <v>4113</v>
      </c>
      <c r="E59" s="36" t="str">
        <f t="shared" ref="E59" si="49">$G$5</f>
        <v>PS13596</v>
      </c>
    </row>
    <row r="60" spans="2:5">
      <c r="B60" s="30"/>
      <c r="C60" s="31"/>
      <c r="D60" s="32">
        <v>4213</v>
      </c>
      <c r="E60" s="33"/>
    </row>
    <row r="61" spans="2:5">
      <c r="B61" s="34">
        <f t="shared" ref="B61" si="50">B60</f>
        <v>0</v>
      </c>
      <c r="C61" s="34">
        <f t="shared" ref="C61" si="51">-1*C60</f>
        <v>0</v>
      </c>
      <c r="D61" s="35">
        <v>4113</v>
      </c>
      <c r="E61" s="36" t="str">
        <f t="shared" ref="E61" si="52">$G$5</f>
        <v>PS13596</v>
      </c>
    </row>
    <row r="62" spans="2:5">
      <c r="B62" s="30"/>
      <c r="C62" s="31"/>
      <c r="D62" s="32">
        <v>4213</v>
      </c>
      <c r="E62" s="33"/>
    </row>
    <row r="63" spans="2:5">
      <c r="B63" s="34">
        <f t="shared" ref="B63" si="53">B62</f>
        <v>0</v>
      </c>
      <c r="C63" s="34">
        <f t="shared" ref="C63" si="54">-1*C62</f>
        <v>0</v>
      </c>
      <c r="D63" s="35">
        <v>4113</v>
      </c>
      <c r="E63" s="36" t="str">
        <f t="shared" ref="E63" si="55">$G$5</f>
        <v>PS13596</v>
      </c>
    </row>
    <row r="64" spans="2:5">
      <c r="B64" s="30"/>
      <c r="C64" s="31"/>
      <c r="D64" s="32">
        <v>4213</v>
      </c>
      <c r="E64" s="33"/>
    </row>
    <row r="65" spans="2:5">
      <c r="B65" s="34">
        <f t="shared" ref="B65" si="56">B64</f>
        <v>0</v>
      </c>
      <c r="C65" s="34">
        <f t="shared" ref="C65" si="57">-1*C64</f>
        <v>0</v>
      </c>
      <c r="D65" s="35">
        <v>4113</v>
      </c>
      <c r="E65" s="36" t="str">
        <f t="shared" ref="E65" si="58">$G$5</f>
        <v>PS13596</v>
      </c>
    </row>
    <row r="66" spans="2:5">
      <c r="B66" s="30"/>
      <c r="C66" s="31"/>
      <c r="D66" s="32">
        <v>4213</v>
      </c>
      <c r="E66" s="33"/>
    </row>
    <row r="67" spans="2:5">
      <c r="B67" s="34">
        <f t="shared" ref="B67" si="59">B66</f>
        <v>0</v>
      </c>
      <c r="C67" s="34">
        <f t="shared" ref="C67" si="60">-1*C66</f>
        <v>0</v>
      </c>
      <c r="D67" s="35">
        <v>4113</v>
      </c>
      <c r="E67" s="36" t="str">
        <f t="shared" ref="E67" si="61">$G$5</f>
        <v>PS13596</v>
      </c>
    </row>
    <row r="68" spans="2:5">
      <c r="B68" s="30"/>
      <c r="C68" s="31"/>
      <c r="D68" s="32">
        <v>4213</v>
      </c>
      <c r="E68" s="33"/>
    </row>
    <row r="69" spans="2:5">
      <c r="B69" s="34">
        <f t="shared" ref="B69" si="62">B68</f>
        <v>0</v>
      </c>
      <c r="C69" s="34">
        <f t="shared" ref="C69" si="63">-1*C68</f>
        <v>0</v>
      </c>
      <c r="D69" s="35">
        <v>4113</v>
      </c>
      <c r="E69" s="36" t="str">
        <f t="shared" ref="E69" si="64">$G$5</f>
        <v>PS13596</v>
      </c>
    </row>
    <row r="70" spans="2:5">
      <c r="B70" s="30"/>
      <c r="C70" s="31"/>
      <c r="D70" s="32">
        <v>4213</v>
      </c>
      <c r="E70" s="33"/>
    </row>
    <row r="71" spans="2:5">
      <c r="B71" s="34">
        <f t="shared" ref="B71" si="65">B70</f>
        <v>0</v>
      </c>
      <c r="C71" s="34">
        <f t="shared" ref="C71" si="66">-1*C70</f>
        <v>0</v>
      </c>
      <c r="D71" s="35">
        <v>4113</v>
      </c>
      <c r="E71" s="36" t="str">
        <f t="shared" ref="E71" si="67">$G$5</f>
        <v>PS13596</v>
      </c>
    </row>
    <row r="72" spans="2:5">
      <c r="B72" s="30"/>
      <c r="C72" s="31"/>
      <c r="D72" s="32">
        <v>4213</v>
      </c>
      <c r="E72" s="33"/>
    </row>
    <row r="73" spans="2:5">
      <c r="B73" s="34">
        <f t="shared" ref="B73" si="68">B72</f>
        <v>0</v>
      </c>
      <c r="C73" s="34">
        <f t="shared" ref="C73" si="69">-1*C72</f>
        <v>0</v>
      </c>
      <c r="D73" s="35">
        <v>4113</v>
      </c>
      <c r="E73" s="36" t="str">
        <f t="shared" ref="E73" si="70">$G$5</f>
        <v>PS13596</v>
      </c>
    </row>
    <row r="74" spans="2:5">
      <c r="B74" s="30"/>
      <c r="C74" s="31"/>
      <c r="D74" s="32">
        <v>4213</v>
      </c>
      <c r="E74" s="33"/>
    </row>
    <row r="75" spans="2:5">
      <c r="B75" s="34">
        <f t="shared" ref="B75" si="71">B74</f>
        <v>0</v>
      </c>
      <c r="C75" s="34">
        <f t="shared" ref="C75" si="72">-1*C74</f>
        <v>0</v>
      </c>
      <c r="D75" s="35">
        <v>4113</v>
      </c>
      <c r="E75" s="36" t="str">
        <f t="shared" ref="E75" si="73">$G$5</f>
        <v>PS13596</v>
      </c>
    </row>
    <row r="76" spans="2:5">
      <c r="B76" s="30"/>
      <c r="C76" s="31"/>
      <c r="D76" s="32">
        <v>4213</v>
      </c>
      <c r="E76" s="33"/>
    </row>
    <row r="77" spans="2:5">
      <c r="B77" s="34">
        <f t="shared" ref="B77" si="74">B76</f>
        <v>0</v>
      </c>
      <c r="C77" s="34">
        <f t="shared" ref="C77" si="75">-1*C76</f>
        <v>0</v>
      </c>
      <c r="D77" s="35">
        <v>4113</v>
      </c>
      <c r="E77" s="36" t="str">
        <f t="shared" ref="E77" si="76">$G$5</f>
        <v>PS13596</v>
      </c>
    </row>
    <row r="78" spans="2:5">
      <c r="B78" s="30"/>
      <c r="C78" s="31"/>
      <c r="D78" s="32">
        <v>4213</v>
      </c>
      <c r="E78" s="33"/>
    </row>
    <row r="79" spans="2:5">
      <c r="B79" s="34">
        <f t="shared" ref="B79" si="77">B78</f>
        <v>0</v>
      </c>
      <c r="C79" s="34">
        <f t="shared" ref="C79" si="78">-1*C78</f>
        <v>0</v>
      </c>
      <c r="D79" s="35">
        <v>4113</v>
      </c>
      <c r="E79" s="36" t="str">
        <f t="shared" ref="E79" si="79">$G$5</f>
        <v>PS13596</v>
      </c>
    </row>
    <row r="80" spans="2:5">
      <c r="B80" s="30"/>
      <c r="C80" s="31"/>
      <c r="D80" s="32">
        <v>4213</v>
      </c>
      <c r="E80" s="33"/>
    </row>
    <row r="81" spans="2:5">
      <c r="B81" s="34">
        <f t="shared" ref="B81" si="80">B80</f>
        <v>0</v>
      </c>
      <c r="C81" s="34">
        <f t="shared" ref="C81" si="81">-1*C80</f>
        <v>0</v>
      </c>
      <c r="D81" s="35">
        <v>4113</v>
      </c>
      <c r="E81" s="36" t="str">
        <f t="shared" ref="E81" si="82">$G$5</f>
        <v>PS13596</v>
      </c>
    </row>
    <row r="82" spans="2:5">
      <c r="B82" s="30"/>
      <c r="C82" s="31"/>
      <c r="D82" s="32">
        <v>4213</v>
      </c>
      <c r="E82" s="33"/>
    </row>
    <row r="83" spans="2:5">
      <c r="B83" s="34">
        <f t="shared" ref="B83" si="83">B82</f>
        <v>0</v>
      </c>
      <c r="C83" s="34">
        <f t="shared" ref="C83" si="84">-1*C82</f>
        <v>0</v>
      </c>
      <c r="D83" s="35">
        <v>4113</v>
      </c>
      <c r="E83" s="36" t="str">
        <f t="shared" ref="E83" si="85">$G$5</f>
        <v>PS13596</v>
      </c>
    </row>
    <row r="84" spans="2:5">
      <c r="B84" s="30"/>
      <c r="C84" s="31"/>
      <c r="D84" s="32">
        <v>4213</v>
      </c>
      <c r="E84" s="33"/>
    </row>
    <row r="85" spans="2:5">
      <c r="B85" s="34">
        <f t="shared" ref="B85" si="86">B84</f>
        <v>0</v>
      </c>
      <c r="C85" s="34">
        <f t="shared" ref="C85" si="87">-1*C84</f>
        <v>0</v>
      </c>
      <c r="D85" s="35">
        <v>4113</v>
      </c>
      <c r="E85" s="36" t="str">
        <f t="shared" ref="E85" si="88">$G$5</f>
        <v>PS13596</v>
      </c>
    </row>
    <row r="86" spans="2:5">
      <c r="B86" s="30"/>
      <c r="C86" s="31"/>
      <c r="D86" s="32">
        <v>4213</v>
      </c>
      <c r="E86" s="33"/>
    </row>
    <row r="87" spans="2:5">
      <c r="B87" s="34">
        <f t="shared" ref="B87" si="89">B86</f>
        <v>0</v>
      </c>
      <c r="C87" s="34">
        <f t="shared" ref="C87" si="90">-1*C86</f>
        <v>0</v>
      </c>
      <c r="D87" s="35">
        <v>4113</v>
      </c>
      <c r="E87" s="36" t="str">
        <f t="shared" ref="E87" si="91">$G$5</f>
        <v>PS13596</v>
      </c>
    </row>
    <row r="88" spans="2:5">
      <c r="B88" s="30"/>
      <c r="C88" s="31"/>
      <c r="D88" s="32">
        <v>4213</v>
      </c>
      <c r="E88" s="33"/>
    </row>
    <row r="89" spans="2:5">
      <c r="B89" s="34">
        <f t="shared" ref="B89" si="92">B88</f>
        <v>0</v>
      </c>
      <c r="C89" s="34">
        <f t="shared" ref="C89" si="93">-1*C88</f>
        <v>0</v>
      </c>
      <c r="D89" s="35">
        <v>4113</v>
      </c>
      <c r="E89" s="36" t="str">
        <f t="shared" ref="E89" si="94">$G$5</f>
        <v>PS13596</v>
      </c>
    </row>
    <row r="90" spans="2:5">
      <c r="B90" s="30"/>
      <c r="C90" s="31"/>
      <c r="D90" s="32">
        <v>4213</v>
      </c>
      <c r="E90" s="33"/>
    </row>
    <row r="91" spans="2:5">
      <c r="B91" s="34">
        <f t="shared" ref="B91" si="95">B90</f>
        <v>0</v>
      </c>
      <c r="C91" s="34">
        <f t="shared" ref="C91" si="96">-1*C90</f>
        <v>0</v>
      </c>
      <c r="D91" s="35">
        <v>4113</v>
      </c>
      <c r="E91" s="36" t="str">
        <f t="shared" ref="E91" si="97">$G$5</f>
        <v>PS13596</v>
      </c>
    </row>
    <row r="92" spans="2:5">
      <c r="B92" s="30"/>
      <c r="C92" s="31"/>
      <c r="D92" s="32">
        <v>4213</v>
      </c>
      <c r="E92" s="33"/>
    </row>
    <row r="93" spans="2:5">
      <c r="B93" s="34">
        <f t="shared" ref="B93" si="98">B92</f>
        <v>0</v>
      </c>
      <c r="C93" s="34">
        <f t="shared" ref="C93" si="99">-1*C92</f>
        <v>0</v>
      </c>
      <c r="D93" s="35">
        <v>4113</v>
      </c>
      <c r="E93" s="36" t="str">
        <f t="shared" ref="E93" si="100">$G$5</f>
        <v>PS13596</v>
      </c>
    </row>
    <row r="94" spans="2:5">
      <c r="B94" s="30"/>
      <c r="C94" s="31"/>
      <c r="D94" s="32">
        <v>4213</v>
      </c>
      <c r="E94" s="33"/>
    </row>
    <row r="95" spans="2:5">
      <c r="B95" s="34">
        <f t="shared" ref="B95" si="101">B94</f>
        <v>0</v>
      </c>
      <c r="C95" s="34">
        <f t="shared" ref="C95" si="102">-1*C94</f>
        <v>0</v>
      </c>
      <c r="D95" s="35">
        <v>4113</v>
      </c>
      <c r="E95" s="36" t="str">
        <f t="shared" ref="E95" si="103">$G$5</f>
        <v>PS13596</v>
      </c>
    </row>
    <row r="96" spans="2:5">
      <c r="B96" s="30"/>
      <c r="C96" s="31"/>
      <c r="D96" s="32">
        <v>4213</v>
      </c>
      <c r="E96" s="33"/>
    </row>
    <row r="97" spans="2:5">
      <c r="B97" s="34">
        <f t="shared" ref="B97" si="104">B96</f>
        <v>0</v>
      </c>
      <c r="C97" s="34">
        <f t="shared" ref="C97" si="105">-1*C96</f>
        <v>0</v>
      </c>
      <c r="D97" s="35">
        <v>4113</v>
      </c>
      <c r="E97" s="36" t="str">
        <f t="shared" ref="E97:E101" si="106">$G$5</f>
        <v>PS13596</v>
      </c>
    </row>
    <row r="98" spans="2:5">
      <c r="B98" s="30"/>
      <c r="C98" s="31"/>
      <c r="D98" s="32">
        <v>4213</v>
      </c>
      <c r="E98" s="33"/>
    </row>
    <row r="99" spans="2:5">
      <c r="B99" s="34">
        <f t="shared" ref="B99" si="107">B98</f>
        <v>0</v>
      </c>
      <c r="C99" s="34">
        <f t="shared" ref="C99" si="108">-1*C98</f>
        <v>0</v>
      </c>
      <c r="D99" s="35">
        <v>4113</v>
      </c>
      <c r="E99" s="36" t="str">
        <f t="shared" si="106"/>
        <v>PS13596</v>
      </c>
    </row>
    <row r="100" spans="2:5">
      <c r="B100" s="30"/>
      <c r="C100" s="31"/>
      <c r="D100" s="32">
        <v>4213</v>
      </c>
      <c r="E100" s="33"/>
    </row>
    <row r="101" spans="2:5">
      <c r="B101" s="34">
        <f t="shared" ref="B101" si="109">B100</f>
        <v>0</v>
      </c>
      <c r="C101" s="34">
        <f t="shared" ref="C101" si="110">-1*C100</f>
        <v>0</v>
      </c>
      <c r="D101" s="35">
        <v>4113</v>
      </c>
      <c r="E101" s="36" t="str">
        <f t="shared" si="106"/>
        <v>PS13596</v>
      </c>
    </row>
    <row r="103" spans="2:5">
      <c r="B103" s="46" t="s">
        <v>30</v>
      </c>
      <c r="C103" s="46"/>
      <c r="D103" s="46"/>
      <c r="E103" s="46"/>
    </row>
  </sheetData>
  <mergeCells count="6">
    <mergeCell ref="A1:H1"/>
    <mergeCell ref="B103:E103"/>
    <mergeCell ref="A5:A10"/>
    <mergeCell ref="H11:H12"/>
    <mergeCell ref="H16:H17"/>
    <mergeCell ref="G24:H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47216-ADC3-BE49-8D98-6975A5A253B9}">
  <dimension ref="A1:Q139"/>
  <sheetViews>
    <sheetView workbookViewId="0">
      <selection activeCell="O23" sqref="O23"/>
    </sheetView>
  </sheetViews>
  <sheetFormatPr defaultColWidth="11" defaultRowHeight="15.75"/>
  <cols>
    <col min="1" max="1" width="10" customWidth="1"/>
    <col min="5" max="5" width="12" customWidth="1"/>
    <col min="10" max="10" width="10" style="2" customWidth="1"/>
    <col min="11" max="11" width="58.125" style="42" customWidth="1"/>
  </cols>
  <sheetData>
    <row r="1" spans="1:17" ht="16.5" thickBot="1">
      <c r="A1" s="12" t="s">
        <v>31</v>
      </c>
      <c r="B1" s="12"/>
      <c r="C1" s="12"/>
      <c r="D1" s="12"/>
      <c r="E1" s="12" t="s">
        <v>4</v>
      </c>
      <c r="F1" s="17"/>
      <c r="G1" s="17"/>
      <c r="H1" s="17"/>
      <c r="I1" s="17"/>
      <c r="J1" s="12" t="s">
        <v>2</v>
      </c>
      <c r="K1" s="42" t="s">
        <v>32</v>
      </c>
    </row>
    <row r="2" spans="1:17" ht="16.5" thickBot="1">
      <c r="A2" s="2">
        <f>'Enter Recharges Here'!D16</f>
        <v>0</v>
      </c>
      <c r="B2" s="2"/>
      <c r="C2" s="2"/>
      <c r="D2" s="2"/>
      <c r="E2" s="2" t="str">
        <f>'Enter Recharges Here'!E16</f>
        <v>RE21665</v>
      </c>
      <c r="J2" s="41">
        <f>'Enter Recharges Here'!C16</f>
        <v>100</v>
      </c>
      <c r="K2" s="42" t="str">
        <f>'Enter Recharges Here'!B16</f>
        <v>2TB HPC scratch for er_prj_sailemlab (IN01812932)</v>
      </c>
      <c r="M2" s="38">
        <f>'Enter Recharges Here'!G20</f>
        <v>250</v>
      </c>
      <c r="N2" s="1" t="s">
        <v>33</v>
      </c>
      <c r="O2" s="1"/>
    </row>
    <row r="3" spans="1:17" ht="16.5" thickBot="1">
      <c r="A3" s="2">
        <f>'Enter Recharges Here'!D17</f>
        <v>4113</v>
      </c>
      <c r="B3" s="2"/>
      <c r="C3" s="2"/>
      <c r="D3" s="2"/>
      <c r="E3" s="2" t="str">
        <f>'Enter Recharges Here'!E17</f>
        <v>PS13596</v>
      </c>
      <c r="J3" s="41">
        <f>'Enter Recharges Here'!C17</f>
        <v>-100</v>
      </c>
      <c r="K3" s="42" t="str">
        <f>'Enter Recharges Here'!B17</f>
        <v>2TB HPC scratch for er_prj_sailemlab (IN01812932)</v>
      </c>
      <c r="M3" s="1"/>
      <c r="N3" s="1"/>
      <c r="O3" s="1"/>
    </row>
    <row r="4" spans="1:17" ht="16.5" thickBot="1">
      <c r="A4" s="2">
        <f>'Enter Recharges Here'!D18</f>
        <v>0</v>
      </c>
      <c r="B4" s="2"/>
      <c r="C4" s="2"/>
      <c r="D4" s="2"/>
      <c r="E4" s="2" t="str">
        <f>'Enter Recharges Here'!E18</f>
        <v>RE17715</v>
      </c>
      <c r="J4" s="41">
        <f>'Enter Recharges Here'!C18</f>
        <v>50</v>
      </c>
      <c r="K4" s="42" t="str">
        <f>'Enter Recharges Here'!B18</f>
        <v>1TB HPC scratch for er_prj_teds (WO0000000013654)</v>
      </c>
      <c r="M4" s="38">
        <f>SUM(J2,J4,J6,J8,J10,J12,J14,J16,J18,J20,J22,J24,J26,J28,J30,J32,J34,J36,J38,J40,J42,J44,J46,J48,J50,J52,J54,J56,J58,J60,J62,J64,J66,J68,J70,J72,J74,J76,J78,J80,J82,J84,J86)</f>
        <v>250</v>
      </c>
      <c r="N4" s="1" t="s">
        <v>34</v>
      </c>
      <c r="O4" s="1"/>
    </row>
    <row r="5" spans="1:17">
      <c r="A5" s="2">
        <f>'Enter Recharges Here'!D19</f>
        <v>4113</v>
      </c>
      <c r="B5" s="2"/>
      <c r="C5" s="2"/>
      <c r="D5" s="2"/>
      <c r="E5" s="2" t="str">
        <f>'Enter Recharges Here'!E19</f>
        <v>PS13596</v>
      </c>
      <c r="J5" s="41">
        <f>'Enter Recharges Here'!C19</f>
        <v>-50</v>
      </c>
      <c r="K5" s="42" t="str">
        <f>'Enter Recharges Here'!B19</f>
        <v>1TB HPC scratch for er_prj_teds (WO0000000013654)</v>
      </c>
      <c r="M5" s="1"/>
      <c r="N5" s="1"/>
      <c r="O5" s="1"/>
    </row>
    <row r="6" spans="1:17">
      <c r="A6" s="2">
        <f>'Enter Recharges Here'!D20</f>
        <v>0</v>
      </c>
      <c r="B6" s="2"/>
      <c r="C6" s="2"/>
      <c r="D6" s="2"/>
      <c r="E6" s="2" t="str">
        <f>'Enter Recharges Here'!E20</f>
        <v>RE17715</v>
      </c>
      <c r="J6" s="41">
        <f>'Enter Recharges Here'!C20</f>
        <v>100</v>
      </c>
      <c r="K6" s="42" t="str">
        <f>'Enter Recharges Here'!B20</f>
        <v>2TB RDS storage for er_prj_teds (WO0000000013654)</v>
      </c>
      <c r="M6" s="39" t="s">
        <v>35</v>
      </c>
      <c r="N6" s="39" t="s">
        <v>36</v>
      </c>
      <c r="O6" s="1"/>
    </row>
    <row r="7" spans="1:17">
      <c r="A7" s="2">
        <f>'Enter Recharges Here'!D21</f>
        <v>4113</v>
      </c>
      <c r="B7" s="2"/>
      <c r="C7" s="2"/>
      <c r="D7" s="2"/>
      <c r="E7" s="2" t="str">
        <f>'Enter Recharges Here'!E21</f>
        <v>PS13596</v>
      </c>
      <c r="J7" s="41">
        <f>'Enter Recharges Here'!C21</f>
        <v>-100</v>
      </c>
      <c r="K7" s="42" t="str">
        <f>'Enter Recharges Here'!B21</f>
        <v>2TB RDS storage for er_prj_teds (WO0000000013654)</v>
      </c>
      <c r="M7" s="40" t="str">
        <f>IF(M2=M4,"PASS", "FAIL")</f>
        <v>PASS</v>
      </c>
      <c r="N7" s="39" t="str">
        <f>IF(SUM(J2:J87)=0, "PASS", "FAIL")</f>
        <v>PASS</v>
      </c>
    </row>
    <row r="8" spans="1:17">
      <c r="A8" s="2">
        <f>'Enter Recharges Here'!D22</f>
        <v>0</v>
      </c>
      <c r="B8" s="2"/>
      <c r="C8" s="2"/>
      <c r="D8" s="2"/>
      <c r="E8" s="2">
        <f>'Enter Recharges Here'!E22</f>
        <v>0</v>
      </c>
      <c r="J8" s="41">
        <f>'Enter Recharges Here'!C22</f>
        <v>0</v>
      </c>
      <c r="K8" s="42">
        <f>'Enter Recharges Here'!B22</f>
        <v>0</v>
      </c>
    </row>
    <row r="9" spans="1:17">
      <c r="A9" s="2">
        <f>'Enter Recharges Here'!D23</f>
        <v>4113</v>
      </c>
      <c r="B9" s="2"/>
      <c r="C9" s="2"/>
      <c r="D9" s="2"/>
      <c r="E9" s="2" t="str">
        <f>'Enter Recharges Here'!E23</f>
        <v>PS13596</v>
      </c>
      <c r="J9" s="41">
        <f>'Enter Recharges Here'!C23</f>
        <v>0</v>
      </c>
      <c r="K9" s="42">
        <f>'Enter Recharges Here'!B23</f>
        <v>0</v>
      </c>
      <c r="M9" s="51" t="s">
        <v>37</v>
      </c>
      <c r="N9" s="51"/>
      <c r="O9" s="51"/>
      <c r="P9" s="51"/>
      <c r="Q9" s="51"/>
    </row>
    <row r="10" spans="1:17">
      <c r="A10" s="2">
        <f>'Enter Recharges Here'!D24</f>
        <v>0</v>
      </c>
      <c r="B10" s="2"/>
      <c r="C10" s="2"/>
      <c r="D10" s="2"/>
      <c r="E10" s="2">
        <f>'Enter Recharges Here'!E24</f>
        <v>0</v>
      </c>
      <c r="J10" s="41">
        <f>'Enter Recharges Here'!C24</f>
        <v>0</v>
      </c>
      <c r="K10" s="42">
        <f>'Enter Recharges Here'!B24</f>
        <v>0</v>
      </c>
      <c r="M10" s="51"/>
      <c r="N10" s="51"/>
      <c r="O10" s="51"/>
      <c r="P10" s="51"/>
      <c r="Q10" s="51"/>
    </row>
    <row r="11" spans="1:17">
      <c r="A11" s="2">
        <f>'Enter Recharges Here'!D25</f>
        <v>4113</v>
      </c>
      <c r="B11" s="2"/>
      <c r="C11" s="2"/>
      <c r="D11" s="2"/>
      <c r="E11" s="2" t="str">
        <f>'Enter Recharges Here'!E25</f>
        <v>PS13596</v>
      </c>
      <c r="J11" s="41">
        <f>'Enter Recharges Here'!C25</f>
        <v>0</v>
      </c>
      <c r="K11" s="42">
        <f>'Enter Recharges Here'!B25</f>
        <v>0</v>
      </c>
    </row>
    <row r="12" spans="1:17">
      <c r="A12" s="2">
        <f>'Enter Recharges Here'!D26</f>
        <v>0</v>
      </c>
      <c r="B12" s="2"/>
      <c r="C12" s="2"/>
      <c r="D12" s="2"/>
      <c r="E12" s="2">
        <f>'Enter Recharges Here'!E26</f>
        <v>0</v>
      </c>
      <c r="J12" s="41">
        <f>'Enter Recharges Here'!C26</f>
        <v>0</v>
      </c>
      <c r="K12" s="42">
        <f>'Enter Recharges Here'!B26</f>
        <v>0</v>
      </c>
    </row>
    <row r="13" spans="1:17">
      <c r="A13" s="2">
        <f>'Enter Recharges Here'!D27</f>
        <v>4113</v>
      </c>
      <c r="B13" s="2"/>
      <c r="C13" s="2"/>
      <c r="D13" s="2"/>
      <c r="E13" s="2" t="str">
        <f>'Enter Recharges Here'!E27</f>
        <v>PS13596</v>
      </c>
      <c r="J13" s="41">
        <f>'Enter Recharges Here'!C27</f>
        <v>0</v>
      </c>
      <c r="K13" s="42">
        <f>'Enter Recharges Here'!B27</f>
        <v>0</v>
      </c>
    </row>
    <row r="14" spans="1:17">
      <c r="A14" s="2">
        <f>'Enter Recharges Here'!D28</f>
        <v>4213</v>
      </c>
      <c r="B14" s="2"/>
      <c r="C14" s="2"/>
      <c r="D14" s="2"/>
      <c r="E14" s="2">
        <f>'Enter Recharges Here'!E28</f>
        <v>0</v>
      </c>
      <c r="J14" s="41">
        <f>'Enter Recharges Here'!C28</f>
        <v>0</v>
      </c>
      <c r="K14" s="42">
        <f>'Enter Recharges Here'!B28</f>
        <v>0</v>
      </c>
    </row>
    <row r="15" spans="1:17">
      <c r="A15" s="2">
        <f>'Enter Recharges Here'!D29</f>
        <v>4113</v>
      </c>
      <c r="B15" s="2"/>
      <c r="C15" s="2"/>
      <c r="D15" s="2"/>
      <c r="E15" s="2" t="str">
        <f>'Enter Recharges Here'!E29</f>
        <v>PS13596</v>
      </c>
      <c r="J15" s="41">
        <f>'Enter Recharges Here'!C29</f>
        <v>0</v>
      </c>
      <c r="K15" s="42">
        <f>'Enter Recharges Here'!B29</f>
        <v>0</v>
      </c>
    </row>
    <row r="16" spans="1:17">
      <c r="A16" s="2">
        <f>'Enter Recharges Here'!D30</f>
        <v>4213</v>
      </c>
      <c r="B16" s="2"/>
      <c r="C16" s="2"/>
      <c r="D16" s="2"/>
      <c r="E16" s="2">
        <f>'Enter Recharges Here'!E30</f>
        <v>0</v>
      </c>
      <c r="J16" s="41">
        <f>'Enter Recharges Here'!C30</f>
        <v>0</v>
      </c>
      <c r="K16" s="42">
        <f>'Enter Recharges Here'!B30</f>
        <v>0</v>
      </c>
    </row>
    <row r="17" spans="1:11">
      <c r="A17" s="2">
        <f>'Enter Recharges Here'!D31</f>
        <v>4113</v>
      </c>
      <c r="B17" s="2"/>
      <c r="C17" s="2"/>
      <c r="D17" s="2"/>
      <c r="E17" s="2" t="str">
        <f>'Enter Recharges Here'!E31</f>
        <v>PS13596</v>
      </c>
      <c r="J17" s="41">
        <f>'Enter Recharges Here'!C31</f>
        <v>0</v>
      </c>
      <c r="K17" s="42">
        <f>'Enter Recharges Here'!B31</f>
        <v>0</v>
      </c>
    </row>
    <row r="18" spans="1:11">
      <c r="A18" s="2">
        <f>'Enter Recharges Here'!D32</f>
        <v>4213</v>
      </c>
      <c r="B18" s="2"/>
      <c r="C18" s="2"/>
      <c r="D18" s="2"/>
      <c r="E18" s="2">
        <f>'Enter Recharges Here'!E32</f>
        <v>0</v>
      </c>
      <c r="J18" s="41">
        <f>'Enter Recharges Here'!C32</f>
        <v>0</v>
      </c>
      <c r="K18" s="42">
        <f>'Enter Recharges Here'!B32</f>
        <v>0</v>
      </c>
    </row>
    <row r="19" spans="1:11">
      <c r="A19" s="2">
        <f>'Enter Recharges Here'!D33</f>
        <v>4113</v>
      </c>
      <c r="B19" s="2"/>
      <c r="C19" s="2"/>
      <c r="D19" s="2"/>
      <c r="E19" s="2" t="str">
        <f>'Enter Recharges Here'!E33</f>
        <v>PS13596</v>
      </c>
      <c r="J19" s="41">
        <f>'Enter Recharges Here'!C33</f>
        <v>0</v>
      </c>
      <c r="K19" s="42">
        <f>'Enter Recharges Here'!B33</f>
        <v>0</v>
      </c>
    </row>
    <row r="20" spans="1:11">
      <c r="A20" s="2">
        <f>'Enter Recharges Here'!D34</f>
        <v>4213</v>
      </c>
      <c r="B20" s="2"/>
      <c r="C20" s="2"/>
      <c r="D20" s="2"/>
      <c r="E20" s="2">
        <f>'Enter Recharges Here'!E34</f>
        <v>0</v>
      </c>
      <c r="J20" s="41">
        <f>'Enter Recharges Here'!C34</f>
        <v>0</v>
      </c>
      <c r="K20" s="42">
        <f>'Enter Recharges Here'!B34</f>
        <v>0</v>
      </c>
    </row>
    <row r="21" spans="1:11">
      <c r="A21" s="2">
        <f>'Enter Recharges Here'!D35</f>
        <v>4113</v>
      </c>
      <c r="B21" s="2"/>
      <c r="C21" s="2"/>
      <c r="D21" s="2"/>
      <c r="E21" s="2" t="str">
        <f>'Enter Recharges Here'!E35</f>
        <v>PS13596</v>
      </c>
      <c r="J21" s="41">
        <f>'Enter Recharges Here'!C35</f>
        <v>0</v>
      </c>
      <c r="K21" s="42">
        <f>'Enter Recharges Here'!B35</f>
        <v>0</v>
      </c>
    </row>
    <row r="22" spans="1:11">
      <c r="A22" s="2">
        <f>'Enter Recharges Here'!D36</f>
        <v>4213</v>
      </c>
      <c r="B22" s="2"/>
      <c r="C22" s="2"/>
      <c r="D22" s="2"/>
      <c r="E22" s="2">
        <f>'Enter Recharges Here'!E36</f>
        <v>0</v>
      </c>
      <c r="J22" s="41">
        <f>'Enter Recharges Here'!C36</f>
        <v>0</v>
      </c>
      <c r="K22" s="42">
        <f>'Enter Recharges Here'!B36</f>
        <v>0</v>
      </c>
    </row>
    <row r="23" spans="1:11">
      <c r="A23" s="2">
        <f>'Enter Recharges Here'!D37</f>
        <v>4113</v>
      </c>
      <c r="B23" s="2"/>
      <c r="C23" s="2"/>
      <c r="D23" s="2"/>
      <c r="E23" s="2" t="str">
        <f>'Enter Recharges Here'!E37</f>
        <v>PS13596</v>
      </c>
      <c r="J23" s="41">
        <f>'Enter Recharges Here'!C37</f>
        <v>0</v>
      </c>
      <c r="K23" s="42">
        <f>'Enter Recharges Here'!B37</f>
        <v>0</v>
      </c>
    </row>
    <row r="24" spans="1:11">
      <c r="A24" s="2">
        <f>'Enter Recharges Here'!D38</f>
        <v>4213</v>
      </c>
      <c r="B24" s="2"/>
      <c r="C24" s="2"/>
      <c r="D24" s="2"/>
      <c r="E24" s="2">
        <f>'Enter Recharges Here'!E38</f>
        <v>0</v>
      </c>
      <c r="J24" s="41">
        <f>'Enter Recharges Here'!C38</f>
        <v>0</v>
      </c>
      <c r="K24" s="42">
        <f>'Enter Recharges Here'!B38</f>
        <v>0</v>
      </c>
    </row>
    <row r="25" spans="1:11">
      <c r="A25" s="2">
        <f>'Enter Recharges Here'!D39</f>
        <v>4113</v>
      </c>
      <c r="B25" s="2"/>
      <c r="C25" s="2"/>
      <c r="D25" s="2"/>
      <c r="E25" s="2" t="str">
        <f>'Enter Recharges Here'!E39</f>
        <v>PS13596</v>
      </c>
      <c r="J25" s="41">
        <f>'Enter Recharges Here'!C39</f>
        <v>0</v>
      </c>
      <c r="K25" s="42">
        <f>'Enter Recharges Here'!B39</f>
        <v>0</v>
      </c>
    </row>
    <row r="26" spans="1:11">
      <c r="A26" s="2">
        <f>'Enter Recharges Here'!D40</f>
        <v>4213</v>
      </c>
      <c r="B26" s="2"/>
      <c r="C26" s="2"/>
      <c r="D26" s="2"/>
      <c r="E26" s="2">
        <f>'Enter Recharges Here'!E40</f>
        <v>0</v>
      </c>
      <c r="J26" s="41">
        <f>'Enter Recharges Here'!C40</f>
        <v>0</v>
      </c>
      <c r="K26" s="42">
        <f>'Enter Recharges Here'!B40</f>
        <v>0</v>
      </c>
    </row>
    <row r="27" spans="1:11">
      <c r="A27" s="2">
        <f>'Enter Recharges Here'!D41</f>
        <v>4113</v>
      </c>
      <c r="B27" s="2"/>
      <c r="C27" s="2"/>
      <c r="D27" s="2"/>
      <c r="E27" s="2" t="str">
        <f>'Enter Recharges Here'!E41</f>
        <v>PS13596</v>
      </c>
      <c r="J27" s="41">
        <f>'Enter Recharges Here'!C41</f>
        <v>0</v>
      </c>
      <c r="K27" s="42">
        <f>'Enter Recharges Here'!B41</f>
        <v>0</v>
      </c>
    </row>
    <row r="28" spans="1:11">
      <c r="A28" s="2">
        <f>'Enter Recharges Here'!D42</f>
        <v>4213</v>
      </c>
      <c r="B28" s="2"/>
      <c r="C28" s="2"/>
      <c r="D28" s="2"/>
      <c r="E28" s="2">
        <f>'Enter Recharges Here'!E42</f>
        <v>0</v>
      </c>
      <c r="J28" s="41">
        <f>'Enter Recharges Here'!C42</f>
        <v>0</v>
      </c>
      <c r="K28" s="42">
        <f>'Enter Recharges Here'!B42</f>
        <v>0</v>
      </c>
    </row>
    <row r="29" spans="1:11">
      <c r="A29" s="2">
        <f>'Enter Recharges Here'!D43</f>
        <v>4113</v>
      </c>
      <c r="B29" s="2"/>
      <c r="C29" s="2"/>
      <c r="D29" s="2"/>
      <c r="E29" s="2" t="str">
        <f>'Enter Recharges Here'!E43</f>
        <v>PS13596</v>
      </c>
      <c r="J29" s="41">
        <f>'Enter Recharges Here'!C43</f>
        <v>0</v>
      </c>
      <c r="K29" s="42">
        <f>'Enter Recharges Here'!B43</f>
        <v>0</v>
      </c>
    </row>
    <row r="30" spans="1:11">
      <c r="A30" s="2">
        <f>'Enter Recharges Here'!D44</f>
        <v>4213</v>
      </c>
      <c r="B30" s="2"/>
      <c r="C30" s="2"/>
      <c r="D30" s="2"/>
      <c r="E30" s="2">
        <f>'Enter Recharges Here'!E44</f>
        <v>0</v>
      </c>
      <c r="J30" s="41">
        <f>'Enter Recharges Here'!C44</f>
        <v>0</v>
      </c>
      <c r="K30" s="42">
        <f>'Enter Recharges Here'!B44</f>
        <v>0</v>
      </c>
    </row>
    <row r="31" spans="1:11">
      <c r="A31" s="2">
        <f>'Enter Recharges Here'!D45</f>
        <v>4113</v>
      </c>
      <c r="B31" s="2"/>
      <c r="C31" s="2"/>
      <c r="D31" s="2"/>
      <c r="E31" s="2" t="str">
        <f>'Enter Recharges Here'!E45</f>
        <v>PS13596</v>
      </c>
      <c r="J31" s="41">
        <f>'Enter Recharges Here'!C45</f>
        <v>0</v>
      </c>
      <c r="K31" s="42">
        <f>'Enter Recharges Here'!B45</f>
        <v>0</v>
      </c>
    </row>
    <row r="32" spans="1:11">
      <c r="A32" s="2">
        <f>'Enter Recharges Here'!D46</f>
        <v>4213</v>
      </c>
      <c r="B32" s="2"/>
      <c r="C32" s="2"/>
      <c r="D32" s="2"/>
      <c r="E32" s="2">
        <f>'Enter Recharges Here'!E46</f>
        <v>0</v>
      </c>
      <c r="J32" s="41">
        <f>'Enter Recharges Here'!C46</f>
        <v>0</v>
      </c>
      <c r="K32" s="42">
        <f>'Enter Recharges Here'!B46</f>
        <v>0</v>
      </c>
    </row>
    <row r="33" spans="1:11">
      <c r="A33" s="2">
        <f>'Enter Recharges Here'!D47</f>
        <v>4113</v>
      </c>
      <c r="B33" s="2"/>
      <c r="C33" s="2"/>
      <c r="D33" s="2"/>
      <c r="E33" s="2" t="str">
        <f>'Enter Recharges Here'!E47</f>
        <v>PS13596</v>
      </c>
      <c r="J33" s="41">
        <f>'Enter Recharges Here'!C47</f>
        <v>0</v>
      </c>
      <c r="K33" s="42">
        <f>'Enter Recharges Here'!B47</f>
        <v>0</v>
      </c>
    </row>
    <row r="34" spans="1:11">
      <c r="A34" s="2">
        <f>'Enter Recharges Here'!D48</f>
        <v>4213</v>
      </c>
      <c r="B34" s="2"/>
      <c r="C34" s="2"/>
      <c r="D34" s="2"/>
      <c r="E34" s="2">
        <f>'Enter Recharges Here'!E48</f>
        <v>0</v>
      </c>
      <c r="J34" s="41">
        <f>'Enter Recharges Here'!C48</f>
        <v>0</v>
      </c>
      <c r="K34" s="42">
        <f>'Enter Recharges Here'!B48</f>
        <v>0</v>
      </c>
    </row>
    <row r="35" spans="1:11">
      <c r="A35" s="2">
        <f>'Enter Recharges Here'!D49</f>
        <v>4113</v>
      </c>
      <c r="B35" s="2"/>
      <c r="C35" s="2"/>
      <c r="D35" s="2"/>
      <c r="E35" s="2" t="str">
        <f>'Enter Recharges Here'!E49</f>
        <v>PS13596</v>
      </c>
      <c r="J35" s="41">
        <f>'Enter Recharges Here'!C49</f>
        <v>0</v>
      </c>
      <c r="K35" s="42">
        <f>'Enter Recharges Here'!B49</f>
        <v>0</v>
      </c>
    </row>
    <row r="36" spans="1:11">
      <c r="A36" s="2">
        <f>'Enter Recharges Here'!D50</f>
        <v>4213</v>
      </c>
      <c r="B36" s="2"/>
      <c r="C36" s="2"/>
      <c r="D36" s="2"/>
      <c r="E36" s="2">
        <f>'Enter Recharges Here'!E50</f>
        <v>0</v>
      </c>
      <c r="J36" s="41">
        <f>'Enter Recharges Here'!C50</f>
        <v>0</v>
      </c>
      <c r="K36" s="42">
        <f>'Enter Recharges Here'!B50</f>
        <v>0</v>
      </c>
    </row>
    <row r="37" spans="1:11">
      <c r="A37" s="2">
        <f>'Enter Recharges Here'!D51</f>
        <v>4113</v>
      </c>
      <c r="B37" s="2"/>
      <c r="C37" s="2"/>
      <c r="D37" s="2"/>
      <c r="E37" s="2" t="str">
        <f>'Enter Recharges Here'!E51</f>
        <v>PS13596</v>
      </c>
      <c r="J37" s="41">
        <f>'Enter Recharges Here'!C51</f>
        <v>0</v>
      </c>
      <c r="K37" s="42">
        <f>'Enter Recharges Here'!B51</f>
        <v>0</v>
      </c>
    </row>
    <row r="38" spans="1:11">
      <c r="A38" s="2">
        <f>'Enter Recharges Here'!D52</f>
        <v>4213</v>
      </c>
      <c r="B38" s="2"/>
      <c r="C38" s="2"/>
      <c r="D38" s="2"/>
      <c r="E38" s="2">
        <f>'Enter Recharges Here'!E52</f>
        <v>0</v>
      </c>
      <c r="J38" s="41">
        <f>'Enter Recharges Here'!C52</f>
        <v>0</v>
      </c>
      <c r="K38" s="42">
        <f>'Enter Recharges Here'!B52</f>
        <v>0</v>
      </c>
    </row>
    <row r="39" spans="1:11">
      <c r="A39" s="2">
        <f>'Enter Recharges Here'!D53</f>
        <v>4113</v>
      </c>
      <c r="B39" s="2"/>
      <c r="C39" s="2"/>
      <c r="D39" s="2"/>
      <c r="E39" s="2" t="str">
        <f>'Enter Recharges Here'!E53</f>
        <v>PS13596</v>
      </c>
      <c r="J39" s="41">
        <f>'Enter Recharges Here'!C53</f>
        <v>0</v>
      </c>
      <c r="K39" s="42">
        <f>'Enter Recharges Here'!B53</f>
        <v>0</v>
      </c>
    </row>
    <row r="40" spans="1:11">
      <c r="A40" s="2">
        <f>'Enter Recharges Here'!D54</f>
        <v>4213</v>
      </c>
      <c r="B40" s="2"/>
      <c r="C40" s="2"/>
      <c r="D40" s="2"/>
      <c r="E40" s="2">
        <f>'Enter Recharges Here'!E54</f>
        <v>0</v>
      </c>
      <c r="J40" s="41">
        <f>'Enter Recharges Here'!C54</f>
        <v>0</v>
      </c>
      <c r="K40" s="42">
        <f>'Enter Recharges Here'!B54</f>
        <v>0</v>
      </c>
    </row>
    <row r="41" spans="1:11">
      <c r="A41" s="2">
        <f>'Enter Recharges Here'!D55</f>
        <v>4113</v>
      </c>
      <c r="B41" s="2"/>
      <c r="C41" s="2"/>
      <c r="D41" s="2"/>
      <c r="E41" s="2" t="str">
        <f>'Enter Recharges Here'!E55</f>
        <v>PS13596</v>
      </c>
      <c r="J41" s="41">
        <f>'Enter Recharges Here'!C55</f>
        <v>0</v>
      </c>
      <c r="K41" s="42">
        <f>'Enter Recharges Here'!B55</f>
        <v>0</v>
      </c>
    </row>
    <row r="42" spans="1:11">
      <c r="A42" s="2">
        <f>'Enter Recharges Here'!D56</f>
        <v>4213</v>
      </c>
      <c r="B42" s="2"/>
      <c r="C42" s="2"/>
      <c r="D42" s="2"/>
      <c r="E42" s="2">
        <f>'Enter Recharges Here'!E56</f>
        <v>0</v>
      </c>
      <c r="J42" s="41">
        <f>'Enter Recharges Here'!C56</f>
        <v>0</v>
      </c>
      <c r="K42" s="42">
        <f>'Enter Recharges Here'!B56</f>
        <v>0</v>
      </c>
    </row>
    <row r="43" spans="1:11">
      <c r="A43" s="2">
        <f>'Enter Recharges Here'!D57</f>
        <v>4113</v>
      </c>
      <c r="B43" s="2"/>
      <c r="C43" s="2"/>
      <c r="D43" s="2"/>
      <c r="E43" s="2" t="str">
        <f>'Enter Recharges Here'!E57</f>
        <v>PS13596</v>
      </c>
      <c r="J43" s="41">
        <f>'Enter Recharges Here'!C57</f>
        <v>0</v>
      </c>
      <c r="K43" s="42">
        <f>'Enter Recharges Here'!B57</f>
        <v>0</v>
      </c>
    </row>
    <row r="44" spans="1:11">
      <c r="A44" s="2">
        <f>'Enter Recharges Here'!D58</f>
        <v>4213</v>
      </c>
      <c r="B44" s="2"/>
      <c r="C44" s="2"/>
      <c r="D44" s="2"/>
      <c r="E44" s="2">
        <f>'Enter Recharges Here'!E58</f>
        <v>0</v>
      </c>
      <c r="J44" s="41">
        <f>'Enter Recharges Here'!C58</f>
        <v>0</v>
      </c>
      <c r="K44" s="42">
        <f>'Enter Recharges Here'!B58</f>
        <v>0</v>
      </c>
    </row>
    <row r="45" spans="1:11">
      <c r="A45" s="2">
        <f>'Enter Recharges Here'!D59</f>
        <v>4113</v>
      </c>
      <c r="B45" s="2"/>
      <c r="C45" s="2"/>
      <c r="D45" s="2"/>
      <c r="E45" s="2" t="str">
        <f>'Enter Recharges Here'!E59</f>
        <v>PS13596</v>
      </c>
      <c r="J45" s="41">
        <f>'Enter Recharges Here'!C59</f>
        <v>0</v>
      </c>
      <c r="K45" s="42">
        <f>'Enter Recharges Here'!B59</f>
        <v>0</v>
      </c>
    </row>
    <row r="46" spans="1:11">
      <c r="A46" s="2">
        <f>'Enter Recharges Here'!D60</f>
        <v>4213</v>
      </c>
      <c r="B46" s="2"/>
      <c r="C46" s="2"/>
      <c r="D46" s="2"/>
      <c r="E46" s="2">
        <f>'Enter Recharges Here'!E60</f>
        <v>0</v>
      </c>
      <c r="J46" s="41">
        <f>'Enter Recharges Here'!C60</f>
        <v>0</v>
      </c>
      <c r="K46" s="42">
        <f>'Enter Recharges Here'!B60</f>
        <v>0</v>
      </c>
    </row>
    <row r="47" spans="1:11">
      <c r="A47" s="2">
        <f>'Enter Recharges Here'!D61</f>
        <v>4113</v>
      </c>
      <c r="B47" s="2"/>
      <c r="C47" s="2"/>
      <c r="D47" s="2"/>
      <c r="E47" s="2" t="str">
        <f>'Enter Recharges Here'!E61</f>
        <v>PS13596</v>
      </c>
      <c r="J47" s="41">
        <f>'Enter Recharges Here'!C61</f>
        <v>0</v>
      </c>
      <c r="K47" s="42">
        <f>'Enter Recharges Here'!B61</f>
        <v>0</v>
      </c>
    </row>
    <row r="48" spans="1:11">
      <c r="A48" s="2">
        <f>'Enter Recharges Here'!D62</f>
        <v>4213</v>
      </c>
      <c r="B48" s="2"/>
      <c r="C48" s="2"/>
      <c r="D48" s="2"/>
      <c r="E48" s="2">
        <f>'Enter Recharges Here'!E62</f>
        <v>0</v>
      </c>
      <c r="J48" s="41">
        <f>'Enter Recharges Here'!C62</f>
        <v>0</v>
      </c>
      <c r="K48" s="42">
        <f>'Enter Recharges Here'!B62</f>
        <v>0</v>
      </c>
    </row>
    <row r="49" spans="1:11">
      <c r="A49" s="2">
        <f>'Enter Recharges Here'!D63</f>
        <v>4113</v>
      </c>
      <c r="B49" s="2"/>
      <c r="C49" s="2"/>
      <c r="D49" s="2"/>
      <c r="E49" s="2" t="str">
        <f>'Enter Recharges Here'!E63</f>
        <v>PS13596</v>
      </c>
      <c r="J49" s="41">
        <f>'Enter Recharges Here'!C63</f>
        <v>0</v>
      </c>
      <c r="K49" s="42">
        <f>'Enter Recharges Here'!B63</f>
        <v>0</v>
      </c>
    </row>
    <row r="50" spans="1:11">
      <c r="A50" s="2">
        <f>'Enter Recharges Here'!D64</f>
        <v>4213</v>
      </c>
      <c r="B50" s="2"/>
      <c r="C50" s="2"/>
      <c r="D50" s="2"/>
      <c r="E50" s="2">
        <f>'Enter Recharges Here'!E64</f>
        <v>0</v>
      </c>
      <c r="J50" s="41">
        <f>'Enter Recharges Here'!C64</f>
        <v>0</v>
      </c>
      <c r="K50" s="42">
        <f>'Enter Recharges Here'!B64</f>
        <v>0</v>
      </c>
    </row>
    <row r="51" spans="1:11">
      <c r="A51" s="2">
        <f>'Enter Recharges Here'!D65</f>
        <v>4113</v>
      </c>
      <c r="B51" s="2"/>
      <c r="C51" s="2"/>
      <c r="D51" s="2"/>
      <c r="E51" s="2" t="str">
        <f>'Enter Recharges Here'!E65</f>
        <v>PS13596</v>
      </c>
      <c r="J51" s="41">
        <f>'Enter Recharges Here'!C65</f>
        <v>0</v>
      </c>
      <c r="K51" s="42">
        <f>'Enter Recharges Here'!B65</f>
        <v>0</v>
      </c>
    </row>
    <row r="52" spans="1:11">
      <c r="A52" s="2">
        <f>'Enter Recharges Here'!D66</f>
        <v>4213</v>
      </c>
      <c r="B52" s="2"/>
      <c r="C52" s="2"/>
      <c r="D52" s="2"/>
      <c r="E52" s="2">
        <f>'Enter Recharges Here'!E66</f>
        <v>0</v>
      </c>
      <c r="J52" s="41">
        <f>'Enter Recharges Here'!C66</f>
        <v>0</v>
      </c>
      <c r="K52" s="42">
        <f>'Enter Recharges Here'!B66</f>
        <v>0</v>
      </c>
    </row>
    <row r="53" spans="1:11">
      <c r="A53" s="2">
        <f>'Enter Recharges Here'!D67</f>
        <v>4113</v>
      </c>
      <c r="B53" s="2"/>
      <c r="C53" s="2"/>
      <c r="D53" s="2"/>
      <c r="E53" s="2" t="str">
        <f>'Enter Recharges Here'!E67</f>
        <v>PS13596</v>
      </c>
      <c r="J53" s="41">
        <f>'Enter Recharges Here'!C67</f>
        <v>0</v>
      </c>
      <c r="K53" s="42">
        <f>'Enter Recharges Here'!B67</f>
        <v>0</v>
      </c>
    </row>
    <row r="54" spans="1:11">
      <c r="A54" s="2">
        <f>'Enter Recharges Here'!D68</f>
        <v>4213</v>
      </c>
      <c r="B54" s="2"/>
      <c r="C54" s="2"/>
      <c r="D54" s="2"/>
      <c r="E54" s="2">
        <f>'Enter Recharges Here'!E68</f>
        <v>0</v>
      </c>
      <c r="J54" s="41">
        <f>'Enter Recharges Here'!C68</f>
        <v>0</v>
      </c>
      <c r="K54" s="42">
        <f>'Enter Recharges Here'!B68</f>
        <v>0</v>
      </c>
    </row>
    <row r="55" spans="1:11">
      <c r="A55" s="2">
        <f>'Enter Recharges Here'!D69</f>
        <v>4113</v>
      </c>
      <c r="B55" s="2"/>
      <c r="C55" s="2"/>
      <c r="D55" s="2"/>
      <c r="E55" s="2" t="str">
        <f>'Enter Recharges Here'!E69</f>
        <v>PS13596</v>
      </c>
      <c r="J55" s="41">
        <f>'Enter Recharges Here'!C69</f>
        <v>0</v>
      </c>
      <c r="K55" s="42">
        <f>'Enter Recharges Here'!B69</f>
        <v>0</v>
      </c>
    </row>
    <row r="56" spans="1:11">
      <c r="A56" s="2">
        <f>'Enter Recharges Here'!D70</f>
        <v>4213</v>
      </c>
      <c r="B56" s="2"/>
      <c r="C56" s="2"/>
      <c r="D56" s="2"/>
      <c r="E56" s="2">
        <f>'Enter Recharges Here'!E70</f>
        <v>0</v>
      </c>
      <c r="J56" s="41">
        <f>'Enter Recharges Here'!C70</f>
        <v>0</v>
      </c>
      <c r="K56" s="42">
        <f>'Enter Recharges Here'!B70</f>
        <v>0</v>
      </c>
    </row>
    <row r="57" spans="1:11">
      <c r="A57" s="2">
        <f>'Enter Recharges Here'!D71</f>
        <v>4113</v>
      </c>
      <c r="B57" s="2"/>
      <c r="C57" s="2"/>
      <c r="D57" s="2"/>
      <c r="E57" s="2" t="str">
        <f>'Enter Recharges Here'!E71</f>
        <v>PS13596</v>
      </c>
      <c r="J57" s="41">
        <f>'Enter Recharges Here'!C71</f>
        <v>0</v>
      </c>
      <c r="K57" s="42">
        <f>'Enter Recharges Here'!B71</f>
        <v>0</v>
      </c>
    </row>
    <row r="58" spans="1:11">
      <c r="A58" s="2">
        <f>'Enter Recharges Here'!D72</f>
        <v>4213</v>
      </c>
      <c r="B58" s="2"/>
      <c r="C58" s="2"/>
      <c r="D58" s="2"/>
      <c r="E58" s="2">
        <f>'Enter Recharges Here'!E72</f>
        <v>0</v>
      </c>
      <c r="J58" s="41">
        <f>'Enter Recharges Here'!C72</f>
        <v>0</v>
      </c>
      <c r="K58" s="42">
        <f>'Enter Recharges Here'!B72</f>
        <v>0</v>
      </c>
    </row>
    <row r="59" spans="1:11">
      <c r="A59" s="2">
        <f>'Enter Recharges Here'!D73</f>
        <v>4113</v>
      </c>
      <c r="B59" s="2"/>
      <c r="C59" s="2"/>
      <c r="D59" s="2"/>
      <c r="E59" s="2" t="str">
        <f>'Enter Recharges Here'!E73</f>
        <v>PS13596</v>
      </c>
      <c r="J59" s="41">
        <f>'Enter Recharges Here'!C73</f>
        <v>0</v>
      </c>
      <c r="K59" s="42">
        <f>'Enter Recharges Here'!B73</f>
        <v>0</v>
      </c>
    </row>
    <row r="60" spans="1:11">
      <c r="A60" s="2">
        <f>'Enter Recharges Here'!D74</f>
        <v>4213</v>
      </c>
      <c r="B60" s="2"/>
      <c r="C60" s="2"/>
      <c r="D60" s="2"/>
      <c r="E60" s="2">
        <f>'Enter Recharges Here'!E74</f>
        <v>0</v>
      </c>
      <c r="J60" s="41">
        <f>'Enter Recharges Here'!C74</f>
        <v>0</v>
      </c>
      <c r="K60" s="42">
        <f>'Enter Recharges Here'!B74</f>
        <v>0</v>
      </c>
    </row>
    <row r="61" spans="1:11">
      <c r="A61" s="2">
        <f>'Enter Recharges Here'!D75</f>
        <v>4113</v>
      </c>
      <c r="B61" s="2"/>
      <c r="C61" s="2"/>
      <c r="D61" s="2"/>
      <c r="E61" s="2" t="str">
        <f>'Enter Recharges Here'!E75</f>
        <v>PS13596</v>
      </c>
      <c r="J61" s="41">
        <f>'Enter Recharges Here'!C75</f>
        <v>0</v>
      </c>
      <c r="K61" s="42">
        <f>'Enter Recharges Here'!B75</f>
        <v>0</v>
      </c>
    </row>
    <row r="62" spans="1:11">
      <c r="A62" s="2">
        <f>'Enter Recharges Here'!D76</f>
        <v>4213</v>
      </c>
      <c r="B62" s="2"/>
      <c r="C62" s="2"/>
      <c r="D62" s="2"/>
      <c r="E62" s="2">
        <f>'Enter Recharges Here'!E76</f>
        <v>0</v>
      </c>
      <c r="J62" s="41">
        <f>'Enter Recharges Here'!C76</f>
        <v>0</v>
      </c>
      <c r="K62" s="42">
        <f>'Enter Recharges Here'!B76</f>
        <v>0</v>
      </c>
    </row>
    <row r="63" spans="1:11">
      <c r="A63" s="2">
        <f>'Enter Recharges Here'!D77</f>
        <v>4113</v>
      </c>
      <c r="B63" s="2"/>
      <c r="C63" s="2"/>
      <c r="D63" s="2"/>
      <c r="E63" s="2" t="str">
        <f>'Enter Recharges Here'!E77</f>
        <v>PS13596</v>
      </c>
      <c r="J63" s="41">
        <f>'Enter Recharges Here'!C77</f>
        <v>0</v>
      </c>
      <c r="K63" s="42">
        <f>'Enter Recharges Here'!B77</f>
        <v>0</v>
      </c>
    </row>
    <row r="64" spans="1:11">
      <c r="A64" s="2">
        <f>'Enter Recharges Here'!D78</f>
        <v>4213</v>
      </c>
      <c r="B64" s="2"/>
      <c r="C64" s="2"/>
      <c r="D64" s="2"/>
      <c r="E64" s="2">
        <f>'Enter Recharges Here'!E78</f>
        <v>0</v>
      </c>
      <c r="J64" s="41">
        <f>'Enter Recharges Here'!C78</f>
        <v>0</v>
      </c>
      <c r="K64" s="42">
        <f>'Enter Recharges Here'!B78</f>
        <v>0</v>
      </c>
    </row>
    <row r="65" spans="1:11">
      <c r="A65" s="2">
        <f>'Enter Recharges Here'!D79</f>
        <v>4113</v>
      </c>
      <c r="B65" s="2"/>
      <c r="C65" s="2"/>
      <c r="D65" s="2"/>
      <c r="E65" s="2" t="str">
        <f>'Enter Recharges Here'!E79</f>
        <v>PS13596</v>
      </c>
      <c r="J65" s="41">
        <f>'Enter Recharges Here'!C79</f>
        <v>0</v>
      </c>
      <c r="K65" s="42">
        <f>'Enter Recharges Here'!B79</f>
        <v>0</v>
      </c>
    </row>
    <row r="66" spans="1:11">
      <c r="A66" s="2">
        <f>'Enter Recharges Here'!D80</f>
        <v>4213</v>
      </c>
      <c r="B66" s="2"/>
      <c r="C66" s="2"/>
      <c r="D66" s="2"/>
      <c r="E66" s="2">
        <f>'Enter Recharges Here'!E80</f>
        <v>0</v>
      </c>
      <c r="J66" s="41">
        <f>'Enter Recharges Here'!C80</f>
        <v>0</v>
      </c>
      <c r="K66" s="42">
        <f>'Enter Recharges Here'!B80</f>
        <v>0</v>
      </c>
    </row>
    <row r="67" spans="1:11">
      <c r="A67" s="2">
        <f>'Enter Recharges Here'!D81</f>
        <v>4113</v>
      </c>
      <c r="B67" s="2"/>
      <c r="C67" s="2"/>
      <c r="D67" s="2"/>
      <c r="E67" s="2" t="str">
        <f>'Enter Recharges Here'!E81</f>
        <v>PS13596</v>
      </c>
      <c r="J67" s="41">
        <f>'Enter Recharges Here'!C81</f>
        <v>0</v>
      </c>
      <c r="K67" s="42">
        <f>'Enter Recharges Here'!B81</f>
        <v>0</v>
      </c>
    </row>
    <row r="68" spans="1:11">
      <c r="A68" s="2">
        <f>'Enter Recharges Here'!D82</f>
        <v>4213</v>
      </c>
      <c r="B68" s="2"/>
      <c r="C68" s="2"/>
      <c r="D68" s="2"/>
      <c r="E68" s="2">
        <f>'Enter Recharges Here'!E82</f>
        <v>0</v>
      </c>
      <c r="J68" s="41">
        <f>'Enter Recharges Here'!C82</f>
        <v>0</v>
      </c>
      <c r="K68" s="42">
        <f>'Enter Recharges Here'!B82</f>
        <v>0</v>
      </c>
    </row>
    <row r="69" spans="1:11">
      <c r="A69" s="2">
        <f>'Enter Recharges Here'!D83</f>
        <v>4113</v>
      </c>
      <c r="B69" s="2"/>
      <c r="C69" s="2"/>
      <c r="D69" s="2"/>
      <c r="E69" s="2" t="str">
        <f>'Enter Recharges Here'!E83</f>
        <v>PS13596</v>
      </c>
      <c r="J69" s="41">
        <f>'Enter Recharges Here'!C83</f>
        <v>0</v>
      </c>
      <c r="K69" s="42">
        <f>'Enter Recharges Here'!B83</f>
        <v>0</v>
      </c>
    </row>
    <row r="70" spans="1:11">
      <c r="A70" s="2">
        <f>'Enter Recharges Here'!D84</f>
        <v>4213</v>
      </c>
      <c r="B70" s="2"/>
      <c r="C70" s="2"/>
      <c r="D70" s="2"/>
      <c r="E70" s="2">
        <f>'Enter Recharges Here'!E84</f>
        <v>0</v>
      </c>
      <c r="J70" s="41">
        <f>'Enter Recharges Here'!C84</f>
        <v>0</v>
      </c>
      <c r="K70" s="42">
        <f>'Enter Recharges Here'!B84</f>
        <v>0</v>
      </c>
    </row>
    <row r="71" spans="1:11">
      <c r="A71" s="2">
        <f>'Enter Recharges Here'!D85</f>
        <v>4113</v>
      </c>
      <c r="B71" s="2"/>
      <c r="C71" s="2"/>
      <c r="D71" s="2"/>
      <c r="E71" s="2" t="str">
        <f>'Enter Recharges Here'!E85</f>
        <v>PS13596</v>
      </c>
      <c r="J71" s="41">
        <f>'Enter Recharges Here'!C85</f>
        <v>0</v>
      </c>
      <c r="K71" s="42">
        <f>'Enter Recharges Here'!B85</f>
        <v>0</v>
      </c>
    </row>
    <row r="72" spans="1:11">
      <c r="A72" s="2">
        <f>'Enter Recharges Here'!D86</f>
        <v>4213</v>
      </c>
      <c r="B72" s="2"/>
      <c r="C72" s="2"/>
      <c r="D72" s="2"/>
      <c r="E72" s="2">
        <f>'Enter Recharges Here'!E86</f>
        <v>0</v>
      </c>
      <c r="J72" s="41">
        <f>'Enter Recharges Here'!C86</f>
        <v>0</v>
      </c>
      <c r="K72" s="42">
        <f>'Enter Recharges Here'!B86</f>
        <v>0</v>
      </c>
    </row>
    <row r="73" spans="1:11">
      <c r="A73" s="2">
        <f>'Enter Recharges Here'!D87</f>
        <v>4113</v>
      </c>
      <c r="B73" s="2"/>
      <c r="C73" s="2"/>
      <c r="D73" s="2"/>
      <c r="E73" s="2" t="str">
        <f>'Enter Recharges Here'!E87</f>
        <v>PS13596</v>
      </c>
      <c r="J73" s="41">
        <f>'Enter Recharges Here'!C87</f>
        <v>0</v>
      </c>
      <c r="K73" s="42">
        <f>'Enter Recharges Here'!B87</f>
        <v>0</v>
      </c>
    </row>
    <row r="74" spans="1:11">
      <c r="A74" s="2">
        <f>'Enter Recharges Here'!D88</f>
        <v>4213</v>
      </c>
      <c r="B74" s="2"/>
      <c r="C74" s="2"/>
      <c r="D74" s="2"/>
      <c r="E74" s="2">
        <f>'Enter Recharges Here'!E88</f>
        <v>0</v>
      </c>
      <c r="J74" s="41">
        <f>'Enter Recharges Here'!C88</f>
        <v>0</v>
      </c>
      <c r="K74" s="42">
        <f>'Enter Recharges Here'!B88</f>
        <v>0</v>
      </c>
    </row>
    <row r="75" spans="1:11">
      <c r="A75" s="2">
        <f>'Enter Recharges Here'!D89</f>
        <v>4113</v>
      </c>
      <c r="B75" s="2"/>
      <c r="C75" s="2"/>
      <c r="D75" s="2"/>
      <c r="E75" s="2" t="str">
        <f>'Enter Recharges Here'!E89</f>
        <v>PS13596</v>
      </c>
      <c r="J75" s="41">
        <f>'Enter Recharges Here'!C89</f>
        <v>0</v>
      </c>
      <c r="K75" s="42">
        <f>'Enter Recharges Here'!B89</f>
        <v>0</v>
      </c>
    </row>
    <row r="76" spans="1:11">
      <c r="A76" s="2">
        <f>'Enter Recharges Here'!D90</f>
        <v>4213</v>
      </c>
      <c r="B76" s="2"/>
      <c r="C76" s="2"/>
      <c r="D76" s="2"/>
      <c r="E76" s="2">
        <f>'Enter Recharges Here'!E90</f>
        <v>0</v>
      </c>
      <c r="J76" s="41">
        <f>'Enter Recharges Here'!C90</f>
        <v>0</v>
      </c>
      <c r="K76" s="42">
        <f>'Enter Recharges Here'!B90</f>
        <v>0</v>
      </c>
    </row>
    <row r="77" spans="1:11">
      <c r="A77" s="2">
        <f>'Enter Recharges Here'!D91</f>
        <v>4113</v>
      </c>
      <c r="B77" s="2"/>
      <c r="C77" s="2"/>
      <c r="D77" s="2"/>
      <c r="E77" s="2" t="str">
        <f>'Enter Recharges Here'!E91</f>
        <v>PS13596</v>
      </c>
      <c r="J77" s="41">
        <f>'Enter Recharges Here'!C91</f>
        <v>0</v>
      </c>
      <c r="K77" s="42">
        <f>'Enter Recharges Here'!B91</f>
        <v>0</v>
      </c>
    </row>
    <row r="78" spans="1:11">
      <c r="A78" s="2">
        <f>'Enter Recharges Here'!D92</f>
        <v>4213</v>
      </c>
      <c r="B78" s="2"/>
      <c r="C78" s="2"/>
      <c r="D78" s="2"/>
      <c r="E78" s="2">
        <f>'Enter Recharges Here'!E92</f>
        <v>0</v>
      </c>
      <c r="J78" s="41">
        <f>'Enter Recharges Here'!C92</f>
        <v>0</v>
      </c>
      <c r="K78" s="42">
        <f>'Enter Recharges Here'!B92</f>
        <v>0</v>
      </c>
    </row>
    <row r="79" spans="1:11">
      <c r="A79" s="2">
        <f>'Enter Recharges Here'!D93</f>
        <v>4113</v>
      </c>
      <c r="B79" s="2"/>
      <c r="C79" s="2"/>
      <c r="D79" s="2"/>
      <c r="E79" s="2" t="str">
        <f>'Enter Recharges Here'!E93</f>
        <v>PS13596</v>
      </c>
      <c r="J79" s="41">
        <f>'Enter Recharges Here'!C93</f>
        <v>0</v>
      </c>
      <c r="K79" s="42">
        <f>'Enter Recharges Here'!B93</f>
        <v>0</v>
      </c>
    </row>
    <row r="80" spans="1:11">
      <c r="A80" s="2">
        <f>'Enter Recharges Here'!D94</f>
        <v>4213</v>
      </c>
      <c r="B80" s="2"/>
      <c r="C80" s="2"/>
      <c r="D80" s="2"/>
      <c r="E80" s="2">
        <f>'Enter Recharges Here'!E94</f>
        <v>0</v>
      </c>
      <c r="J80" s="41">
        <f>'Enter Recharges Here'!C94</f>
        <v>0</v>
      </c>
      <c r="K80" s="42">
        <f>'Enter Recharges Here'!B94</f>
        <v>0</v>
      </c>
    </row>
    <row r="81" spans="1:11">
      <c r="A81" s="2">
        <f>'Enter Recharges Here'!D95</f>
        <v>4113</v>
      </c>
      <c r="B81" s="2"/>
      <c r="C81" s="2"/>
      <c r="D81" s="2"/>
      <c r="E81" s="2" t="str">
        <f>'Enter Recharges Here'!E95</f>
        <v>PS13596</v>
      </c>
      <c r="J81" s="41">
        <f>'Enter Recharges Here'!C95</f>
        <v>0</v>
      </c>
      <c r="K81" s="42">
        <f>'Enter Recharges Here'!B95</f>
        <v>0</v>
      </c>
    </row>
    <row r="82" spans="1:11">
      <c r="A82" s="2">
        <f>'Enter Recharges Here'!D96</f>
        <v>4213</v>
      </c>
      <c r="B82" s="2"/>
      <c r="C82" s="2"/>
      <c r="D82" s="2"/>
      <c r="E82" s="2">
        <f>'Enter Recharges Here'!E96</f>
        <v>0</v>
      </c>
      <c r="J82" s="41">
        <f>'Enter Recharges Here'!C96</f>
        <v>0</v>
      </c>
      <c r="K82" s="42">
        <f>'Enter Recharges Here'!B96</f>
        <v>0</v>
      </c>
    </row>
    <row r="83" spans="1:11">
      <c r="A83" s="2">
        <f>'Enter Recharges Here'!D97</f>
        <v>4113</v>
      </c>
      <c r="B83" s="2"/>
      <c r="C83" s="2"/>
      <c r="D83" s="2"/>
      <c r="E83" s="2" t="str">
        <f>'Enter Recharges Here'!E97</f>
        <v>PS13596</v>
      </c>
      <c r="J83" s="41">
        <f>'Enter Recharges Here'!C97</f>
        <v>0</v>
      </c>
      <c r="K83" s="42">
        <f>'Enter Recharges Here'!B97</f>
        <v>0</v>
      </c>
    </row>
    <row r="84" spans="1:11">
      <c r="A84" s="2"/>
      <c r="B84" s="2"/>
      <c r="C84" s="2"/>
      <c r="D84" s="2"/>
      <c r="E84" s="2">
        <f>'Enter Recharges Here'!E98</f>
        <v>0</v>
      </c>
      <c r="J84" s="41">
        <f>'Enter Recharges Here'!C98</f>
        <v>0</v>
      </c>
      <c r="K84" s="42">
        <f>'Enter Recharges Here'!B98</f>
        <v>0</v>
      </c>
    </row>
    <row r="85" spans="1:11">
      <c r="A85" s="2"/>
      <c r="B85" s="2"/>
      <c r="C85" s="2"/>
      <c r="D85" s="2"/>
      <c r="E85" s="2" t="str">
        <f>'Enter Recharges Here'!E99</f>
        <v>PS13596</v>
      </c>
      <c r="J85" s="41">
        <f>'Enter Recharges Here'!C99</f>
        <v>0</v>
      </c>
      <c r="K85" s="42">
        <f>'Enter Recharges Here'!B99</f>
        <v>0</v>
      </c>
    </row>
    <row r="86" spans="1:11">
      <c r="A86" s="2"/>
      <c r="B86" s="2"/>
      <c r="C86" s="2"/>
      <c r="D86" s="2"/>
      <c r="E86" s="2">
        <f>'Enter Recharges Here'!E100</f>
        <v>0</v>
      </c>
      <c r="J86" s="41">
        <f>'Enter Recharges Here'!C100</f>
        <v>0</v>
      </c>
      <c r="K86" s="42">
        <f>'Enter Recharges Here'!B100</f>
        <v>0</v>
      </c>
    </row>
    <row r="87" spans="1:11">
      <c r="A87" s="2"/>
      <c r="B87" s="2"/>
      <c r="C87" s="2"/>
      <c r="D87" s="2"/>
      <c r="E87" s="2" t="str">
        <f>'Enter Recharges Here'!E101</f>
        <v>PS13596</v>
      </c>
      <c r="J87" s="41">
        <f>'Enter Recharges Here'!C101</f>
        <v>0</v>
      </c>
      <c r="K87" s="42">
        <f>'Enter Recharges Here'!B101</f>
        <v>0</v>
      </c>
    </row>
    <row r="88" spans="1:11">
      <c r="A88" s="2"/>
      <c r="B88" s="2"/>
      <c r="C88" s="2"/>
      <c r="D88" s="2"/>
      <c r="E88" s="2"/>
      <c r="J88" s="41"/>
    </row>
    <row r="89" spans="1:11">
      <c r="A89" s="2"/>
      <c r="B89" s="2"/>
      <c r="C89" s="2"/>
      <c r="D89" s="2"/>
      <c r="E89" s="2"/>
      <c r="J89" s="41"/>
    </row>
    <row r="90" spans="1:11">
      <c r="A90" s="2"/>
      <c r="B90" s="2"/>
      <c r="C90" s="2"/>
      <c r="D90" s="2"/>
      <c r="E90" s="2"/>
      <c r="J90" s="41"/>
    </row>
    <row r="91" spans="1:11">
      <c r="A91" s="2"/>
      <c r="B91" s="2"/>
      <c r="C91" s="2"/>
      <c r="D91" s="2"/>
      <c r="E91" s="2"/>
      <c r="J91" s="41"/>
    </row>
    <row r="92" spans="1:11">
      <c r="A92" s="2"/>
      <c r="B92" s="2"/>
      <c r="C92" s="2"/>
      <c r="D92" s="2"/>
      <c r="E92" s="2"/>
      <c r="J92" s="41"/>
    </row>
    <row r="93" spans="1:11">
      <c r="A93" s="2"/>
      <c r="B93" s="2"/>
      <c r="C93" s="2"/>
      <c r="D93" s="2"/>
      <c r="E93" s="2"/>
      <c r="J93" s="41"/>
    </row>
    <row r="94" spans="1:11">
      <c r="A94" s="2"/>
      <c r="B94" s="2"/>
      <c r="C94" s="2"/>
      <c r="D94" s="2"/>
      <c r="E94" s="2"/>
      <c r="J94" s="41"/>
    </row>
    <row r="95" spans="1:11">
      <c r="A95" s="2"/>
      <c r="B95" s="2"/>
      <c r="C95" s="2"/>
      <c r="D95" s="2"/>
      <c r="E95" s="2"/>
      <c r="J95" s="41"/>
    </row>
    <row r="96" spans="1:11">
      <c r="A96" s="2"/>
      <c r="B96" s="2"/>
      <c r="C96" s="2"/>
      <c r="D96" s="2"/>
      <c r="E96" s="2"/>
      <c r="J96" s="41"/>
    </row>
    <row r="97" spans="1:10">
      <c r="A97" s="2"/>
      <c r="B97" s="2"/>
      <c r="C97" s="2"/>
      <c r="D97" s="2"/>
      <c r="E97" s="2"/>
      <c r="J97" s="41"/>
    </row>
    <row r="98" spans="1:10">
      <c r="A98" s="2"/>
      <c r="B98" s="2"/>
      <c r="C98" s="2"/>
      <c r="D98" s="2"/>
      <c r="E98" s="2"/>
      <c r="J98" s="41"/>
    </row>
    <row r="99" spans="1:10">
      <c r="A99" s="2"/>
      <c r="B99" s="2"/>
      <c r="C99" s="2"/>
      <c r="D99" s="2"/>
      <c r="E99" s="2"/>
      <c r="J99" s="41"/>
    </row>
    <row r="100" spans="1:10">
      <c r="A100" s="2"/>
      <c r="B100" s="2"/>
      <c r="C100" s="2"/>
      <c r="D100" s="2"/>
      <c r="E100" s="2"/>
      <c r="J100" s="41"/>
    </row>
    <row r="101" spans="1:10">
      <c r="A101" s="2"/>
      <c r="B101" s="2"/>
      <c r="C101" s="2"/>
      <c r="D101" s="2"/>
      <c r="E101" s="2"/>
      <c r="J101" s="41"/>
    </row>
    <row r="102" spans="1:10">
      <c r="A102" s="2"/>
      <c r="B102" s="2"/>
      <c r="C102" s="2"/>
      <c r="D102" s="2"/>
      <c r="E102" s="2"/>
      <c r="J102" s="41"/>
    </row>
    <row r="103" spans="1:10">
      <c r="A103" s="2"/>
      <c r="B103" s="2"/>
      <c r="C103" s="2"/>
      <c r="D103" s="2"/>
      <c r="E103" s="2"/>
      <c r="J103" s="41"/>
    </row>
    <row r="104" spans="1:10">
      <c r="A104" s="2"/>
      <c r="B104" s="2"/>
      <c r="C104" s="2"/>
      <c r="D104" s="2"/>
      <c r="E104" s="2"/>
      <c r="J104" s="41"/>
    </row>
    <row r="105" spans="1:10">
      <c r="A105" s="2"/>
      <c r="B105" s="2"/>
      <c r="C105" s="2"/>
      <c r="D105" s="2"/>
      <c r="E105" s="2"/>
      <c r="J105" s="41"/>
    </row>
    <row r="106" spans="1:10">
      <c r="A106" s="2"/>
      <c r="B106" s="2"/>
      <c r="C106" s="2"/>
      <c r="D106" s="2"/>
      <c r="E106" s="2"/>
      <c r="J106" s="41"/>
    </row>
    <row r="107" spans="1:10">
      <c r="A107" s="2"/>
      <c r="B107" s="2"/>
      <c r="C107" s="2"/>
      <c r="D107" s="2"/>
      <c r="E107" s="2"/>
      <c r="J107" s="41"/>
    </row>
    <row r="108" spans="1:10">
      <c r="A108" s="2"/>
      <c r="B108" s="2"/>
      <c r="C108" s="2"/>
      <c r="D108" s="2"/>
      <c r="E108" s="2"/>
      <c r="J108" s="41"/>
    </row>
    <row r="109" spans="1:10">
      <c r="A109" s="2"/>
      <c r="B109" s="2"/>
      <c r="C109" s="2"/>
      <c r="D109" s="2"/>
      <c r="E109" s="2"/>
      <c r="J109" s="41"/>
    </row>
    <row r="110" spans="1:10">
      <c r="A110" s="2"/>
      <c r="B110" s="2"/>
      <c r="C110" s="2"/>
      <c r="D110" s="2"/>
      <c r="E110" s="2"/>
      <c r="J110" s="41"/>
    </row>
    <row r="111" spans="1:10">
      <c r="A111" s="2"/>
      <c r="B111" s="2"/>
      <c r="C111" s="2"/>
      <c r="D111" s="2"/>
      <c r="E111" s="2"/>
      <c r="J111" s="41"/>
    </row>
    <row r="112" spans="1:10">
      <c r="A112" s="2"/>
      <c r="B112" s="2"/>
      <c r="C112" s="2"/>
      <c r="D112" s="2"/>
      <c r="E112" s="2"/>
      <c r="J112" s="41"/>
    </row>
    <row r="113" spans="1:10">
      <c r="A113" s="2"/>
      <c r="B113" s="2"/>
      <c r="C113" s="2"/>
      <c r="D113" s="2"/>
      <c r="E113" s="2"/>
      <c r="J113" s="41"/>
    </row>
    <row r="114" spans="1:10">
      <c r="A114" s="2"/>
      <c r="B114" s="2"/>
      <c r="C114" s="2"/>
      <c r="D114" s="2"/>
      <c r="E114" s="2"/>
      <c r="J114" s="41"/>
    </row>
    <row r="115" spans="1:10">
      <c r="A115" s="2"/>
      <c r="B115" s="2"/>
      <c r="C115" s="2"/>
      <c r="D115" s="2"/>
      <c r="E115" s="2"/>
      <c r="J115" s="41"/>
    </row>
    <row r="116" spans="1:10">
      <c r="A116" s="2"/>
      <c r="B116" s="2"/>
      <c r="C116" s="2"/>
      <c r="D116" s="2"/>
      <c r="E116" s="2"/>
      <c r="J116" s="41"/>
    </row>
    <row r="117" spans="1:10">
      <c r="A117" s="2"/>
      <c r="B117" s="2"/>
      <c r="C117" s="2"/>
      <c r="D117" s="2"/>
      <c r="E117" s="2"/>
      <c r="J117" s="41"/>
    </row>
    <row r="118" spans="1:10">
      <c r="A118" s="2"/>
      <c r="B118" s="2"/>
      <c r="C118" s="2"/>
      <c r="D118" s="2"/>
      <c r="E118" s="2"/>
      <c r="J118" s="41"/>
    </row>
    <row r="119" spans="1:10">
      <c r="A119" s="2"/>
      <c r="B119" s="2"/>
      <c r="C119" s="2"/>
      <c r="D119" s="2"/>
      <c r="E119" s="2"/>
      <c r="J119" s="41"/>
    </row>
    <row r="120" spans="1:10">
      <c r="A120" s="2"/>
      <c r="B120" s="2"/>
      <c r="C120" s="2"/>
      <c r="D120" s="2"/>
      <c r="E120" s="2"/>
      <c r="J120" s="41"/>
    </row>
    <row r="121" spans="1:10">
      <c r="A121" s="2"/>
      <c r="B121" s="2"/>
      <c r="C121" s="2"/>
      <c r="D121" s="2"/>
      <c r="E121" s="2"/>
      <c r="J121" s="41"/>
    </row>
    <row r="122" spans="1:10">
      <c r="A122" s="2"/>
      <c r="B122" s="2"/>
      <c r="C122" s="2"/>
      <c r="D122" s="2"/>
      <c r="E122" s="2"/>
      <c r="J122" s="41"/>
    </row>
    <row r="123" spans="1:10">
      <c r="A123" s="2"/>
      <c r="B123" s="2"/>
      <c r="C123" s="2"/>
      <c r="D123" s="2"/>
      <c r="E123" s="2"/>
      <c r="J123" s="41"/>
    </row>
    <row r="124" spans="1:10">
      <c r="A124" s="2"/>
      <c r="B124" s="2"/>
      <c r="C124" s="2"/>
      <c r="D124" s="2"/>
      <c r="E124" s="2"/>
      <c r="J124" s="41"/>
    </row>
    <row r="125" spans="1:10">
      <c r="A125" s="2"/>
      <c r="B125" s="2"/>
      <c r="C125" s="2"/>
      <c r="D125" s="2"/>
      <c r="E125" s="2"/>
      <c r="J125" s="41"/>
    </row>
    <row r="126" spans="1:10">
      <c r="A126" s="2"/>
      <c r="B126" s="2"/>
      <c r="C126" s="2"/>
      <c r="D126" s="2"/>
      <c r="E126" s="2"/>
      <c r="J126" s="41"/>
    </row>
    <row r="127" spans="1:10">
      <c r="A127" s="2"/>
      <c r="B127" s="2"/>
      <c r="C127" s="2"/>
      <c r="D127" s="2"/>
      <c r="E127" s="2"/>
      <c r="J127" s="41"/>
    </row>
    <row r="128" spans="1:10">
      <c r="A128" s="2"/>
      <c r="B128" s="2"/>
      <c r="C128" s="2"/>
      <c r="D128" s="2"/>
      <c r="E128" s="2"/>
      <c r="J128" s="41"/>
    </row>
    <row r="129" spans="1:10">
      <c r="A129" s="2"/>
      <c r="B129" s="2"/>
      <c r="C129" s="2"/>
      <c r="D129" s="2"/>
      <c r="E129" s="2"/>
      <c r="J129" s="41"/>
    </row>
    <row r="130" spans="1:10">
      <c r="A130" s="2"/>
      <c r="B130" s="2"/>
      <c r="C130" s="2"/>
      <c r="D130" s="2"/>
      <c r="E130" s="2"/>
      <c r="J130" s="41"/>
    </row>
    <row r="131" spans="1:10">
      <c r="A131" s="2"/>
      <c r="B131" s="2"/>
      <c r="C131" s="2"/>
      <c r="D131" s="2"/>
      <c r="E131" s="2"/>
      <c r="J131" s="41"/>
    </row>
    <row r="132" spans="1:10">
      <c r="A132" s="2"/>
      <c r="B132" s="2"/>
      <c r="C132" s="2"/>
      <c r="D132" s="2"/>
      <c r="E132" s="2"/>
      <c r="J132" s="41"/>
    </row>
    <row r="133" spans="1:10">
      <c r="A133" s="2"/>
      <c r="B133" s="2"/>
      <c r="C133" s="2"/>
      <c r="D133" s="2"/>
      <c r="E133" s="2"/>
      <c r="J133" s="41"/>
    </row>
    <row r="134" spans="1:10">
      <c r="A134" s="2"/>
      <c r="B134" s="2"/>
      <c r="C134" s="2"/>
      <c r="D134" s="2"/>
      <c r="E134" s="2"/>
      <c r="J134" s="41"/>
    </row>
    <row r="135" spans="1:10">
      <c r="A135" s="2"/>
      <c r="B135" s="2"/>
      <c r="C135" s="2"/>
      <c r="D135" s="2"/>
      <c r="E135" s="2"/>
      <c r="J135" s="41"/>
    </row>
    <row r="136" spans="1:10">
      <c r="A136" s="2"/>
      <c r="B136" s="2"/>
      <c r="C136" s="2"/>
      <c r="D136" s="2"/>
      <c r="E136" s="2"/>
      <c r="J136" s="41"/>
    </row>
    <row r="137" spans="1:10">
      <c r="A137" s="2"/>
      <c r="B137" s="2"/>
      <c r="C137" s="2"/>
      <c r="D137" s="2"/>
      <c r="E137" s="2"/>
      <c r="J137" s="41"/>
    </row>
    <row r="138" spans="1:10">
      <c r="A138" s="2"/>
      <c r="B138" s="2"/>
      <c r="C138" s="2"/>
      <c r="D138" s="2"/>
      <c r="E138" s="2"/>
      <c r="J138" s="41"/>
    </row>
    <row r="139" spans="1:10">
      <c r="A139" s="2"/>
      <c r="B139" s="2"/>
      <c r="C139" s="2"/>
      <c r="D139" s="2"/>
      <c r="E139" s="2"/>
      <c r="J139" s="41"/>
    </row>
  </sheetData>
  <mergeCells count="1">
    <mergeCell ref="M9:Q10"/>
  </mergeCells>
  <phoneticPr fontId="1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79035d8-e73d-4352-938a-b6f3e27a2e77" xsi:nil="true"/>
    <lcf76f155ced4ddcb4097134ff3c332f xmlns="298e6934-2abd-4210-8987-6c18a0f4512d">
      <Terms xmlns="http://schemas.microsoft.com/office/infopath/2007/PartnerControls"/>
    </lcf76f155ced4ddcb4097134ff3c332f>
    <SharedWithUsers xmlns="579035d8-e73d-4352-938a-b6f3e27a2e77">
      <UserInfo>
        <DisplayName/>
        <AccountId xsi:nil="true"/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05227C681DC04EA0A46E26B0EFC2FF" ma:contentTypeVersion="14" ma:contentTypeDescription="Create a new document." ma:contentTypeScope="" ma:versionID="0db868cb87cc008dfdc9f0256e6f8105">
  <xsd:schema xmlns:xsd="http://www.w3.org/2001/XMLSchema" xmlns:xs="http://www.w3.org/2001/XMLSchema" xmlns:p="http://schemas.microsoft.com/office/2006/metadata/properties" xmlns:ns2="298e6934-2abd-4210-8987-6c18a0f4512d" xmlns:ns3="579035d8-e73d-4352-938a-b6f3e27a2e77" targetNamespace="http://schemas.microsoft.com/office/2006/metadata/properties" ma:root="true" ma:fieldsID="4ce3a634ad9bba76720e16a36a8cb409" ns2:_="" ns3:_="">
    <xsd:import namespace="298e6934-2abd-4210-8987-6c18a0f4512d"/>
    <xsd:import namespace="579035d8-e73d-4352-938a-b6f3e27a2e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bjectDetectorVersions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e6934-2abd-4210-8987-6c18a0f451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31d7151-b795-48f9-9207-6285658e27a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9035d8-e73d-4352-938a-b6f3e27a2e7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97f0e4ba-9972-41e6-9fa9-656033275b16}" ma:internalName="TaxCatchAll" ma:showField="CatchAllData" ma:web="579035d8-e73d-4352-938a-b6f3e27a2e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C75A4A-B3D2-4755-9A9F-46C0EE907D0F}"/>
</file>

<file path=customXml/itemProps2.xml><?xml version="1.0" encoding="utf-8"?>
<ds:datastoreItem xmlns:ds="http://schemas.openxmlformats.org/officeDocument/2006/customXml" ds:itemID="{3B769F57-3814-47A0-A401-BFC777A2CF0E}"/>
</file>

<file path=customXml/itemProps3.xml><?xml version="1.0" encoding="utf-8"?>
<ds:datastoreItem xmlns:ds="http://schemas.openxmlformats.org/officeDocument/2006/customXml" ds:itemID="{643AC8A5-215B-45B8-9FFB-9C5FC3B530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2021-02-09T17:01:49Z</dcterms:created>
  <dcterms:modified xsi:type="dcterms:W3CDTF">2023-07-03T09:32:45Z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0x010100B505227C681DC04EA0A46E26B0EFC2FF</vt:lpwstr>
  </property>
  <property fmtid="{D5CDD505-2E9C-101B-9397-08002B2CF9AE}" pid="3" name="xd_ProgID">
    <vt:lpwstr/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xd_Signature">
    <vt:bool>false</vt:bool>
  </property>
  <property fmtid="{D5CDD505-2E9C-101B-9397-08002B2CF9AE}" pid="11" name="MediaServiceImageTags">
    <vt:lpwstr/>
  </property>
</Properties>
</file>