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esa88521\Desktop\SE Digital\PM0\PM0 2021 Requests\"/>
    </mc:Choice>
  </mc:AlternateContent>
  <xr:revisionPtr revIDLastSave="0" documentId="13_ncr:1_{0D4490E0-EF0E-449E-B967-EED4F7E47AB7}" xr6:coauthVersionLast="45" xr6:coauthVersionMax="45" xr10:uidLastSave="{00000000-0000-0000-0000-000000000000}"/>
  <bookViews>
    <workbookView xWindow="-110" yWindow="-110" windowWidth="19420" windowHeight="10420" firstSheet="4" activeTab="7" xr2:uid="{00000000-000D-0000-FFFF-FFFF00000000}"/>
  </bookViews>
  <sheets>
    <sheet name="2020 PM0 inc Services evolution" sheetId="11" state="hidden" r:id="rId1"/>
    <sheet name="2020 PM0 shadow P&amp;l" sheetId="9" state="hidden" r:id="rId2"/>
    <sheet name="2019 PM0 after Energy Mngt" sheetId="15" state="hidden" r:id="rId3"/>
    <sheet name="NPMF showing changes" sheetId="14" state="hidden" r:id="rId4"/>
    <sheet name="2020 Final" sheetId="21" r:id="rId5"/>
    <sheet name="Changes 2020 - 2021" sheetId="17" r:id="rId6"/>
    <sheet name="ESS" sheetId="22" r:id="rId7"/>
    <sheet name="2021 Final " sheetId="20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Fill" localSheetId="2" hidden="1">#REF!</definedName>
    <definedName name="_Fill" localSheetId="4" hidden="1">#REF!</definedName>
    <definedName name="_Fill" localSheetId="0" hidden="1">#REF!</definedName>
    <definedName name="_Fill" localSheetId="7" hidden="1">#REF!</definedName>
    <definedName name="_Fill" localSheetId="5" hidden="1">#REF!</definedName>
    <definedName name="_Fill" localSheetId="3" hidden="1">#REF!</definedName>
    <definedName name="_Fill" hidden="1">#REF!</definedName>
    <definedName name="_Fill2" localSheetId="4" hidden="1">#REF!</definedName>
    <definedName name="_Fill2" localSheetId="0" hidden="1">#REF!</definedName>
    <definedName name="_Fill2" localSheetId="7" hidden="1">#REF!</definedName>
    <definedName name="_Fill2" localSheetId="5" hidden="1">#REF!</definedName>
    <definedName name="_Fill2" localSheetId="3" hidden="1">#REF!</definedName>
    <definedName name="_Fill2" hidden="1">#REF!</definedName>
    <definedName name="_Fill4" localSheetId="4" hidden="1">#REF!</definedName>
    <definedName name="_Fill4" localSheetId="0" hidden="1">#REF!</definedName>
    <definedName name="_Fill4" localSheetId="7" hidden="1">#REF!</definedName>
    <definedName name="_Fill4" localSheetId="5" hidden="1">#REF!</definedName>
    <definedName name="_Fill4" localSheetId="3" hidden="1">#REF!</definedName>
    <definedName name="_Fill4" hidden="1">#REF!</definedName>
    <definedName name="_xlnm._FilterDatabase" localSheetId="4" hidden="1">'2020 Final'!$A$7:$M$7</definedName>
    <definedName name="_xlnm._FilterDatabase" localSheetId="7" hidden="1">'2021 Final '!#REF!</definedName>
    <definedName name="_xlnm._FilterDatabase" localSheetId="5" hidden="1">'Changes 2020 - 2021'!$A$7:$M$7</definedName>
    <definedName name="_Key1" localSheetId="4" hidden="1">#REF!</definedName>
    <definedName name="_Key1" localSheetId="0" hidden="1">#REF!</definedName>
    <definedName name="_Key1" localSheetId="7" hidden="1">#REF!</definedName>
    <definedName name="_Key1" localSheetId="5" hidden="1">#REF!</definedName>
    <definedName name="_Key1" localSheetId="3" hidden="1">#REF!</definedName>
    <definedName name="_Key1" hidden="1">#REF!</definedName>
    <definedName name="_Key2" localSheetId="4" hidden="1">#REF!</definedName>
    <definedName name="_Key2" localSheetId="0" hidden="1">#REF!</definedName>
    <definedName name="_Key2" localSheetId="7" hidden="1">#REF!</definedName>
    <definedName name="_Key2" localSheetId="5" hidden="1">#REF!</definedName>
    <definedName name="_Key2" localSheetId="3" hidden="1">#REF!</definedName>
    <definedName name="_Key2" hidden="1">#REF!</definedName>
    <definedName name="_new2" localSheetId="2" hidden="1">{#N/A,#N/A,FALSE,"3";#N/A,#N/A,FALSE,"5";#N/A,#N/A,FALSE,"6";#N/A,#N/A,FALSE,"8";#N/A,#N/A,FALSE,"10";#N/A,#N/A,FALSE,"13";#N/A,#N/A,FALSE,"14";#N/A,#N/A,FALSE,"15";#N/A,#N/A,FALSE,"16"}</definedName>
    <definedName name="_new2" localSheetId="4" hidden="1">{#N/A,#N/A,FALSE,"3";#N/A,#N/A,FALSE,"5";#N/A,#N/A,FALSE,"6";#N/A,#N/A,FALSE,"8";#N/A,#N/A,FALSE,"10";#N/A,#N/A,FALSE,"13";#N/A,#N/A,FALSE,"14";#N/A,#N/A,FALSE,"15";#N/A,#N/A,FALSE,"16"}</definedName>
    <definedName name="_new2" hidden="1">{#N/A,#N/A,FALSE,"3";#N/A,#N/A,FALSE,"5";#N/A,#N/A,FALSE,"6";#N/A,#N/A,FALSE,"8";#N/A,#N/A,FALSE,"10";#N/A,#N/A,FALSE,"13";#N/A,#N/A,FALSE,"14";#N/A,#N/A,FALSE,"15";#N/A,#N/A,FALSE,"16"}</definedName>
    <definedName name="_new3" localSheetId="2" hidden="1">{#N/A,#N/A,FALSE,"3";#N/A,#N/A,FALSE,"5";#N/A,#N/A,FALSE,"6";#N/A,#N/A,FALSE,"8";#N/A,#N/A,FALSE,"10";#N/A,#N/A,FALSE,"13";#N/A,#N/A,FALSE,"14";#N/A,#N/A,FALSE,"15";#N/A,#N/A,FALSE,"16"}</definedName>
    <definedName name="_new3" localSheetId="4" hidden="1">{#N/A,#N/A,FALSE,"3";#N/A,#N/A,FALSE,"5";#N/A,#N/A,FALSE,"6";#N/A,#N/A,FALSE,"8";#N/A,#N/A,FALSE,"10";#N/A,#N/A,FALSE,"13";#N/A,#N/A,FALSE,"14";#N/A,#N/A,FALSE,"15";#N/A,#N/A,FALSE,"16"}</definedName>
    <definedName name="_new3" hidden="1">{#N/A,#N/A,FALSE,"3";#N/A,#N/A,FALSE,"5";#N/A,#N/A,FALSE,"6";#N/A,#N/A,FALSE,"8";#N/A,#N/A,FALSE,"10";#N/A,#N/A,FALSE,"13";#N/A,#N/A,FALSE,"14";#N/A,#N/A,FALSE,"15";#N/A,#N/A,FALSE,"16"}</definedName>
    <definedName name="_new4" localSheetId="2" hidden="1">{#N/A,#N/A,FALSE,"3";#N/A,#N/A,FALSE,"5";#N/A,#N/A,FALSE,"6";#N/A,#N/A,FALSE,"8";#N/A,#N/A,FALSE,"10";#N/A,#N/A,FALSE,"13";#N/A,#N/A,FALSE,"14";#N/A,#N/A,FALSE,"15";#N/A,#N/A,FALSE,"16"}</definedName>
    <definedName name="_new4" localSheetId="4" hidden="1">{#N/A,#N/A,FALSE,"3";#N/A,#N/A,FALSE,"5";#N/A,#N/A,FALSE,"6";#N/A,#N/A,FALSE,"8";#N/A,#N/A,FALSE,"10";#N/A,#N/A,FALSE,"13";#N/A,#N/A,FALSE,"14";#N/A,#N/A,FALSE,"15";#N/A,#N/A,FALSE,"16"}</definedName>
    <definedName name="_new4" hidden="1">{#N/A,#N/A,FALSE,"3";#N/A,#N/A,FALSE,"5";#N/A,#N/A,FALSE,"6";#N/A,#N/A,FALSE,"8";#N/A,#N/A,FALSE,"10";#N/A,#N/A,FALSE,"13";#N/A,#N/A,FALSE,"14";#N/A,#N/A,FALSE,"15";#N/A,#N/A,FALSE,"16"}</definedName>
    <definedName name="_new5" localSheetId="2" hidden="1">{#N/A,#N/A,FALSE,"3";#N/A,#N/A,FALSE,"5";#N/A,#N/A,FALSE,"6";#N/A,#N/A,FALSE,"8";#N/A,#N/A,FALSE,"10";#N/A,#N/A,FALSE,"13";#N/A,#N/A,FALSE,"14";#N/A,#N/A,FALSE,"15";#N/A,#N/A,FALSE,"16"}</definedName>
    <definedName name="_new5" localSheetId="4" hidden="1">{#N/A,#N/A,FALSE,"3";#N/A,#N/A,FALSE,"5";#N/A,#N/A,FALSE,"6";#N/A,#N/A,FALSE,"8";#N/A,#N/A,FALSE,"10";#N/A,#N/A,FALSE,"13";#N/A,#N/A,FALSE,"14";#N/A,#N/A,FALSE,"15";#N/A,#N/A,FALSE,"16"}</definedName>
    <definedName name="_new5" hidden="1">{#N/A,#N/A,FALSE,"3";#N/A,#N/A,FALSE,"5";#N/A,#N/A,FALSE,"6";#N/A,#N/A,FALSE,"8";#N/A,#N/A,FALSE,"10";#N/A,#N/A,FALSE,"13";#N/A,#N/A,FALSE,"14";#N/A,#N/A,FALSE,"15";#N/A,#N/A,FALSE,"16"}</definedName>
    <definedName name="_Order1" hidden="1">255</definedName>
    <definedName name="_Order2" hidden="1">255</definedName>
    <definedName name="_ozl2" localSheetId="2" hidden="1">{"Portada",#N/A,FALSE,"Pres";"PL",#N/A,FALSE,"P&amp;L";"SFC",#N/A,FALSE,"SFC";"CE",#N/A,FALSE,"Capital Employed";"M+1",#N/A,FALSE,"Prev. (M+1)";"TRI",#N/A,FALSE,"Prev. Trim."}</definedName>
    <definedName name="_ozl2" localSheetId="4" hidden="1">{"Portada",#N/A,FALSE,"Pres";"PL",#N/A,FALSE,"P&amp;L";"SFC",#N/A,FALSE,"SFC";"CE",#N/A,FALSE,"Capital Employed";"M+1",#N/A,FALSE,"Prev. (M+1)";"TRI",#N/A,FALSE,"Prev. Trim."}</definedName>
    <definedName name="_ozl2" hidden="1">{"Portada",#N/A,FALSE,"Pres";"PL",#N/A,FALSE,"P&amp;L";"SFC",#N/A,FALSE,"SFC";"CE",#N/A,FALSE,"Capital Employed";"M+1",#N/A,FALSE,"Prev. (M+1)";"TRI",#N/A,FALSE,"Prev. Trim."}</definedName>
    <definedName name="_r" localSheetId="2" hidden="1">{#N/A,#N/A,FALSE,"3";#N/A,#N/A,FALSE,"5";#N/A,#N/A,FALSE,"6";#N/A,#N/A,FALSE,"8";#N/A,#N/A,FALSE,"10";#N/A,#N/A,FALSE,"13";#N/A,#N/A,FALSE,"14";#N/A,#N/A,FALSE,"15";#N/A,#N/A,FALSE,"16"}</definedName>
    <definedName name="_r" localSheetId="4" hidden="1">{#N/A,#N/A,FALSE,"3";#N/A,#N/A,FALSE,"5";#N/A,#N/A,FALSE,"6";#N/A,#N/A,FALSE,"8";#N/A,#N/A,FALSE,"10";#N/A,#N/A,FALSE,"13";#N/A,#N/A,FALSE,"14";#N/A,#N/A,FALSE,"15";#N/A,#N/A,FALSE,"16"}</definedName>
    <definedName name="_r" hidden="1">{#N/A,#N/A,FALSE,"3";#N/A,#N/A,FALSE,"5";#N/A,#N/A,FALSE,"6";#N/A,#N/A,FALSE,"8";#N/A,#N/A,FALSE,"10";#N/A,#N/A,FALSE,"13";#N/A,#N/A,FALSE,"14";#N/A,#N/A,FALSE,"15";#N/A,#N/A,FALSE,"16"}</definedName>
    <definedName name="_Regression_X" localSheetId="2" hidden="1">#REF!</definedName>
    <definedName name="_Regression_X" localSheetId="4" hidden="1">#REF!</definedName>
    <definedName name="_Regression_X" localSheetId="0" hidden="1">#REF!</definedName>
    <definedName name="_Regression_X" localSheetId="7" hidden="1">#REF!</definedName>
    <definedName name="_Regression_X" localSheetId="5" hidden="1">#REF!</definedName>
    <definedName name="_Regression_X" localSheetId="3" hidden="1">#REF!</definedName>
    <definedName name="_Regression_X" hidden="1">#REF!</definedName>
    <definedName name="_Sort" localSheetId="4" hidden="1">#REF!</definedName>
    <definedName name="_Sort" localSheetId="0" hidden="1">#REF!</definedName>
    <definedName name="_Sort" localSheetId="7" hidden="1">#REF!</definedName>
    <definedName name="_Sort" localSheetId="5" hidden="1">#REF!</definedName>
    <definedName name="_Sort" localSheetId="3" hidden="1">#REF!</definedName>
    <definedName name="_Sort" hidden="1">#REF!</definedName>
    <definedName name="_tft2" localSheetId="2" hidden="1">{#N/A,#N/A,FALSE,"3";#N/A,#N/A,FALSE,"5";#N/A,#N/A,FALSE,"6";#N/A,#N/A,FALSE,"8";#N/A,#N/A,FALSE,"10";#N/A,#N/A,FALSE,"13";#N/A,#N/A,FALSE,"14";#N/A,#N/A,FALSE,"15";#N/A,#N/A,FALSE,"16"}</definedName>
    <definedName name="_tft2" localSheetId="4" hidden="1">{#N/A,#N/A,FALSE,"3";#N/A,#N/A,FALSE,"5";#N/A,#N/A,FALSE,"6";#N/A,#N/A,FALSE,"8";#N/A,#N/A,FALSE,"10";#N/A,#N/A,FALSE,"13";#N/A,#N/A,FALSE,"14";#N/A,#N/A,FALSE,"15";#N/A,#N/A,FALSE,"16"}</definedName>
    <definedName name="_tft2" hidden="1">{#N/A,#N/A,FALSE,"3";#N/A,#N/A,FALSE,"5";#N/A,#N/A,FALSE,"6";#N/A,#N/A,FALSE,"8";#N/A,#N/A,FALSE,"10";#N/A,#N/A,FALSE,"13";#N/A,#N/A,FALSE,"14";#N/A,#N/A,FALSE,"15";#N/A,#N/A,FALSE,"16"}</definedName>
    <definedName name="_TMAutoChart10Names" localSheetId="2" hidden="1">{"GraphLocal","Chart 16","GraphLocal Graphique 16"}</definedName>
    <definedName name="_TMAutoChart10Names" localSheetId="4" hidden="1">{"GraphLocal","Chart 16","GraphLocal Graphique 16"}</definedName>
    <definedName name="_TMAutoChart10Names" hidden="1">{"GraphLocal","Chart 16","GraphLocal Graphique 16"}</definedName>
    <definedName name="_TMAutoChart10Refs" localSheetId="2" hidden="1">{"","","'GraphLocal'!$C$71","'GraphLocal'!$C$70","","","","","",""}</definedName>
    <definedName name="_TMAutoChart10Refs" localSheetId="4" hidden="1">{"","","'GraphLocal'!$C$71","'GraphLocal'!$C$70","","","","","",""}</definedName>
    <definedName name="_TMAutoChart10Refs" hidden="1">{"","","'GraphLocal'!$C$71","'GraphLocal'!$C$70","","","","","",""}</definedName>
    <definedName name="_TMAutoChart11Names" localSheetId="2" hidden="1">{"Curves","Chart 4","Curves Graphique 4"}</definedName>
    <definedName name="_TMAutoChart11Names" localSheetId="4" hidden="1">{"Curves","Chart 4","Curves Graphique 4"}</definedName>
    <definedName name="_TMAutoChart11Names" hidden="1">{"Curves","Chart 4","Curves Graphique 4"}</definedName>
    <definedName name="_TMAutoChart11Refs" localSheetId="2" hidden="1">{"","","'Curves'!$V$3","'Curves'!$W$3","","","","","",""}</definedName>
    <definedName name="_TMAutoChart11Refs" localSheetId="4" hidden="1">{"","","'Curves'!$V$3","'Curves'!$W$3","","","","","",""}</definedName>
    <definedName name="_TMAutoChart11Refs" hidden="1">{"","","'Curves'!$V$3","'Curves'!$W$3","","","","","",""}</definedName>
    <definedName name="_TMAutoChart12Names" localSheetId="2" hidden="1">{"Curves","Chart 3","Curves Graphique 3"}</definedName>
    <definedName name="_TMAutoChart12Names" localSheetId="4" hidden="1">{"Curves","Chart 3","Curves Graphique 3"}</definedName>
    <definedName name="_TMAutoChart12Names" hidden="1">{"Curves","Chart 3","Curves Graphique 3"}</definedName>
    <definedName name="_TMAutoChart12Refs" localSheetId="2" hidden="1">{"","","'Curves'!$C$55","'Curves'!$D$55","","","","","",""}</definedName>
    <definedName name="_TMAutoChart12Refs" localSheetId="4" hidden="1">{"","","'Curves'!$C$55","'Curves'!$D$55","","","","","",""}</definedName>
    <definedName name="_TMAutoChart12Refs" hidden="1">{"","","'Curves'!$C$55","'Curves'!$D$55","","","","","",""}</definedName>
    <definedName name="_TMAutoChart13Names" localSheetId="2" hidden="1">{"Curves","Chart 2","Curves Graphique 2"}</definedName>
    <definedName name="_TMAutoChart13Names" localSheetId="4" hidden="1">{"Curves","Chart 2","Curves Graphique 2"}</definedName>
    <definedName name="_TMAutoChart13Names" hidden="1">{"Curves","Chart 2","Curves Graphique 2"}</definedName>
    <definedName name="_TMAutoChart13Refs" localSheetId="2" hidden="1">{"","","'Curves'!$V$3","'Curves'!$W$3","","","","","",""}</definedName>
    <definedName name="_TMAutoChart13Refs" localSheetId="4" hidden="1">{"","","'Curves'!$V$3","'Curves'!$W$3","","","","","",""}</definedName>
    <definedName name="_TMAutoChart13Refs" hidden="1">{"","","'Curves'!$V$3","'Curves'!$W$3","","","","","",""}</definedName>
    <definedName name="_TMAutoChart14Names" localSheetId="2" hidden="1">{"Curves","Chart 1","Curves Graphique 1"}</definedName>
    <definedName name="_TMAutoChart14Names" localSheetId="4" hidden="1">{"Curves","Chart 1","Curves Graphique 1"}</definedName>
    <definedName name="_TMAutoChart14Names" hidden="1">{"Curves","Chart 1","Curves Graphique 1"}</definedName>
    <definedName name="_TMAutoChart14Refs" localSheetId="2" hidden="1">{"","","'Curves'!$C$55","'Curves'!$D$55","","","","","",""}</definedName>
    <definedName name="_TMAutoChart14Refs" localSheetId="4" hidden="1">{"","","'Curves'!$C$55","'Curves'!$D$55","","","","","",""}</definedName>
    <definedName name="_TMAutoChart14Refs" hidden="1">{"","","'Curves'!$C$55","'Curves'!$D$55","","","","","",""}</definedName>
    <definedName name="_TMAutoChart15Names" localSheetId="2" hidden="1">{"Curves","Chart 4","Curves Graphique 4"}</definedName>
    <definedName name="_TMAutoChart15Names" localSheetId="4" hidden="1">{"Curves","Chart 4","Curves Graphique 4"}</definedName>
    <definedName name="_TMAutoChart15Names" hidden="1">{"Curves","Chart 4","Curves Graphique 4"}</definedName>
    <definedName name="_TMAutoChart15Refs" localSheetId="2" hidden="1">{"","","'Curves'!$V$3","'Curves'!$W$3","","","","","",""}</definedName>
    <definedName name="_TMAutoChart15Refs" localSheetId="4" hidden="1">{"","","'Curves'!$V$3","'Curves'!$W$3","","","","","",""}</definedName>
    <definedName name="_TMAutoChart15Refs" hidden="1">{"","","'Curves'!$V$3","'Curves'!$W$3","","","","","",""}</definedName>
    <definedName name="_TMAutoChart16Names" localSheetId="2" hidden="1">{"Curves","Chart 3","Curves Graphique 3"}</definedName>
    <definedName name="_TMAutoChart16Names" localSheetId="4" hidden="1">{"Curves","Chart 3","Curves Graphique 3"}</definedName>
    <definedName name="_TMAutoChart16Names" hidden="1">{"Curves","Chart 3","Curves Graphique 3"}</definedName>
    <definedName name="_TMAutoChart16Refs" localSheetId="2" hidden="1">{"","","'Curves'!$V$4","'Curves'!$W$4","","","","","",""}</definedName>
    <definedName name="_TMAutoChart16Refs" localSheetId="4" hidden="1">{"","","'Curves'!$V$4","'Curves'!$W$4","","","","","",""}</definedName>
    <definedName name="_TMAutoChart16Refs" hidden="1">{"","","'Curves'!$V$4","'Curves'!$W$4","","","","","",""}</definedName>
    <definedName name="_TMAutoChart17Names" localSheetId="2" hidden="1">{"Curves","Chart 2","Curves Graphique 2"}</definedName>
    <definedName name="_TMAutoChart17Names" localSheetId="4" hidden="1">{"Curves","Chart 2","Curves Graphique 2"}</definedName>
    <definedName name="_TMAutoChart17Names" hidden="1">{"Curves","Chart 2","Curves Graphique 2"}</definedName>
    <definedName name="_TMAutoChart17Refs" localSheetId="2" hidden="1">{"","","'Curves'!$V$3","'Curves'!$W$3","","","","","",""}</definedName>
    <definedName name="_TMAutoChart17Refs" localSheetId="4" hidden="1">{"","","'Curves'!$V$3","'Curves'!$W$3","","","","","",""}</definedName>
    <definedName name="_TMAutoChart17Refs" hidden="1">{"","","'Curves'!$V$3","'Curves'!$W$3","","","","","",""}</definedName>
    <definedName name="_TMAutoChart18Names" localSheetId="2" hidden="1">{"Curves","Chart 1","Curves Graphique 1"}</definedName>
    <definedName name="_TMAutoChart18Names" localSheetId="4" hidden="1">{"Curves","Chart 1","Curves Graphique 1"}</definedName>
    <definedName name="_TMAutoChart18Names" hidden="1">{"Curves","Chart 1","Curves Graphique 1"}</definedName>
    <definedName name="_TMAutoChart18Refs" localSheetId="2" hidden="1">{"","","'Curves'!$V$4","'Curves'!$W$4","","","","","",""}</definedName>
    <definedName name="_TMAutoChart18Refs" localSheetId="4" hidden="1">{"","","'Curves'!$V$4","'Curves'!$W$4","","","","","",""}</definedName>
    <definedName name="_TMAutoChart18Refs" hidden="1">{"","","'Curves'!$V$4","'Curves'!$W$4","","","","","",""}</definedName>
    <definedName name="_TMAutoChart19Names" localSheetId="2" hidden="1">{"Curves","Chart 3","Curves Graphique 3"}</definedName>
    <definedName name="_TMAutoChart19Names" localSheetId="4" hidden="1">{"Curves","Chart 3","Curves Graphique 3"}</definedName>
    <definedName name="_TMAutoChart19Names" hidden="1">{"Curves","Chart 3","Curves Graphique 3"}</definedName>
    <definedName name="_TMAutoChart19Refs" localSheetId="2" hidden="1">{"","","'Curves'!$W$8","'Curves'!$X$8","","","","","",""}</definedName>
    <definedName name="_TMAutoChart19Refs" localSheetId="4" hidden="1">{"","","'Curves'!$W$8","'Curves'!$X$8","","","","","",""}</definedName>
    <definedName name="_TMAutoChart19Refs" hidden="1">{"","","'Curves'!$W$8","'Curves'!$X$8","","","","","",""}</definedName>
    <definedName name="_TMAutoChart1Names" localSheetId="2" hidden="1">{"GM%","Chart 1","GM% Graphique 1"}</definedName>
    <definedName name="_TMAutoChart1Names" localSheetId="4" hidden="1">{"GM%","Chart 1","GM% Graphique 1"}</definedName>
    <definedName name="_TMAutoChart1Names" hidden="1">{"GM%","Chart 1","GM% Graphique 1"}</definedName>
    <definedName name="_TMAutoChart1Refs" localSheetId="2" hidden="1">{"","","'GM%'!$B$30","'GM%'!$B$31","","","","","",""}</definedName>
    <definedName name="_TMAutoChart1Refs" localSheetId="4" hidden="1">{"","","'GM%'!$B$30","'GM%'!$B$31","","","","","",""}</definedName>
    <definedName name="_TMAutoChart1Refs" hidden="1">{"","","'GM%'!$B$30","'GM%'!$B$31","","","","","",""}</definedName>
    <definedName name="_TMAutoChart20Names" localSheetId="2" hidden="1">{"Curves","Chart 4","Curves Graphique 4"}</definedName>
    <definedName name="_TMAutoChart20Names" localSheetId="4" hidden="1">{"Curves","Chart 4","Curves Graphique 4"}</definedName>
    <definedName name="_TMAutoChart20Names" hidden="1">{"Curves","Chart 4","Curves Graphique 4"}</definedName>
    <definedName name="_TMAutoChart20Refs" localSheetId="2" hidden="1">{"","","'Curves'!$W$11","'Curves'!$X$11","","","","","",""}</definedName>
    <definedName name="_TMAutoChart20Refs" localSheetId="4" hidden="1">{"","","'Curves'!$W$11","'Curves'!$X$11","","","","","",""}</definedName>
    <definedName name="_TMAutoChart20Refs" hidden="1">{"","","'Curves'!$W$11","'Curves'!$X$11","","","","","",""}</definedName>
    <definedName name="_TMAutoChart21Names" localSheetId="2" hidden="1">{"Curves","Chart 2","Curves Graphique 2"}</definedName>
    <definedName name="_TMAutoChart21Names" localSheetId="4" hidden="1">{"Curves","Chart 2","Curves Graphique 2"}</definedName>
    <definedName name="_TMAutoChart21Names" hidden="1">{"Curves","Chart 2","Curves Graphique 2"}</definedName>
    <definedName name="_TMAutoChart21Refs" localSheetId="2" hidden="1">{"","","'Curves'!$W$10","'Curves'!$X$10","","","","","",""}</definedName>
    <definedName name="_TMAutoChart21Refs" localSheetId="4" hidden="1">{"","","'Curves'!$W$10","'Curves'!$X$10","","","","","",""}</definedName>
    <definedName name="_TMAutoChart21Refs" hidden="1">{"","","'Curves'!$W$10","'Curves'!$X$10","","","","","",""}</definedName>
    <definedName name="_TMAutoChart22Names" localSheetId="2" hidden="1">{"Curves","Chart 1","Curves Graphique 1"}</definedName>
    <definedName name="_TMAutoChart22Names" localSheetId="4" hidden="1">{"Curves","Chart 1","Curves Graphique 1"}</definedName>
    <definedName name="_TMAutoChart22Names" hidden="1">{"Curves","Chart 1","Curves Graphique 1"}</definedName>
    <definedName name="_TMAutoChart22Refs" localSheetId="2" hidden="1">{"","","'Curves'!$W$7","'Curves'!$X$7","","","","","",""}</definedName>
    <definedName name="_TMAutoChart22Refs" localSheetId="4" hidden="1">{"","","'Curves'!$W$7","'Curves'!$X$7","","","","","",""}</definedName>
    <definedName name="_TMAutoChart22Refs" hidden="1">{"","","'Curves'!$W$7","'Curves'!$X$7","","","","","",""}</definedName>
    <definedName name="_TMAutoChart23Names" localSheetId="2" hidden="1">{"Curves","Chart 3","Curves Graphique 3"}</definedName>
    <definedName name="_TMAutoChart23Names" localSheetId="4" hidden="1">{"Curves","Chart 3","Curves Graphique 3"}</definedName>
    <definedName name="_TMAutoChart23Names" hidden="1">{"Curves","Chart 3","Curves Graphique 3"}</definedName>
    <definedName name="_TMAutoChart23Refs" localSheetId="2" hidden="1">{"","","'Curves'!$W$8","'Curves'!$X$8","","","","","",""}</definedName>
    <definedName name="_TMAutoChart23Refs" localSheetId="4" hidden="1">{"","","'Curves'!$W$8","'Curves'!$X$8","","","","","",""}</definedName>
    <definedName name="_TMAutoChart23Refs" hidden="1">{"","","'Curves'!$W$8","'Curves'!$X$8","","","","","",""}</definedName>
    <definedName name="_TMAutoChart24Names" localSheetId="2" hidden="1">{"Curves","Chart 4","Curves Graphique 4"}</definedName>
    <definedName name="_TMAutoChart24Names" localSheetId="4" hidden="1">{"Curves","Chart 4","Curves Graphique 4"}</definedName>
    <definedName name="_TMAutoChart24Names" hidden="1">{"Curves","Chart 4","Curves Graphique 4"}</definedName>
    <definedName name="_TMAutoChart24Refs" localSheetId="2" hidden="1">{"","","'Curves'!$W$12","'Curves'!$X$12","","","","","",""}</definedName>
    <definedName name="_TMAutoChart24Refs" localSheetId="4" hidden="1">{"","","'Curves'!$W$12","'Curves'!$X$12","","","","","",""}</definedName>
    <definedName name="_TMAutoChart24Refs" hidden="1">{"","","'Curves'!$W$12","'Curves'!$X$12","","","","","",""}</definedName>
    <definedName name="_TMAutoChart25Names" localSheetId="2" hidden="1">{"Curves","Chart 2","Curves Graphique 2"}</definedName>
    <definedName name="_TMAutoChart25Names" localSheetId="4" hidden="1">{"Curves","Chart 2","Curves Graphique 2"}</definedName>
    <definedName name="_TMAutoChart25Names" hidden="1">{"Curves","Chart 2","Curves Graphique 2"}</definedName>
    <definedName name="_TMAutoChart25Refs" localSheetId="2" hidden="1">{"","","'Curves'!$W$11","'Curves'!$X$11","","","","","",""}</definedName>
    <definedName name="_TMAutoChart25Refs" localSheetId="4" hidden="1">{"","","'Curves'!$W$11","'Curves'!$X$11","","","","","",""}</definedName>
    <definedName name="_TMAutoChart25Refs" hidden="1">{"","","'Curves'!$W$11","'Curves'!$X$11","","","","","",""}</definedName>
    <definedName name="_TMAutoChart26Names" localSheetId="2" hidden="1">{"Curves","Chart 1","Curves Graphique 1"}</definedName>
    <definedName name="_TMAutoChart26Names" localSheetId="4" hidden="1">{"Curves","Chart 1","Curves Graphique 1"}</definedName>
    <definedName name="_TMAutoChart26Names" hidden="1">{"Curves","Chart 1","Curves Graphique 1"}</definedName>
    <definedName name="_TMAutoChart26Refs" localSheetId="2" hidden="1">{"","","'Curves'!$W$7","'Curves'!$X$7","","","","","",""}</definedName>
    <definedName name="_TMAutoChart26Refs" localSheetId="4" hidden="1">{"","","'Curves'!$W$7","'Curves'!$X$7","","","","","",""}</definedName>
    <definedName name="_TMAutoChart26Refs" hidden="1">{"","","'Curves'!$W$7","'Curves'!$X$7","","","","","",""}</definedName>
    <definedName name="_TMAutoChart2Names" localSheetId="2" hidden="1">{"SFC","Chart 1","SFC Graphique 1"}</definedName>
    <definedName name="_TMAutoChart2Names" localSheetId="4" hidden="1">{"SFC","Chart 1","SFC Graphique 1"}</definedName>
    <definedName name="_TMAutoChart2Names" hidden="1">{"SFC","Chart 1","SFC Graphique 1"}</definedName>
    <definedName name="_TMAutoChart2Refs" localSheetId="2" hidden="1">{"","","'SFC'!$B$30","'SFC'!$B$31","","","","","",""}</definedName>
    <definedName name="_TMAutoChart2Refs" localSheetId="4" hidden="1">{"","","'SFC'!$B$30","'SFC'!$B$31","","","","","",""}</definedName>
    <definedName name="_TMAutoChart2Refs" hidden="1">{"","","'SFC'!$B$30","'SFC'!$B$31","","","","","",""}</definedName>
    <definedName name="_TMAutoChart3Names" localSheetId="2" hidden="1">{"SFC","Chart 1","SFC Graphique 1"}</definedName>
    <definedName name="_TMAutoChart3Names" localSheetId="4" hidden="1">{"SFC","Chart 1","SFC Graphique 1"}</definedName>
    <definedName name="_TMAutoChart3Names" hidden="1">{"SFC","Chart 1","SFC Graphique 1"}</definedName>
    <definedName name="_TMAutoChart3Refs" localSheetId="2" hidden="1">{"","","'SFC'!$B$30","'SFC'!$B$31","","","","","",""}</definedName>
    <definedName name="_TMAutoChart3Refs" localSheetId="4" hidden="1">{"","","'SFC'!$B$30","'SFC'!$B$31","","","","","",""}</definedName>
    <definedName name="_TMAutoChart3Refs" hidden="1">{"","","'SFC'!$B$30","'SFC'!$B$31","","","","","",""}</definedName>
    <definedName name="_TMAutoChart4Names" localSheetId="2" hidden="1">{"SFC","Chart 1","SFC Graphique 1"}</definedName>
    <definedName name="_TMAutoChart4Names" localSheetId="4" hidden="1">{"SFC","Chart 1","SFC Graphique 1"}</definedName>
    <definedName name="_TMAutoChart4Names" hidden="1">{"SFC","Chart 1","SFC Graphique 1"}</definedName>
    <definedName name="_TMAutoChart4Refs" localSheetId="2" hidden="1">{"","","'SFC'!$B$30","'SFC'!$B$31","","","","","",""}</definedName>
    <definedName name="_TMAutoChart4Refs" localSheetId="4" hidden="1">{"","","'SFC'!$B$30","'SFC'!$B$31","","","","","",""}</definedName>
    <definedName name="_TMAutoChart4Refs" hidden="1">{"","","'SFC'!$B$30","'SFC'!$B$31","","","","","",""}</definedName>
    <definedName name="_TMAutoChart5Names" localSheetId="2" hidden="1">{"GM%","Chart 1","GM% Graphique 1"}</definedName>
    <definedName name="_TMAutoChart5Names" localSheetId="4" hidden="1">{"GM%","Chart 1","GM% Graphique 1"}</definedName>
    <definedName name="_TMAutoChart5Names" hidden="1">{"GM%","Chart 1","GM% Graphique 1"}</definedName>
    <definedName name="_TMAutoChart5Refs" localSheetId="2" hidden="1">{"","","'GM%'!$B$30","'GM%'!$B$31","","","","","",""}</definedName>
    <definedName name="_TMAutoChart5Refs" localSheetId="4" hidden="1">{"","","'GM%'!$B$30","'GM%'!$B$31","","","","","",""}</definedName>
    <definedName name="_TMAutoChart5Refs" hidden="1">{"","","'GM%'!$B$30","'GM%'!$B$31","","","","","",""}</definedName>
    <definedName name="_TMAutoChart6Names" localSheetId="2" hidden="1">{"PNL Local","Chart 48","PNL Local Graphique 48"}</definedName>
    <definedName name="_TMAutoChart6Names" localSheetId="4" hidden="1">{"PNL Local","Chart 48","PNL Local Graphique 48"}</definedName>
    <definedName name="_TMAutoChart6Names" hidden="1">{"PNL Local","Chart 48","PNL Local Graphique 48"}</definedName>
    <definedName name="_TMAutoChart6Refs" localSheetId="2" hidden="1">{"","","'PNL Local'!$X$10","'PNL Local'!$X$11","","","","","",""}</definedName>
    <definedName name="_TMAutoChart6Refs" localSheetId="4" hidden="1">{"","","'PNL Local'!$X$10","'PNL Local'!$X$11","","","","","",""}</definedName>
    <definedName name="_TMAutoChart6Refs" hidden="1">{"","","'PNL Local'!$X$10","'PNL Local'!$X$11","","","","","",""}</definedName>
    <definedName name="_TMAutoChart7Names" localSheetId="2" hidden="1">{"Curves","Chart 4","Curves Graphique 4"}</definedName>
    <definedName name="_TMAutoChart7Names" localSheetId="4" hidden="1">{"Curves","Chart 4","Curves Graphique 4"}</definedName>
    <definedName name="_TMAutoChart7Names" hidden="1">{"Curves","Chart 4","Curves Graphique 4"}</definedName>
    <definedName name="_TMAutoChart7Refs" localSheetId="2" hidden="1">{"","","'Curves'!$E$55","'Curves'!$F$55","","","","","",""}</definedName>
    <definedName name="_TMAutoChart7Refs" localSheetId="4" hidden="1">{"","","'Curves'!$E$55","'Curves'!$F$55","","","","","",""}</definedName>
    <definedName name="_TMAutoChart7Refs" hidden="1">{"","","'Curves'!$E$55","'Curves'!$F$55","","","","","",""}</definedName>
    <definedName name="_TMAutoChart8Names" localSheetId="2" hidden="1">{"Curves","Chart 2","Curves Graphique 2"}</definedName>
    <definedName name="_TMAutoChart8Names" localSheetId="4" hidden="1">{"Curves","Chart 2","Curves Graphique 2"}</definedName>
    <definedName name="_TMAutoChart8Names" hidden="1">{"Curves","Chart 2","Curves Graphique 2"}</definedName>
    <definedName name="_TMAutoChart8Refs" localSheetId="2" hidden="1">{"","","'Curves'!$E$55","'Curves'!$F$55","","","","","",""}</definedName>
    <definedName name="_TMAutoChart8Refs" localSheetId="4" hidden="1">{"","","'Curves'!$E$55","'Curves'!$F$55","","","","","",""}</definedName>
    <definedName name="_TMAutoChart8Refs" hidden="1">{"","","'Curves'!$E$55","'Curves'!$F$55","","","","","",""}</definedName>
    <definedName name="_TMAutoChartCount" hidden="1">26</definedName>
    <definedName name="_x2" localSheetId="2" hidden="1">{#N/A,#N/A,FALSE,"3";#N/A,#N/A,FALSE,"5";#N/A,#N/A,FALSE,"6";#N/A,#N/A,FALSE,"8";#N/A,#N/A,FALSE,"10";#N/A,#N/A,FALSE,"13";#N/A,#N/A,FALSE,"14";#N/A,#N/A,FALSE,"15";#N/A,#N/A,FALSE,"16"}</definedName>
    <definedName name="_x2" localSheetId="4" hidden="1">{#N/A,#N/A,FALSE,"3";#N/A,#N/A,FALSE,"5";#N/A,#N/A,FALSE,"6";#N/A,#N/A,FALSE,"8";#N/A,#N/A,FALSE,"10";#N/A,#N/A,FALSE,"13";#N/A,#N/A,FALSE,"14";#N/A,#N/A,FALSE,"15";#N/A,#N/A,FALSE,"16"}</definedName>
    <definedName name="_x2" hidden="1">{#N/A,#N/A,FALSE,"3";#N/A,#N/A,FALSE,"5";#N/A,#N/A,FALSE,"6";#N/A,#N/A,FALSE,"8";#N/A,#N/A,FALSE,"10";#N/A,#N/A,FALSE,"13";#N/A,#N/A,FALSE,"14";#N/A,#N/A,FALSE,"15";#N/A,#N/A,FALSE,"16"}</definedName>
    <definedName name="a" localSheetId="2" hidden="1">#REF!</definedName>
    <definedName name="a" localSheetId="4" hidden="1">#REF!</definedName>
    <definedName name="a" localSheetId="0" hidden="1">#REF!</definedName>
    <definedName name="a" localSheetId="7" hidden="1">#REF!</definedName>
    <definedName name="a" localSheetId="5" hidden="1">#REF!</definedName>
    <definedName name="a" localSheetId="3" hidden="1">#REF!</definedName>
    <definedName name="a" hidden="1">#REF!</definedName>
    <definedName name="aaaaaa" localSheetId="2" hidden="1">{#N/A,#N/A,FALSE,"Ventilation";#N/A,#N/A,FALSE,"Courbe1";#N/A,#N/A,FALSE,"Courbe2"}</definedName>
    <definedName name="aaaaaa" localSheetId="4" hidden="1">{#N/A,#N/A,FALSE,"Ventilation";#N/A,#N/A,FALSE,"Courbe1";#N/A,#N/A,FALSE,"Courbe2"}</definedName>
    <definedName name="aaaaaa" hidden="1">{#N/A,#N/A,FALSE,"Ventilation";#N/A,#N/A,FALSE,"Courbe1";#N/A,#N/A,FALSE,"Courbe2"}</definedName>
    <definedName name="ad" localSheetId="2" hidden="1">{"'Leading KPI'!$A$1:$P$33","'Leading KPI'!$A$1:$P$33"}</definedName>
    <definedName name="ad" localSheetId="4" hidden="1">{"'Leading KPI'!$A$1:$P$33","'Leading KPI'!$A$1:$P$33"}</definedName>
    <definedName name="ad" hidden="1">{"'Leading KPI'!$A$1:$P$33","'Leading KPI'!$A$1:$P$33"}</definedName>
    <definedName name="ada" localSheetId="2" hidden="1">{#N/A,#N/A,FALSE,"3";#N/A,#N/A,FALSE,"5";#N/A,#N/A,FALSE,"6";#N/A,#N/A,FALSE,"8";#N/A,#N/A,FALSE,"10";#N/A,#N/A,FALSE,"13";#N/A,#N/A,FALSE,"14";#N/A,#N/A,FALSE,"15";#N/A,#N/A,FALSE,"16"}</definedName>
    <definedName name="ada" localSheetId="4" hidden="1">{#N/A,#N/A,FALSE,"3";#N/A,#N/A,FALSE,"5";#N/A,#N/A,FALSE,"6";#N/A,#N/A,FALSE,"8";#N/A,#N/A,FALSE,"10";#N/A,#N/A,FALSE,"13";#N/A,#N/A,FALSE,"14";#N/A,#N/A,FALSE,"15";#N/A,#N/A,FALSE,"16"}</definedName>
    <definedName name="ada" hidden="1">{#N/A,#N/A,FALSE,"3";#N/A,#N/A,FALSE,"5";#N/A,#N/A,FALSE,"6";#N/A,#N/A,FALSE,"8";#N/A,#N/A,FALSE,"10";#N/A,#N/A,FALSE,"13";#N/A,#N/A,FALSE,"14";#N/A,#N/A,FALSE,"15";#N/A,#N/A,FALSE,"16"}</definedName>
    <definedName name="adaaz" localSheetId="2" hidden="1">{#N/A,#N/A,FALSE,"3";#N/A,#N/A,FALSE,"5";#N/A,#N/A,FALSE,"6";#N/A,#N/A,FALSE,"8";#N/A,#N/A,FALSE,"10";#N/A,#N/A,FALSE,"13";#N/A,#N/A,FALSE,"14";#N/A,#N/A,FALSE,"15";#N/A,#N/A,FALSE,"16"}</definedName>
    <definedName name="adaaz" localSheetId="4" hidden="1">{#N/A,#N/A,FALSE,"3";#N/A,#N/A,FALSE,"5";#N/A,#N/A,FALSE,"6";#N/A,#N/A,FALSE,"8";#N/A,#N/A,FALSE,"10";#N/A,#N/A,FALSE,"13";#N/A,#N/A,FALSE,"14";#N/A,#N/A,FALSE,"15";#N/A,#N/A,FALSE,"16"}</definedName>
    <definedName name="adaaz" hidden="1">{#N/A,#N/A,FALSE,"3";#N/A,#N/A,FALSE,"5";#N/A,#N/A,FALSE,"6";#N/A,#N/A,FALSE,"8";#N/A,#N/A,FALSE,"10";#N/A,#N/A,FALSE,"13";#N/A,#N/A,FALSE,"14";#N/A,#N/A,FALSE,"15";#N/A,#N/A,FALSE,"16"}</definedName>
    <definedName name="aezeazez" localSheetId="2" hidden="1">{#VALUE!,#N/A,FALSE,0;#N/A,#N/A,FALSE,0;#N/A,#N/A,FALSE,0;#N/A,#N/A,FALSE,0;#N/A,#N/A,FALSE,0;#N/A,#N/A,FALSE,0;#N/A,#N/A,FALSE,0;#N/A,#N/A,FALSE,0;#N/A,#N/A,FALSE,0}</definedName>
    <definedName name="aezeazez" localSheetId="4" hidden="1">{#VALUE!,#N/A,FALSE,0;#N/A,#N/A,FALSE,0;#N/A,#N/A,FALSE,0;#N/A,#N/A,FALSE,0;#N/A,#N/A,FALSE,0;#N/A,#N/A,FALSE,0;#N/A,#N/A,FALSE,0;#N/A,#N/A,FALSE,0;#N/A,#N/A,FALSE,0}</definedName>
    <definedName name="aezeazez" hidden="1">{#VALUE!,#N/A,FALSE,0;#N/A,#N/A,FALSE,0;#N/A,#N/A,FALSE,0;#N/A,#N/A,FALSE,0;#N/A,#N/A,FALSE,0;#N/A,#N/A,FALSE,0;#N/A,#N/A,FALSE,0;#N/A,#N/A,FALSE,0;#N/A,#N/A,FALSE,0}</definedName>
    <definedName name="AFAFAZFAF" localSheetId="2" hidden="1">{"'Leading KPI'!$A$1:$P$33","'Leading KPI'!$A$1:$P$33"}</definedName>
    <definedName name="AFAFAZFAF" localSheetId="4" hidden="1">{"'Leading KPI'!$A$1:$P$33","'Leading KPI'!$A$1:$P$33"}</definedName>
    <definedName name="AFAFAZFAF" hidden="1">{"'Leading KPI'!$A$1:$P$33","'Leading KPI'!$A$1:$P$33"}</definedName>
    <definedName name="afasf" localSheetId="2" hidden="1">{#N/A,#N/A,FALSE,"3";#N/A,#N/A,FALSE,"5";#N/A,#N/A,FALSE,"6";#N/A,#N/A,FALSE,"8";#N/A,#N/A,FALSE,"10";#N/A,#N/A,FALSE,"13";#N/A,#N/A,FALSE,"14";#N/A,#N/A,FALSE,"15";#N/A,#N/A,FALSE,"16"}</definedName>
    <definedName name="afasf" localSheetId="4" hidden="1">{#N/A,#N/A,FALSE,"3";#N/A,#N/A,FALSE,"5";#N/A,#N/A,FALSE,"6";#N/A,#N/A,FALSE,"8";#N/A,#N/A,FALSE,"10";#N/A,#N/A,FALSE,"13";#N/A,#N/A,FALSE,"14";#N/A,#N/A,FALSE,"15";#N/A,#N/A,FALSE,"16"}</definedName>
    <definedName name="afasf" hidden="1">{#N/A,#N/A,FALSE,"3";#N/A,#N/A,FALSE,"5";#N/A,#N/A,FALSE,"6";#N/A,#N/A,FALSE,"8";#N/A,#N/A,FALSE,"10";#N/A,#N/A,FALSE,"13";#N/A,#N/A,FALSE,"14";#N/A,#N/A,FALSE,"15";#N/A,#N/A,FALSE,"16"}</definedName>
    <definedName name="Arrow_table">'[1]Arrow table'!$I$21:$J$26</definedName>
    <definedName name="Arrow_table_target">'[1]Arrow table'!$L$21:$M$27</definedName>
    <definedName name="arrow_table_trend_GM">'[1]Arrow table'!$I$31:$J$36</definedName>
    <definedName name="AS2DocOpenMode" hidden="1">"AS2DocumentEdit"</definedName>
    <definedName name="asdl" localSheetId="2" hidden="1">{"'Leading KPI'!$A$1:$P$33","'Leading KPI'!$A$1:$P$33"}</definedName>
    <definedName name="asdl" localSheetId="4" hidden="1">{"'Leading KPI'!$A$1:$P$33","'Leading KPI'!$A$1:$P$33"}</definedName>
    <definedName name="asdl" hidden="1">{"'Leading KPI'!$A$1:$P$33","'Leading KPI'!$A$1:$P$33"}</definedName>
    <definedName name="ase" localSheetId="2" hidden="1">{#VALUE!,#N/A,FALSE,0;#N/A,#N/A,FALSE,0;#N/A,#N/A,FALSE,0;#N/A,#N/A,FALSE,0;#N/A,#N/A,FALSE,0;#N/A,#N/A,FALSE,0;#N/A,#N/A,FALSE,0;#N/A,#N/A,FALSE,0;#N/A,#N/A,FALSE,0}</definedName>
    <definedName name="ase" localSheetId="4" hidden="1">{#VALUE!,#N/A,FALSE,0;#N/A,#N/A,FALSE,0;#N/A,#N/A,FALSE,0;#N/A,#N/A,FALSE,0;#N/A,#N/A,FALSE,0;#N/A,#N/A,FALSE,0;#N/A,#N/A,FALSE,0;#N/A,#N/A,FALSE,0;#N/A,#N/A,FALSE,0}</definedName>
    <definedName name="ase" hidden="1">{#VALUE!,#N/A,FALSE,0;#N/A,#N/A,FALSE,0;#N/A,#N/A,FALSE,0;#N/A,#N/A,FALSE,0;#N/A,#N/A,FALSE,0;#N/A,#N/A,FALSE,0;#N/A,#N/A,FALSE,0;#N/A,#N/A,FALSE,0;#N/A,#N/A,FALSE,0}</definedName>
    <definedName name="asfsf" localSheetId="2" hidden="1">{#N/A,#N/A,FALSE,"3";#N/A,#N/A,FALSE,"5";#N/A,#N/A,FALSE,"6";#N/A,#N/A,FALSE,"8";#N/A,#N/A,FALSE,"10";#N/A,#N/A,FALSE,"13";#N/A,#N/A,FALSE,"14";#N/A,#N/A,FALSE,"15";#N/A,#N/A,FALSE,"16"}</definedName>
    <definedName name="asfsf" localSheetId="4" hidden="1">{#N/A,#N/A,FALSE,"3";#N/A,#N/A,FALSE,"5";#N/A,#N/A,FALSE,"6";#N/A,#N/A,FALSE,"8";#N/A,#N/A,FALSE,"10";#N/A,#N/A,FALSE,"13";#N/A,#N/A,FALSE,"14";#N/A,#N/A,FALSE,"15";#N/A,#N/A,FALSE,"16"}</definedName>
    <definedName name="asfsf" hidden="1">{#N/A,#N/A,FALSE,"3";#N/A,#N/A,FALSE,"5";#N/A,#N/A,FALSE,"6";#N/A,#N/A,FALSE,"8";#N/A,#N/A,FALSE,"10";#N/A,#N/A,FALSE,"13";#N/A,#N/A,FALSE,"14";#N/A,#N/A,FALSE,"15";#N/A,#N/A,FALSE,"16"}</definedName>
    <definedName name="az" localSheetId="2" hidden="1">{#N/A,#N/A,FALSE,"Ventilation";#N/A,#N/A,FALSE,"Courbe1";#N/A,#N/A,FALSE,"Courbe2"}</definedName>
    <definedName name="az" localSheetId="4" hidden="1">{#N/A,#N/A,FALSE,"Ventilation";#N/A,#N/A,FALSE,"Courbe1";#N/A,#N/A,FALSE,"Courbe2"}</definedName>
    <definedName name="az" hidden="1">{#N/A,#N/A,FALSE,"Ventilation";#N/A,#N/A,FALSE,"Courbe1";#N/A,#N/A,FALSE,"Courbe2"}</definedName>
    <definedName name="bb" localSheetId="2" hidden="1">{"'Leading KPI'!$A$1:$P$33","'Leading KPI'!$A$1:$P$33"}</definedName>
    <definedName name="bb" localSheetId="4" hidden="1">{"'Leading KPI'!$A$1:$P$33","'Leading KPI'!$A$1:$P$33"}</definedName>
    <definedName name="bb" hidden="1">{"'Leading KPI'!$A$1:$P$33","'Leading KPI'!$A$1:$P$33"}</definedName>
    <definedName name="bcb" localSheetId="2" hidden="1">{#N/A,#N/A,FALSE,"3";#N/A,#N/A,FALSE,"5";#N/A,#N/A,FALSE,"6";#N/A,#N/A,FALSE,"8";#N/A,#N/A,FALSE,"10";#N/A,#N/A,FALSE,"13";#N/A,#N/A,FALSE,"14";#N/A,#N/A,FALSE,"15";#N/A,#N/A,FALSE,"16"}</definedName>
    <definedName name="bcb" localSheetId="4" hidden="1">{#N/A,#N/A,FALSE,"3";#N/A,#N/A,FALSE,"5";#N/A,#N/A,FALSE,"6";#N/A,#N/A,FALSE,"8";#N/A,#N/A,FALSE,"10";#N/A,#N/A,FALSE,"13";#N/A,#N/A,FALSE,"14";#N/A,#N/A,FALSE,"15";#N/A,#N/A,FALSE,"16"}</definedName>
    <definedName name="bcb" hidden="1">{#N/A,#N/A,FALSE,"3";#N/A,#N/A,FALSE,"5";#N/A,#N/A,FALSE,"6";#N/A,#N/A,FALSE,"8";#N/A,#N/A,FALSE,"10";#N/A,#N/A,FALSE,"13";#N/A,#N/A,FALSE,"14";#N/A,#N/A,FALSE,"15";#N/A,#N/A,FALSE,"16"}</definedName>
    <definedName name="bcvb" localSheetId="2" hidden="1">{#N/A,#N/A,FALSE,"3";#N/A,#N/A,FALSE,"5";#N/A,#N/A,FALSE,"6";#N/A,#N/A,FALSE,"8";#N/A,#N/A,FALSE,"10";#N/A,#N/A,FALSE,"13";#N/A,#N/A,FALSE,"14";#N/A,#N/A,FALSE,"15";#N/A,#N/A,FALSE,"16"}</definedName>
    <definedName name="bcvb" localSheetId="4" hidden="1">{#N/A,#N/A,FALSE,"3";#N/A,#N/A,FALSE,"5";#N/A,#N/A,FALSE,"6";#N/A,#N/A,FALSE,"8";#N/A,#N/A,FALSE,"10";#N/A,#N/A,FALSE,"13";#N/A,#N/A,FALSE,"14";#N/A,#N/A,FALSE,"15";#N/A,#N/A,FALSE,"16"}</definedName>
    <definedName name="bcvb" hidden="1">{#N/A,#N/A,FALSE,"3";#N/A,#N/A,FALSE,"5";#N/A,#N/A,FALSE,"6";#N/A,#N/A,FALSE,"8";#N/A,#N/A,FALSE,"10";#N/A,#N/A,FALSE,"13";#N/A,#N/A,FALSE,"14";#N/A,#N/A,FALSE,"15";#N/A,#N/A,FALSE,"16"}</definedName>
    <definedName name="bd" localSheetId="2" hidden="1">{"'Leading KPI'!$A$1:$P$33","'Leading KPI'!$A$1:$P$33"}</definedName>
    <definedName name="bd" localSheetId="4" hidden="1">{"'Leading KPI'!$A$1:$P$33","'Leading KPI'!$A$1:$P$33"}</definedName>
    <definedName name="bd" hidden="1">{"'Leading KPI'!$A$1:$P$33","'Leading KPI'!$A$1:$P$33"}</definedName>
    <definedName name="bf" localSheetId="2" hidden="1">{"'Leading KPI'!$A$1:$P$33","'Leading KPI'!$A$1:$P$33"}</definedName>
    <definedName name="bf" localSheetId="4" hidden="1">{"'Leading KPI'!$A$1:$P$33","'Leading KPI'!$A$1:$P$33"}</definedName>
    <definedName name="bf" hidden="1">{"'Leading KPI'!$A$1:$P$33","'Leading KPI'!$A$1:$P$33"}</definedName>
    <definedName name="bh" localSheetId="2" hidden="1">{"MONTHPLAN",#N/A,FALSE,"DETAIL REPORT";"MONTHPRIOR",#N/A,FALSE,"DETAIL REPORT";"YTDPLAN",#N/A,FALSE,"DETAIL REPORT";"YTDPRIOR",#N/A,FALSE,"DETAIL REPORT"}</definedName>
    <definedName name="bh" localSheetId="4" hidden="1">{"MONTHPLAN",#N/A,FALSE,"DETAIL REPORT";"MONTHPRIOR",#N/A,FALSE,"DETAIL REPORT";"YTDPLAN",#N/A,FALSE,"DETAIL REPORT";"YTDPRIOR",#N/A,FALSE,"DETAIL REPORT"}</definedName>
    <definedName name="bh" hidden="1">{"MONTHPLAN",#N/A,FALSE,"DETAIL REPORT";"MONTHPRIOR",#N/A,FALSE,"DETAIL REPORT";"YTDPLAN",#N/A,FALSE,"DETAIL REPORT";"YTDPRIOR",#N/A,FALSE,"DETAIL REPORT"}</definedName>
    <definedName name="bm" localSheetId="2" hidden="1">{"'ID(2)'!$E$1:$N$4"}</definedName>
    <definedName name="bm" localSheetId="4" hidden="1">{"'ID(2)'!$E$1:$N$4"}</definedName>
    <definedName name="bm" hidden="1">{"'ID(2)'!$E$1:$N$4"}</definedName>
    <definedName name="bv" localSheetId="2" hidden="1">{"'ID(2)'!$E$1:$N$4"}</definedName>
    <definedName name="bv" localSheetId="4" hidden="1">{"'ID(2)'!$E$1:$N$4"}</definedName>
    <definedName name="bv" hidden="1">{"'ID(2)'!$E$1:$N$4"}</definedName>
    <definedName name="bx" localSheetId="2" hidden="1">{"'ID(2)'!$E$1:$N$4"}</definedName>
    <definedName name="bx" localSheetId="4" hidden="1">{"'ID(2)'!$E$1:$N$4"}</definedName>
    <definedName name="bx" hidden="1">{"'ID(2)'!$E$1:$N$4"}</definedName>
    <definedName name="cc" localSheetId="2" hidden="1">{"volu carat",#N/A,FALSE,"VOLUMEN";"cta global acumul carat",#N/A,FALSE,"CTA_GLOBAL_ACUMUL";"efectivos",#N/A,FALSE,"EFECTIVOS";"bfr carat",#N/A,FALSE,"BFR_CAPITAUX ";"volu carat acu",#N/A,FALSE,"VOLUMEN";"efectivos acu",#N/A,FALSE,"EFECTIVOS"}</definedName>
    <definedName name="cc" localSheetId="4" hidden="1">{"volu carat",#N/A,FALSE,"VOLUMEN";"cta global acumul carat",#N/A,FALSE,"CTA_GLOBAL_ACUMUL";"efectivos",#N/A,FALSE,"EFECTIVOS";"bfr carat",#N/A,FALSE,"BFR_CAPITAUX ";"volu carat acu",#N/A,FALSE,"VOLUMEN";"efectivos acu",#N/A,FALSE,"EFECTIVOS"}</definedName>
    <definedName name="cc" hidden="1">{"volu carat",#N/A,FALSE,"VOLUMEN";"cta global acumul carat",#N/A,FALSE,"CTA_GLOBAL_ACUMUL";"efectivos",#N/A,FALSE,"EFECTIVOS";"bfr carat",#N/A,FALSE,"BFR_CAPITAUX ";"volu carat acu",#N/A,FALSE,"VOLUMEN";"efectivos acu",#N/A,FALSE,"EFECTIVOS"}</definedName>
    <definedName name="CCO" localSheetId="2" hidden="1">{"'Leading KPI'!$A$1:$P$33","'Leading KPI'!$A$1:$P$33"}</definedName>
    <definedName name="CCO" localSheetId="4" hidden="1">{"'Leading KPI'!$A$1:$P$33","'Leading KPI'!$A$1:$P$33"}</definedName>
    <definedName name="CCO" hidden="1">{"'Leading KPI'!$A$1:$P$33","'Leading KPI'!$A$1:$P$33"}</definedName>
    <definedName name="China">[2]Inputs!$A$1:$Q$29,[2]Inputs!$A$294:$Q$397</definedName>
    <definedName name="christine" localSheetId="2" hidden="1">{#N/A,#N/A,FALSE,"3";#N/A,#N/A,FALSE,"5";#N/A,#N/A,FALSE,"6";#N/A,#N/A,FALSE,"8";#N/A,#N/A,FALSE,"10";#N/A,#N/A,FALSE,"13";#N/A,#N/A,FALSE,"14";#N/A,#N/A,FALSE,"15";#N/A,#N/A,FALSE,"16"}</definedName>
    <definedName name="christine" localSheetId="4" hidden="1">{#N/A,#N/A,FALSE,"3";#N/A,#N/A,FALSE,"5";#N/A,#N/A,FALSE,"6";#N/A,#N/A,FALSE,"8";#N/A,#N/A,FALSE,"10";#N/A,#N/A,FALSE,"13";#N/A,#N/A,FALSE,"14";#N/A,#N/A,FALSE,"15";#N/A,#N/A,FALSE,"16"}</definedName>
    <definedName name="christine" hidden="1">{#N/A,#N/A,FALSE,"3";#N/A,#N/A,FALSE,"5";#N/A,#N/A,FALSE,"6";#N/A,#N/A,FALSE,"8";#N/A,#N/A,FALSE,"10";#N/A,#N/A,FALSE,"13";#N/A,#N/A,FALSE,"14";#N/A,#N/A,FALSE,"15";#N/A,#N/A,FALSE,"16"}</definedName>
    <definedName name="Christinea" localSheetId="2" hidden="1">{#N/A,#N/A,FALSE,"3";#N/A,#N/A,FALSE,"5";#N/A,#N/A,FALSE,"6";#N/A,#N/A,FALSE,"8";#N/A,#N/A,FALSE,"10";#N/A,#N/A,FALSE,"13";#N/A,#N/A,FALSE,"14";#N/A,#N/A,FALSE,"15";#N/A,#N/A,FALSE,"16"}</definedName>
    <definedName name="Christinea" localSheetId="4" hidden="1">{#N/A,#N/A,FALSE,"3";#N/A,#N/A,FALSE,"5";#N/A,#N/A,FALSE,"6";#N/A,#N/A,FALSE,"8";#N/A,#N/A,FALSE,"10";#N/A,#N/A,FALSE,"13";#N/A,#N/A,FALSE,"14";#N/A,#N/A,FALSE,"15";#N/A,#N/A,FALSE,"16"}</definedName>
    <definedName name="Christinea" hidden="1">{#N/A,#N/A,FALSE,"3";#N/A,#N/A,FALSE,"5";#N/A,#N/A,FALSE,"6";#N/A,#N/A,FALSE,"8";#N/A,#N/A,FALSE,"10";#N/A,#N/A,FALSE,"13";#N/A,#N/A,FALSE,"14";#N/A,#N/A,FALSE,"15";#N/A,#N/A,FALSE,"16"}</definedName>
    <definedName name="CLAH" localSheetId="2" hidden="1">{"MONTHPLAN",#N/A,FALSE,"DETAIL REPORT";"MONTHPRIOR",#N/A,FALSE,"DETAIL REPORT";"YTDPLAN",#N/A,FALSE,"DETAIL REPORT";"YTDPRIOR",#N/A,FALSE,"DETAIL REPORT"}</definedName>
    <definedName name="CLAH" localSheetId="4" hidden="1">{"MONTHPLAN",#N/A,FALSE,"DETAIL REPORT";"MONTHPRIOR",#N/A,FALSE,"DETAIL REPORT";"YTDPLAN",#N/A,FALSE,"DETAIL REPORT";"YTDPRIOR",#N/A,FALSE,"DETAIL REPORT"}</definedName>
    <definedName name="CLAH" hidden="1">{"MONTHPLAN",#N/A,FALSE,"DETAIL REPORT";"MONTHPRIOR",#N/A,FALSE,"DETAIL REPORT";"YTDPLAN",#N/A,FALSE,"DETAIL REPORT";"YTDPRIOR",#N/A,FALSE,"DETAIL REPORT"}</definedName>
    <definedName name="dad" localSheetId="2" hidden="1">{#N/A,#N/A,FALSE,"3";#N/A,#N/A,FALSE,"5";#N/A,#N/A,FALSE,"6";#N/A,#N/A,FALSE,"8";#N/A,#N/A,FALSE,"10";#N/A,#N/A,FALSE,"13";#N/A,#N/A,FALSE,"14";#N/A,#N/A,FALSE,"15";#N/A,#N/A,FALSE,"16"}</definedName>
    <definedName name="dad" localSheetId="4" hidden="1">{#N/A,#N/A,FALSE,"3";#N/A,#N/A,FALSE,"5";#N/A,#N/A,FALSE,"6";#N/A,#N/A,FALSE,"8";#N/A,#N/A,FALSE,"10";#N/A,#N/A,FALSE,"13";#N/A,#N/A,FALSE,"14";#N/A,#N/A,FALSE,"15";#N/A,#N/A,FALSE,"16"}</definedName>
    <definedName name="dad" hidden="1">{#N/A,#N/A,FALSE,"3";#N/A,#N/A,FALSE,"5";#N/A,#N/A,FALSE,"6";#N/A,#N/A,FALSE,"8";#N/A,#N/A,FALSE,"10";#N/A,#N/A,FALSE,"13";#N/A,#N/A,FALSE,"14";#N/A,#N/A,FALSE,"15";#N/A,#N/A,FALSE,"16"}</definedName>
    <definedName name="dada" localSheetId="2" hidden="1">{#N/A,#N/A,FALSE,"3";#N/A,#N/A,FALSE,"5";#N/A,#N/A,FALSE,"6";#N/A,#N/A,FALSE,"8";#N/A,#N/A,FALSE,"10";#N/A,#N/A,FALSE,"13";#N/A,#N/A,FALSE,"14";#N/A,#N/A,FALSE,"15";#N/A,#N/A,FALSE,"16"}</definedName>
    <definedName name="dada" localSheetId="4" hidden="1">{#N/A,#N/A,FALSE,"3";#N/A,#N/A,FALSE,"5";#N/A,#N/A,FALSE,"6";#N/A,#N/A,FALSE,"8";#N/A,#N/A,FALSE,"10";#N/A,#N/A,FALSE,"13";#N/A,#N/A,FALSE,"14";#N/A,#N/A,FALSE,"15";#N/A,#N/A,FALSE,"16"}</definedName>
    <definedName name="dada" hidden="1">{#N/A,#N/A,FALSE,"3";#N/A,#N/A,FALSE,"5";#N/A,#N/A,FALSE,"6";#N/A,#N/A,FALSE,"8";#N/A,#N/A,FALSE,"10";#N/A,#N/A,FALSE,"13";#N/A,#N/A,FALSE,"14";#N/A,#N/A,FALSE,"15";#N/A,#N/A,FALSE,"16"}</definedName>
    <definedName name="dasdasdas" localSheetId="2" hidden="1">{#N/A,#N/A,FALSE,"3";#N/A,#N/A,FALSE,"5";#N/A,#N/A,FALSE,"6";#N/A,#N/A,FALSE,"8";#N/A,#N/A,FALSE,"10";#N/A,#N/A,FALSE,"13";#N/A,#N/A,FALSE,"14";#N/A,#N/A,FALSE,"15";#N/A,#N/A,FALSE,"16"}</definedName>
    <definedName name="dasdasdas" localSheetId="4" hidden="1">{#N/A,#N/A,FALSE,"3";#N/A,#N/A,FALSE,"5";#N/A,#N/A,FALSE,"6";#N/A,#N/A,FALSE,"8";#N/A,#N/A,FALSE,"10";#N/A,#N/A,FALSE,"13";#N/A,#N/A,FALSE,"14";#N/A,#N/A,FALSE,"15";#N/A,#N/A,FALSE,"16"}</definedName>
    <definedName name="dasdasdas" hidden="1">{#N/A,#N/A,FALSE,"3";#N/A,#N/A,FALSE,"5";#N/A,#N/A,FALSE,"6";#N/A,#N/A,FALSE,"8";#N/A,#N/A,FALSE,"10";#N/A,#N/A,FALSE,"13";#N/A,#N/A,FALSE,"14";#N/A,#N/A,FALSE,"15";#N/A,#N/A,FALSE,"16"}</definedName>
    <definedName name="data" localSheetId="2" hidden="1">{#N/A,#N/A,FALSE,"Budget 2001-2002 (2)"}</definedName>
    <definedName name="data" localSheetId="4" hidden="1">{#N/A,#N/A,FALSE,"Budget 2001-2002 (2)"}</definedName>
    <definedName name="data" hidden="1">{#N/A,#N/A,FALSE,"Budget 2001-2002 (2)"}</definedName>
    <definedName name="dd" localSheetId="2" hidden="1">{"MONTHPLAN",#N/A,FALSE,"DETAIL REPORT";"MONTHPRIOR",#N/A,FALSE,"DETAIL REPORT";"YTDPLAN",#N/A,FALSE,"DETAIL REPORT";"YTDPRIOR",#N/A,FALSE,"DETAIL REPORT"}</definedName>
    <definedName name="dd" localSheetId="4" hidden="1">{"MONTHPLAN",#N/A,FALSE,"DETAIL REPORT";"MONTHPRIOR",#N/A,FALSE,"DETAIL REPORT";"YTDPLAN",#N/A,FALSE,"DETAIL REPORT";"YTDPRIOR",#N/A,FALSE,"DETAIL REPORT"}</definedName>
    <definedName name="dd" hidden="1">{"MONTHPLAN",#N/A,FALSE,"DETAIL REPORT";"MONTHPRIOR",#N/A,FALSE,"DETAIL REPORT";"YTDPLAN",#N/A,FALSE,"DETAIL REPORT";"YTDPRIOR",#N/A,FALSE,"DETAIL REPORT"}</definedName>
    <definedName name="ddd" localSheetId="2" hidden="1">{#N/A,#N/A,FALSE,"3";#N/A,#N/A,FALSE,"5";#N/A,#N/A,FALSE,"6";#N/A,#N/A,FALSE,"8";#N/A,#N/A,FALSE,"10";#N/A,#N/A,FALSE,"13";#N/A,#N/A,FALSE,"14";#N/A,#N/A,FALSE,"15";#N/A,#N/A,FALSE,"16"}</definedName>
    <definedName name="ddd" localSheetId="4" hidden="1">{#N/A,#N/A,FALSE,"3";#N/A,#N/A,FALSE,"5";#N/A,#N/A,FALSE,"6";#N/A,#N/A,FALSE,"8";#N/A,#N/A,FALSE,"10";#N/A,#N/A,FALSE,"13";#N/A,#N/A,FALSE,"14";#N/A,#N/A,FALSE,"15";#N/A,#N/A,FALSE,"16"}</definedName>
    <definedName name="ddd" hidden="1">{#N/A,#N/A,FALSE,"3";#N/A,#N/A,FALSE,"5";#N/A,#N/A,FALSE,"6";#N/A,#N/A,FALSE,"8";#N/A,#N/A,FALSE,"10";#N/A,#N/A,FALSE,"13";#N/A,#N/A,FALSE,"14";#N/A,#N/A,FALSE,"15";#N/A,#N/A,FALSE,"16"}</definedName>
    <definedName name="dddddddd" localSheetId="2" hidden="1">{#N/A,#N/A,FALSE,"3";#N/A,#N/A,FALSE,"5";#N/A,#N/A,FALSE,"6";#N/A,#N/A,FALSE,"8";#N/A,#N/A,FALSE,"10";#N/A,#N/A,FALSE,"13";#N/A,#N/A,FALSE,"14";#N/A,#N/A,FALSE,"15";#N/A,#N/A,FALSE,"16"}</definedName>
    <definedName name="dddddddd" localSheetId="4" hidden="1">{#N/A,#N/A,FALSE,"3";#N/A,#N/A,FALSE,"5";#N/A,#N/A,FALSE,"6";#N/A,#N/A,FALSE,"8";#N/A,#N/A,FALSE,"10";#N/A,#N/A,FALSE,"13";#N/A,#N/A,FALSE,"14";#N/A,#N/A,FALSE,"15";#N/A,#N/A,FALSE,"16"}</definedName>
    <definedName name="dddddddd" hidden="1">{#N/A,#N/A,FALSE,"3";#N/A,#N/A,FALSE,"5";#N/A,#N/A,FALSE,"6";#N/A,#N/A,FALSE,"8";#N/A,#N/A,FALSE,"10";#N/A,#N/A,FALSE,"13";#N/A,#N/A,FALSE,"14";#N/A,#N/A,FALSE,"15";#N/A,#N/A,FALSE,"16"}</definedName>
    <definedName name="ded" localSheetId="2" hidden="1">{#N/A,#N/A,FALSE,"3";#N/A,#N/A,FALSE,"5";#N/A,#N/A,FALSE,"6";#N/A,#N/A,FALSE,"8";#N/A,#N/A,FALSE,"10";#N/A,#N/A,FALSE,"13";#N/A,#N/A,FALSE,"14";#N/A,#N/A,FALSE,"15";#N/A,#N/A,FALSE,"16"}</definedName>
    <definedName name="ded" localSheetId="4" hidden="1">{#N/A,#N/A,FALSE,"3";#N/A,#N/A,FALSE,"5";#N/A,#N/A,FALSE,"6";#N/A,#N/A,FALSE,"8";#N/A,#N/A,FALSE,"10";#N/A,#N/A,FALSE,"13";#N/A,#N/A,FALSE,"14";#N/A,#N/A,FALSE,"15";#N/A,#N/A,FALSE,"16"}</definedName>
    <definedName name="ded" hidden="1">{#N/A,#N/A,FALSE,"3";#N/A,#N/A,FALSE,"5";#N/A,#N/A,FALSE,"6";#N/A,#N/A,FALSE,"8";#N/A,#N/A,FALSE,"10";#N/A,#N/A,FALSE,"13";#N/A,#N/A,FALSE,"14";#N/A,#N/A,FALSE,"15";#N/A,#N/A,FALSE,"16"}</definedName>
    <definedName name="Delphine" localSheetId="2" hidden="1">{#N/A,#N/A,FALSE,"3";#N/A,#N/A,FALSE,"5";#N/A,#N/A,FALSE,"6";#N/A,#N/A,FALSE,"8";#N/A,#N/A,FALSE,"10";#N/A,#N/A,FALSE,"13";#N/A,#N/A,FALSE,"14";#N/A,#N/A,FALSE,"15";#N/A,#N/A,FALSE,"16"}</definedName>
    <definedName name="Delphine" localSheetId="4" hidden="1">{#N/A,#N/A,FALSE,"3";#N/A,#N/A,FALSE,"5";#N/A,#N/A,FALSE,"6";#N/A,#N/A,FALSE,"8";#N/A,#N/A,FALSE,"10";#N/A,#N/A,FALSE,"13";#N/A,#N/A,FALSE,"14";#N/A,#N/A,FALSE,"15";#N/A,#N/A,FALSE,"16"}</definedName>
    <definedName name="Delphine" hidden="1">{#N/A,#N/A,FALSE,"3";#N/A,#N/A,FALSE,"5";#N/A,#N/A,FALSE,"6";#N/A,#N/A,FALSE,"8";#N/A,#N/A,FALSE,"10";#N/A,#N/A,FALSE,"13";#N/A,#N/A,FALSE,"14";#N/A,#N/A,FALSE,"15";#N/A,#N/A,FALSE,"16"}</definedName>
    <definedName name="dfd" localSheetId="2" hidden="1">{#N/A,#N/A,FALSE,"3";#N/A,#N/A,FALSE,"5";#N/A,#N/A,FALSE,"6";#N/A,#N/A,FALSE,"8";#N/A,#N/A,FALSE,"10";#N/A,#N/A,FALSE,"13";#N/A,#N/A,FALSE,"14";#N/A,#N/A,FALSE,"15";#N/A,#N/A,FALSE,"16"}</definedName>
    <definedName name="dfd" localSheetId="4" hidden="1">{#N/A,#N/A,FALSE,"3";#N/A,#N/A,FALSE,"5";#N/A,#N/A,FALSE,"6";#N/A,#N/A,FALSE,"8";#N/A,#N/A,FALSE,"10";#N/A,#N/A,FALSE,"13";#N/A,#N/A,FALSE,"14";#N/A,#N/A,FALSE,"15";#N/A,#N/A,FALSE,"16"}</definedName>
    <definedName name="dfd" hidden="1">{#N/A,#N/A,FALSE,"3";#N/A,#N/A,FALSE,"5";#N/A,#N/A,FALSE,"6";#N/A,#N/A,FALSE,"8";#N/A,#N/A,FALSE,"10";#N/A,#N/A,FALSE,"13";#N/A,#N/A,FALSE,"14";#N/A,#N/A,FALSE,"15";#N/A,#N/A,FALSE,"16"}</definedName>
    <definedName name="dfgsgs" localSheetId="2" hidden="1">{"Portada",#N/A,FALSE,"Pres";"PL",#N/A,FALSE,"P&amp;L";"SFC",#N/A,FALSE,"SFC";"CE",#N/A,FALSE,"Capital Employed";"M+1",#N/A,FALSE,"Prev. (M+1)";"TRI",#N/A,FALSE,"Prev. Trim.";"YEF",#N/A,FALSE,"Prev. Fin Année"}</definedName>
    <definedName name="dfgsgs" localSheetId="4" hidden="1">{"Portada",#N/A,FALSE,"Pres";"PL",#N/A,FALSE,"P&amp;L";"SFC",#N/A,FALSE,"SFC";"CE",#N/A,FALSE,"Capital Employed";"M+1",#N/A,FALSE,"Prev. (M+1)";"TRI",#N/A,FALSE,"Prev. Trim.";"YEF",#N/A,FALSE,"Prev. Fin Année"}</definedName>
    <definedName name="dfgsgs" hidden="1">{"Portada",#N/A,FALSE,"Pres";"PL",#N/A,FALSE,"P&amp;L";"SFC",#N/A,FALSE,"SFC";"CE",#N/A,FALSE,"Capital Employed";"M+1",#N/A,FALSE,"Prev. (M+1)";"TRI",#N/A,FALSE,"Prev. Trim.";"YEF",#N/A,FALSE,"Prev. Fin Année"}</definedName>
    <definedName name="dfhdfhdfhdfh" localSheetId="2" hidden="1">{#N/A,#N/A,FALSE,"3";#N/A,#N/A,FALSE,"5";#N/A,#N/A,FALSE,"6";#N/A,#N/A,FALSE,"8";#N/A,#N/A,FALSE,"10";#N/A,#N/A,FALSE,"13";#N/A,#N/A,FALSE,"14";#N/A,#N/A,FALSE,"15";#N/A,#N/A,FALSE,"16"}</definedName>
    <definedName name="dfhdfhdfhdfh" localSheetId="4" hidden="1">{#N/A,#N/A,FALSE,"3";#N/A,#N/A,FALSE,"5";#N/A,#N/A,FALSE,"6";#N/A,#N/A,FALSE,"8";#N/A,#N/A,FALSE,"10";#N/A,#N/A,FALSE,"13";#N/A,#N/A,FALSE,"14";#N/A,#N/A,FALSE,"15";#N/A,#N/A,FALSE,"16"}</definedName>
    <definedName name="dfhdfhdfhdfh" hidden="1">{#N/A,#N/A,FALSE,"3";#N/A,#N/A,FALSE,"5";#N/A,#N/A,FALSE,"6";#N/A,#N/A,FALSE,"8";#N/A,#N/A,FALSE,"10";#N/A,#N/A,FALSE,"13";#N/A,#N/A,FALSE,"14";#N/A,#N/A,FALSE,"15";#N/A,#N/A,FALSE,"16"}</definedName>
    <definedName name="dfhdfhdfhfdh" localSheetId="2" hidden="1">{#N/A,#N/A,FALSE,"3";#N/A,#N/A,FALSE,"5";#N/A,#N/A,FALSE,"6";#N/A,#N/A,FALSE,"8";#N/A,#N/A,FALSE,"10";#N/A,#N/A,FALSE,"13";#N/A,#N/A,FALSE,"14";#N/A,#N/A,FALSE,"15";#N/A,#N/A,FALSE,"16"}</definedName>
    <definedName name="dfhdfhdfhfdh" localSheetId="4" hidden="1">{#N/A,#N/A,FALSE,"3";#N/A,#N/A,FALSE,"5";#N/A,#N/A,FALSE,"6";#N/A,#N/A,FALSE,"8";#N/A,#N/A,FALSE,"10";#N/A,#N/A,FALSE,"13";#N/A,#N/A,FALSE,"14";#N/A,#N/A,FALSE,"15";#N/A,#N/A,FALSE,"16"}</definedName>
    <definedName name="dfhdfhdfhfdh" hidden="1">{#N/A,#N/A,FALSE,"3";#N/A,#N/A,FALSE,"5";#N/A,#N/A,FALSE,"6";#N/A,#N/A,FALSE,"8";#N/A,#N/A,FALSE,"10";#N/A,#N/A,FALSE,"13";#N/A,#N/A,FALSE,"14";#N/A,#N/A,FALSE,"15";#N/A,#N/A,FALSE,"16"}</definedName>
    <definedName name="dfhdfhfdhdfh" localSheetId="2" hidden="1">{#N/A,#N/A,FALSE,"3";#N/A,#N/A,FALSE,"5";#N/A,#N/A,FALSE,"6";#N/A,#N/A,FALSE,"8";#N/A,#N/A,FALSE,"10";#N/A,#N/A,FALSE,"13";#N/A,#N/A,FALSE,"14";#N/A,#N/A,FALSE,"15";#N/A,#N/A,FALSE,"16"}</definedName>
    <definedName name="dfhdfhfdhdfh" localSheetId="4" hidden="1">{#N/A,#N/A,FALSE,"3";#N/A,#N/A,FALSE,"5";#N/A,#N/A,FALSE,"6";#N/A,#N/A,FALSE,"8";#N/A,#N/A,FALSE,"10";#N/A,#N/A,FALSE,"13";#N/A,#N/A,FALSE,"14";#N/A,#N/A,FALSE,"15";#N/A,#N/A,FALSE,"16"}</definedName>
    <definedName name="dfhdfhfdhdfh" hidden="1">{#N/A,#N/A,FALSE,"3";#N/A,#N/A,FALSE,"5";#N/A,#N/A,FALSE,"6";#N/A,#N/A,FALSE,"8";#N/A,#N/A,FALSE,"10";#N/A,#N/A,FALSE,"13";#N/A,#N/A,FALSE,"14";#N/A,#N/A,FALSE,"15";#N/A,#N/A,FALSE,"16"}</definedName>
    <definedName name="dhdfhdfhdfh" localSheetId="2" hidden="1">{#N/A,#N/A,FALSE,"3";#N/A,#N/A,FALSE,"5";#N/A,#N/A,FALSE,"6";#N/A,#N/A,FALSE,"8";#N/A,#N/A,FALSE,"10";#N/A,#N/A,FALSE,"13";#N/A,#N/A,FALSE,"14";#N/A,#N/A,FALSE,"15";#N/A,#N/A,FALSE,"16"}</definedName>
    <definedName name="dhdfhdfhdfh" localSheetId="4" hidden="1">{#N/A,#N/A,FALSE,"3";#N/A,#N/A,FALSE,"5";#N/A,#N/A,FALSE,"6";#N/A,#N/A,FALSE,"8";#N/A,#N/A,FALSE,"10";#N/A,#N/A,FALSE,"13";#N/A,#N/A,FALSE,"14";#N/A,#N/A,FALSE,"15";#N/A,#N/A,FALSE,"16"}</definedName>
    <definedName name="dhdfhdfhdfh" hidden="1">{#N/A,#N/A,FALSE,"3";#N/A,#N/A,FALSE,"5";#N/A,#N/A,FALSE,"6";#N/A,#N/A,FALSE,"8";#N/A,#N/A,FALSE,"10";#N/A,#N/A,FALSE,"13";#N/A,#N/A,FALSE,"14";#N/A,#N/A,FALSE,"15";#N/A,#N/A,FALSE,"16"}</definedName>
    <definedName name="DP" localSheetId="2" hidden="1">{"'Leading KPI'!$A$1:$P$33","'Leading KPI'!$A$1:$P$33"}</definedName>
    <definedName name="DP" localSheetId="4" hidden="1">{"'Leading KPI'!$A$1:$P$33","'Leading KPI'!$A$1:$P$33"}</definedName>
    <definedName name="DP" hidden="1">{"'Leading KPI'!$A$1:$P$33","'Leading KPI'!$A$1:$P$33"}</definedName>
    <definedName name="drfh" localSheetId="2" hidden="1">{#N/A,#N/A,FALSE,"3";#N/A,#N/A,FALSE,"5";#N/A,#N/A,FALSE,"6";#N/A,#N/A,FALSE,"8";#N/A,#N/A,FALSE,"10";#N/A,#N/A,FALSE,"13";#N/A,#N/A,FALSE,"14";#N/A,#N/A,FALSE,"15";#N/A,#N/A,FALSE,"16"}</definedName>
    <definedName name="drfh" localSheetId="4" hidden="1">{#N/A,#N/A,FALSE,"3";#N/A,#N/A,FALSE,"5";#N/A,#N/A,FALSE,"6";#N/A,#N/A,FALSE,"8";#N/A,#N/A,FALSE,"10";#N/A,#N/A,FALSE,"13";#N/A,#N/A,FALSE,"14";#N/A,#N/A,FALSE,"15";#N/A,#N/A,FALSE,"16"}</definedName>
    <definedName name="drfh" hidden="1">{#N/A,#N/A,FALSE,"3";#N/A,#N/A,FALSE,"5";#N/A,#N/A,FALSE,"6";#N/A,#N/A,FALSE,"8";#N/A,#N/A,FALSE,"10";#N/A,#N/A,FALSE,"13";#N/A,#N/A,FALSE,"14";#N/A,#N/A,FALSE,"15";#N/A,#N/A,FALSE,"16"}</definedName>
    <definedName name="dsd" localSheetId="2" hidden="1">{#N/A,#N/A,FALSE,"3";#N/A,#N/A,FALSE,"5";#N/A,#N/A,FALSE,"6";#N/A,#N/A,FALSE,"8";#N/A,#N/A,FALSE,"10";#N/A,#N/A,FALSE,"13";#N/A,#N/A,FALSE,"14";#N/A,#N/A,FALSE,"15";#N/A,#N/A,FALSE,"16"}</definedName>
    <definedName name="dsd" localSheetId="4" hidden="1">{#N/A,#N/A,FALSE,"3";#N/A,#N/A,FALSE,"5";#N/A,#N/A,FALSE,"6";#N/A,#N/A,FALSE,"8";#N/A,#N/A,FALSE,"10";#N/A,#N/A,FALSE,"13";#N/A,#N/A,FALSE,"14";#N/A,#N/A,FALSE,"15";#N/A,#N/A,FALSE,"16"}</definedName>
    <definedName name="dsd" hidden="1">{#N/A,#N/A,FALSE,"3";#N/A,#N/A,FALSE,"5";#N/A,#N/A,FALSE,"6";#N/A,#N/A,FALSE,"8";#N/A,#N/A,FALSE,"10";#N/A,#N/A,FALSE,"13";#N/A,#N/A,FALSE,"14";#N/A,#N/A,FALSE,"15";#N/A,#N/A,FALSE,"16"}</definedName>
    <definedName name="dsf" localSheetId="2" hidden="1">{#N/A,#N/A,FALSE,"3";#N/A,#N/A,FALSE,"5";#N/A,#N/A,FALSE,"6";#N/A,#N/A,FALSE,"8";#N/A,#N/A,FALSE,"10";#N/A,#N/A,FALSE,"13";#N/A,#N/A,FALSE,"14";#N/A,#N/A,FALSE,"15";#N/A,#N/A,FALSE,"16"}</definedName>
    <definedName name="dsf" localSheetId="4" hidden="1">{#N/A,#N/A,FALSE,"3";#N/A,#N/A,FALSE,"5";#N/A,#N/A,FALSE,"6";#N/A,#N/A,FALSE,"8";#N/A,#N/A,FALSE,"10";#N/A,#N/A,FALSE,"13";#N/A,#N/A,FALSE,"14";#N/A,#N/A,FALSE,"15";#N/A,#N/A,FALSE,"16"}</definedName>
    <definedName name="dsf" hidden="1">{#N/A,#N/A,FALSE,"3";#N/A,#N/A,FALSE,"5";#N/A,#N/A,FALSE,"6";#N/A,#N/A,FALSE,"8";#N/A,#N/A,FALSE,"10";#N/A,#N/A,FALSE,"13";#N/A,#N/A,FALSE,"14";#N/A,#N/A,FALSE,"15";#N/A,#N/A,FALSE,"16"}</definedName>
    <definedName name="dsgsdgfdsg" localSheetId="2" hidden="1">{#N/A,#N/A,FALSE,"3";#N/A,#N/A,FALSE,"5";#N/A,#N/A,FALSE,"6";#N/A,#N/A,FALSE,"8";#N/A,#N/A,FALSE,"10";#N/A,#N/A,FALSE,"13";#N/A,#N/A,FALSE,"14";#N/A,#N/A,FALSE,"15";#N/A,#N/A,FALSE,"16"}</definedName>
    <definedName name="dsgsdgfdsg" localSheetId="4" hidden="1">{#N/A,#N/A,FALSE,"3";#N/A,#N/A,FALSE,"5";#N/A,#N/A,FALSE,"6";#N/A,#N/A,FALSE,"8";#N/A,#N/A,FALSE,"10";#N/A,#N/A,FALSE,"13";#N/A,#N/A,FALSE,"14";#N/A,#N/A,FALSE,"15";#N/A,#N/A,FALSE,"16"}</definedName>
    <definedName name="dsgsdgfdsg" hidden="1">{#N/A,#N/A,FALSE,"3";#N/A,#N/A,FALSE,"5";#N/A,#N/A,FALSE,"6";#N/A,#N/A,FALSE,"8";#N/A,#N/A,FALSE,"10";#N/A,#N/A,FALSE,"13";#N/A,#N/A,FALSE,"14";#N/A,#N/A,FALSE,"15";#N/A,#N/A,FALSE,"16"}</definedName>
    <definedName name="e" localSheetId="2" hidden="1">{"MONTHPLAN",#N/A,FALSE,"DETAIL REPORT";"MONTHPRIOR",#N/A,FALSE,"DETAIL REPORT";"YTDPLAN",#N/A,FALSE,"DETAIL REPORT";"YTDPRIOR",#N/A,FALSE,"DETAIL REPORT"}</definedName>
    <definedName name="e" localSheetId="4" hidden="1">{"MONTHPLAN",#N/A,FALSE,"DETAIL REPORT";"MONTHPRIOR",#N/A,FALSE,"DETAIL REPORT";"YTDPLAN",#N/A,FALSE,"DETAIL REPORT";"YTDPRIOR",#N/A,FALSE,"DETAIL REPORT"}</definedName>
    <definedName name="e" hidden="1">{"MONTHPLAN",#N/A,FALSE,"DETAIL REPORT";"MONTHPRIOR",#N/A,FALSE,"DETAIL REPORT";"YTDPLAN",#N/A,FALSE,"DETAIL REPORT";"YTDPRIOR",#N/A,FALSE,"DETAIL REPORT"}</definedName>
    <definedName name="ee" localSheetId="2" hidden="1">{"Portada",#N/A,FALSE,"Pres";"PL",#N/A,FALSE,"P&amp;L";"SFC",#N/A,FALSE,"SFC";"CE",#N/A,FALSE,"Capital Employed";"M+1",#N/A,FALSE,"Prev. (M+1)";"TRI",#N/A,FALSE,"Prev. Trim.";"YEF",#N/A,FALSE,"Prev. Fin Année"}</definedName>
    <definedName name="ee" localSheetId="4" hidden="1">{"Portada",#N/A,FALSE,"Pres";"PL",#N/A,FALSE,"P&amp;L";"SFC",#N/A,FALSE,"SFC";"CE",#N/A,FALSE,"Capital Employed";"M+1",#N/A,FALSE,"Prev. (M+1)";"TRI",#N/A,FALSE,"Prev. Trim.";"YEF",#N/A,FALSE,"Prev. Fin Année"}</definedName>
    <definedName name="ee" hidden="1">{"Portada",#N/A,FALSE,"Pres";"PL",#N/A,FALSE,"P&amp;L";"SFC",#N/A,FALSE,"SFC";"CE",#N/A,FALSE,"Capital Employed";"M+1",#N/A,FALSE,"Prev. (M+1)";"TRI",#N/A,FALSE,"Prev. Trim.";"YEF",#N/A,FALSE,"Prev. Fin Année"}</definedName>
    <definedName name="eee" localSheetId="2" hidden="1">{"Portada",#N/A,FALSE,"Pres";"PL",#N/A,FALSE,"P&amp;L";"SFC",#N/A,FALSE,"SFC";"CE",#N/A,FALSE,"Capital Employed";"M+1",#N/A,FALSE,"Prev. (M+1)";"TRI",#N/A,FALSE,"Prev. Trim.";"YEF",#N/A,FALSE,"Prev. Fin Année"}</definedName>
    <definedName name="eee" localSheetId="4" hidden="1">{"Portada",#N/A,FALSE,"Pres";"PL",#N/A,FALSE,"P&amp;L";"SFC",#N/A,FALSE,"SFC";"CE",#N/A,FALSE,"Capital Employed";"M+1",#N/A,FALSE,"Prev. (M+1)";"TRI",#N/A,FALSE,"Prev. Trim.";"YEF",#N/A,FALSE,"Prev. Fin Année"}</definedName>
    <definedName name="eee" hidden="1">{"Portada",#N/A,FALSE,"Pres";"PL",#N/A,FALSE,"P&amp;L";"SFC",#N/A,FALSE,"SFC";"CE",#N/A,FALSE,"Capital Employed";"M+1",#N/A,FALSE,"Prev. (M+1)";"TRI",#N/A,FALSE,"Prev. Trim.";"YEF",#N/A,FALSE,"Prev. Fin Année"}</definedName>
    <definedName name="eeee" localSheetId="2" hidden="1">{"Portada",#N/A,FALSE,"Pres";"PL",#N/A,FALSE,"P&amp;L";"SFC",#N/A,FALSE,"SFC";"CE",#N/A,FALSE,"Capital Employed";"M+1",#N/A,FALSE,"Prev. (M+1)";"TRI",#N/A,FALSE,"Prev. Trim."}</definedName>
    <definedName name="eeee" localSheetId="4" hidden="1">{"Portada",#N/A,FALSE,"Pres";"PL",#N/A,FALSE,"P&amp;L";"SFC",#N/A,FALSE,"SFC";"CE",#N/A,FALSE,"Capital Employed";"M+1",#N/A,FALSE,"Prev. (M+1)";"TRI",#N/A,FALSE,"Prev. Trim."}</definedName>
    <definedName name="eeee" hidden="1">{"Portada",#N/A,FALSE,"Pres";"PL",#N/A,FALSE,"P&amp;L";"SFC",#N/A,FALSE,"SFC";"CE",#N/A,FALSE,"Capital Employed";"M+1",#N/A,FALSE,"Prev. (M+1)";"TRI",#N/A,FALSE,"Prev. Trim."}</definedName>
    <definedName name="efefe" localSheetId="2" hidden="1">{"'ID(2)'!$E$1:$N$4"}</definedName>
    <definedName name="efefe" localSheetId="4" hidden="1">{"'ID(2)'!$E$1:$N$4"}</definedName>
    <definedName name="efefe" hidden="1">{"'ID(2)'!$E$1:$N$4"}</definedName>
    <definedName name="egege" localSheetId="2" hidden="1">{#N/A,#N/A,FALSE,"3";#N/A,#N/A,FALSE,"5";#N/A,#N/A,FALSE,"6";#N/A,#N/A,FALSE,"8";#N/A,#N/A,FALSE,"10";#N/A,#N/A,FALSE,"13";#N/A,#N/A,FALSE,"14";#N/A,#N/A,FALSE,"15";#N/A,#N/A,FALSE,"16"}</definedName>
    <definedName name="egege" localSheetId="4" hidden="1">{#N/A,#N/A,FALSE,"3";#N/A,#N/A,FALSE,"5";#N/A,#N/A,FALSE,"6";#N/A,#N/A,FALSE,"8";#N/A,#N/A,FALSE,"10";#N/A,#N/A,FALSE,"13";#N/A,#N/A,FALSE,"14";#N/A,#N/A,FALSE,"15";#N/A,#N/A,FALSE,"16"}</definedName>
    <definedName name="egege" hidden="1">{#N/A,#N/A,FALSE,"3";#N/A,#N/A,FALSE,"5";#N/A,#N/A,FALSE,"6";#N/A,#N/A,FALSE,"8";#N/A,#N/A,FALSE,"10";#N/A,#N/A,FALSE,"13";#N/A,#N/A,FALSE,"14";#N/A,#N/A,FALSE,"15";#N/A,#N/A,FALSE,"16"}</definedName>
    <definedName name="egegge" localSheetId="2" hidden="1">{#N/A,#N/A,FALSE,"3";#N/A,#N/A,FALSE,"5";#N/A,#N/A,FALSE,"6";#N/A,#N/A,FALSE,"8";#N/A,#N/A,FALSE,"10";#N/A,#N/A,FALSE,"13";#N/A,#N/A,FALSE,"14";#N/A,#N/A,FALSE,"15";#N/A,#N/A,FALSE,"16"}</definedName>
    <definedName name="egegge" localSheetId="4" hidden="1">{#N/A,#N/A,FALSE,"3";#N/A,#N/A,FALSE,"5";#N/A,#N/A,FALSE,"6";#N/A,#N/A,FALSE,"8";#N/A,#N/A,FALSE,"10";#N/A,#N/A,FALSE,"13";#N/A,#N/A,FALSE,"14";#N/A,#N/A,FALSE,"15";#N/A,#N/A,FALSE,"16"}</definedName>
    <definedName name="egegge" hidden="1">{#N/A,#N/A,FALSE,"3";#N/A,#N/A,FALSE,"5";#N/A,#N/A,FALSE,"6";#N/A,#N/A,FALSE,"8";#N/A,#N/A,FALSE,"10";#N/A,#N/A,FALSE,"13";#N/A,#N/A,FALSE,"14";#N/A,#N/A,FALSE,"15";#N/A,#N/A,FALSE,"16"}</definedName>
    <definedName name="egg" localSheetId="2" hidden="1">{#N/A,#N/A,FALSE,"3";#N/A,#N/A,FALSE,"5";#N/A,#N/A,FALSE,"6";#N/A,#N/A,FALSE,"8";#N/A,#N/A,FALSE,"10";#N/A,#N/A,FALSE,"13";#N/A,#N/A,FALSE,"14";#N/A,#N/A,FALSE,"15";#N/A,#N/A,FALSE,"16"}</definedName>
    <definedName name="egg" localSheetId="4" hidden="1">{#N/A,#N/A,FALSE,"3";#N/A,#N/A,FALSE,"5";#N/A,#N/A,FALSE,"6";#N/A,#N/A,FALSE,"8";#N/A,#N/A,FALSE,"10";#N/A,#N/A,FALSE,"13";#N/A,#N/A,FALSE,"14";#N/A,#N/A,FALSE,"15";#N/A,#N/A,FALSE,"16"}</definedName>
    <definedName name="egg" hidden="1">{#N/A,#N/A,FALSE,"3";#N/A,#N/A,FALSE,"5";#N/A,#N/A,FALSE,"6";#N/A,#N/A,FALSE,"8";#N/A,#N/A,FALSE,"10";#N/A,#N/A,FALSE,"13";#N/A,#N/A,FALSE,"14";#N/A,#N/A,FALSE,"15";#N/A,#N/A,FALSE,"16"}</definedName>
    <definedName name="eggseg" localSheetId="2" hidden="1">{#N/A,#N/A,FALSE,"3";#N/A,#N/A,FALSE,"5";#N/A,#N/A,FALSE,"6";#N/A,#N/A,FALSE,"8";#N/A,#N/A,FALSE,"10";#N/A,#N/A,FALSE,"13";#N/A,#N/A,FALSE,"14";#N/A,#N/A,FALSE,"15";#N/A,#N/A,FALSE,"16"}</definedName>
    <definedName name="eggseg" localSheetId="4" hidden="1">{#N/A,#N/A,FALSE,"3";#N/A,#N/A,FALSE,"5";#N/A,#N/A,FALSE,"6";#N/A,#N/A,FALSE,"8";#N/A,#N/A,FALSE,"10";#N/A,#N/A,FALSE,"13";#N/A,#N/A,FALSE,"14";#N/A,#N/A,FALSE,"15";#N/A,#N/A,FALSE,"16"}</definedName>
    <definedName name="eggseg" hidden="1">{#N/A,#N/A,FALSE,"3";#N/A,#N/A,FALSE,"5";#N/A,#N/A,FALSE,"6";#N/A,#N/A,FALSE,"8";#N/A,#N/A,FALSE,"10";#N/A,#N/A,FALSE,"13";#N/A,#N/A,FALSE,"14";#N/A,#N/A,FALSE,"15";#N/A,#N/A,FALSE,"16"}</definedName>
    <definedName name="eghegehhe" localSheetId="2" hidden="1">{#N/A,#N/A,FALSE,"3";#N/A,#N/A,FALSE,"5";#N/A,#N/A,FALSE,"6";#N/A,#N/A,FALSE,"8";#N/A,#N/A,FALSE,"10";#N/A,#N/A,FALSE,"13";#N/A,#N/A,FALSE,"14";#N/A,#N/A,FALSE,"15";#N/A,#N/A,FALSE,"16"}</definedName>
    <definedName name="eghegehhe" localSheetId="4" hidden="1">{#N/A,#N/A,FALSE,"3";#N/A,#N/A,FALSE,"5";#N/A,#N/A,FALSE,"6";#N/A,#N/A,FALSE,"8";#N/A,#N/A,FALSE,"10";#N/A,#N/A,FALSE,"13";#N/A,#N/A,FALSE,"14";#N/A,#N/A,FALSE,"15";#N/A,#N/A,FALSE,"16"}</definedName>
    <definedName name="eghegehhe" hidden="1">{#N/A,#N/A,FALSE,"3";#N/A,#N/A,FALSE,"5";#N/A,#N/A,FALSE,"6";#N/A,#N/A,FALSE,"8";#N/A,#N/A,FALSE,"10";#N/A,#N/A,FALSE,"13";#N/A,#N/A,FALSE,"14";#N/A,#N/A,FALSE,"15";#N/A,#N/A,FALSE,"16"}</definedName>
    <definedName name="EMM" localSheetId="2" hidden="1">{#N/A,#N/A,TRUE,"Cover";#N/A,#N/A,TRUE,"Content";"Orders EMM",#N/A,TRUE,"Order Sales";"project EMM",#N/A,TRUE,"Project Control";"Cash EMM",#N/A,TRUE,"Cash Control";"KPI EMM",#N/A,TRUE,"KPI-EMM";"Empl EMM",#N/A,TRUE,"Employees"}</definedName>
    <definedName name="EMM" localSheetId="4" hidden="1">{#N/A,#N/A,TRUE,"Cover";#N/A,#N/A,TRUE,"Content";"Orders EMM",#N/A,TRUE,"Order Sales";"project EMM",#N/A,TRUE,"Project Control";"Cash EMM",#N/A,TRUE,"Cash Control";"KPI EMM",#N/A,TRUE,"KPI-EMM";"Empl EMM",#N/A,TRUE,"Employees"}</definedName>
    <definedName name="EMM" hidden="1">{#N/A,#N/A,TRUE,"Cover";#N/A,#N/A,TRUE,"Content";"Orders EMM",#N/A,TRUE,"Order Sales";"project EMM",#N/A,TRUE,"Project Control";"Cash EMM",#N/A,TRUE,"Cash Control";"KPI EMM",#N/A,TRUE,"KPI-EMM";"Empl EMM",#N/A,TRUE,"Employees"}</definedName>
    <definedName name="erer" localSheetId="2" hidden="1">{#N/A,#N/A,FALSE,"3";#N/A,#N/A,FALSE,"5";#N/A,#N/A,FALSE,"6";#N/A,#N/A,FALSE,"8";#N/A,#N/A,FALSE,"10";#N/A,#N/A,FALSE,"13";#N/A,#N/A,FALSE,"14";#N/A,#N/A,FALSE,"15";#N/A,#N/A,FALSE,"16"}</definedName>
    <definedName name="erer" localSheetId="4" hidden="1">{#N/A,#N/A,FALSE,"3";#N/A,#N/A,FALSE,"5";#N/A,#N/A,FALSE,"6";#N/A,#N/A,FALSE,"8";#N/A,#N/A,FALSE,"10";#N/A,#N/A,FALSE,"13";#N/A,#N/A,FALSE,"14";#N/A,#N/A,FALSE,"15";#N/A,#N/A,FALSE,"16"}</definedName>
    <definedName name="erer" hidden="1">{#N/A,#N/A,FALSE,"3";#N/A,#N/A,FALSE,"5";#N/A,#N/A,FALSE,"6";#N/A,#N/A,FALSE,"8";#N/A,#N/A,FALSE,"10";#N/A,#N/A,FALSE,"13";#N/A,#N/A,FALSE,"14";#N/A,#N/A,FALSE,"15";#N/A,#N/A,FALSE,"16"}</definedName>
    <definedName name="esge" localSheetId="2" hidden="1">{#N/A,#N/A,FALSE,"3";#N/A,#N/A,FALSE,"5";#N/A,#N/A,FALSE,"6";#N/A,#N/A,FALSE,"8";#N/A,#N/A,FALSE,"10";#N/A,#N/A,FALSE,"13";#N/A,#N/A,FALSE,"14";#N/A,#N/A,FALSE,"15";#N/A,#N/A,FALSE,"16"}</definedName>
    <definedName name="esge" localSheetId="4" hidden="1">{#N/A,#N/A,FALSE,"3";#N/A,#N/A,FALSE,"5";#N/A,#N/A,FALSE,"6";#N/A,#N/A,FALSE,"8";#N/A,#N/A,FALSE,"10";#N/A,#N/A,FALSE,"13";#N/A,#N/A,FALSE,"14";#N/A,#N/A,FALSE,"15";#N/A,#N/A,FALSE,"16"}</definedName>
    <definedName name="esge" hidden="1">{#N/A,#N/A,FALSE,"3";#N/A,#N/A,FALSE,"5";#N/A,#N/A,FALSE,"6";#N/A,#N/A,FALSE,"8";#N/A,#N/A,FALSE,"10";#N/A,#N/A,FALSE,"13";#N/A,#N/A,FALSE,"14";#N/A,#N/A,FALSE,"15";#N/A,#N/A,FALSE,"16"}</definedName>
    <definedName name="faasfas" localSheetId="2" hidden="1">{#N/A,#N/A,FALSE,"3";#N/A,#N/A,FALSE,"5";#N/A,#N/A,FALSE,"6";#N/A,#N/A,FALSE,"8";#N/A,#N/A,FALSE,"10";#N/A,#N/A,FALSE,"13";#N/A,#N/A,FALSE,"14";#N/A,#N/A,FALSE,"15";#N/A,#N/A,FALSE,"16"}</definedName>
    <definedName name="faasfas" localSheetId="4" hidden="1">{#N/A,#N/A,FALSE,"3";#N/A,#N/A,FALSE,"5";#N/A,#N/A,FALSE,"6";#N/A,#N/A,FALSE,"8";#N/A,#N/A,FALSE,"10";#N/A,#N/A,FALSE,"13";#N/A,#N/A,FALSE,"14";#N/A,#N/A,FALSE,"15";#N/A,#N/A,FALSE,"16"}</definedName>
    <definedName name="faasfas" hidden="1">{#N/A,#N/A,FALSE,"3";#N/A,#N/A,FALSE,"5";#N/A,#N/A,FALSE,"6";#N/A,#N/A,FALSE,"8";#N/A,#N/A,FALSE,"10";#N/A,#N/A,FALSE,"13";#N/A,#N/A,FALSE,"14";#N/A,#N/A,FALSE,"15";#N/A,#N/A,FALSE,"16"}</definedName>
    <definedName name="fasf" localSheetId="2" hidden="1">{#N/A,#N/A,FALSE,"3";#N/A,#N/A,FALSE,"5";#N/A,#N/A,FALSE,"6";#N/A,#N/A,FALSE,"8";#N/A,#N/A,FALSE,"10";#N/A,#N/A,FALSE,"13";#N/A,#N/A,FALSE,"14";#N/A,#N/A,FALSE,"15";#N/A,#N/A,FALSE,"16"}</definedName>
    <definedName name="fasf" localSheetId="4" hidden="1">{#N/A,#N/A,FALSE,"3";#N/A,#N/A,FALSE,"5";#N/A,#N/A,FALSE,"6";#N/A,#N/A,FALSE,"8";#N/A,#N/A,FALSE,"10";#N/A,#N/A,FALSE,"13";#N/A,#N/A,FALSE,"14";#N/A,#N/A,FALSE,"15";#N/A,#N/A,FALSE,"16"}</definedName>
    <definedName name="fasf" hidden="1">{#N/A,#N/A,FALSE,"3";#N/A,#N/A,FALSE,"5";#N/A,#N/A,FALSE,"6";#N/A,#N/A,FALSE,"8";#N/A,#N/A,FALSE,"10";#N/A,#N/A,FALSE,"13";#N/A,#N/A,FALSE,"14";#N/A,#N/A,FALSE,"15";#N/A,#N/A,FALSE,"16"}</definedName>
    <definedName name="fbrjgbkvjbkfjg" localSheetId="2" hidden="1">{"Portada",#N/A,FALSE,"Pres";"PL",#N/A,FALSE,"P&amp;L";"SFC",#N/A,FALSE,"SFC";"CE",#N/A,FALSE,"Capital Employed";"M+1",#N/A,FALSE,"Prev. (M+1)";"TRI",#N/A,FALSE,"Prev. Trim."}</definedName>
    <definedName name="fbrjgbkvjbkfjg" localSheetId="4" hidden="1">{"Portada",#N/A,FALSE,"Pres";"PL",#N/A,FALSE,"P&amp;L";"SFC",#N/A,FALSE,"SFC";"CE",#N/A,FALSE,"Capital Employed";"M+1",#N/A,FALSE,"Prev. (M+1)";"TRI",#N/A,FALSE,"Prev. Trim."}</definedName>
    <definedName name="fbrjgbkvjbkfjg" hidden="1">{"Portada",#N/A,FALSE,"Pres";"PL",#N/A,FALSE,"P&amp;L";"SFC",#N/A,FALSE,"SFC";"CE",#N/A,FALSE,"Capital Employed";"M+1",#N/A,FALSE,"Prev. (M+1)";"TRI",#N/A,FALSE,"Prev. Trim."}</definedName>
    <definedName name="fdf" localSheetId="2" hidden="1">{#N/A,#N/A,FALSE,"3";#N/A,#N/A,FALSE,"5";#N/A,#N/A,FALSE,"6";#N/A,#N/A,FALSE,"8";#N/A,#N/A,FALSE,"10";#N/A,#N/A,FALSE,"13";#N/A,#N/A,FALSE,"14";#N/A,#N/A,FALSE,"15";#N/A,#N/A,FALSE,"16"}</definedName>
    <definedName name="fdf" localSheetId="4" hidden="1">{#N/A,#N/A,FALSE,"3";#N/A,#N/A,FALSE,"5";#N/A,#N/A,FALSE,"6";#N/A,#N/A,FALSE,"8";#N/A,#N/A,FALSE,"10";#N/A,#N/A,FALSE,"13";#N/A,#N/A,FALSE,"14";#N/A,#N/A,FALSE,"15";#N/A,#N/A,FALSE,"16"}</definedName>
    <definedName name="fdf" hidden="1">{#N/A,#N/A,FALSE,"3";#N/A,#N/A,FALSE,"5";#N/A,#N/A,FALSE,"6";#N/A,#N/A,FALSE,"8";#N/A,#N/A,FALSE,"10";#N/A,#N/A,FALSE,"13";#N/A,#N/A,FALSE,"14";#N/A,#N/A,FALSE,"15";#N/A,#N/A,FALSE,"16"}</definedName>
    <definedName name="fdfd" localSheetId="2" hidden="1">{#N/A,#N/A,FALSE,"3";#N/A,#N/A,FALSE,"5";#N/A,#N/A,FALSE,"6";#N/A,#N/A,FALSE,"8";#N/A,#N/A,FALSE,"10";#N/A,#N/A,FALSE,"13";#N/A,#N/A,FALSE,"14";#N/A,#N/A,FALSE,"15";#N/A,#N/A,FALSE,"16"}</definedName>
    <definedName name="fdfd" localSheetId="4" hidden="1">{#N/A,#N/A,FALSE,"3";#N/A,#N/A,FALSE,"5";#N/A,#N/A,FALSE,"6";#N/A,#N/A,FALSE,"8";#N/A,#N/A,FALSE,"10";#N/A,#N/A,FALSE,"13";#N/A,#N/A,FALSE,"14";#N/A,#N/A,FALSE,"15";#N/A,#N/A,FALSE,"16"}</definedName>
    <definedName name="fdfd" hidden="1">{#N/A,#N/A,FALSE,"3";#N/A,#N/A,FALSE,"5";#N/A,#N/A,FALSE,"6";#N/A,#N/A,FALSE,"8";#N/A,#N/A,FALSE,"10";#N/A,#N/A,FALSE,"13";#N/A,#N/A,FALSE,"14";#N/A,#N/A,FALSE,"15";#N/A,#N/A,FALSE,"16"}</definedName>
    <definedName name="fdfdd" localSheetId="2" hidden="1">{"Portada",#N/A,FALSE,"Pres";"PL",#N/A,FALSE,"P&amp;L";"SFC",#N/A,FALSE,"SFC";"CE",#N/A,FALSE,"Capital Employed";"M+1",#N/A,FALSE,"Prev. (M+1)";"TRI",#N/A,FALSE,"Prev. Trim.";"YEF",#N/A,FALSE,"Prev. Fin Année"}</definedName>
    <definedName name="fdfdd" localSheetId="4" hidden="1">{"Portada",#N/A,FALSE,"Pres";"PL",#N/A,FALSE,"P&amp;L";"SFC",#N/A,FALSE,"SFC";"CE",#N/A,FALSE,"Capital Employed";"M+1",#N/A,FALSE,"Prev. (M+1)";"TRI",#N/A,FALSE,"Prev. Trim.";"YEF",#N/A,FALSE,"Prev. Fin Année"}</definedName>
    <definedName name="fdfdd" hidden="1">{"Portada",#N/A,FALSE,"Pres";"PL",#N/A,FALSE,"P&amp;L";"SFC",#N/A,FALSE,"SFC";"CE",#N/A,FALSE,"Capital Employed";"M+1",#N/A,FALSE,"Prev. (M+1)";"TRI",#N/A,FALSE,"Prev. Trim.";"YEF",#N/A,FALSE,"Prev. Fin Année"}</definedName>
    <definedName name="fdfdf" localSheetId="2" hidden="1">{#N/A,#N/A,FALSE,"3";#N/A,#N/A,FALSE,"5";#N/A,#N/A,FALSE,"6";#N/A,#N/A,FALSE,"8";#N/A,#N/A,FALSE,"10";#N/A,#N/A,FALSE,"13";#N/A,#N/A,FALSE,"14";#N/A,#N/A,FALSE,"15";#N/A,#N/A,FALSE,"16"}</definedName>
    <definedName name="fdfdf" localSheetId="4" hidden="1">{#N/A,#N/A,FALSE,"3";#N/A,#N/A,FALSE,"5";#N/A,#N/A,FALSE,"6";#N/A,#N/A,FALSE,"8";#N/A,#N/A,FALSE,"10";#N/A,#N/A,FALSE,"13";#N/A,#N/A,FALSE,"14";#N/A,#N/A,FALSE,"15";#N/A,#N/A,FALSE,"16"}</definedName>
    <definedName name="fdfdf" hidden="1">{#N/A,#N/A,FALSE,"3";#N/A,#N/A,FALSE,"5";#N/A,#N/A,FALSE,"6";#N/A,#N/A,FALSE,"8";#N/A,#N/A,FALSE,"10";#N/A,#N/A,FALSE,"13";#N/A,#N/A,FALSE,"14";#N/A,#N/A,FALSE,"15";#N/A,#N/A,FALSE,"16"}</definedName>
    <definedName name="fdhdfhfdhdfh" localSheetId="2" hidden="1">{#N/A,#N/A,FALSE,"3";#N/A,#N/A,FALSE,"5";#N/A,#N/A,FALSE,"6";#N/A,#N/A,FALSE,"8";#N/A,#N/A,FALSE,"10";#N/A,#N/A,FALSE,"13";#N/A,#N/A,FALSE,"14";#N/A,#N/A,FALSE,"15";#N/A,#N/A,FALSE,"16"}</definedName>
    <definedName name="fdhdfhfdhdfh" localSheetId="4" hidden="1">{#N/A,#N/A,FALSE,"3";#N/A,#N/A,FALSE,"5";#N/A,#N/A,FALSE,"6";#N/A,#N/A,FALSE,"8";#N/A,#N/A,FALSE,"10";#N/A,#N/A,FALSE,"13";#N/A,#N/A,FALSE,"14";#N/A,#N/A,FALSE,"15";#N/A,#N/A,FALSE,"16"}</definedName>
    <definedName name="fdhdfhfdhdfh" hidden="1">{#N/A,#N/A,FALSE,"3";#N/A,#N/A,FALSE,"5";#N/A,#N/A,FALSE,"6";#N/A,#N/A,FALSE,"8";#N/A,#N/A,FALSE,"10";#N/A,#N/A,FALSE,"13";#N/A,#N/A,FALSE,"14";#N/A,#N/A,FALSE,"15";#N/A,#N/A,FALSE,"16"}</definedName>
    <definedName name="fdhgfdh" localSheetId="2" hidden="1">{#N/A,#N/A,FALSE,"3";#N/A,#N/A,FALSE,"5";#N/A,#N/A,FALSE,"6";#N/A,#N/A,FALSE,"8";#N/A,#N/A,FALSE,"10";#N/A,#N/A,FALSE,"13";#N/A,#N/A,FALSE,"14";#N/A,#N/A,FALSE,"15";#N/A,#N/A,FALSE,"16"}</definedName>
    <definedName name="fdhgfdh" localSheetId="4" hidden="1">{#N/A,#N/A,FALSE,"3";#N/A,#N/A,FALSE,"5";#N/A,#N/A,FALSE,"6";#N/A,#N/A,FALSE,"8";#N/A,#N/A,FALSE,"10";#N/A,#N/A,FALSE,"13";#N/A,#N/A,FALSE,"14";#N/A,#N/A,FALSE,"15";#N/A,#N/A,FALSE,"16"}</definedName>
    <definedName name="fdhgfdh" hidden="1">{#N/A,#N/A,FALSE,"3";#N/A,#N/A,FALSE,"5";#N/A,#N/A,FALSE,"6";#N/A,#N/A,FALSE,"8";#N/A,#N/A,FALSE,"10";#N/A,#N/A,FALSE,"13";#N/A,#N/A,FALSE,"14";#N/A,#N/A,FALSE,"15";#N/A,#N/A,FALSE,"16"}</definedName>
    <definedName name="ff" localSheetId="2" hidden="1">{"'Leading KPI'!$A$1:$P$33","'Leading KPI'!$A$1:$P$33"}</definedName>
    <definedName name="ff" localSheetId="4" hidden="1">{"'Leading KPI'!$A$1:$P$33","'Leading KPI'!$A$1:$P$33"}</definedName>
    <definedName name="ff" hidden="1">{"'Leading KPI'!$A$1:$P$33","'Leading KPI'!$A$1:$P$33"}</definedName>
    <definedName name="fff" localSheetId="2" hidden="1">{"Portada",#N/A,FALSE,"Pres";"PL",#N/A,FALSE,"P&amp;L";"SFC",#N/A,FALSE,"SFC";"CE",#N/A,FALSE,"Capital Employed";"M+1",#N/A,FALSE,"Prev. (M+1)";"TRI",#N/A,FALSE,"Prev. Trim.";"YEF",#N/A,FALSE,"Prev. Fin Année"}</definedName>
    <definedName name="fff" localSheetId="4" hidden="1">{"Portada",#N/A,FALSE,"Pres";"PL",#N/A,FALSE,"P&amp;L";"SFC",#N/A,FALSE,"SFC";"CE",#N/A,FALSE,"Capital Employed";"M+1",#N/A,FALSE,"Prev. (M+1)";"TRI",#N/A,FALSE,"Prev. Trim.";"YEF",#N/A,FALSE,"Prev. Fin Année"}</definedName>
    <definedName name="fff" hidden="1">{"Portada",#N/A,FALSE,"Pres";"PL",#N/A,FALSE,"P&amp;L";"SFC",#N/A,FALSE,"SFC";"CE",#N/A,FALSE,"Capital Employed";"M+1",#N/A,FALSE,"Prev. (M+1)";"TRI",#N/A,FALSE,"Prev. Trim.";"YEF",#N/A,FALSE,"Prev. Fin Année"}</definedName>
    <definedName name="ffffff" localSheetId="2" hidden="1">{#N/A,#N/A,FALSE,"3";#N/A,#N/A,FALSE,"5";#N/A,#N/A,FALSE,"6";#N/A,#N/A,FALSE,"8";#N/A,#N/A,FALSE,"10";#N/A,#N/A,FALSE,"13";#N/A,#N/A,FALSE,"14";#N/A,#N/A,FALSE,"15";#N/A,#N/A,FALSE,"16"}</definedName>
    <definedName name="ffffff" localSheetId="4" hidden="1">{#N/A,#N/A,FALSE,"3";#N/A,#N/A,FALSE,"5";#N/A,#N/A,FALSE,"6";#N/A,#N/A,FALSE,"8";#N/A,#N/A,FALSE,"10";#N/A,#N/A,FALSE,"13";#N/A,#N/A,FALSE,"14";#N/A,#N/A,FALSE,"15";#N/A,#N/A,FALSE,"16"}</definedName>
    <definedName name="ffffff" hidden="1">{#N/A,#N/A,FALSE,"3";#N/A,#N/A,FALSE,"5";#N/A,#N/A,FALSE,"6";#N/A,#N/A,FALSE,"8";#N/A,#N/A,FALSE,"10";#N/A,#N/A,FALSE,"13";#N/A,#N/A,FALSE,"14";#N/A,#N/A,FALSE,"15";#N/A,#N/A,FALSE,"16"}</definedName>
    <definedName name="fffffff" localSheetId="2" hidden="1">{"Portada",#N/A,FALSE,"Pres";"PL",#N/A,FALSE,"P&amp;L";"SFC",#N/A,FALSE,"SFC";"CE",#N/A,FALSE,"Capital Employed";"M+1",#N/A,FALSE,"Prev. (M+1)";"TRI",#N/A,FALSE,"Prev. Trim."}</definedName>
    <definedName name="fffffff" localSheetId="4" hidden="1">{"Portada",#N/A,FALSE,"Pres";"PL",#N/A,FALSE,"P&amp;L";"SFC",#N/A,FALSE,"SFC";"CE",#N/A,FALSE,"Capital Employed";"M+1",#N/A,FALSE,"Prev. (M+1)";"TRI",#N/A,FALSE,"Prev. Trim."}</definedName>
    <definedName name="fffffff" hidden="1">{"Portada",#N/A,FALSE,"Pres";"PL",#N/A,FALSE,"P&amp;L";"SFC",#N/A,FALSE,"SFC";"CE",#N/A,FALSE,"Capital Employed";"M+1",#N/A,FALSE,"Prev. (M+1)";"TRI",#N/A,FALSE,"Prev. Trim."}</definedName>
    <definedName name="ffffffff" localSheetId="2" hidden="1">{#N/A,#N/A,FALSE,"3";#N/A,#N/A,FALSE,"5";#N/A,#N/A,FALSE,"6";#N/A,#N/A,FALSE,"8";#N/A,#N/A,FALSE,"10";#N/A,#N/A,FALSE,"13";#N/A,#N/A,FALSE,"14";#N/A,#N/A,FALSE,"15";#N/A,#N/A,FALSE,"16"}</definedName>
    <definedName name="ffffffff" localSheetId="4" hidden="1">{#N/A,#N/A,FALSE,"3";#N/A,#N/A,FALSE,"5";#N/A,#N/A,FALSE,"6";#N/A,#N/A,FALSE,"8";#N/A,#N/A,FALSE,"10";#N/A,#N/A,FALSE,"13";#N/A,#N/A,FALSE,"14";#N/A,#N/A,FALSE,"15";#N/A,#N/A,FALSE,"16"}</definedName>
    <definedName name="ffffffff" hidden="1">{#N/A,#N/A,FALSE,"3";#N/A,#N/A,FALSE,"5";#N/A,#N/A,FALSE,"6";#N/A,#N/A,FALSE,"8";#N/A,#N/A,FALSE,"10";#N/A,#N/A,FALSE,"13";#N/A,#N/A,FALSE,"14";#N/A,#N/A,FALSE,"15";#N/A,#N/A,FALSE,"16"}</definedName>
    <definedName name="fffffffff" localSheetId="2" hidden="1">{#N/A,#N/A,FALSE,"3";#N/A,#N/A,FALSE,"5";#N/A,#N/A,FALSE,"6";#N/A,#N/A,FALSE,"8";#N/A,#N/A,FALSE,"10";#N/A,#N/A,FALSE,"13";#N/A,#N/A,FALSE,"14";#N/A,#N/A,FALSE,"15";#N/A,#N/A,FALSE,"16"}</definedName>
    <definedName name="fffffffff" localSheetId="4" hidden="1">{#N/A,#N/A,FALSE,"3";#N/A,#N/A,FALSE,"5";#N/A,#N/A,FALSE,"6";#N/A,#N/A,FALSE,"8";#N/A,#N/A,FALSE,"10";#N/A,#N/A,FALSE,"13";#N/A,#N/A,FALSE,"14";#N/A,#N/A,FALSE,"15";#N/A,#N/A,FALSE,"16"}</definedName>
    <definedName name="fffffffff" hidden="1">{#N/A,#N/A,FALSE,"3";#N/A,#N/A,FALSE,"5";#N/A,#N/A,FALSE,"6";#N/A,#N/A,FALSE,"8";#N/A,#N/A,FALSE,"10";#N/A,#N/A,FALSE,"13";#N/A,#N/A,FALSE,"14";#N/A,#N/A,FALSE,"15";#N/A,#N/A,FALSE,"16"}</definedName>
    <definedName name="ffffffffff" localSheetId="2" hidden="1">{#N/A,#N/A,FALSE,"3";#N/A,#N/A,FALSE,"5";#N/A,#N/A,FALSE,"6";#N/A,#N/A,FALSE,"8";#N/A,#N/A,FALSE,"10";#N/A,#N/A,FALSE,"13";#N/A,#N/A,FALSE,"14";#N/A,#N/A,FALSE,"15";#N/A,#N/A,FALSE,"16"}</definedName>
    <definedName name="ffffffffff" localSheetId="4" hidden="1">{#N/A,#N/A,FALSE,"3";#N/A,#N/A,FALSE,"5";#N/A,#N/A,FALSE,"6";#N/A,#N/A,FALSE,"8";#N/A,#N/A,FALSE,"10";#N/A,#N/A,FALSE,"13";#N/A,#N/A,FALSE,"14";#N/A,#N/A,FALSE,"15";#N/A,#N/A,FALSE,"16"}</definedName>
    <definedName name="ffffffffff" hidden="1">{#N/A,#N/A,FALSE,"3";#N/A,#N/A,FALSE,"5";#N/A,#N/A,FALSE,"6";#N/A,#N/A,FALSE,"8";#N/A,#N/A,FALSE,"10";#N/A,#N/A,FALSE,"13";#N/A,#N/A,FALSE,"14";#N/A,#N/A,FALSE,"15";#N/A,#N/A,FALSE,"16"}</definedName>
    <definedName name="fffffffffff" localSheetId="2" hidden="1">{#N/A,#N/A,FALSE,"3";#N/A,#N/A,FALSE,"5";#N/A,#N/A,FALSE,"6";#N/A,#N/A,FALSE,"8";#N/A,#N/A,FALSE,"10";#N/A,#N/A,FALSE,"13";#N/A,#N/A,FALSE,"14";#N/A,#N/A,FALSE,"15";#N/A,#N/A,FALSE,"16"}</definedName>
    <definedName name="fffffffffff" localSheetId="4" hidden="1">{#N/A,#N/A,FALSE,"3";#N/A,#N/A,FALSE,"5";#N/A,#N/A,FALSE,"6";#N/A,#N/A,FALSE,"8";#N/A,#N/A,FALSE,"10";#N/A,#N/A,FALSE,"13";#N/A,#N/A,FALSE,"14";#N/A,#N/A,FALSE,"15";#N/A,#N/A,FALSE,"16"}</definedName>
    <definedName name="fffffffffff" hidden="1">{#N/A,#N/A,FALSE,"3";#N/A,#N/A,FALSE,"5";#N/A,#N/A,FALSE,"6";#N/A,#N/A,FALSE,"8";#N/A,#N/A,FALSE,"10";#N/A,#N/A,FALSE,"13";#N/A,#N/A,FALSE,"14";#N/A,#N/A,FALSE,"15";#N/A,#N/A,FALSE,"16"}</definedName>
    <definedName name="FFFFFFFFFFFFFFFFF" localSheetId="2" hidden="1">{"Portada",#N/A,FALSE,"Pres";"PL",#N/A,FALSE,"P&amp;L";"SFC",#N/A,FALSE,"SFC";"CE",#N/A,FALSE,"Capital Employed";"M+1",#N/A,FALSE,"Prev. (M+1)";"TRI",#N/A,FALSE,"Prev. Trim."}</definedName>
    <definedName name="FFFFFFFFFFFFFFFFF" localSheetId="4" hidden="1">{"Portada",#N/A,FALSE,"Pres";"PL",#N/A,FALSE,"P&amp;L";"SFC",#N/A,FALSE,"SFC";"CE",#N/A,FALSE,"Capital Employed";"M+1",#N/A,FALSE,"Prev. (M+1)";"TRI",#N/A,FALSE,"Prev. Trim."}</definedName>
    <definedName name="FFFFFFFFFFFFFFFFF" hidden="1">{"Portada",#N/A,FALSE,"Pres";"PL",#N/A,FALSE,"P&amp;L";"SFC",#N/A,FALSE,"SFC";"CE",#N/A,FALSE,"Capital Employed";"M+1",#N/A,FALSE,"Prev. (M+1)";"TRI",#N/A,FALSE,"Prev. Trim."}</definedName>
    <definedName name="fg" localSheetId="2" hidden="1">{#N/A,#N/A,FALSE,"3";#N/A,#N/A,FALSE,"5";#N/A,#N/A,FALSE,"6";#N/A,#N/A,FALSE,"8";#N/A,#N/A,FALSE,"10";#N/A,#N/A,FALSE,"13";#N/A,#N/A,FALSE,"14";#N/A,#N/A,FALSE,"15";#N/A,#N/A,FALSE,"16"}</definedName>
    <definedName name="fg" localSheetId="4" hidden="1">{#N/A,#N/A,FALSE,"3";#N/A,#N/A,FALSE,"5";#N/A,#N/A,FALSE,"6";#N/A,#N/A,FALSE,"8";#N/A,#N/A,FALSE,"10";#N/A,#N/A,FALSE,"13";#N/A,#N/A,FALSE,"14";#N/A,#N/A,FALSE,"15";#N/A,#N/A,FALSE,"16"}</definedName>
    <definedName name="fg" hidden="1">{#N/A,#N/A,FALSE,"3";#N/A,#N/A,FALSE,"5";#N/A,#N/A,FALSE,"6";#N/A,#N/A,FALSE,"8";#N/A,#N/A,FALSE,"10";#N/A,#N/A,FALSE,"13";#N/A,#N/A,FALSE,"14";#N/A,#N/A,FALSE,"15";#N/A,#N/A,FALSE,"16"}</definedName>
    <definedName name="fgdsgdsg" localSheetId="2" hidden="1">{#N/A,#N/A,FALSE,"3";#N/A,#N/A,FALSE,"5";#N/A,#N/A,FALSE,"6";#N/A,#N/A,FALSE,"8";#N/A,#N/A,FALSE,"10";#N/A,#N/A,FALSE,"13";#N/A,#N/A,FALSE,"14";#N/A,#N/A,FALSE,"15";#N/A,#N/A,FALSE,"16"}</definedName>
    <definedName name="fgdsgdsg" localSheetId="4" hidden="1">{#N/A,#N/A,FALSE,"3";#N/A,#N/A,FALSE,"5";#N/A,#N/A,FALSE,"6";#N/A,#N/A,FALSE,"8";#N/A,#N/A,FALSE,"10";#N/A,#N/A,FALSE,"13";#N/A,#N/A,FALSE,"14";#N/A,#N/A,FALSE,"15";#N/A,#N/A,FALSE,"16"}</definedName>
    <definedName name="fgdsgdsg" hidden="1">{#N/A,#N/A,FALSE,"3";#N/A,#N/A,FALSE,"5";#N/A,#N/A,FALSE,"6";#N/A,#N/A,FALSE,"8";#N/A,#N/A,FALSE,"10";#N/A,#N/A,FALSE,"13";#N/A,#N/A,FALSE,"14";#N/A,#N/A,FALSE,"15";#N/A,#N/A,FALSE,"16"}</definedName>
    <definedName name="fghdfgdfg" localSheetId="2" hidden="1">{#N/A,#N/A,FALSE,"3";#N/A,#N/A,FALSE,"5";#N/A,#N/A,FALSE,"6";#N/A,#N/A,FALSE,"8";#N/A,#N/A,FALSE,"10";#N/A,#N/A,FALSE,"13";#N/A,#N/A,FALSE,"14";#N/A,#N/A,FALSE,"15";#N/A,#N/A,FALSE,"16"}</definedName>
    <definedName name="fghdfgdfg" localSheetId="4" hidden="1">{#N/A,#N/A,FALSE,"3";#N/A,#N/A,FALSE,"5";#N/A,#N/A,FALSE,"6";#N/A,#N/A,FALSE,"8";#N/A,#N/A,FALSE,"10";#N/A,#N/A,FALSE,"13";#N/A,#N/A,FALSE,"14";#N/A,#N/A,FALSE,"15";#N/A,#N/A,FALSE,"16"}</definedName>
    <definedName name="fghdfgdfg" hidden="1">{#N/A,#N/A,FALSE,"3";#N/A,#N/A,FALSE,"5";#N/A,#N/A,FALSE,"6";#N/A,#N/A,FALSE,"8";#N/A,#N/A,FALSE,"10";#N/A,#N/A,FALSE,"13";#N/A,#N/A,FALSE,"14";#N/A,#N/A,FALSE,"15";#N/A,#N/A,FALSE,"16"}</definedName>
    <definedName name="fghgfhgfh" localSheetId="2" hidden="1">{#N/A,#N/A,FALSE,"Ventilation";#N/A,#N/A,FALSE,"Courbe1";#N/A,#N/A,FALSE,"Courbe2"}</definedName>
    <definedName name="fghgfhgfh" localSheetId="4" hidden="1">{#N/A,#N/A,FALSE,"Ventilation";#N/A,#N/A,FALSE,"Courbe1";#N/A,#N/A,FALSE,"Courbe2"}</definedName>
    <definedName name="fghgfhgfh" hidden="1">{#N/A,#N/A,FALSE,"Ventilation";#N/A,#N/A,FALSE,"Courbe1";#N/A,#N/A,FALSE,"Courbe2"}</definedName>
    <definedName name="fgsss" localSheetId="2" hidden="1">{"'Leading KPI'!$A$1:$P$33","'Leading KPI'!$A$1:$P$33"}</definedName>
    <definedName name="fgsss" localSheetId="4" hidden="1">{"'Leading KPI'!$A$1:$P$33","'Leading KPI'!$A$1:$P$33"}</definedName>
    <definedName name="fgsss" hidden="1">{"'Leading KPI'!$A$1:$P$33","'Leading KPI'!$A$1:$P$33"}</definedName>
    <definedName name="fh" localSheetId="2" hidden="1">{#N/A,#N/A,FALSE,"3";#N/A,#N/A,FALSE,"5";#N/A,#N/A,FALSE,"6";#N/A,#N/A,FALSE,"8";#N/A,#N/A,FALSE,"10";#N/A,#N/A,FALSE,"13";#N/A,#N/A,FALSE,"14";#N/A,#N/A,FALSE,"15";#N/A,#N/A,FALSE,"16"}</definedName>
    <definedName name="fh" localSheetId="4" hidden="1">{#N/A,#N/A,FALSE,"3";#N/A,#N/A,FALSE,"5";#N/A,#N/A,FALSE,"6";#N/A,#N/A,FALSE,"8";#N/A,#N/A,FALSE,"10";#N/A,#N/A,FALSE,"13";#N/A,#N/A,FALSE,"14";#N/A,#N/A,FALSE,"15";#N/A,#N/A,FALSE,"16"}</definedName>
    <definedName name="fh" hidden="1">{#N/A,#N/A,FALSE,"3";#N/A,#N/A,FALSE,"5";#N/A,#N/A,FALSE,"6";#N/A,#N/A,FALSE,"8";#N/A,#N/A,FALSE,"10";#N/A,#N/A,FALSE,"13";#N/A,#N/A,FALSE,"14";#N/A,#N/A,FALSE,"15";#N/A,#N/A,FALSE,"16"}</definedName>
    <definedName name="fhfhfh" localSheetId="2" hidden="1">{#N/A,#N/A,FALSE,"3";#N/A,#N/A,FALSE,"5";#N/A,#N/A,FALSE,"6";#N/A,#N/A,FALSE,"8";#N/A,#N/A,FALSE,"10";#N/A,#N/A,FALSE,"13";#N/A,#N/A,FALSE,"14";#N/A,#N/A,FALSE,"15";#N/A,#N/A,FALSE,"16"}</definedName>
    <definedName name="fhfhfh" localSheetId="4" hidden="1">{#N/A,#N/A,FALSE,"3";#N/A,#N/A,FALSE,"5";#N/A,#N/A,FALSE,"6";#N/A,#N/A,FALSE,"8";#N/A,#N/A,FALSE,"10";#N/A,#N/A,FALSE,"13";#N/A,#N/A,FALSE,"14";#N/A,#N/A,FALSE,"15";#N/A,#N/A,FALSE,"16"}</definedName>
    <definedName name="fhfhfh" hidden="1">{#N/A,#N/A,FALSE,"3";#N/A,#N/A,FALSE,"5";#N/A,#N/A,FALSE,"6";#N/A,#N/A,FALSE,"8";#N/A,#N/A,FALSE,"10";#N/A,#N/A,FALSE,"13";#N/A,#N/A,FALSE,"14";#N/A,#N/A,FALSE,"15";#N/A,#N/A,FALSE,"16"}</definedName>
    <definedName name="fhgfhf" localSheetId="2" hidden="1">{#N/A,#N/A,FALSE,"3";#N/A,#N/A,FALSE,"5";#N/A,#N/A,FALSE,"6";#N/A,#N/A,FALSE,"8";#N/A,#N/A,FALSE,"10";#N/A,#N/A,FALSE,"13";#N/A,#N/A,FALSE,"14";#N/A,#N/A,FALSE,"15";#N/A,#N/A,FALSE,"16"}</definedName>
    <definedName name="fhgfhf" localSheetId="4" hidden="1">{#N/A,#N/A,FALSE,"3";#N/A,#N/A,FALSE,"5";#N/A,#N/A,FALSE,"6";#N/A,#N/A,FALSE,"8";#N/A,#N/A,FALSE,"10";#N/A,#N/A,FALSE,"13";#N/A,#N/A,FALSE,"14";#N/A,#N/A,FALSE,"15";#N/A,#N/A,FALSE,"16"}</definedName>
    <definedName name="fhgfhf" hidden="1">{#N/A,#N/A,FALSE,"3";#N/A,#N/A,FALSE,"5";#N/A,#N/A,FALSE,"6";#N/A,#N/A,FALSE,"8";#N/A,#N/A,FALSE,"10";#N/A,#N/A,FALSE,"13";#N/A,#N/A,FALSE,"14";#N/A,#N/A,FALSE,"15";#N/A,#N/A,FALSE,"16"}</definedName>
    <definedName name="FQSDF" localSheetId="2" hidden="1">{#N/A,#N/A,TRUE,"Cover";#N/A,#N/A,TRUE,"Content";"Orders EMM",#N/A,TRUE,"Order Sales";"project EMM",#N/A,TRUE,"Project Control";"Cash EMM",#N/A,TRUE,"Cash Control";"KPI EMM",#N/A,TRUE,"KPI-EMM";"Empl EMM",#N/A,TRUE,"Employees"}</definedName>
    <definedName name="FQSDF" localSheetId="4" hidden="1">{#N/A,#N/A,TRUE,"Cover";#N/A,#N/A,TRUE,"Content";"Orders EMM",#N/A,TRUE,"Order Sales";"project EMM",#N/A,TRUE,"Project Control";"Cash EMM",#N/A,TRUE,"Cash Control";"KPI EMM",#N/A,TRUE,"KPI-EMM";"Empl EMM",#N/A,TRUE,"Employees"}</definedName>
    <definedName name="FQSDF" hidden="1">{#N/A,#N/A,TRUE,"Cover";#N/A,#N/A,TRUE,"Content";"Orders EMM",#N/A,TRUE,"Order Sales";"project EMM",#N/A,TRUE,"Project Control";"Cash EMM",#N/A,TRUE,"Cash Control";"KPI EMM",#N/A,TRUE,"KPI-EMM";"Empl EMM",#N/A,TRUE,"Employees"}</definedName>
    <definedName name="franko" localSheetId="2" hidden="1">{#N/A,#N/A,FALSE,"Kosten97Einzel";#N/A,#N/A,FALSE,"Kosten97FZ"}</definedName>
    <definedName name="franko" localSheetId="4" hidden="1">{#N/A,#N/A,FALSE,"Kosten97Einzel";#N/A,#N/A,FALSE,"Kosten97FZ"}</definedName>
    <definedName name="franko" hidden="1">{#N/A,#N/A,FALSE,"Kosten97Einzel";#N/A,#N/A,FALSE,"Kosten97FZ"}</definedName>
    <definedName name="frsdf" localSheetId="2" hidden="1">{#N/A,#N/A,FALSE,"3";#N/A,#N/A,FALSE,"5";#N/A,#N/A,FALSE,"6";#N/A,#N/A,FALSE,"8";#N/A,#N/A,FALSE,"10";#N/A,#N/A,FALSE,"13";#N/A,#N/A,FALSE,"14";#N/A,#N/A,FALSE,"15";#N/A,#N/A,FALSE,"16"}</definedName>
    <definedName name="frsdf" localSheetId="4" hidden="1">{#N/A,#N/A,FALSE,"3";#N/A,#N/A,FALSE,"5";#N/A,#N/A,FALSE,"6";#N/A,#N/A,FALSE,"8";#N/A,#N/A,FALSE,"10";#N/A,#N/A,FALSE,"13";#N/A,#N/A,FALSE,"14";#N/A,#N/A,FALSE,"15";#N/A,#N/A,FALSE,"16"}</definedName>
    <definedName name="frsdf" hidden="1">{#N/A,#N/A,FALSE,"3";#N/A,#N/A,FALSE,"5";#N/A,#N/A,FALSE,"6";#N/A,#N/A,FALSE,"8";#N/A,#N/A,FALSE,"10";#N/A,#N/A,FALSE,"13";#N/A,#N/A,FALSE,"14";#N/A,#N/A,FALSE,"15";#N/A,#N/A,FALSE,"16"}</definedName>
    <definedName name="fsdfsdf" localSheetId="2" hidden="1">{#N/A,#N/A,FALSE,"3";#N/A,#N/A,FALSE,"5";#N/A,#N/A,FALSE,"6";#N/A,#N/A,FALSE,"8";#N/A,#N/A,FALSE,"10";#N/A,#N/A,FALSE,"13";#N/A,#N/A,FALSE,"14";#N/A,#N/A,FALSE,"15";#N/A,#N/A,FALSE,"16"}</definedName>
    <definedName name="fsdfsdf" localSheetId="4" hidden="1">{#N/A,#N/A,FALSE,"3";#N/A,#N/A,FALSE,"5";#N/A,#N/A,FALSE,"6";#N/A,#N/A,FALSE,"8";#N/A,#N/A,FALSE,"10";#N/A,#N/A,FALSE,"13";#N/A,#N/A,FALSE,"14";#N/A,#N/A,FALSE,"15";#N/A,#N/A,FALSE,"16"}</definedName>
    <definedName name="fsdfsdf" hidden="1">{#N/A,#N/A,FALSE,"3";#N/A,#N/A,FALSE,"5";#N/A,#N/A,FALSE,"6";#N/A,#N/A,FALSE,"8";#N/A,#N/A,FALSE,"10";#N/A,#N/A,FALSE,"13";#N/A,#N/A,FALSE,"14";#N/A,#N/A,FALSE,"15";#N/A,#N/A,FALSE,"16"}</definedName>
    <definedName name="fsfsf" localSheetId="2" hidden="1">{#N/A,#N/A,FALSE,"3";#N/A,#N/A,FALSE,"5";#N/A,#N/A,FALSE,"6";#N/A,#N/A,FALSE,"8";#N/A,#N/A,FALSE,"10";#N/A,#N/A,FALSE,"13";#N/A,#N/A,FALSE,"14";#N/A,#N/A,FALSE,"15";#N/A,#N/A,FALSE,"16"}</definedName>
    <definedName name="fsfsf" localSheetId="4" hidden="1">{#N/A,#N/A,FALSE,"3";#N/A,#N/A,FALSE,"5";#N/A,#N/A,FALSE,"6";#N/A,#N/A,FALSE,"8";#N/A,#N/A,FALSE,"10";#N/A,#N/A,FALSE,"13";#N/A,#N/A,FALSE,"14";#N/A,#N/A,FALSE,"15";#N/A,#N/A,FALSE,"16"}</definedName>
    <definedName name="fsfsf" hidden="1">{#N/A,#N/A,FALSE,"3";#N/A,#N/A,FALSE,"5";#N/A,#N/A,FALSE,"6";#N/A,#N/A,FALSE,"8";#N/A,#N/A,FALSE,"10";#N/A,#N/A,FALSE,"13";#N/A,#N/A,FALSE,"14";#N/A,#N/A,FALSE,"15";#N/A,#N/A,FALSE,"16"}</definedName>
    <definedName name="fsfsfs" localSheetId="2" hidden="1">{#N/A,#N/A,FALSE,"3";#N/A,#N/A,FALSE,"5";#N/A,#N/A,FALSE,"6";#N/A,#N/A,FALSE,"8";#N/A,#N/A,FALSE,"10";#N/A,#N/A,FALSE,"13";#N/A,#N/A,FALSE,"14";#N/A,#N/A,FALSE,"15";#N/A,#N/A,FALSE,"16"}</definedName>
    <definedName name="fsfsfs" localSheetId="4" hidden="1">{#N/A,#N/A,FALSE,"3";#N/A,#N/A,FALSE,"5";#N/A,#N/A,FALSE,"6";#N/A,#N/A,FALSE,"8";#N/A,#N/A,FALSE,"10";#N/A,#N/A,FALSE,"13";#N/A,#N/A,FALSE,"14";#N/A,#N/A,FALSE,"15";#N/A,#N/A,FALSE,"16"}</definedName>
    <definedName name="fsfsfs" hidden="1">{#N/A,#N/A,FALSE,"3";#N/A,#N/A,FALSE,"5";#N/A,#N/A,FALSE,"6";#N/A,#N/A,FALSE,"8";#N/A,#N/A,FALSE,"10";#N/A,#N/A,FALSE,"13";#N/A,#N/A,FALSE,"14";#N/A,#N/A,FALSE,"15";#N/A,#N/A,FALSE,"16"}</definedName>
    <definedName name="gcb" localSheetId="2" hidden="1">{#N/A,#N/A,FALSE,"3";#N/A,#N/A,FALSE,"5";#N/A,#N/A,FALSE,"6";#N/A,#N/A,FALSE,"8";#N/A,#N/A,FALSE,"10";#N/A,#N/A,FALSE,"13";#N/A,#N/A,FALSE,"14";#N/A,#N/A,FALSE,"15";#N/A,#N/A,FALSE,"16"}</definedName>
    <definedName name="gcb" localSheetId="4" hidden="1">{#N/A,#N/A,FALSE,"3";#N/A,#N/A,FALSE,"5";#N/A,#N/A,FALSE,"6";#N/A,#N/A,FALSE,"8";#N/A,#N/A,FALSE,"10";#N/A,#N/A,FALSE,"13";#N/A,#N/A,FALSE,"14";#N/A,#N/A,FALSE,"15";#N/A,#N/A,FALSE,"16"}</definedName>
    <definedName name="gcb" hidden="1">{#N/A,#N/A,FALSE,"3";#N/A,#N/A,FALSE,"5";#N/A,#N/A,FALSE,"6";#N/A,#N/A,FALSE,"8";#N/A,#N/A,FALSE,"10";#N/A,#N/A,FALSE,"13";#N/A,#N/A,FALSE,"14";#N/A,#N/A,FALSE,"15";#N/A,#N/A,FALSE,"16"}</definedName>
    <definedName name="gdfhgdhdf" localSheetId="2" hidden="1">{#N/A,#N/A,FALSE,"3";#N/A,#N/A,FALSE,"5";#N/A,#N/A,FALSE,"6";#N/A,#N/A,FALSE,"8";#N/A,#N/A,FALSE,"10";#N/A,#N/A,FALSE,"13";#N/A,#N/A,FALSE,"14";#N/A,#N/A,FALSE,"15";#N/A,#N/A,FALSE,"16"}</definedName>
    <definedName name="gdfhgdhdf" localSheetId="4" hidden="1">{#N/A,#N/A,FALSE,"3";#N/A,#N/A,FALSE,"5";#N/A,#N/A,FALSE,"6";#N/A,#N/A,FALSE,"8";#N/A,#N/A,FALSE,"10";#N/A,#N/A,FALSE,"13";#N/A,#N/A,FALSE,"14";#N/A,#N/A,FALSE,"15";#N/A,#N/A,FALSE,"16"}</definedName>
    <definedName name="gdfhgdhdf" hidden="1">{#N/A,#N/A,FALSE,"3";#N/A,#N/A,FALSE,"5";#N/A,#N/A,FALSE,"6";#N/A,#N/A,FALSE,"8";#N/A,#N/A,FALSE,"10";#N/A,#N/A,FALSE,"13";#N/A,#N/A,FALSE,"14";#N/A,#N/A,FALSE,"15";#N/A,#N/A,FALSE,"16"}</definedName>
    <definedName name="ger" localSheetId="2" hidden="1">{#N/A,#N/A,FALSE,"3";#N/A,#N/A,FALSE,"5";#N/A,#N/A,FALSE,"6";#N/A,#N/A,FALSE,"8";#N/A,#N/A,FALSE,"10";#N/A,#N/A,FALSE,"13";#N/A,#N/A,FALSE,"14";#N/A,#N/A,FALSE,"15";#N/A,#N/A,FALSE,"16"}</definedName>
    <definedName name="ger" localSheetId="4" hidden="1">{#N/A,#N/A,FALSE,"3";#N/A,#N/A,FALSE,"5";#N/A,#N/A,FALSE,"6";#N/A,#N/A,FALSE,"8";#N/A,#N/A,FALSE,"10";#N/A,#N/A,FALSE,"13";#N/A,#N/A,FALSE,"14";#N/A,#N/A,FALSE,"15";#N/A,#N/A,FALSE,"16"}</definedName>
    <definedName name="ger" hidden="1">{#N/A,#N/A,FALSE,"3";#N/A,#N/A,FALSE,"5";#N/A,#N/A,FALSE,"6";#N/A,#N/A,FALSE,"8";#N/A,#N/A,FALSE,"10";#N/A,#N/A,FALSE,"13";#N/A,#N/A,FALSE,"14";#N/A,#N/A,FALSE,"15";#N/A,#N/A,FALSE,"16"}</definedName>
    <definedName name="gfdgdfgrdf" localSheetId="2" hidden="1">{#N/A,#N/A,FALSE,"3";#N/A,#N/A,FALSE,"5";#N/A,#N/A,FALSE,"6";#N/A,#N/A,FALSE,"8";#N/A,#N/A,FALSE,"10";#N/A,#N/A,FALSE,"13";#N/A,#N/A,FALSE,"14";#N/A,#N/A,FALSE,"15";#N/A,#N/A,FALSE,"16"}</definedName>
    <definedName name="gfdgdfgrdf" localSheetId="4" hidden="1">{#N/A,#N/A,FALSE,"3";#N/A,#N/A,FALSE,"5";#N/A,#N/A,FALSE,"6";#N/A,#N/A,FALSE,"8";#N/A,#N/A,FALSE,"10";#N/A,#N/A,FALSE,"13";#N/A,#N/A,FALSE,"14";#N/A,#N/A,FALSE,"15";#N/A,#N/A,FALSE,"16"}</definedName>
    <definedName name="gfdgdfgrdf" hidden="1">{#N/A,#N/A,FALSE,"3";#N/A,#N/A,FALSE,"5";#N/A,#N/A,FALSE,"6";#N/A,#N/A,FALSE,"8";#N/A,#N/A,FALSE,"10";#N/A,#N/A,FALSE,"13";#N/A,#N/A,FALSE,"14";#N/A,#N/A,FALSE,"15";#N/A,#N/A,FALSE,"16"}</definedName>
    <definedName name="gfdsg" localSheetId="2" hidden="1">{#N/A,#N/A,FALSE,"3";#N/A,#N/A,FALSE,"5";#N/A,#N/A,FALSE,"6";#N/A,#N/A,FALSE,"8";#N/A,#N/A,FALSE,"10";#N/A,#N/A,FALSE,"13";#N/A,#N/A,FALSE,"14";#N/A,#N/A,FALSE,"15";#N/A,#N/A,FALSE,"16"}</definedName>
    <definedName name="gfdsg" localSheetId="4" hidden="1">{#N/A,#N/A,FALSE,"3";#N/A,#N/A,FALSE,"5";#N/A,#N/A,FALSE,"6";#N/A,#N/A,FALSE,"8";#N/A,#N/A,FALSE,"10";#N/A,#N/A,FALSE,"13";#N/A,#N/A,FALSE,"14";#N/A,#N/A,FALSE,"15";#N/A,#N/A,FALSE,"16"}</definedName>
    <definedName name="gfdsg" hidden="1">{#N/A,#N/A,FALSE,"3";#N/A,#N/A,FALSE,"5";#N/A,#N/A,FALSE,"6";#N/A,#N/A,FALSE,"8";#N/A,#N/A,FALSE,"10";#N/A,#N/A,FALSE,"13";#N/A,#N/A,FALSE,"14";#N/A,#N/A,FALSE,"15";#N/A,#N/A,FALSE,"16"}</definedName>
    <definedName name="gffdsgfds" localSheetId="2" hidden="1">{#N/A,#N/A,FALSE,"3";#N/A,#N/A,FALSE,"5";#N/A,#N/A,FALSE,"6";#N/A,#N/A,FALSE,"8";#N/A,#N/A,FALSE,"10";#N/A,#N/A,FALSE,"13";#N/A,#N/A,FALSE,"14";#N/A,#N/A,FALSE,"15";#N/A,#N/A,FALSE,"16"}</definedName>
    <definedName name="gffdsgfds" localSheetId="4" hidden="1">{#N/A,#N/A,FALSE,"3";#N/A,#N/A,FALSE,"5";#N/A,#N/A,FALSE,"6";#N/A,#N/A,FALSE,"8";#N/A,#N/A,FALSE,"10";#N/A,#N/A,FALSE,"13";#N/A,#N/A,FALSE,"14";#N/A,#N/A,FALSE,"15";#N/A,#N/A,FALSE,"16"}</definedName>
    <definedName name="gffdsgfds" hidden="1">{#N/A,#N/A,FALSE,"3";#N/A,#N/A,FALSE,"5";#N/A,#N/A,FALSE,"6";#N/A,#N/A,FALSE,"8";#N/A,#N/A,FALSE,"10";#N/A,#N/A,FALSE,"13";#N/A,#N/A,FALSE,"14";#N/A,#N/A,FALSE,"15";#N/A,#N/A,FALSE,"16"}</definedName>
    <definedName name="gg" localSheetId="2" hidden="1">{"Portada",#N/A,FALSE,"Pres";"PL",#N/A,FALSE,"P&amp;L";"SFC",#N/A,FALSE,"SFC";"CE",#N/A,FALSE,"Capital Employed";"M+1",#N/A,FALSE,"Prev. (M+1)";"TRI",#N/A,FALSE,"Prev. Trim.";"YEF",#N/A,FALSE,"Prev. Fin Année"}</definedName>
    <definedName name="gg" localSheetId="4" hidden="1">{"Portada",#N/A,FALSE,"Pres";"PL",#N/A,FALSE,"P&amp;L";"SFC",#N/A,FALSE,"SFC";"CE",#N/A,FALSE,"Capital Employed";"M+1",#N/A,FALSE,"Prev. (M+1)";"TRI",#N/A,FALSE,"Prev. Trim.";"YEF",#N/A,FALSE,"Prev. Fin Année"}</definedName>
    <definedName name="gg" hidden="1">{"Portada",#N/A,FALSE,"Pres";"PL",#N/A,FALSE,"P&amp;L";"SFC",#N/A,FALSE,"SFC";"CE",#N/A,FALSE,"Capital Employed";"M+1",#N/A,FALSE,"Prev. (M+1)";"TRI",#N/A,FALSE,"Prev. Trim.";"YEF",#N/A,FALSE,"Prev. Fin Année"}</definedName>
    <definedName name="ggggggg" localSheetId="2" hidden="1">{#N/A,#N/A,FALSE,"3";#N/A,#N/A,FALSE,"5";#N/A,#N/A,FALSE,"6";#N/A,#N/A,FALSE,"8";#N/A,#N/A,FALSE,"10";#N/A,#N/A,FALSE,"13";#N/A,#N/A,FALSE,"14";#N/A,#N/A,FALSE,"15";#N/A,#N/A,FALSE,"16"}</definedName>
    <definedName name="ggggggg" localSheetId="4" hidden="1">{#N/A,#N/A,FALSE,"3";#N/A,#N/A,FALSE,"5";#N/A,#N/A,FALSE,"6";#N/A,#N/A,FALSE,"8";#N/A,#N/A,FALSE,"10";#N/A,#N/A,FALSE,"13";#N/A,#N/A,FALSE,"14";#N/A,#N/A,FALSE,"15";#N/A,#N/A,FALSE,"16"}</definedName>
    <definedName name="ggggggg" hidden="1">{#N/A,#N/A,FALSE,"3";#N/A,#N/A,FALSE,"5";#N/A,#N/A,FALSE,"6";#N/A,#N/A,FALSE,"8";#N/A,#N/A,FALSE,"10";#N/A,#N/A,FALSE,"13";#N/A,#N/A,FALSE,"14";#N/A,#N/A,FALSE,"15";#N/A,#N/A,FALSE,"16"}</definedName>
    <definedName name="gggggggg" localSheetId="2" hidden="1">{#N/A,#N/A,FALSE,"3";#N/A,#N/A,FALSE,"5";#N/A,#N/A,FALSE,"6";#N/A,#N/A,FALSE,"8";#N/A,#N/A,FALSE,"10";#N/A,#N/A,FALSE,"13";#N/A,#N/A,FALSE,"14";#N/A,#N/A,FALSE,"15";#N/A,#N/A,FALSE,"16"}</definedName>
    <definedName name="gggggggg" localSheetId="4" hidden="1">{#N/A,#N/A,FALSE,"3";#N/A,#N/A,FALSE,"5";#N/A,#N/A,FALSE,"6";#N/A,#N/A,FALSE,"8";#N/A,#N/A,FALSE,"10";#N/A,#N/A,FALSE,"13";#N/A,#N/A,FALSE,"14";#N/A,#N/A,FALSE,"15";#N/A,#N/A,FALSE,"16"}</definedName>
    <definedName name="gggggggg" hidden="1">{#N/A,#N/A,FALSE,"3";#N/A,#N/A,FALSE,"5";#N/A,#N/A,FALSE,"6";#N/A,#N/A,FALSE,"8";#N/A,#N/A,FALSE,"10";#N/A,#N/A,FALSE,"13";#N/A,#N/A,FALSE,"14";#N/A,#N/A,FALSE,"15";#N/A,#N/A,FALSE,"16"}</definedName>
    <definedName name="gghgjj" localSheetId="2" hidden="1">{#N/A,#N/A,FALSE,"KPI-EMM-Graph";#N/A,#N/A,FALSE,"Cost Graph";#N/A,#N/A,FALSE,"Cash graph";#N/A,#N/A,FALSE,"Order Sales Graph"}</definedName>
    <definedName name="gghgjj" localSheetId="4" hidden="1">{#N/A,#N/A,FALSE,"KPI-EMM-Graph";#N/A,#N/A,FALSE,"Cost Graph";#N/A,#N/A,FALSE,"Cash graph";#N/A,#N/A,FALSE,"Order Sales Graph"}</definedName>
    <definedName name="gghgjj" hidden="1">{#N/A,#N/A,FALSE,"KPI-EMM-Graph";#N/A,#N/A,FALSE,"Cost Graph";#N/A,#N/A,FALSE,"Cash graph";#N/A,#N/A,FALSE,"Order Sales Graph"}</definedName>
    <definedName name="ghfghgghf" localSheetId="2" hidden="1">{#N/A,#N/A,FALSE,"Ventilation";#N/A,#N/A,FALSE,"Courbe1";#N/A,#N/A,FALSE,"Courbe2"}</definedName>
    <definedName name="ghfghgghf" localSheetId="4" hidden="1">{#N/A,#N/A,FALSE,"Ventilation";#N/A,#N/A,FALSE,"Courbe1";#N/A,#N/A,FALSE,"Courbe2"}</definedName>
    <definedName name="ghfghgghf" hidden="1">{#N/A,#N/A,FALSE,"Ventilation";#N/A,#N/A,FALSE,"Courbe1";#N/A,#N/A,FALSE,"Courbe2"}</definedName>
    <definedName name="ghkggh" localSheetId="2" hidden="1">{#N/A,#N/A,FALSE,"3";#N/A,#N/A,FALSE,"5";#N/A,#N/A,FALSE,"6";#N/A,#N/A,FALSE,"8";#N/A,#N/A,FALSE,"10";#N/A,#N/A,FALSE,"13";#N/A,#N/A,FALSE,"14";#N/A,#N/A,FALSE,"15";#N/A,#N/A,FALSE,"16"}</definedName>
    <definedName name="ghkggh" localSheetId="4" hidden="1">{#N/A,#N/A,FALSE,"3";#N/A,#N/A,FALSE,"5";#N/A,#N/A,FALSE,"6";#N/A,#N/A,FALSE,"8";#N/A,#N/A,FALSE,"10";#N/A,#N/A,FALSE,"13";#N/A,#N/A,FALSE,"14";#N/A,#N/A,FALSE,"15";#N/A,#N/A,FALSE,"16"}</definedName>
    <definedName name="ghkggh" hidden="1">{#N/A,#N/A,FALSE,"3";#N/A,#N/A,FALSE,"5";#N/A,#N/A,FALSE,"6";#N/A,#N/A,FALSE,"8";#N/A,#N/A,FALSE,"10";#N/A,#N/A,FALSE,"13";#N/A,#N/A,FALSE,"14";#N/A,#N/A,FALSE,"15";#N/A,#N/A,FALSE,"16"}</definedName>
    <definedName name="ghkghk" localSheetId="2" hidden="1">{#N/A,#N/A,FALSE,"3";#N/A,#N/A,FALSE,"5";#N/A,#N/A,FALSE,"6";#N/A,#N/A,FALSE,"8";#N/A,#N/A,FALSE,"10";#N/A,#N/A,FALSE,"13";#N/A,#N/A,FALSE,"14";#N/A,#N/A,FALSE,"15";#N/A,#N/A,FALSE,"16"}</definedName>
    <definedName name="ghkghk" localSheetId="4" hidden="1">{#N/A,#N/A,FALSE,"3";#N/A,#N/A,FALSE,"5";#N/A,#N/A,FALSE,"6";#N/A,#N/A,FALSE,"8";#N/A,#N/A,FALSE,"10";#N/A,#N/A,FALSE,"13";#N/A,#N/A,FALSE,"14";#N/A,#N/A,FALSE,"15";#N/A,#N/A,FALSE,"16"}</definedName>
    <definedName name="ghkghk" hidden="1">{#N/A,#N/A,FALSE,"3";#N/A,#N/A,FALSE,"5";#N/A,#N/A,FALSE,"6";#N/A,#N/A,FALSE,"8";#N/A,#N/A,FALSE,"10";#N/A,#N/A,FALSE,"13";#N/A,#N/A,FALSE,"14";#N/A,#N/A,FALSE,"15";#N/A,#N/A,FALSE,"16"}</definedName>
    <definedName name="ghkk" localSheetId="2" hidden="1">{#N/A,#N/A,FALSE,"3";#N/A,#N/A,FALSE,"5";#N/A,#N/A,FALSE,"6";#N/A,#N/A,FALSE,"8";#N/A,#N/A,FALSE,"10";#N/A,#N/A,FALSE,"13";#N/A,#N/A,FALSE,"14";#N/A,#N/A,FALSE,"15";#N/A,#N/A,FALSE,"16"}</definedName>
    <definedName name="ghkk" localSheetId="4" hidden="1">{#N/A,#N/A,FALSE,"3";#N/A,#N/A,FALSE,"5";#N/A,#N/A,FALSE,"6";#N/A,#N/A,FALSE,"8";#N/A,#N/A,FALSE,"10";#N/A,#N/A,FALSE,"13";#N/A,#N/A,FALSE,"14";#N/A,#N/A,FALSE,"15";#N/A,#N/A,FALSE,"16"}</definedName>
    <definedName name="ghkk" hidden="1">{#N/A,#N/A,FALSE,"3";#N/A,#N/A,FALSE,"5";#N/A,#N/A,FALSE,"6";#N/A,#N/A,FALSE,"8";#N/A,#N/A,FALSE,"10";#N/A,#N/A,FALSE,"13";#N/A,#N/A,FALSE,"14";#N/A,#N/A,FALSE,"15";#N/A,#N/A,FALSE,"16"}</definedName>
    <definedName name="gkgfkghkffg" localSheetId="2" hidden="1">{#N/A,#N/A,FALSE,"3";#N/A,#N/A,FALSE,"5";#N/A,#N/A,FALSE,"6";#N/A,#N/A,FALSE,"8";#N/A,#N/A,FALSE,"10";#N/A,#N/A,FALSE,"13";#N/A,#N/A,FALSE,"14";#N/A,#N/A,FALSE,"15";#N/A,#N/A,FALSE,"16"}</definedName>
    <definedName name="gkgfkghkffg" localSheetId="4" hidden="1">{#N/A,#N/A,FALSE,"3";#N/A,#N/A,FALSE,"5";#N/A,#N/A,FALSE,"6";#N/A,#N/A,FALSE,"8";#N/A,#N/A,FALSE,"10";#N/A,#N/A,FALSE,"13";#N/A,#N/A,FALSE,"14";#N/A,#N/A,FALSE,"15";#N/A,#N/A,FALSE,"16"}</definedName>
    <definedName name="gkgfkghkffg" hidden="1">{#N/A,#N/A,FALSE,"3";#N/A,#N/A,FALSE,"5";#N/A,#N/A,FALSE,"6";#N/A,#N/A,FALSE,"8";#N/A,#N/A,FALSE,"10";#N/A,#N/A,FALSE,"13";#N/A,#N/A,FALSE,"14";#N/A,#N/A,FALSE,"15";#N/A,#N/A,FALSE,"16"}</definedName>
    <definedName name="gkghk" localSheetId="2" hidden="1">{#N/A,#N/A,FALSE,"3";#N/A,#N/A,FALSE,"5";#N/A,#N/A,FALSE,"6";#N/A,#N/A,FALSE,"8";#N/A,#N/A,FALSE,"10";#N/A,#N/A,FALSE,"13";#N/A,#N/A,FALSE,"14";#N/A,#N/A,FALSE,"15";#N/A,#N/A,FALSE,"16"}</definedName>
    <definedName name="gkghk" localSheetId="4" hidden="1">{#N/A,#N/A,FALSE,"3";#N/A,#N/A,FALSE,"5";#N/A,#N/A,FALSE,"6";#N/A,#N/A,FALSE,"8";#N/A,#N/A,FALSE,"10";#N/A,#N/A,FALSE,"13";#N/A,#N/A,FALSE,"14";#N/A,#N/A,FALSE,"15";#N/A,#N/A,FALSE,"16"}</definedName>
    <definedName name="gkghk" hidden="1">{#N/A,#N/A,FALSE,"3";#N/A,#N/A,FALSE,"5";#N/A,#N/A,FALSE,"6";#N/A,#N/A,FALSE,"8";#N/A,#N/A,FALSE,"10";#N/A,#N/A,FALSE,"13";#N/A,#N/A,FALSE,"14";#N/A,#N/A,FALSE,"15";#N/A,#N/A,FALSE,"16"}</definedName>
    <definedName name="gkghkg" localSheetId="2" hidden="1">{#N/A,#N/A,FALSE,"3";#N/A,#N/A,FALSE,"5";#N/A,#N/A,FALSE,"6";#N/A,#N/A,FALSE,"8";#N/A,#N/A,FALSE,"10";#N/A,#N/A,FALSE,"13";#N/A,#N/A,FALSE,"14";#N/A,#N/A,FALSE,"15";#N/A,#N/A,FALSE,"16"}</definedName>
    <definedName name="gkghkg" localSheetId="4" hidden="1">{#N/A,#N/A,FALSE,"3";#N/A,#N/A,FALSE,"5";#N/A,#N/A,FALSE,"6";#N/A,#N/A,FALSE,"8";#N/A,#N/A,FALSE,"10";#N/A,#N/A,FALSE,"13";#N/A,#N/A,FALSE,"14";#N/A,#N/A,FALSE,"15";#N/A,#N/A,FALSE,"16"}</definedName>
    <definedName name="gkghkg" hidden="1">{#N/A,#N/A,FALSE,"3";#N/A,#N/A,FALSE,"5";#N/A,#N/A,FALSE,"6";#N/A,#N/A,FALSE,"8";#N/A,#N/A,FALSE,"10";#N/A,#N/A,FALSE,"13";#N/A,#N/A,FALSE,"14";#N/A,#N/A,FALSE,"15";#N/A,#N/A,FALSE,"16"}</definedName>
    <definedName name="gkhkgh" localSheetId="2" hidden="1">{#N/A,#N/A,FALSE,"3";#N/A,#N/A,FALSE,"5";#N/A,#N/A,FALSE,"6";#N/A,#N/A,FALSE,"8";#N/A,#N/A,FALSE,"10";#N/A,#N/A,FALSE,"13";#N/A,#N/A,FALSE,"14";#N/A,#N/A,FALSE,"15";#N/A,#N/A,FALSE,"16"}</definedName>
    <definedName name="gkhkgh" localSheetId="4" hidden="1">{#N/A,#N/A,FALSE,"3";#N/A,#N/A,FALSE,"5";#N/A,#N/A,FALSE,"6";#N/A,#N/A,FALSE,"8";#N/A,#N/A,FALSE,"10";#N/A,#N/A,FALSE,"13";#N/A,#N/A,FALSE,"14";#N/A,#N/A,FALSE,"15";#N/A,#N/A,FALSE,"16"}</definedName>
    <definedName name="gkhkgh" hidden="1">{#N/A,#N/A,FALSE,"3";#N/A,#N/A,FALSE,"5";#N/A,#N/A,FALSE,"6";#N/A,#N/A,FALSE,"8";#N/A,#N/A,FALSE,"10";#N/A,#N/A,FALSE,"13";#N/A,#N/A,FALSE,"14";#N/A,#N/A,FALSE,"15";#N/A,#N/A,FALSE,"16"}</definedName>
    <definedName name="gkhkhk" localSheetId="2" hidden="1">{#N/A,#N/A,FALSE,"3";#N/A,#N/A,FALSE,"5";#N/A,#N/A,FALSE,"6";#N/A,#N/A,FALSE,"8";#N/A,#N/A,FALSE,"10";#N/A,#N/A,FALSE,"13";#N/A,#N/A,FALSE,"14";#N/A,#N/A,FALSE,"15";#N/A,#N/A,FALSE,"16"}</definedName>
    <definedName name="gkhkhk" localSheetId="4" hidden="1">{#N/A,#N/A,FALSE,"3";#N/A,#N/A,FALSE,"5";#N/A,#N/A,FALSE,"6";#N/A,#N/A,FALSE,"8";#N/A,#N/A,FALSE,"10";#N/A,#N/A,FALSE,"13";#N/A,#N/A,FALSE,"14";#N/A,#N/A,FALSE,"15";#N/A,#N/A,FALSE,"16"}</definedName>
    <definedName name="gkhkhk" hidden="1">{#N/A,#N/A,FALSE,"3";#N/A,#N/A,FALSE,"5";#N/A,#N/A,FALSE,"6";#N/A,#N/A,FALSE,"8";#N/A,#N/A,FALSE,"10";#N/A,#N/A,FALSE,"13";#N/A,#N/A,FALSE,"14";#N/A,#N/A,FALSE,"15";#N/A,#N/A,FALSE,"16"}</definedName>
    <definedName name="gkjgkgh" localSheetId="2" hidden="1">{#N/A,#N/A,FALSE,"3";#N/A,#N/A,FALSE,"5";#N/A,#N/A,FALSE,"6";#N/A,#N/A,FALSE,"8";#N/A,#N/A,FALSE,"10";#N/A,#N/A,FALSE,"13";#N/A,#N/A,FALSE,"14";#N/A,#N/A,FALSE,"15";#N/A,#N/A,FALSE,"16"}</definedName>
    <definedName name="gkjgkgh" localSheetId="4" hidden="1">{#N/A,#N/A,FALSE,"3";#N/A,#N/A,FALSE,"5";#N/A,#N/A,FALSE,"6";#N/A,#N/A,FALSE,"8";#N/A,#N/A,FALSE,"10";#N/A,#N/A,FALSE,"13";#N/A,#N/A,FALSE,"14";#N/A,#N/A,FALSE,"15";#N/A,#N/A,FALSE,"16"}</definedName>
    <definedName name="gkjgkgh" hidden="1">{#N/A,#N/A,FALSE,"3";#N/A,#N/A,FALSE,"5";#N/A,#N/A,FALSE,"6";#N/A,#N/A,FALSE,"8";#N/A,#N/A,FALSE,"10";#N/A,#N/A,FALSE,"13";#N/A,#N/A,FALSE,"14";#N/A,#N/A,FALSE,"15";#N/A,#N/A,FALSE,"16"}</definedName>
    <definedName name="hddfhfdhfdh" localSheetId="2" hidden="1">{#N/A,#N/A,FALSE,"3";#N/A,#N/A,FALSE,"5";#N/A,#N/A,FALSE,"6";#N/A,#N/A,FALSE,"8";#N/A,#N/A,FALSE,"10";#N/A,#N/A,FALSE,"13";#N/A,#N/A,FALSE,"14";#N/A,#N/A,FALSE,"15";#N/A,#N/A,FALSE,"16"}</definedName>
    <definedName name="hddfhfdhfdh" localSheetId="4" hidden="1">{#N/A,#N/A,FALSE,"3";#N/A,#N/A,FALSE,"5";#N/A,#N/A,FALSE,"6";#N/A,#N/A,FALSE,"8";#N/A,#N/A,FALSE,"10";#N/A,#N/A,FALSE,"13";#N/A,#N/A,FALSE,"14";#N/A,#N/A,FALSE,"15";#N/A,#N/A,FALSE,"16"}</definedName>
    <definedName name="hddfhfdhfdh" hidden="1">{#N/A,#N/A,FALSE,"3";#N/A,#N/A,FALSE,"5";#N/A,#N/A,FALSE,"6";#N/A,#N/A,FALSE,"8";#N/A,#N/A,FALSE,"10";#N/A,#N/A,FALSE,"13";#N/A,#N/A,FALSE,"14";#N/A,#N/A,FALSE,"15";#N/A,#N/A,FALSE,"16"}</definedName>
    <definedName name="hdfdhdfhdfh" localSheetId="2" hidden="1">{#N/A,#N/A,FALSE,"3";#N/A,#N/A,FALSE,"5";#N/A,#N/A,FALSE,"6";#N/A,#N/A,FALSE,"8";#N/A,#N/A,FALSE,"10";#N/A,#N/A,FALSE,"13";#N/A,#N/A,FALSE,"14";#N/A,#N/A,FALSE,"15";#N/A,#N/A,FALSE,"16"}</definedName>
    <definedName name="hdfdhdfhdfh" localSheetId="4" hidden="1">{#N/A,#N/A,FALSE,"3";#N/A,#N/A,FALSE,"5";#N/A,#N/A,FALSE,"6";#N/A,#N/A,FALSE,"8";#N/A,#N/A,FALSE,"10";#N/A,#N/A,FALSE,"13";#N/A,#N/A,FALSE,"14";#N/A,#N/A,FALSE,"15";#N/A,#N/A,FALSE,"16"}</definedName>
    <definedName name="hdfdhdfhdfh" hidden="1">{#N/A,#N/A,FALSE,"3";#N/A,#N/A,FALSE,"5";#N/A,#N/A,FALSE,"6";#N/A,#N/A,FALSE,"8";#N/A,#N/A,FALSE,"10";#N/A,#N/A,FALSE,"13";#N/A,#N/A,FALSE,"14";#N/A,#N/A,FALSE,"15";#N/A,#N/A,FALSE,"16"}</definedName>
    <definedName name="hdfh" localSheetId="2" hidden="1">{#N/A,#N/A,FALSE,"3";#N/A,#N/A,FALSE,"5";#N/A,#N/A,FALSE,"6";#N/A,#N/A,FALSE,"8";#N/A,#N/A,FALSE,"10";#N/A,#N/A,FALSE,"13";#N/A,#N/A,FALSE,"14";#N/A,#N/A,FALSE,"15";#N/A,#N/A,FALSE,"16"}</definedName>
    <definedName name="hdfh" localSheetId="4" hidden="1">{#N/A,#N/A,FALSE,"3";#N/A,#N/A,FALSE,"5";#N/A,#N/A,FALSE,"6";#N/A,#N/A,FALSE,"8";#N/A,#N/A,FALSE,"10";#N/A,#N/A,FALSE,"13";#N/A,#N/A,FALSE,"14";#N/A,#N/A,FALSE,"15";#N/A,#N/A,FALSE,"16"}</definedName>
    <definedName name="hdfh" hidden="1">{#N/A,#N/A,FALSE,"3";#N/A,#N/A,FALSE,"5";#N/A,#N/A,FALSE,"6";#N/A,#N/A,FALSE,"8";#N/A,#N/A,FALSE,"10";#N/A,#N/A,FALSE,"13";#N/A,#N/A,FALSE,"14";#N/A,#N/A,FALSE,"15";#N/A,#N/A,FALSE,"16"}</definedName>
    <definedName name="hdfhdfh" localSheetId="2" hidden="1">{#N/A,#N/A,FALSE,"3";#N/A,#N/A,FALSE,"5";#N/A,#N/A,FALSE,"6";#N/A,#N/A,FALSE,"8";#N/A,#N/A,FALSE,"10";#N/A,#N/A,FALSE,"13";#N/A,#N/A,FALSE,"14";#N/A,#N/A,FALSE,"15";#N/A,#N/A,FALSE,"16"}</definedName>
    <definedName name="hdfhdfh" localSheetId="4" hidden="1">{#N/A,#N/A,FALSE,"3";#N/A,#N/A,FALSE,"5";#N/A,#N/A,FALSE,"6";#N/A,#N/A,FALSE,"8";#N/A,#N/A,FALSE,"10";#N/A,#N/A,FALSE,"13";#N/A,#N/A,FALSE,"14";#N/A,#N/A,FALSE,"15";#N/A,#N/A,FALSE,"16"}</definedName>
    <definedName name="hdfhdfh" hidden="1">{#N/A,#N/A,FALSE,"3";#N/A,#N/A,FALSE,"5";#N/A,#N/A,FALSE,"6";#N/A,#N/A,FALSE,"8";#N/A,#N/A,FALSE,"10";#N/A,#N/A,FALSE,"13";#N/A,#N/A,FALSE,"14";#N/A,#N/A,FALSE,"15";#N/A,#N/A,FALSE,"16"}</definedName>
    <definedName name="hdfhdfhdf" localSheetId="2" hidden="1">{#N/A,#N/A,FALSE,"3";#N/A,#N/A,FALSE,"5";#N/A,#N/A,FALSE,"6";#N/A,#N/A,FALSE,"8";#N/A,#N/A,FALSE,"10";#N/A,#N/A,FALSE,"13";#N/A,#N/A,FALSE,"14";#N/A,#N/A,FALSE,"15";#N/A,#N/A,FALSE,"16"}</definedName>
    <definedName name="hdfhdfhdf" localSheetId="4" hidden="1">{#N/A,#N/A,FALSE,"3";#N/A,#N/A,FALSE,"5";#N/A,#N/A,FALSE,"6";#N/A,#N/A,FALSE,"8";#N/A,#N/A,FALSE,"10";#N/A,#N/A,FALSE,"13";#N/A,#N/A,FALSE,"14";#N/A,#N/A,FALSE,"15";#N/A,#N/A,FALSE,"16"}</definedName>
    <definedName name="hdfhdfhdf" hidden="1">{#N/A,#N/A,FALSE,"3";#N/A,#N/A,FALSE,"5";#N/A,#N/A,FALSE,"6";#N/A,#N/A,FALSE,"8";#N/A,#N/A,FALSE,"10";#N/A,#N/A,FALSE,"13";#N/A,#N/A,FALSE,"14";#N/A,#N/A,FALSE,"15";#N/A,#N/A,FALSE,"16"}</definedName>
    <definedName name="Headcount" localSheetId="2" hidden="1">{"'Leading KPI'!$A$1:$P$33","'Leading KPI'!$A$1:$P$33"}</definedName>
    <definedName name="Headcount" localSheetId="4" hidden="1">{"'Leading KPI'!$A$1:$P$33","'Leading KPI'!$A$1:$P$33"}</definedName>
    <definedName name="Headcount" hidden="1">{"'Leading KPI'!$A$1:$P$33","'Leading KPI'!$A$1:$P$33"}</definedName>
    <definedName name="Headcountas" localSheetId="2" hidden="1">{"'Leading KPI'!$A$1:$P$33","'Leading KPI'!$A$1:$P$33"}</definedName>
    <definedName name="Headcountas" localSheetId="4" hidden="1">{"'Leading KPI'!$A$1:$P$33","'Leading KPI'!$A$1:$P$33"}</definedName>
    <definedName name="Headcountas" hidden="1">{"'Leading KPI'!$A$1:$P$33","'Leading KPI'!$A$1:$P$33"}</definedName>
    <definedName name="hello" localSheetId="2" hidden="1">{"Curves","Chart 4","Curves Graphique 4"}</definedName>
    <definedName name="hello" localSheetId="4" hidden="1">{"Curves","Chart 4","Curves Graphique 4"}</definedName>
    <definedName name="hello" hidden="1">{"Curves","Chart 4","Curves Graphique 4"}</definedName>
    <definedName name="hf" localSheetId="2" hidden="1">{#N/A,#N/A,FALSE,"3";#N/A,#N/A,FALSE,"5";#N/A,#N/A,FALSE,"6";#N/A,#N/A,FALSE,"8";#N/A,#N/A,FALSE,"10";#N/A,#N/A,FALSE,"13";#N/A,#N/A,FALSE,"14";#N/A,#N/A,FALSE,"15";#N/A,#N/A,FALSE,"16"}</definedName>
    <definedName name="hf" localSheetId="4" hidden="1">{#N/A,#N/A,FALSE,"3";#N/A,#N/A,FALSE,"5";#N/A,#N/A,FALSE,"6";#N/A,#N/A,FALSE,"8";#N/A,#N/A,FALSE,"10";#N/A,#N/A,FALSE,"13";#N/A,#N/A,FALSE,"14";#N/A,#N/A,FALSE,"15";#N/A,#N/A,FALSE,"16"}</definedName>
    <definedName name="hf" hidden="1">{#N/A,#N/A,FALSE,"3";#N/A,#N/A,FALSE,"5";#N/A,#N/A,FALSE,"6";#N/A,#N/A,FALSE,"8";#N/A,#N/A,FALSE,"10";#N/A,#N/A,FALSE,"13";#N/A,#N/A,FALSE,"14";#N/A,#N/A,FALSE,"15";#N/A,#N/A,FALSE,"16"}</definedName>
    <definedName name="hfhfh" localSheetId="2" hidden="1">{#N/A,#N/A,FALSE,"3";#N/A,#N/A,FALSE,"5";#N/A,#N/A,FALSE,"6";#N/A,#N/A,FALSE,"8";#N/A,#N/A,FALSE,"10";#N/A,#N/A,FALSE,"13";#N/A,#N/A,FALSE,"14";#N/A,#N/A,FALSE,"15";#N/A,#N/A,FALSE,"16"}</definedName>
    <definedName name="hfhfh" localSheetId="4" hidden="1">{#N/A,#N/A,FALSE,"3";#N/A,#N/A,FALSE,"5";#N/A,#N/A,FALSE,"6";#N/A,#N/A,FALSE,"8";#N/A,#N/A,FALSE,"10";#N/A,#N/A,FALSE,"13";#N/A,#N/A,FALSE,"14";#N/A,#N/A,FALSE,"15";#N/A,#N/A,FALSE,"16"}</definedName>
    <definedName name="hfhfh" hidden="1">{#N/A,#N/A,FALSE,"3";#N/A,#N/A,FALSE,"5";#N/A,#N/A,FALSE,"6";#N/A,#N/A,FALSE,"8";#N/A,#N/A,FALSE,"10";#N/A,#N/A,FALSE,"13";#N/A,#N/A,FALSE,"14";#N/A,#N/A,FALSE,"15";#N/A,#N/A,FALSE,"16"}</definedName>
    <definedName name="hgfh" localSheetId="2" hidden="1">{#N/A,#N/A,FALSE,"3";#N/A,#N/A,FALSE,"5";#N/A,#N/A,FALSE,"6";#N/A,#N/A,FALSE,"8";#N/A,#N/A,FALSE,"10";#N/A,#N/A,FALSE,"13";#N/A,#N/A,FALSE,"14";#N/A,#N/A,FALSE,"15";#N/A,#N/A,FALSE,"16"}</definedName>
    <definedName name="hgfh" localSheetId="4" hidden="1">{#N/A,#N/A,FALSE,"3";#N/A,#N/A,FALSE,"5";#N/A,#N/A,FALSE,"6";#N/A,#N/A,FALSE,"8";#N/A,#N/A,FALSE,"10";#N/A,#N/A,FALSE,"13";#N/A,#N/A,FALSE,"14";#N/A,#N/A,FALSE,"15";#N/A,#N/A,FALSE,"16"}</definedName>
    <definedName name="hgfh" hidden="1">{#N/A,#N/A,FALSE,"3";#N/A,#N/A,FALSE,"5";#N/A,#N/A,FALSE,"6";#N/A,#N/A,FALSE,"8";#N/A,#N/A,FALSE,"10";#N/A,#N/A,FALSE,"13";#N/A,#N/A,FALSE,"14";#N/A,#N/A,FALSE,"15";#N/A,#N/A,FALSE,"16"}</definedName>
    <definedName name="hgfhgh" localSheetId="2" hidden="1">{#N/A,#N/A,FALSE,"Ventilation";#N/A,#N/A,FALSE,"Courbe1";#N/A,#N/A,FALSE,"Courbe2"}</definedName>
    <definedName name="hgfhgh" localSheetId="4" hidden="1">{#N/A,#N/A,FALSE,"Ventilation";#N/A,#N/A,FALSE,"Courbe1";#N/A,#N/A,FALSE,"Courbe2"}</definedName>
    <definedName name="hgfhgh" hidden="1">{#N/A,#N/A,FALSE,"Ventilation";#N/A,#N/A,FALSE,"Courbe1";#N/A,#N/A,FALSE,"Courbe2"}</definedName>
    <definedName name="hgjghjghj" localSheetId="2" hidden="1">{#N/A,#N/A,FALSE,"3";#N/A,#N/A,FALSE,"5";#N/A,#N/A,FALSE,"6";#N/A,#N/A,FALSE,"8";#N/A,#N/A,FALSE,"10";#N/A,#N/A,FALSE,"13";#N/A,#N/A,FALSE,"14";#N/A,#N/A,FALSE,"15";#N/A,#N/A,FALSE,"16"}</definedName>
    <definedName name="hgjghjghj" localSheetId="4" hidden="1">{#N/A,#N/A,FALSE,"3";#N/A,#N/A,FALSE,"5";#N/A,#N/A,FALSE,"6";#N/A,#N/A,FALSE,"8";#N/A,#N/A,FALSE,"10";#N/A,#N/A,FALSE,"13";#N/A,#N/A,FALSE,"14";#N/A,#N/A,FALSE,"15";#N/A,#N/A,FALSE,"16"}</definedName>
    <definedName name="hgjghjghj" hidden="1">{#N/A,#N/A,FALSE,"3";#N/A,#N/A,FALSE,"5";#N/A,#N/A,FALSE,"6";#N/A,#N/A,FALSE,"8";#N/A,#N/A,FALSE,"10";#N/A,#N/A,FALSE,"13";#N/A,#N/A,FALSE,"14";#N/A,#N/A,FALSE,"15";#N/A,#N/A,FALSE,"16"}</definedName>
    <definedName name="hhd" localSheetId="2" hidden="1">{#N/A,#N/A,FALSE,"3";#N/A,#N/A,FALSE,"5";#N/A,#N/A,FALSE,"6";#N/A,#N/A,FALSE,"8";#N/A,#N/A,FALSE,"10";#N/A,#N/A,FALSE,"13";#N/A,#N/A,FALSE,"14";#N/A,#N/A,FALSE,"15";#N/A,#N/A,FALSE,"16"}</definedName>
    <definedName name="hhd" localSheetId="4" hidden="1">{#N/A,#N/A,FALSE,"3";#N/A,#N/A,FALSE,"5";#N/A,#N/A,FALSE,"6";#N/A,#N/A,FALSE,"8";#N/A,#N/A,FALSE,"10";#N/A,#N/A,FALSE,"13";#N/A,#N/A,FALSE,"14";#N/A,#N/A,FALSE,"15";#N/A,#N/A,FALSE,"16"}</definedName>
    <definedName name="hhd" hidden="1">{#N/A,#N/A,FALSE,"3";#N/A,#N/A,FALSE,"5";#N/A,#N/A,FALSE,"6";#N/A,#N/A,FALSE,"8";#N/A,#N/A,FALSE,"10";#N/A,#N/A,FALSE,"13";#N/A,#N/A,FALSE,"14";#N/A,#N/A,FALSE,"15";#N/A,#N/A,FALSE,"16"}</definedName>
    <definedName name="hhfdhdfd" localSheetId="2" hidden="1">{#N/A,#N/A,FALSE,"3";#N/A,#N/A,FALSE,"5";#N/A,#N/A,FALSE,"6";#N/A,#N/A,FALSE,"8";#N/A,#N/A,FALSE,"10";#N/A,#N/A,FALSE,"13";#N/A,#N/A,FALSE,"14";#N/A,#N/A,FALSE,"15";#N/A,#N/A,FALSE,"16"}</definedName>
    <definedName name="hhfdhdfd" localSheetId="4" hidden="1">{#N/A,#N/A,FALSE,"3";#N/A,#N/A,FALSE,"5";#N/A,#N/A,FALSE,"6";#N/A,#N/A,FALSE,"8";#N/A,#N/A,FALSE,"10";#N/A,#N/A,FALSE,"13";#N/A,#N/A,FALSE,"14";#N/A,#N/A,FALSE,"15";#N/A,#N/A,FALSE,"16"}</definedName>
    <definedName name="hhfdhdfd" hidden="1">{#N/A,#N/A,FALSE,"3";#N/A,#N/A,FALSE,"5";#N/A,#N/A,FALSE,"6";#N/A,#N/A,FALSE,"8";#N/A,#N/A,FALSE,"10";#N/A,#N/A,FALSE,"13";#N/A,#N/A,FALSE,"14";#N/A,#N/A,FALSE,"15";#N/A,#N/A,FALSE,"16"}</definedName>
    <definedName name="hhhh" localSheetId="2" hidden="1">{"Portada",#N/A,FALSE,"Pres";"PL",#N/A,FALSE,"P&amp;L";"SFC",#N/A,FALSE,"SFC";"CE",#N/A,FALSE,"Capital Employed";"M+1",#N/A,FALSE,"Prev. (M+1)";"TRI",#N/A,FALSE,"Prev. Trim.";"YEF",#N/A,FALSE,"Prev. Fin Année"}</definedName>
    <definedName name="hhhh" localSheetId="4" hidden="1">{"Portada",#N/A,FALSE,"Pres";"PL",#N/A,FALSE,"P&amp;L";"SFC",#N/A,FALSE,"SFC";"CE",#N/A,FALSE,"Capital Employed";"M+1",#N/A,FALSE,"Prev. (M+1)";"TRI",#N/A,FALSE,"Prev. Trim.";"YEF",#N/A,FALSE,"Prev. Fin Année"}</definedName>
    <definedName name="hhhh" hidden="1">{"Portada",#N/A,FALSE,"Pres";"PL",#N/A,FALSE,"P&amp;L";"SFC",#N/A,FALSE,"SFC";"CE",#N/A,FALSE,"Capital Employed";"M+1",#N/A,FALSE,"Prev. (M+1)";"TRI",#N/A,FALSE,"Prev. Trim.";"YEF",#N/A,FALSE,"Prev. Fin Année"}</definedName>
    <definedName name="hhjgj" localSheetId="2" hidden="1">{#N/A,#N/A,FALSE,"3";#N/A,#N/A,FALSE,"5";#N/A,#N/A,FALSE,"6";#N/A,#N/A,FALSE,"8";#N/A,#N/A,FALSE,"10";#N/A,#N/A,FALSE,"13";#N/A,#N/A,FALSE,"14";#N/A,#N/A,FALSE,"15";#N/A,#N/A,FALSE,"16"}</definedName>
    <definedName name="hhjgj" localSheetId="4" hidden="1">{#N/A,#N/A,FALSE,"3";#N/A,#N/A,FALSE,"5";#N/A,#N/A,FALSE,"6";#N/A,#N/A,FALSE,"8";#N/A,#N/A,FALSE,"10";#N/A,#N/A,FALSE,"13";#N/A,#N/A,FALSE,"14";#N/A,#N/A,FALSE,"15";#N/A,#N/A,FALSE,"16"}</definedName>
    <definedName name="hhjgj" hidden="1">{#N/A,#N/A,FALSE,"3";#N/A,#N/A,FALSE,"5";#N/A,#N/A,FALSE,"6";#N/A,#N/A,FALSE,"8";#N/A,#N/A,FALSE,"10";#N/A,#N/A,FALSE,"13";#N/A,#N/A,FALSE,"14";#N/A,#N/A,FALSE,"15";#N/A,#N/A,FALSE,"16"}</definedName>
    <definedName name="HHKJ" localSheetId="2" hidden="1">{#N/A,#N/A,TRUE,"Cover";#N/A,#N/A,TRUE,"Content";"Orders EMM",#N/A,TRUE,"Order Sales";"project EMM",#N/A,TRUE,"Project Control";"Cash EMM",#N/A,TRUE,"Cash Control";"KPI EMM",#N/A,TRUE,"KPI-EMM";"Empl EMM",#N/A,TRUE,"Employees"}</definedName>
    <definedName name="HHKJ" localSheetId="4" hidden="1">{#N/A,#N/A,TRUE,"Cover";#N/A,#N/A,TRUE,"Content";"Orders EMM",#N/A,TRUE,"Order Sales";"project EMM",#N/A,TRUE,"Project Control";"Cash EMM",#N/A,TRUE,"Cash Control";"KPI EMM",#N/A,TRUE,"KPI-EMM";"Empl EMM",#N/A,TRUE,"Employees"}</definedName>
    <definedName name="HHKJ" hidden="1">{#N/A,#N/A,TRUE,"Cover";#N/A,#N/A,TRUE,"Content";"Orders EMM",#N/A,TRUE,"Order Sales";"project EMM",#N/A,TRUE,"Project Control";"Cash EMM",#N/A,TRUE,"Cash Control";"KPI EMM",#N/A,TRUE,"KPI-EMM";"Empl EMM",#N/A,TRUE,"Employees"}</definedName>
    <definedName name="hj" localSheetId="2" hidden="1">{#N/A,#N/A,FALSE,"3";#N/A,#N/A,FALSE,"5";#N/A,#N/A,FALSE,"6";#N/A,#N/A,FALSE,"8";#N/A,#N/A,FALSE,"10";#N/A,#N/A,FALSE,"13";#N/A,#N/A,FALSE,"14";#N/A,#N/A,FALSE,"15";#N/A,#N/A,FALSE,"16"}</definedName>
    <definedName name="hj" localSheetId="4" hidden="1">{#N/A,#N/A,FALSE,"3";#N/A,#N/A,FALSE,"5";#N/A,#N/A,FALSE,"6";#N/A,#N/A,FALSE,"8";#N/A,#N/A,FALSE,"10";#N/A,#N/A,FALSE,"13";#N/A,#N/A,FALSE,"14";#N/A,#N/A,FALSE,"15";#N/A,#N/A,FALSE,"16"}</definedName>
    <definedName name="hj" hidden="1">{#N/A,#N/A,FALSE,"3";#N/A,#N/A,FALSE,"5";#N/A,#N/A,FALSE,"6";#N/A,#N/A,FALSE,"8";#N/A,#N/A,FALSE,"10";#N/A,#N/A,FALSE,"13";#N/A,#N/A,FALSE,"14";#N/A,#N/A,FALSE,"15";#N/A,#N/A,FALSE,"16"}</definedName>
    <definedName name="hjghjghjgh" localSheetId="2" hidden="1">{#N/A,#N/A,FALSE,"3";#N/A,#N/A,FALSE,"5";#N/A,#N/A,FALSE,"6";#N/A,#N/A,FALSE,"8";#N/A,#N/A,FALSE,"10";#N/A,#N/A,FALSE,"13";#N/A,#N/A,FALSE,"14";#N/A,#N/A,FALSE,"15";#N/A,#N/A,FALSE,"16"}</definedName>
    <definedName name="hjghjghjgh" localSheetId="4" hidden="1">{#N/A,#N/A,FALSE,"3";#N/A,#N/A,FALSE,"5";#N/A,#N/A,FALSE,"6";#N/A,#N/A,FALSE,"8";#N/A,#N/A,FALSE,"10";#N/A,#N/A,FALSE,"13";#N/A,#N/A,FALSE,"14";#N/A,#N/A,FALSE,"15";#N/A,#N/A,FALSE,"16"}</definedName>
    <definedName name="hjghjghjgh" hidden="1">{#N/A,#N/A,FALSE,"3";#N/A,#N/A,FALSE,"5";#N/A,#N/A,FALSE,"6";#N/A,#N/A,FALSE,"8";#N/A,#N/A,FALSE,"10";#N/A,#N/A,FALSE,"13";#N/A,#N/A,FALSE,"14";#N/A,#N/A,FALSE,"15";#N/A,#N/A,FALSE,"16"}</definedName>
    <definedName name="hjh" localSheetId="2" hidden="1">{"Portada",#N/A,FALSE,"Pres";"PL",#N/A,FALSE,"P&amp;L";"SFC",#N/A,FALSE,"SFC";"CE",#N/A,FALSE,"Capital Employed";"M+1",#N/A,FALSE,"Prev. (M+1)";"TRI",#N/A,FALSE,"Prev. Trim.";"YEF",#N/A,FALSE,"Prev. Fin Année"}</definedName>
    <definedName name="hjh" localSheetId="4" hidden="1">{"Portada",#N/A,FALSE,"Pres";"PL",#N/A,FALSE,"P&amp;L";"SFC",#N/A,FALSE,"SFC";"CE",#N/A,FALSE,"Capital Employed";"M+1",#N/A,FALSE,"Prev. (M+1)";"TRI",#N/A,FALSE,"Prev. Trim.";"YEF",#N/A,FALSE,"Prev. Fin Année"}</definedName>
    <definedName name="hjh" hidden="1">{"Portada",#N/A,FALSE,"Pres";"PL",#N/A,FALSE,"P&amp;L";"SFC",#N/A,FALSE,"SFC";"CE",#N/A,FALSE,"Capital Employed";"M+1",#N/A,FALSE,"Prev. (M+1)";"TRI",#N/A,FALSE,"Prev. Trim.";"YEF",#N/A,FALSE,"Prev. Fin Année"}</definedName>
    <definedName name="hjhgkj" localSheetId="2" hidden="1">{#N/A,#N/A,FALSE,"3";#N/A,#N/A,FALSE,"5";#N/A,#N/A,FALSE,"6";#N/A,#N/A,FALSE,"8";#N/A,#N/A,FALSE,"10";#N/A,#N/A,FALSE,"13";#N/A,#N/A,FALSE,"14";#N/A,#N/A,FALSE,"15";#N/A,#N/A,FALSE,"16"}</definedName>
    <definedName name="hjhgkj" localSheetId="4" hidden="1">{#N/A,#N/A,FALSE,"3";#N/A,#N/A,FALSE,"5";#N/A,#N/A,FALSE,"6";#N/A,#N/A,FALSE,"8";#N/A,#N/A,FALSE,"10";#N/A,#N/A,FALSE,"13";#N/A,#N/A,FALSE,"14";#N/A,#N/A,FALSE,"15";#N/A,#N/A,FALSE,"16"}</definedName>
    <definedName name="hjhgkj" hidden="1">{#N/A,#N/A,FALSE,"3";#N/A,#N/A,FALSE,"5";#N/A,#N/A,FALSE,"6";#N/A,#N/A,FALSE,"8";#N/A,#N/A,FALSE,"10";#N/A,#N/A,FALSE,"13";#N/A,#N/A,FALSE,"14";#N/A,#N/A,FALSE,"15";#N/A,#N/A,FALSE,"16"}</definedName>
    <definedName name="hjlhjlhjl" localSheetId="2" hidden="1">{#N/A,#N/A,FALSE,"3";#N/A,#N/A,FALSE,"5";#N/A,#N/A,FALSE,"6";#N/A,#N/A,FALSE,"8";#N/A,#N/A,FALSE,"10";#N/A,#N/A,FALSE,"13";#N/A,#N/A,FALSE,"14";#N/A,#N/A,FALSE,"15";#N/A,#N/A,FALSE,"16"}</definedName>
    <definedName name="hjlhjlhjl" localSheetId="4" hidden="1">{#N/A,#N/A,FALSE,"3";#N/A,#N/A,FALSE,"5";#N/A,#N/A,FALSE,"6";#N/A,#N/A,FALSE,"8";#N/A,#N/A,FALSE,"10";#N/A,#N/A,FALSE,"13";#N/A,#N/A,FALSE,"14";#N/A,#N/A,FALSE,"15";#N/A,#N/A,FALSE,"16"}</definedName>
    <definedName name="hjlhjlhjl" hidden="1">{#N/A,#N/A,FALSE,"3";#N/A,#N/A,FALSE,"5";#N/A,#N/A,FALSE,"6";#N/A,#N/A,FALSE,"8";#N/A,#N/A,FALSE,"10";#N/A,#N/A,FALSE,"13";#N/A,#N/A,FALSE,"14";#N/A,#N/A,FALSE,"15";#N/A,#N/A,FALSE,"16"}</definedName>
    <definedName name="hkh" localSheetId="2" hidden="1">{#N/A,#N/A,FALSE,"3";#N/A,#N/A,FALSE,"5";#N/A,#N/A,FALSE,"6";#N/A,#N/A,FALSE,"8";#N/A,#N/A,FALSE,"10";#N/A,#N/A,FALSE,"13";#N/A,#N/A,FALSE,"14";#N/A,#N/A,FALSE,"15";#N/A,#N/A,FALSE,"16"}</definedName>
    <definedName name="hkh" localSheetId="4" hidden="1">{#N/A,#N/A,FALSE,"3";#N/A,#N/A,FALSE,"5";#N/A,#N/A,FALSE,"6";#N/A,#N/A,FALSE,"8";#N/A,#N/A,FALSE,"10";#N/A,#N/A,FALSE,"13";#N/A,#N/A,FALSE,"14";#N/A,#N/A,FALSE,"15";#N/A,#N/A,FALSE,"16"}</definedName>
    <definedName name="hkh" hidden="1">{#N/A,#N/A,FALSE,"3";#N/A,#N/A,FALSE,"5";#N/A,#N/A,FALSE,"6";#N/A,#N/A,FALSE,"8";#N/A,#N/A,FALSE,"10";#N/A,#N/A,FALSE,"13";#N/A,#N/A,FALSE,"14";#N/A,#N/A,FALSE,"15";#N/A,#N/A,FALSE,"16"}</definedName>
    <definedName name="hkhk" localSheetId="2" hidden="1">{#N/A,#N/A,FALSE,"3";#N/A,#N/A,FALSE,"5";#N/A,#N/A,FALSE,"6";#N/A,#N/A,FALSE,"8";#N/A,#N/A,FALSE,"10";#N/A,#N/A,FALSE,"13";#N/A,#N/A,FALSE,"14";#N/A,#N/A,FALSE,"15";#N/A,#N/A,FALSE,"16"}</definedName>
    <definedName name="hkhk" localSheetId="4" hidden="1">{#N/A,#N/A,FALSE,"3";#N/A,#N/A,FALSE,"5";#N/A,#N/A,FALSE,"6";#N/A,#N/A,FALSE,"8";#N/A,#N/A,FALSE,"10";#N/A,#N/A,FALSE,"13";#N/A,#N/A,FALSE,"14";#N/A,#N/A,FALSE,"15";#N/A,#N/A,FALSE,"16"}</definedName>
    <definedName name="hkhk" hidden="1">{#N/A,#N/A,FALSE,"3";#N/A,#N/A,FALSE,"5";#N/A,#N/A,FALSE,"6";#N/A,#N/A,FALSE,"8";#N/A,#N/A,FALSE,"10";#N/A,#N/A,FALSE,"13";#N/A,#N/A,FALSE,"14";#N/A,#N/A,FALSE,"15";#N/A,#N/A,FALSE,"16"}</definedName>
    <definedName name="hkk" localSheetId="2" hidden="1">{#N/A,#N/A,FALSE,"3";#N/A,#N/A,FALSE,"5";#N/A,#N/A,FALSE,"6";#N/A,#N/A,FALSE,"8";#N/A,#N/A,FALSE,"10";#N/A,#N/A,FALSE,"13";#N/A,#N/A,FALSE,"14";#N/A,#N/A,FALSE,"15";#N/A,#N/A,FALSE,"16"}</definedName>
    <definedName name="hkk" localSheetId="4" hidden="1">{#N/A,#N/A,FALSE,"3";#N/A,#N/A,FALSE,"5";#N/A,#N/A,FALSE,"6";#N/A,#N/A,FALSE,"8";#N/A,#N/A,FALSE,"10";#N/A,#N/A,FALSE,"13";#N/A,#N/A,FALSE,"14";#N/A,#N/A,FALSE,"15";#N/A,#N/A,FALSE,"16"}</definedName>
    <definedName name="hkk" hidden="1">{#N/A,#N/A,FALSE,"3";#N/A,#N/A,FALSE,"5";#N/A,#N/A,FALSE,"6";#N/A,#N/A,FALSE,"8";#N/A,#N/A,FALSE,"10";#N/A,#N/A,FALSE,"13";#N/A,#N/A,FALSE,"14";#N/A,#N/A,FALSE,"15";#N/A,#N/A,FALSE,"16"}</definedName>
    <definedName name="hljlhjlhjl" localSheetId="2" hidden="1">{#N/A,#N/A,FALSE,"3";#N/A,#N/A,FALSE,"5";#N/A,#N/A,FALSE,"6";#N/A,#N/A,FALSE,"8";#N/A,#N/A,FALSE,"10";#N/A,#N/A,FALSE,"13";#N/A,#N/A,FALSE,"14";#N/A,#N/A,FALSE,"15";#N/A,#N/A,FALSE,"16"}</definedName>
    <definedName name="hljlhjlhjl" localSheetId="4" hidden="1">{#N/A,#N/A,FALSE,"3";#N/A,#N/A,FALSE,"5";#N/A,#N/A,FALSE,"6";#N/A,#N/A,FALSE,"8";#N/A,#N/A,FALSE,"10";#N/A,#N/A,FALSE,"13";#N/A,#N/A,FALSE,"14";#N/A,#N/A,FALSE,"15";#N/A,#N/A,FALSE,"16"}</definedName>
    <definedName name="hljlhjlhjl" hidden="1">{#N/A,#N/A,FALSE,"3";#N/A,#N/A,FALSE,"5";#N/A,#N/A,FALSE,"6";#N/A,#N/A,FALSE,"8";#N/A,#N/A,FALSE,"10";#N/A,#N/A,FALSE,"13";#N/A,#N/A,FALSE,"14";#N/A,#N/A,FALSE,"15";#N/A,#N/A,FALSE,"16"}</definedName>
    <definedName name="HTML_CodePage" hidden="1">1252</definedName>
    <definedName name="HTML_Control" localSheetId="2" hidden="1">{"'Leading KPI'!$A$1:$P$33","'Leading KPI'!$A$1:$P$33"}</definedName>
    <definedName name="HTML_Control" localSheetId="4" hidden="1">{"'Leading KPI'!$A$1:$P$33","'Leading KPI'!$A$1:$P$33"}</definedName>
    <definedName name="HTML_Control" hidden="1">{"'Leading KPI'!$A$1:$P$33","'Leading KPI'!$A$1:$P$33"}</definedName>
    <definedName name="HTML_Control2" localSheetId="2" hidden="1">{"'Mensuelles'!$A$143:$H$214"}</definedName>
    <definedName name="HTML_Control2" localSheetId="4" hidden="1">{"'Mensuelles'!$A$143:$H$214"}</definedName>
    <definedName name="HTML_Control2" hidden="1">{"'Mensuelles'!$A$143:$H$214"}</definedName>
    <definedName name="HTML_Description" hidden="1">""</definedName>
    <definedName name="HTML_Email" hidden="1">""</definedName>
    <definedName name="HTML_Header" hidden="1">"Leading KPI"</definedName>
    <definedName name="HTML_LastUpdate" hidden="1">"20/10/2004"</definedName>
    <definedName name="HTML_LineAfter" hidden="1">FALSE</definedName>
    <definedName name="HTML_LineBefore" hidden="1">FALSE</definedName>
    <definedName name="HTML_Name" hidden="1">"Schneider"</definedName>
    <definedName name="HTML_OBDlg2" hidden="1">TRUE</definedName>
    <definedName name="HTML_OBDlg4" hidden="1">TRUE</definedName>
    <definedName name="HTML_OS" hidden="1">0</definedName>
    <definedName name="HTML_PathFile" hidden="1">"D:\documents and Settings\ebad683\My Documents\Exploitation\Exploitation New Reporting\MonHTML.htm"</definedName>
    <definedName name="HTML_Title" hidden="1">"New BSC_0409dh"</definedName>
    <definedName name="HTML1_1" hidden="1">"[FCFF3]Sheet1!$A$1:$L$34"</definedName>
    <definedName name="HTML1_10" hidden="1">""</definedName>
    <definedName name="HTML1_11" hidden="1">1</definedName>
    <definedName name="HTML1_12" hidden="1">"Aswath:Adobe SiteMill™ 1.0.2:MyHomePage:FCFF3.html"</definedName>
    <definedName name="HTML1_2" hidden="1">1</definedName>
    <definedName name="HTML1_3" hidden="1">"FCFF3"</definedName>
    <definedName name="HTML1_4" hidden="1">"Three-Stage FCFF Model"</definedName>
    <definedName name="HTML1_5" hidden="1">""</definedName>
    <definedName name="HTML1_6" hidden="1">-4146</definedName>
    <definedName name="HTML1_7" hidden="1">-4146</definedName>
    <definedName name="HTML1_8" hidden="1">"10/22/96"</definedName>
    <definedName name="HTML1_9" hidden="1">"Aswath Damodaran"</definedName>
    <definedName name="HTMLCount" hidden="1">1</definedName>
    <definedName name="ii" localSheetId="2" hidden="1">{"Portada",#N/A,FALSE,"Pres";"PL",#N/A,FALSE,"P&amp;L";"SFC",#N/A,FALSE,"SFC";"CE",#N/A,FALSE,"Capital Employed";"M+1",#N/A,FALSE,"Prev. (M+1)";"TRI",#N/A,FALSE,"Prev. Trim.";"YEF",#N/A,FALSE,"Prev. Fin Année"}</definedName>
    <definedName name="ii" localSheetId="4" hidden="1">{"Portada",#N/A,FALSE,"Pres";"PL",#N/A,FALSE,"P&amp;L";"SFC",#N/A,FALSE,"SFC";"CE",#N/A,FALSE,"Capital Employed";"M+1",#N/A,FALSE,"Prev. (M+1)";"TRI",#N/A,FALSE,"Prev. Trim.";"YEF",#N/A,FALSE,"Prev. Fin Année"}</definedName>
    <definedName name="ii" hidden="1">{"Portada",#N/A,FALSE,"Pres";"PL",#N/A,FALSE,"P&amp;L";"SFC",#N/A,FALSE,"SFC";"CE",#N/A,FALSE,"Capital Employed";"M+1",#N/A,FALSE,"Prev. (M+1)";"TRI",#N/A,FALSE,"Prev. Trim.";"YEF",#N/A,FALSE,"Prev. Fin Année"}</definedName>
    <definedName name="iiiii" localSheetId="2" hidden="1">{"Portada",#N/A,FALSE,"Pres";"PL",#N/A,FALSE,"P&amp;L";"SFC",#N/A,FALSE,"SFC";"CE",#N/A,FALSE,"Capital Employed";"M+1",#N/A,FALSE,"Prev. (M+1)";"TRI",#N/A,FALSE,"Prev. Trim.";"YEF",#N/A,FALSE,"Prev. Fin Année"}</definedName>
    <definedName name="iiiii" localSheetId="4" hidden="1">{"Portada",#N/A,FALSE,"Pres";"PL",#N/A,FALSE,"P&amp;L";"SFC",#N/A,FALSE,"SFC";"CE",#N/A,FALSE,"Capital Employed";"M+1",#N/A,FALSE,"Prev. (M+1)";"TRI",#N/A,FALSE,"Prev. Trim.";"YEF",#N/A,FALSE,"Prev. Fin Année"}</definedName>
    <definedName name="iiiii" hidden="1">{"Portada",#N/A,FALSE,"Pres";"PL",#N/A,FALSE,"P&amp;L";"SFC",#N/A,FALSE,"SFC";"CE",#N/A,FALSE,"Capital Employed";"M+1",#N/A,FALSE,"Prev. (M+1)";"TRI",#N/A,FALSE,"Prev. Trim.";"YEF",#N/A,FALSE,"Prev. Fin Année"}</definedName>
    <definedName name="ines" localSheetId="2" hidden="1">{#N/A,#N/A,FALSE,"3";#N/A,#N/A,FALSE,"5";#N/A,#N/A,FALSE,"6";#N/A,#N/A,FALSE,"8";#N/A,#N/A,FALSE,"10";#N/A,#N/A,FALSE,"13";#N/A,#N/A,FALSE,"14";#N/A,#N/A,FALSE,"15";#N/A,#N/A,FALSE,"16"}</definedName>
    <definedName name="ines" localSheetId="4" hidden="1">{#N/A,#N/A,FALSE,"3";#N/A,#N/A,FALSE,"5";#N/A,#N/A,FALSE,"6";#N/A,#N/A,FALSE,"8";#N/A,#N/A,FALSE,"10";#N/A,#N/A,FALSE,"13";#N/A,#N/A,FALSE,"14";#N/A,#N/A,FALSE,"15";#N/A,#N/A,FALSE,"16"}</definedName>
    <definedName name="ines" hidden="1">{#N/A,#N/A,FALSE,"3";#N/A,#N/A,FALSE,"5";#N/A,#N/A,FALSE,"6";#N/A,#N/A,FALSE,"8";#N/A,#N/A,FALSE,"10";#N/A,#N/A,FALSE,"13";#N/A,#N/A,FALSE,"14";#N/A,#N/A,FALSE,"15";#N/A,#N/A,FALSE,"16"}</definedName>
    <definedName name="Inputs" localSheetId="2">[2]Inputs!$F$27:$Q$49,[2]Inputs!#REF!,[2]Inputs!#REF!,[2]Inputs!#REF!,[2]Inputs!$F$324:$Q$324,[2]Inputs!$F$326:$Q$334,[2]Inputs!#REF!,[2]Inputs!$F$346:$Q$355</definedName>
    <definedName name="Inputs" localSheetId="4">[2]Inputs!$F$27:$Q$49,[2]Inputs!#REF!,[2]Inputs!#REF!,[2]Inputs!#REF!,[2]Inputs!$F$324:$Q$324,[2]Inputs!$F$326:$Q$334,[2]Inputs!#REF!,[2]Inputs!$F$346:$Q$355</definedName>
    <definedName name="Inputs" localSheetId="0">[2]Inputs!$F$27:$Q$49,[2]Inputs!#REF!,[2]Inputs!#REF!,[2]Inputs!#REF!,[2]Inputs!$F$324:$Q$324,[2]Inputs!$F$326:$Q$334,[2]Inputs!#REF!,[2]Inputs!$F$346:$Q$355</definedName>
    <definedName name="Inputs" localSheetId="7">[2]Inputs!$F$27:$Q$49,[2]Inputs!#REF!,[2]Inputs!#REF!,[2]Inputs!#REF!,[2]Inputs!$F$324:$Q$324,[2]Inputs!$F$326:$Q$334,[2]Inputs!#REF!,[2]Inputs!$F$346:$Q$355</definedName>
    <definedName name="Inputs" localSheetId="5">[2]Inputs!$F$27:$Q$49,[2]Inputs!#REF!,[2]Inputs!#REF!,[2]Inputs!#REF!,[2]Inputs!$F$324:$Q$324,[2]Inputs!$F$326:$Q$334,[2]Inputs!#REF!,[2]Inputs!$F$346:$Q$355</definedName>
    <definedName name="Inputs" localSheetId="3">[2]Inputs!$F$27:$Q$49,[2]Inputs!#REF!,[2]Inputs!#REF!,[2]Inputs!#REF!,[2]Inputs!$F$324:$Q$324,[2]Inputs!$F$326:$Q$334,[2]Inputs!#REF!,[2]Inputs!$F$346:$Q$355</definedName>
    <definedName name="Inputs">[2]Inputs!$F$27:$Q$49,[2]Inputs!#REF!,[2]Inputs!#REF!,[2]Inputs!#REF!,[2]Inputs!$F$324:$Q$324,[2]Inputs!$F$326:$Q$334,[2]Inputs!#REF!,[2]Inputs!$F$346:$Q$355</definedName>
    <definedName name="Inputs2">[2]Inputs!$F$361:$Q$386,[2]Inputs!$F$390:$Q$405,[2]Inputs!$F$411:$Q$418,[2]Inputs!$F$423:$Q$449,[2]Inputs!$F$453:$Q$468,[2]Inputs!$F$474:$Q$535,[2]Inputs!$F$540:$Q$568,[2]Inputs!$F$570:$Q$585,[2]Inputs!$F$591:$Q$599,[2]Inputs!$F$604:$Q$630,[2]Inputs!$F$634:$Q$649</definedName>
    <definedName name="ioiuoiu" localSheetId="2" hidden="1">{#N/A,#N/A,FALSE,"3";#N/A,#N/A,FALSE,"5";#N/A,#N/A,FALSE,"6";#N/A,#N/A,FALSE,"8";#N/A,#N/A,FALSE,"10";#N/A,#N/A,FALSE,"13";#N/A,#N/A,FALSE,"14";#N/A,#N/A,FALSE,"15";#N/A,#N/A,FALSE,"16"}</definedName>
    <definedName name="ioiuoiu" localSheetId="4" hidden="1">{#N/A,#N/A,FALSE,"3";#N/A,#N/A,FALSE,"5";#N/A,#N/A,FALSE,"6";#N/A,#N/A,FALSE,"8";#N/A,#N/A,FALSE,"10";#N/A,#N/A,FALSE,"13";#N/A,#N/A,FALSE,"14";#N/A,#N/A,FALSE,"15";#N/A,#N/A,FALSE,"16"}</definedName>
    <definedName name="ioiuoiu" hidden="1">{#N/A,#N/A,FALSE,"3";#N/A,#N/A,FALSE,"5";#N/A,#N/A,FALSE,"6";#N/A,#N/A,FALSE,"8";#N/A,#N/A,FALSE,"10";#N/A,#N/A,FALSE,"13";#N/A,#N/A,FALSE,"14";#N/A,#N/A,FALSE,"15";#N/A,#N/A,FALSE,"16"}</definedName>
    <definedName name="ioiuouio" localSheetId="2" hidden="1">{#N/A,#N/A,FALSE,"3";#N/A,#N/A,FALSE,"5";#N/A,#N/A,FALSE,"6";#N/A,#N/A,FALSE,"8";#N/A,#N/A,FALSE,"10";#N/A,#N/A,FALSE,"13";#N/A,#N/A,FALSE,"14";#N/A,#N/A,FALSE,"15";#N/A,#N/A,FALSE,"16"}</definedName>
    <definedName name="ioiuouio" localSheetId="4" hidden="1">{#N/A,#N/A,FALSE,"3";#N/A,#N/A,FALSE,"5";#N/A,#N/A,FALSE,"6";#N/A,#N/A,FALSE,"8";#N/A,#N/A,FALSE,"10";#N/A,#N/A,FALSE,"13";#N/A,#N/A,FALSE,"14";#N/A,#N/A,FALSE,"15";#N/A,#N/A,FALSE,"16"}</definedName>
    <definedName name="ioiuouio" hidden="1">{#N/A,#N/A,FALSE,"3";#N/A,#N/A,FALSE,"5";#N/A,#N/A,FALSE,"6";#N/A,#N/A,FALSE,"8";#N/A,#N/A,FALSE,"10";#N/A,#N/A,FALSE,"13";#N/A,#N/A,FALSE,"14";#N/A,#N/A,FALSE,"15";#N/A,#N/A,FALSE,"16"}</definedName>
    <definedName name="iouiuouiooiu" localSheetId="2" hidden="1">{#N/A,#N/A,FALSE,"3";#N/A,#N/A,FALSE,"5";#N/A,#N/A,FALSE,"6";#N/A,#N/A,FALSE,"8";#N/A,#N/A,FALSE,"10";#N/A,#N/A,FALSE,"13";#N/A,#N/A,FALSE,"14";#N/A,#N/A,FALSE,"15";#N/A,#N/A,FALSE,"16"}</definedName>
    <definedName name="iouiuouiooiu" localSheetId="4" hidden="1">{#N/A,#N/A,FALSE,"3";#N/A,#N/A,FALSE,"5";#N/A,#N/A,FALSE,"6";#N/A,#N/A,FALSE,"8";#N/A,#N/A,FALSE,"10";#N/A,#N/A,FALSE,"13";#N/A,#N/A,FALSE,"14";#N/A,#N/A,FALSE,"15";#N/A,#N/A,FALSE,"16"}</definedName>
    <definedName name="iouiuouiooiu" hidden="1">{#N/A,#N/A,FALSE,"3";#N/A,#N/A,FALSE,"5";#N/A,#N/A,FALSE,"6";#N/A,#N/A,FALSE,"8";#N/A,#N/A,FALSE,"10";#N/A,#N/A,FALSE,"13";#N/A,#N/A,FALSE,"14";#N/A,#N/A,FALSE,"15";#N/A,#N/A,FALSE,"16"}</definedName>
    <definedName name="IQ_ADDIN" hidden="1">"AUTO"</definedName>
    <definedName name="IQ_CQ" hidden="1">5000</definedName>
    <definedName name="IQ_CY" hidden="1">10000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MONTH" hidden="1">15000</definedName>
    <definedName name="IQ_NAMES_REVISION_DATE_" hidden="1">39897.6415509259</definedName>
    <definedName name="IQ_NTM" hidden="1">6000</definedName>
    <definedName name="IQ_TODAY" hidden="1">0</definedName>
    <definedName name="IQ_WEEK" hidden="1">50000</definedName>
    <definedName name="IQ_YTD" hidden="1">3000</definedName>
    <definedName name="iuoiuoiu" localSheetId="2" hidden="1">{#N/A,#N/A,FALSE,"3";#N/A,#N/A,FALSE,"5";#N/A,#N/A,FALSE,"6";#N/A,#N/A,FALSE,"8";#N/A,#N/A,FALSE,"10";#N/A,#N/A,FALSE,"13";#N/A,#N/A,FALSE,"14";#N/A,#N/A,FALSE,"15";#N/A,#N/A,FALSE,"16"}</definedName>
    <definedName name="iuoiuoiu" localSheetId="4" hidden="1">{#N/A,#N/A,FALSE,"3";#N/A,#N/A,FALSE,"5";#N/A,#N/A,FALSE,"6";#N/A,#N/A,FALSE,"8";#N/A,#N/A,FALSE,"10";#N/A,#N/A,FALSE,"13";#N/A,#N/A,FALSE,"14";#N/A,#N/A,FALSE,"15";#N/A,#N/A,FALSE,"16"}</definedName>
    <definedName name="iuoiuoiu" hidden="1">{#N/A,#N/A,FALSE,"3";#N/A,#N/A,FALSE,"5";#N/A,#N/A,FALSE,"6";#N/A,#N/A,FALSE,"8";#N/A,#N/A,FALSE,"10";#N/A,#N/A,FALSE,"13";#N/A,#N/A,FALSE,"14";#N/A,#N/A,FALSE,"15";#N/A,#N/A,FALSE,"16"}</definedName>
    <definedName name="iuoiuouio" localSheetId="2" hidden="1">{#N/A,#N/A,FALSE,"3";#N/A,#N/A,FALSE,"5";#N/A,#N/A,FALSE,"6";#N/A,#N/A,FALSE,"8";#N/A,#N/A,FALSE,"10";#N/A,#N/A,FALSE,"13";#N/A,#N/A,FALSE,"14";#N/A,#N/A,FALSE,"15";#N/A,#N/A,FALSE,"16"}</definedName>
    <definedName name="iuoiuouio" localSheetId="4" hidden="1">{#N/A,#N/A,FALSE,"3";#N/A,#N/A,FALSE,"5";#N/A,#N/A,FALSE,"6";#N/A,#N/A,FALSE,"8";#N/A,#N/A,FALSE,"10";#N/A,#N/A,FALSE,"13";#N/A,#N/A,FALSE,"14";#N/A,#N/A,FALSE,"15";#N/A,#N/A,FALSE,"16"}</definedName>
    <definedName name="iuoiuouio" hidden="1">{#N/A,#N/A,FALSE,"3";#N/A,#N/A,FALSE,"5";#N/A,#N/A,FALSE,"6";#N/A,#N/A,FALSE,"8";#N/A,#N/A,FALSE,"10";#N/A,#N/A,FALSE,"13";#N/A,#N/A,FALSE,"14";#N/A,#N/A,FALSE,"15";#N/A,#N/A,FALSE,"16"}</definedName>
    <definedName name="iuoiuouiouiou" localSheetId="2" hidden="1">{#N/A,#N/A,FALSE,"3";#N/A,#N/A,FALSE,"5";#N/A,#N/A,FALSE,"6";#N/A,#N/A,FALSE,"8";#N/A,#N/A,FALSE,"10";#N/A,#N/A,FALSE,"13";#N/A,#N/A,FALSE,"14";#N/A,#N/A,FALSE,"15";#N/A,#N/A,FALSE,"16"}</definedName>
    <definedName name="iuoiuouiouiou" localSheetId="4" hidden="1">{#N/A,#N/A,FALSE,"3";#N/A,#N/A,FALSE,"5";#N/A,#N/A,FALSE,"6";#N/A,#N/A,FALSE,"8";#N/A,#N/A,FALSE,"10";#N/A,#N/A,FALSE,"13";#N/A,#N/A,FALSE,"14";#N/A,#N/A,FALSE,"15";#N/A,#N/A,FALSE,"16"}</definedName>
    <definedName name="iuoiuouiouiou" hidden="1">{#N/A,#N/A,FALSE,"3";#N/A,#N/A,FALSE,"5";#N/A,#N/A,FALSE,"6";#N/A,#N/A,FALSE,"8";#N/A,#N/A,FALSE,"10";#N/A,#N/A,FALSE,"13";#N/A,#N/A,FALSE,"14";#N/A,#N/A,FALSE,"15";#N/A,#N/A,FALSE,"16"}</definedName>
    <definedName name="iuouiouio" localSheetId="2" hidden="1">{#N/A,#N/A,FALSE,"3";#N/A,#N/A,FALSE,"5";#N/A,#N/A,FALSE,"6";#N/A,#N/A,FALSE,"8";#N/A,#N/A,FALSE,"10";#N/A,#N/A,FALSE,"13";#N/A,#N/A,FALSE,"14";#N/A,#N/A,FALSE,"15";#N/A,#N/A,FALSE,"16"}</definedName>
    <definedName name="iuouiouio" localSheetId="4" hidden="1">{#N/A,#N/A,FALSE,"3";#N/A,#N/A,FALSE,"5";#N/A,#N/A,FALSE,"6";#N/A,#N/A,FALSE,"8";#N/A,#N/A,FALSE,"10";#N/A,#N/A,FALSE,"13";#N/A,#N/A,FALSE,"14";#N/A,#N/A,FALSE,"15";#N/A,#N/A,FALSE,"16"}</definedName>
    <definedName name="iuouiouio" hidden="1">{#N/A,#N/A,FALSE,"3";#N/A,#N/A,FALSE,"5";#N/A,#N/A,FALSE,"6";#N/A,#N/A,FALSE,"8";#N/A,#N/A,FALSE,"10";#N/A,#N/A,FALSE,"13";#N/A,#N/A,FALSE,"14";#N/A,#N/A,FALSE,"15";#N/A,#N/A,FALSE,"16"}</definedName>
    <definedName name="iuouiouiouio" localSheetId="2" hidden="1">{#N/A,#N/A,FALSE,"3";#N/A,#N/A,FALSE,"5";#N/A,#N/A,FALSE,"6";#N/A,#N/A,FALSE,"8";#N/A,#N/A,FALSE,"10";#N/A,#N/A,FALSE,"13";#N/A,#N/A,FALSE,"14";#N/A,#N/A,FALSE,"15";#N/A,#N/A,FALSE,"16"}</definedName>
    <definedName name="iuouiouiouio" localSheetId="4" hidden="1">{#N/A,#N/A,FALSE,"3";#N/A,#N/A,FALSE,"5";#N/A,#N/A,FALSE,"6";#N/A,#N/A,FALSE,"8";#N/A,#N/A,FALSE,"10";#N/A,#N/A,FALSE,"13";#N/A,#N/A,FALSE,"14";#N/A,#N/A,FALSE,"15";#N/A,#N/A,FALSE,"16"}</definedName>
    <definedName name="iuouiouiouio" hidden="1">{#N/A,#N/A,FALSE,"3";#N/A,#N/A,FALSE,"5";#N/A,#N/A,FALSE,"6";#N/A,#N/A,FALSE,"8";#N/A,#N/A,FALSE,"10";#N/A,#N/A,FALSE,"13";#N/A,#N/A,FALSE,"14";#N/A,#N/A,FALSE,"15";#N/A,#N/A,FALSE,"16"}</definedName>
    <definedName name="iyiy" localSheetId="2" hidden="1">{#N/A,#N/A,FALSE,"3";#N/A,#N/A,FALSE,"5";#N/A,#N/A,FALSE,"6";#N/A,#N/A,FALSE,"8";#N/A,#N/A,FALSE,"10";#N/A,#N/A,FALSE,"13";#N/A,#N/A,FALSE,"14";#N/A,#N/A,FALSE,"15";#N/A,#N/A,FALSE,"16"}</definedName>
    <definedName name="iyiy" localSheetId="4" hidden="1">{#N/A,#N/A,FALSE,"3";#N/A,#N/A,FALSE,"5";#N/A,#N/A,FALSE,"6";#N/A,#N/A,FALSE,"8";#N/A,#N/A,FALSE,"10";#N/A,#N/A,FALSE,"13";#N/A,#N/A,FALSE,"14";#N/A,#N/A,FALSE,"15";#N/A,#N/A,FALSE,"16"}</definedName>
    <definedName name="iyiy" hidden="1">{#N/A,#N/A,FALSE,"3";#N/A,#N/A,FALSE,"5";#N/A,#N/A,FALSE,"6";#N/A,#N/A,FALSE,"8";#N/A,#N/A,FALSE,"10";#N/A,#N/A,FALSE,"13";#N/A,#N/A,FALSE,"14";#N/A,#N/A,FALSE,"15";#N/A,#N/A,FALSE,"16"}</definedName>
    <definedName name="j" localSheetId="2" hidden="1">{#N/A,#N/A,FALSE,"3";#N/A,#N/A,FALSE,"5";#N/A,#N/A,FALSE,"6";#N/A,#N/A,FALSE,"8";#N/A,#N/A,FALSE,"10";#N/A,#N/A,FALSE,"13";#N/A,#N/A,FALSE,"14";#N/A,#N/A,FALSE,"15";#N/A,#N/A,FALSE,"16"}</definedName>
    <definedName name="j" localSheetId="4" hidden="1">{#N/A,#N/A,FALSE,"3";#N/A,#N/A,FALSE,"5";#N/A,#N/A,FALSE,"6";#N/A,#N/A,FALSE,"8";#N/A,#N/A,FALSE,"10";#N/A,#N/A,FALSE,"13";#N/A,#N/A,FALSE,"14";#N/A,#N/A,FALSE,"15";#N/A,#N/A,FALSE,"16"}</definedName>
    <definedName name="j" hidden="1">{#N/A,#N/A,FALSE,"3";#N/A,#N/A,FALSE,"5";#N/A,#N/A,FALSE,"6";#N/A,#N/A,FALSE,"8";#N/A,#N/A,FALSE,"10";#N/A,#N/A,FALSE,"13";#N/A,#N/A,FALSE,"14";#N/A,#N/A,FALSE,"15";#N/A,#N/A,FALSE,"16"}</definedName>
    <definedName name="jdfjwxfd" localSheetId="2" hidden="1">{#N/A,#N/A,FALSE,"Ventilation";#N/A,#N/A,FALSE,"Courbe1";#N/A,#N/A,FALSE,"Courbe2"}</definedName>
    <definedName name="jdfjwxfd" localSheetId="4" hidden="1">{#N/A,#N/A,FALSE,"Ventilation";#N/A,#N/A,FALSE,"Courbe1";#N/A,#N/A,FALSE,"Courbe2"}</definedName>
    <definedName name="jdfjwxfd" hidden="1">{#N/A,#N/A,FALSE,"Ventilation";#N/A,#N/A,FALSE,"Courbe1";#N/A,#N/A,FALSE,"Courbe2"}</definedName>
    <definedName name="je" localSheetId="2" hidden="1">{#N/A,#N/A,FALSE,"3";#N/A,#N/A,FALSE,"5";#N/A,#N/A,FALSE,"6";#N/A,#N/A,FALSE,"8";#N/A,#N/A,FALSE,"10";#N/A,#N/A,FALSE,"13";#N/A,#N/A,FALSE,"14";#N/A,#N/A,FALSE,"15";#N/A,#N/A,FALSE,"16"}</definedName>
    <definedName name="je" localSheetId="4" hidden="1">{#N/A,#N/A,FALSE,"3";#N/A,#N/A,FALSE,"5";#N/A,#N/A,FALSE,"6";#N/A,#N/A,FALSE,"8";#N/A,#N/A,FALSE,"10";#N/A,#N/A,FALSE,"13";#N/A,#N/A,FALSE,"14";#N/A,#N/A,FALSE,"15";#N/A,#N/A,FALSE,"16"}</definedName>
    <definedName name="je" hidden="1">{#N/A,#N/A,FALSE,"3";#N/A,#N/A,FALSE,"5";#N/A,#N/A,FALSE,"6";#N/A,#N/A,FALSE,"8";#N/A,#N/A,FALSE,"10";#N/A,#N/A,FALSE,"13";#N/A,#N/A,FALSE,"14";#N/A,#N/A,FALSE,"15";#N/A,#N/A,FALSE,"16"}</definedName>
    <definedName name="jghjghjghj" localSheetId="2" hidden="1">{#N/A,#N/A,FALSE,"3";#N/A,#N/A,FALSE,"5";#N/A,#N/A,FALSE,"6";#N/A,#N/A,FALSE,"8";#N/A,#N/A,FALSE,"10";#N/A,#N/A,FALSE,"13";#N/A,#N/A,FALSE,"14";#N/A,#N/A,FALSE,"15";#N/A,#N/A,FALSE,"16"}</definedName>
    <definedName name="jghjghjghj" localSheetId="4" hidden="1">{#N/A,#N/A,FALSE,"3";#N/A,#N/A,FALSE,"5";#N/A,#N/A,FALSE,"6";#N/A,#N/A,FALSE,"8";#N/A,#N/A,FALSE,"10";#N/A,#N/A,FALSE,"13";#N/A,#N/A,FALSE,"14";#N/A,#N/A,FALSE,"15";#N/A,#N/A,FALSE,"16"}</definedName>
    <definedName name="jghjghjghj" hidden="1">{#N/A,#N/A,FALSE,"3";#N/A,#N/A,FALSE,"5";#N/A,#N/A,FALSE,"6";#N/A,#N/A,FALSE,"8";#N/A,#N/A,FALSE,"10";#N/A,#N/A,FALSE,"13";#N/A,#N/A,FALSE,"14";#N/A,#N/A,FALSE,"15";#N/A,#N/A,FALSE,"16"}</definedName>
    <definedName name="jghjgyhjgh" localSheetId="2" hidden="1">{#N/A,#N/A,FALSE,"3";#N/A,#N/A,FALSE,"5";#N/A,#N/A,FALSE,"6";#N/A,#N/A,FALSE,"8";#N/A,#N/A,FALSE,"10";#N/A,#N/A,FALSE,"13";#N/A,#N/A,FALSE,"14";#N/A,#N/A,FALSE,"15";#N/A,#N/A,FALSE,"16"}</definedName>
    <definedName name="jghjgyhjgh" localSheetId="4" hidden="1">{#N/A,#N/A,FALSE,"3";#N/A,#N/A,FALSE,"5";#N/A,#N/A,FALSE,"6";#N/A,#N/A,FALSE,"8";#N/A,#N/A,FALSE,"10";#N/A,#N/A,FALSE,"13";#N/A,#N/A,FALSE,"14";#N/A,#N/A,FALSE,"15";#N/A,#N/A,FALSE,"16"}</definedName>
    <definedName name="jghjgyhjgh" hidden="1">{#N/A,#N/A,FALSE,"3";#N/A,#N/A,FALSE,"5";#N/A,#N/A,FALSE,"6";#N/A,#N/A,FALSE,"8";#N/A,#N/A,FALSE,"10";#N/A,#N/A,FALSE,"13";#N/A,#N/A,FALSE,"14";#N/A,#N/A,FALSE,"15";#N/A,#N/A,FALSE,"16"}</definedName>
    <definedName name="jhg" localSheetId="2" hidden="1">{#N/A,#N/A,FALSE,"3";#N/A,#N/A,FALSE,"5";#N/A,#N/A,FALSE,"6";#N/A,#N/A,FALSE,"8";#N/A,#N/A,FALSE,"10";#N/A,#N/A,FALSE,"13";#N/A,#N/A,FALSE,"14";#N/A,#N/A,FALSE,"15";#N/A,#N/A,FALSE,"16"}</definedName>
    <definedName name="jhg" localSheetId="4" hidden="1">{#N/A,#N/A,FALSE,"3";#N/A,#N/A,FALSE,"5";#N/A,#N/A,FALSE,"6";#N/A,#N/A,FALSE,"8";#N/A,#N/A,FALSE,"10";#N/A,#N/A,FALSE,"13";#N/A,#N/A,FALSE,"14";#N/A,#N/A,FALSE,"15";#N/A,#N/A,FALSE,"16"}</definedName>
    <definedName name="jhg" hidden="1">{#N/A,#N/A,FALSE,"3";#N/A,#N/A,FALSE,"5";#N/A,#N/A,FALSE,"6";#N/A,#N/A,FALSE,"8";#N/A,#N/A,FALSE,"10";#N/A,#N/A,FALSE,"13";#N/A,#N/A,FALSE,"14";#N/A,#N/A,FALSE,"15";#N/A,#N/A,FALSE,"16"}</definedName>
    <definedName name="jhghj" localSheetId="2" hidden="1">{#N/A,#N/A,FALSE,"3";#N/A,#N/A,FALSE,"5";#N/A,#N/A,FALSE,"6";#N/A,#N/A,FALSE,"8";#N/A,#N/A,FALSE,"10";#N/A,#N/A,FALSE,"13";#N/A,#N/A,FALSE,"14";#N/A,#N/A,FALSE,"15";#N/A,#N/A,FALSE,"16"}</definedName>
    <definedName name="jhghj" localSheetId="4" hidden="1">{#N/A,#N/A,FALSE,"3";#N/A,#N/A,FALSE,"5";#N/A,#N/A,FALSE,"6";#N/A,#N/A,FALSE,"8";#N/A,#N/A,FALSE,"10";#N/A,#N/A,FALSE,"13";#N/A,#N/A,FALSE,"14";#N/A,#N/A,FALSE,"15";#N/A,#N/A,FALSE,"16"}</definedName>
    <definedName name="jhghj" hidden="1">{#N/A,#N/A,FALSE,"3";#N/A,#N/A,FALSE,"5";#N/A,#N/A,FALSE,"6";#N/A,#N/A,FALSE,"8";#N/A,#N/A,FALSE,"10";#N/A,#N/A,FALSE,"13";#N/A,#N/A,FALSE,"14";#N/A,#N/A,FALSE,"15";#N/A,#N/A,FALSE,"16"}</definedName>
    <definedName name="jhjhgj" localSheetId="2" hidden="1">{#N/A,#N/A,FALSE,"3";#N/A,#N/A,FALSE,"5";#N/A,#N/A,FALSE,"6";#N/A,#N/A,FALSE,"8";#N/A,#N/A,FALSE,"10";#N/A,#N/A,FALSE,"13";#N/A,#N/A,FALSE,"14";#N/A,#N/A,FALSE,"15";#N/A,#N/A,FALSE,"16"}</definedName>
    <definedName name="jhjhgj" localSheetId="4" hidden="1">{#N/A,#N/A,FALSE,"3";#N/A,#N/A,FALSE,"5";#N/A,#N/A,FALSE,"6";#N/A,#N/A,FALSE,"8";#N/A,#N/A,FALSE,"10";#N/A,#N/A,FALSE,"13";#N/A,#N/A,FALSE,"14";#N/A,#N/A,FALSE,"15";#N/A,#N/A,FALSE,"16"}</definedName>
    <definedName name="jhjhgj" hidden="1">{#N/A,#N/A,FALSE,"3";#N/A,#N/A,FALSE,"5";#N/A,#N/A,FALSE,"6";#N/A,#N/A,FALSE,"8";#N/A,#N/A,FALSE,"10";#N/A,#N/A,FALSE,"13";#N/A,#N/A,FALSE,"14";#N/A,#N/A,FALSE,"15";#N/A,#N/A,FALSE,"16"}</definedName>
    <definedName name="jjj" localSheetId="2" hidden="1">{"Portada",#N/A,FALSE,"Pres";"PL",#N/A,FALSE,"P&amp;L";"SFC",#N/A,FALSE,"SFC";"CE",#N/A,FALSE,"Capital Employed";"M+1",#N/A,FALSE,"Prev. (M+1)";"TRI",#N/A,FALSE,"Prev. Trim.";"YEF",#N/A,FALSE,"Prev. Fin Année"}</definedName>
    <definedName name="jjj" localSheetId="4" hidden="1">{"Portada",#N/A,FALSE,"Pres";"PL",#N/A,FALSE,"P&amp;L";"SFC",#N/A,FALSE,"SFC";"CE",#N/A,FALSE,"Capital Employed";"M+1",#N/A,FALSE,"Prev. (M+1)";"TRI",#N/A,FALSE,"Prev. Trim.";"YEF",#N/A,FALSE,"Prev. Fin Année"}</definedName>
    <definedName name="jjj" hidden="1">{"Portada",#N/A,FALSE,"Pres";"PL",#N/A,FALSE,"P&amp;L";"SFC",#N/A,FALSE,"SFC";"CE",#N/A,FALSE,"Capital Employed";"M+1",#N/A,FALSE,"Prev. (M+1)";"TRI",#N/A,FALSE,"Prev. Trim.";"YEF",#N/A,FALSE,"Prev. Fin Année"}</definedName>
    <definedName name="jjjjjjjj" localSheetId="2" hidden="1">{#N/A,#N/A,FALSE,"3";#N/A,#N/A,FALSE,"5";#N/A,#N/A,FALSE,"6";#N/A,#N/A,FALSE,"8";#N/A,#N/A,FALSE,"10";#N/A,#N/A,FALSE,"13";#N/A,#N/A,FALSE,"14";#N/A,#N/A,FALSE,"15";#N/A,#N/A,FALSE,"16"}</definedName>
    <definedName name="jjjjjjjj" localSheetId="4" hidden="1">{#N/A,#N/A,FALSE,"3";#N/A,#N/A,FALSE,"5";#N/A,#N/A,FALSE,"6";#N/A,#N/A,FALSE,"8";#N/A,#N/A,FALSE,"10";#N/A,#N/A,FALSE,"13";#N/A,#N/A,FALSE,"14";#N/A,#N/A,FALSE,"15";#N/A,#N/A,FALSE,"16"}</definedName>
    <definedName name="jjjjjjjj" hidden="1">{#N/A,#N/A,FALSE,"3";#N/A,#N/A,FALSE,"5";#N/A,#N/A,FALSE,"6";#N/A,#N/A,FALSE,"8";#N/A,#N/A,FALSE,"10";#N/A,#N/A,FALSE,"13";#N/A,#N/A,FALSE,"14";#N/A,#N/A,FALSE,"15";#N/A,#N/A,FALSE,"16"}</definedName>
    <definedName name="jlhhjlhjlhjl" localSheetId="2" hidden="1">{#N/A,#N/A,FALSE,"3";#N/A,#N/A,FALSE,"5";#N/A,#N/A,FALSE,"6";#N/A,#N/A,FALSE,"8";#N/A,#N/A,FALSE,"10";#N/A,#N/A,FALSE,"13";#N/A,#N/A,FALSE,"14";#N/A,#N/A,FALSE,"15";#N/A,#N/A,FALSE,"16"}</definedName>
    <definedName name="jlhhjlhjlhjl" localSheetId="4" hidden="1">{#N/A,#N/A,FALSE,"3";#N/A,#N/A,FALSE,"5";#N/A,#N/A,FALSE,"6";#N/A,#N/A,FALSE,"8";#N/A,#N/A,FALSE,"10";#N/A,#N/A,FALSE,"13";#N/A,#N/A,FALSE,"14";#N/A,#N/A,FALSE,"15";#N/A,#N/A,FALSE,"16"}</definedName>
    <definedName name="jlhhjlhjlhjl" hidden="1">{#N/A,#N/A,FALSE,"3";#N/A,#N/A,FALSE,"5";#N/A,#N/A,FALSE,"6";#N/A,#N/A,FALSE,"8";#N/A,#N/A,FALSE,"10";#N/A,#N/A,FALSE,"13";#N/A,#N/A,FALSE,"14";#N/A,#N/A,FALSE,"15";#N/A,#N/A,FALSE,"16"}</definedName>
    <definedName name="jlhjlhjl" localSheetId="2" hidden="1">{#N/A,#N/A,FALSE,"3";#N/A,#N/A,FALSE,"5";#N/A,#N/A,FALSE,"6";#N/A,#N/A,FALSE,"8";#N/A,#N/A,FALSE,"10";#N/A,#N/A,FALSE,"13";#N/A,#N/A,FALSE,"14";#N/A,#N/A,FALSE,"15";#N/A,#N/A,FALSE,"16"}</definedName>
    <definedName name="jlhjlhjl" localSheetId="4" hidden="1">{#N/A,#N/A,FALSE,"3";#N/A,#N/A,FALSE,"5";#N/A,#N/A,FALSE,"6";#N/A,#N/A,FALSE,"8";#N/A,#N/A,FALSE,"10";#N/A,#N/A,FALSE,"13";#N/A,#N/A,FALSE,"14";#N/A,#N/A,FALSE,"15";#N/A,#N/A,FALSE,"16"}</definedName>
    <definedName name="jlhjlhjl" hidden="1">{#N/A,#N/A,FALSE,"3";#N/A,#N/A,FALSE,"5";#N/A,#N/A,FALSE,"6";#N/A,#N/A,FALSE,"8";#N/A,#N/A,FALSE,"10";#N/A,#N/A,FALSE,"13";#N/A,#N/A,FALSE,"14";#N/A,#N/A,FALSE,"15";#N/A,#N/A,FALSE,"16"}</definedName>
    <definedName name="jlj" localSheetId="2" hidden="1">{#N/A,#N/A,FALSE,"3";#N/A,#N/A,FALSE,"5";#N/A,#N/A,FALSE,"6";#N/A,#N/A,FALSE,"8";#N/A,#N/A,FALSE,"10";#N/A,#N/A,FALSE,"13";#N/A,#N/A,FALSE,"14";#N/A,#N/A,FALSE,"15";#N/A,#N/A,FALSE,"16"}</definedName>
    <definedName name="jlj" localSheetId="4" hidden="1">{#N/A,#N/A,FALSE,"3";#N/A,#N/A,FALSE,"5";#N/A,#N/A,FALSE,"6";#N/A,#N/A,FALSE,"8";#N/A,#N/A,FALSE,"10";#N/A,#N/A,FALSE,"13";#N/A,#N/A,FALSE,"14";#N/A,#N/A,FALSE,"15";#N/A,#N/A,FALSE,"16"}</definedName>
    <definedName name="jlj" hidden="1">{#N/A,#N/A,FALSE,"3";#N/A,#N/A,FALSE,"5";#N/A,#N/A,FALSE,"6";#N/A,#N/A,FALSE,"8";#N/A,#N/A,FALSE,"10";#N/A,#N/A,FALSE,"13";#N/A,#N/A,FALSE,"14";#N/A,#N/A,FALSE,"15";#N/A,#N/A,FALSE,"16"}</definedName>
    <definedName name="jlkj" localSheetId="2" hidden="1">{#N/A,#N/A,FALSE,"3";#N/A,#N/A,FALSE,"5";#N/A,#N/A,FALSE,"6";#N/A,#N/A,FALSE,"8";#N/A,#N/A,FALSE,"10";#N/A,#N/A,FALSE,"13";#N/A,#N/A,FALSE,"14";#N/A,#N/A,FALSE,"15";#N/A,#N/A,FALSE,"16"}</definedName>
    <definedName name="jlkj" localSheetId="4" hidden="1">{#N/A,#N/A,FALSE,"3";#N/A,#N/A,FALSE,"5";#N/A,#N/A,FALSE,"6";#N/A,#N/A,FALSE,"8";#N/A,#N/A,FALSE,"10";#N/A,#N/A,FALSE,"13";#N/A,#N/A,FALSE,"14";#N/A,#N/A,FALSE,"15";#N/A,#N/A,FALSE,"16"}</definedName>
    <definedName name="jlkj" hidden="1">{#N/A,#N/A,FALSE,"3";#N/A,#N/A,FALSE,"5";#N/A,#N/A,FALSE,"6";#N/A,#N/A,FALSE,"8";#N/A,#N/A,FALSE,"10";#N/A,#N/A,FALSE,"13";#N/A,#N/A,FALSE,"14";#N/A,#N/A,FALSE,"15";#N/A,#N/A,FALSE,"16"}</definedName>
    <definedName name="jlyulhjl" localSheetId="2" hidden="1">{#N/A,#N/A,FALSE,"3";#N/A,#N/A,FALSE,"5";#N/A,#N/A,FALSE,"6";#N/A,#N/A,FALSE,"8";#N/A,#N/A,FALSE,"10";#N/A,#N/A,FALSE,"13";#N/A,#N/A,FALSE,"14";#N/A,#N/A,FALSE,"15";#N/A,#N/A,FALSE,"16"}</definedName>
    <definedName name="jlyulhjl" localSheetId="4" hidden="1">{#N/A,#N/A,FALSE,"3";#N/A,#N/A,FALSE,"5";#N/A,#N/A,FALSE,"6";#N/A,#N/A,FALSE,"8";#N/A,#N/A,FALSE,"10";#N/A,#N/A,FALSE,"13";#N/A,#N/A,FALSE,"14";#N/A,#N/A,FALSE,"15";#N/A,#N/A,FALSE,"16"}</definedName>
    <definedName name="jlyulhjl" hidden="1">{#N/A,#N/A,FALSE,"3";#N/A,#N/A,FALSE,"5";#N/A,#N/A,FALSE,"6";#N/A,#N/A,FALSE,"8";#N/A,#N/A,FALSE,"10";#N/A,#N/A,FALSE,"13";#N/A,#N/A,FALSE,"14";#N/A,#N/A,FALSE,"15";#N/A,#N/A,FALSE,"16"}</definedName>
    <definedName name="kf" localSheetId="2" hidden="1">{"Curves","Chart 4","Curves Graphique 4"}</definedName>
    <definedName name="kf" localSheetId="4" hidden="1">{"Curves","Chart 4","Curves Graphique 4"}</definedName>
    <definedName name="kf" hidden="1">{"Curves","Chart 4","Curves Graphique 4"}</definedName>
    <definedName name="kfgkgkgh" localSheetId="2" hidden="1">{#N/A,#N/A,FALSE,"3";#N/A,#N/A,FALSE,"5";#N/A,#N/A,FALSE,"6";#N/A,#N/A,FALSE,"8";#N/A,#N/A,FALSE,"10";#N/A,#N/A,FALSE,"13";#N/A,#N/A,FALSE,"14";#N/A,#N/A,FALSE,"15";#N/A,#N/A,FALSE,"16"}</definedName>
    <definedName name="kfgkgkgh" localSheetId="4" hidden="1">{#N/A,#N/A,FALSE,"3";#N/A,#N/A,FALSE,"5";#N/A,#N/A,FALSE,"6";#N/A,#N/A,FALSE,"8";#N/A,#N/A,FALSE,"10";#N/A,#N/A,FALSE,"13";#N/A,#N/A,FALSE,"14";#N/A,#N/A,FALSE,"15";#N/A,#N/A,FALSE,"16"}</definedName>
    <definedName name="kfgkgkgh" hidden="1">{#N/A,#N/A,FALSE,"3";#N/A,#N/A,FALSE,"5";#N/A,#N/A,FALSE,"6";#N/A,#N/A,FALSE,"8";#N/A,#N/A,FALSE,"10";#N/A,#N/A,FALSE,"13";#N/A,#N/A,FALSE,"14";#N/A,#N/A,FALSE,"15";#N/A,#N/A,FALSE,"16"}</definedName>
    <definedName name="kgghkgh" localSheetId="2" hidden="1">{#N/A,#N/A,FALSE,"3";#N/A,#N/A,FALSE,"5";#N/A,#N/A,FALSE,"6";#N/A,#N/A,FALSE,"8";#N/A,#N/A,FALSE,"10";#N/A,#N/A,FALSE,"13";#N/A,#N/A,FALSE,"14";#N/A,#N/A,FALSE,"15";#N/A,#N/A,FALSE,"16"}</definedName>
    <definedName name="kgghkgh" localSheetId="4" hidden="1">{#N/A,#N/A,FALSE,"3";#N/A,#N/A,FALSE,"5";#N/A,#N/A,FALSE,"6";#N/A,#N/A,FALSE,"8";#N/A,#N/A,FALSE,"10";#N/A,#N/A,FALSE,"13";#N/A,#N/A,FALSE,"14";#N/A,#N/A,FALSE,"15";#N/A,#N/A,FALSE,"16"}</definedName>
    <definedName name="kgghkgh" hidden="1">{#N/A,#N/A,FALSE,"3";#N/A,#N/A,FALSE,"5";#N/A,#N/A,FALSE,"6";#N/A,#N/A,FALSE,"8";#N/A,#N/A,FALSE,"10";#N/A,#N/A,FALSE,"13";#N/A,#N/A,FALSE,"14";#N/A,#N/A,FALSE,"15";#N/A,#N/A,FALSE,"16"}</definedName>
    <definedName name="kgghkgk" localSheetId="2" hidden="1">{#N/A,#N/A,FALSE,"3";#N/A,#N/A,FALSE,"5";#N/A,#N/A,FALSE,"6";#N/A,#N/A,FALSE,"8";#N/A,#N/A,FALSE,"10";#N/A,#N/A,FALSE,"13";#N/A,#N/A,FALSE,"14";#N/A,#N/A,FALSE,"15";#N/A,#N/A,FALSE,"16"}</definedName>
    <definedName name="kgghkgk" localSheetId="4" hidden="1">{#N/A,#N/A,FALSE,"3";#N/A,#N/A,FALSE,"5";#N/A,#N/A,FALSE,"6";#N/A,#N/A,FALSE,"8";#N/A,#N/A,FALSE,"10";#N/A,#N/A,FALSE,"13";#N/A,#N/A,FALSE,"14";#N/A,#N/A,FALSE,"15";#N/A,#N/A,FALSE,"16"}</definedName>
    <definedName name="kgghkgk" hidden="1">{#N/A,#N/A,FALSE,"3";#N/A,#N/A,FALSE,"5";#N/A,#N/A,FALSE,"6";#N/A,#N/A,FALSE,"8";#N/A,#N/A,FALSE,"10";#N/A,#N/A,FALSE,"13";#N/A,#N/A,FALSE,"14";#N/A,#N/A,FALSE,"15";#N/A,#N/A,FALSE,"16"}</definedName>
    <definedName name="kghgk" localSheetId="2" hidden="1">{#N/A,#N/A,FALSE,"3";#N/A,#N/A,FALSE,"5";#N/A,#N/A,FALSE,"6";#N/A,#N/A,FALSE,"8";#N/A,#N/A,FALSE,"10";#N/A,#N/A,FALSE,"13";#N/A,#N/A,FALSE,"14";#N/A,#N/A,FALSE,"15";#N/A,#N/A,FALSE,"16"}</definedName>
    <definedName name="kghgk" localSheetId="4" hidden="1">{#N/A,#N/A,FALSE,"3";#N/A,#N/A,FALSE,"5";#N/A,#N/A,FALSE,"6";#N/A,#N/A,FALSE,"8";#N/A,#N/A,FALSE,"10";#N/A,#N/A,FALSE,"13";#N/A,#N/A,FALSE,"14";#N/A,#N/A,FALSE,"15";#N/A,#N/A,FALSE,"16"}</definedName>
    <definedName name="kghgk" hidden="1">{#N/A,#N/A,FALSE,"3";#N/A,#N/A,FALSE,"5";#N/A,#N/A,FALSE,"6";#N/A,#N/A,FALSE,"8";#N/A,#N/A,FALSE,"10";#N/A,#N/A,FALSE,"13";#N/A,#N/A,FALSE,"14";#N/A,#N/A,FALSE,"15";#N/A,#N/A,FALSE,"16"}</definedName>
    <definedName name="kghkghkghkf" localSheetId="2" hidden="1">{#N/A,#N/A,FALSE,"3";#N/A,#N/A,FALSE,"5";#N/A,#N/A,FALSE,"6";#N/A,#N/A,FALSE,"8";#N/A,#N/A,FALSE,"10";#N/A,#N/A,FALSE,"13";#N/A,#N/A,FALSE,"14";#N/A,#N/A,FALSE,"15";#N/A,#N/A,FALSE,"16"}</definedName>
    <definedName name="kghkghkghkf" localSheetId="4" hidden="1">{#N/A,#N/A,FALSE,"3";#N/A,#N/A,FALSE,"5";#N/A,#N/A,FALSE,"6";#N/A,#N/A,FALSE,"8";#N/A,#N/A,FALSE,"10";#N/A,#N/A,FALSE,"13";#N/A,#N/A,FALSE,"14";#N/A,#N/A,FALSE,"15";#N/A,#N/A,FALSE,"16"}</definedName>
    <definedName name="kghkghkghkf" hidden="1">{#N/A,#N/A,FALSE,"3";#N/A,#N/A,FALSE,"5";#N/A,#N/A,FALSE,"6";#N/A,#N/A,FALSE,"8";#N/A,#N/A,FALSE,"10";#N/A,#N/A,FALSE,"13";#N/A,#N/A,FALSE,"14";#N/A,#N/A,FALSE,"15";#N/A,#N/A,FALSE,"16"}</definedName>
    <definedName name="kghkghkgk" localSheetId="2" hidden="1">{#N/A,#N/A,FALSE,"3";#N/A,#N/A,FALSE,"5";#N/A,#N/A,FALSE,"6";#N/A,#N/A,FALSE,"8";#N/A,#N/A,FALSE,"10";#N/A,#N/A,FALSE,"13";#N/A,#N/A,FALSE,"14";#N/A,#N/A,FALSE,"15";#N/A,#N/A,FALSE,"16"}</definedName>
    <definedName name="kghkghkgk" localSheetId="4" hidden="1">{#N/A,#N/A,FALSE,"3";#N/A,#N/A,FALSE,"5";#N/A,#N/A,FALSE,"6";#N/A,#N/A,FALSE,"8";#N/A,#N/A,FALSE,"10";#N/A,#N/A,FALSE,"13";#N/A,#N/A,FALSE,"14";#N/A,#N/A,FALSE,"15";#N/A,#N/A,FALSE,"16"}</definedName>
    <definedName name="kghkghkgk" hidden="1">{#N/A,#N/A,FALSE,"3";#N/A,#N/A,FALSE,"5";#N/A,#N/A,FALSE,"6";#N/A,#N/A,FALSE,"8";#N/A,#N/A,FALSE,"10";#N/A,#N/A,FALSE,"13";#N/A,#N/A,FALSE,"14";#N/A,#N/A,FALSE,"15";#N/A,#N/A,FALSE,"16"}</definedName>
    <definedName name="kghkhgk" localSheetId="2" hidden="1">{#N/A,#N/A,FALSE,"3";#N/A,#N/A,FALSE,"5";#N/A,#N/A,FALSE,"6";#N/A,#N/A,FALSE,"8";#N/A,#N/A,FALSE,"10";#N/A,#N/A,FALSE,"13";#N/A,#N/A,FALSE,"14";#N/A,#N/A,FALSE,"15";#N/A,#N/A,FALSE,"16"}</definedName>
    <definedName name="kghkhgk" localSheetId="4" hidden="1">{#N/A,#N/A,FALSE,"3";#N/A,#N/A,FALSE,"5";#N/A,#N/A,FALSE,"6";#N/A,#N/A,FALSE,"8";#N/A,#N/A,FALSE,"10";#N/A,#N/A,FALSE,"13";#N/A,#N/A,FALSE,"14";#N/A,#N/A,FALSE,"15";#N/A,#N/A,FALSE,"16"}</definedName>
    <definedName name="kghkhgk" hidden="1">{#N/A,#N/A,FALSE,"3";#N/A,#N/A,FALSE,"5";#N/A,#N/A,FALSE,"6";#N/A,#N/A,FALSE,"8";#N/A,#N/A,FALSE,"10";#N/A,#N/A,FALSE,"13";#N/A,#N/A,FALSE,"14";#N/A,#N/A,FALSE,"15";#N/A,#N/A,FALSE,"16"}</definedName>
    <definedName name="kgkgk" localSheetId="2" hidden="1">{#N/A,#N/A,FALSE,"3";#N/A,#N/A,FALSE,"5";#N/A,#N/A,FALSE,"6";#N/A,#N/A,FALSE,"8";#N/A,#N/A,FALSE,"10";#N/A,#N/A,FALSE,"13";#N/A,#N/A,FALSE,"14";#N/A,#N/A,FALSE,"15";#N/A,#N/A,FALSE,"16"}</definedName>
    <definedName name="kgkgk" localSheetId="4" hidden="1">{#N/A,#N/A,FALSE,"3";#N/A,#N/A,FALSE,"5";#N/A,#N/A,FALSE,"6";#N/A,#N/A,FALSE,"8";#N/A,#N/A,FALSE,"10";#N/A,#N/A,FALSE,"13";#N/A,#N/A,FALSE,"14";#N/A,#N/A,FALSE,"15";#N/A,#N/A,FALSE,"16"}</definedName>
    <definedName name="kgkgk" hidden="1">{#N/A,#N/A,FALSE,"3";#N/A,#N/A,FALSE,"5";#N/A,#N/A,FALSE,"6";#N/A,#N/A,FALSE,"8";#N/A,#N/A,FALSE,"10";#N/A,#N/A,FALSE,"13";#N/A,#N/A,FALSE,"14";#N/A,#N/A,FALSE,"15";#N/A,#N/A,FALSE,"16"}</definedName>
    <definedName name="khggkghk" localSheetId="2" hidden="1">{#N/A,#N/A,FALSE,"3";#N/A,#N/A,FALSE,"5";#N/A,#N/A,FALSE,"6";#N/A,#N/A,FALSE,"8";#N/A,#N/A,FALSE,"10";#N/A,#N/A,FALSE,"13";#N/A,#N/A,FALSE,"14";#N/A,#N/A,FALSE,"15";#N/A,#N/A,FALSE,"16"}</definedName>
    <definedName name="khggkghk" localSheetId="4" hidden="1">{#N/A,#N/A,FALSE,"3";#N/A,#N/A,FALSE,"5";#N/A,#N/A,FALSE,"6";#N/A,#N/A,FALSE,"8";#N/A,#N/A,FALSE,"10";#N/A,#N/A,FALSE,"13";#N/A,#N/A,FALSE,"14";#N/A,#N/A,FALSE,"15";#N/A,#N/A,FALSE,"16"}</definedName>
    <definedName name="khggkghk" hidden="1">{#N/A,#N/A,FALSE,"3";#N/A,#N/A,FALSE,"5";#N/A,#N/A,FALSE,"6";#N/A,#N/A,FALSE,"8";#N/A,#N/A,FALSE,"10";#N/A,#N/A,FALSE,"13";#N/A,#N/A,FALSE,"14";#N/A,#N/A,FALSE,"15";#N/A,#N/A,FALSE,"16"}</definedName>
    <definedName name="khk" localSheetId="2" hidden="1">{#N/A,#N/A,FALSE,"3";#N/A,#N/A,FALSE,"5";#N/A,#N/A,FALSE,"6";#N/A,#N/A,FALSE,"8";#N/A,#N/A,FALSE,"10";#N/A,#N/A,FALSE,"13";#N/A,#N/A,FALSE,"14";#N/A,#N/A,FALSE,"15";#N/A,#N/A,FALSE,"16"}</definedName>
    <definedName name="khk" localSheetId="4" hidden="1">{#N/A,#N/A,FALSE,"3";#N/A,#N/A,FALSE,"5";#N/A,#N/A,FALSE,"6";#N/A,#N/A,FALSE,"8";#N/A,#N/A,FALSE,"10";#N/A,#N/A,FALSE,"13";#N/A,#N/A,FALSE,"14";#N/A,#N/A,FALSE,"15";#N/A,#N/A,FALSE,"16"}</definedName>
    <definedName name="khk" hidden="1">{#N/A,#N/A,FALSE,"3";#N/A,#N/A,FALSE,"5";#N/A,#N/A,FALSE,"6";#N/A,#N/A,FALSE,"8";#N/A,#N/A,FALSE,"10";#N/A,#N/A,FALSE,"13";#N/A,#N/A,FALSE,"14";#N/A,#N/A,FALSE,"15";#N/A,#N/A,FALSE,"16"}</definedName>
    <definedName name="khkh" localSheetId="2" hidden="1">{#N/A,#N/A,FALSE,"3";#N/A,#N/A,FALSE,"5";#N/A,#N/A,FALSE,"6";#N/A,#N/A,FALSE,"8";#N/A,#N/A,FALSE,"10";#N/A,#N/A,FALSE,"13";#N/A,#N/A,FALSE,"14";#N/A,#N/A,FALSE,"15";#N/A,#N/A,FALSE,"16"}</definedName>
    <definedName name="khkh" localSheetId="4" hidden="1">{#N/A,#N/A,FALSE,"3";#N/A,#N/A,FALSE,"5";#N/A,#N/A,FALSE,"6";#N/A,#N/A,FALSE,"8";#N/A,#N/A,FALSE,"10";#N/A,#N/A,FALSE,"13";#N/A,#N/A,FALSE,"14";#N/A,#N/A,FALSE,"15";#N/A,#N/A,FALSE,"16"}</definedName>
    <definedName name="khkh" hidden="1">{#N/A,#N/A,FALSE,"3";#N/A,#N/A,FALSE,"5";#N/A,#N/A,FALSE,"6";#N/A,#N/A,FALSE,"8";#N/A,#N/A,FALSE,"10";#N/A,#N/A,FALSE,"13";#N/A,#N/A,FALSE,"14";#N/A,#N/A,FALSE,"15";#N/A,#N/A,FALSE,"16"}</definedName>
    <definedName name="khkhk" localSheetId="2" hidden="1">{#N/A,#N/A,FALSE,"3";#N/A,#N/A,FALSE,"5";#N/A,#N/A,FALSE,"6";#N/A,#N/A,FALSE,"8";#N/A,#N/A,FALSE,"10";#N/A,#N/A,FALSE,"13";#N/A,#N/A,FALSE,"14";#N/A,#N/A,FALSE,"15";#N/A,#N/A,FALSE,"16"}</definedName>
    <definedName name="khkhk" localSheetId="4" hidden="1">{#N/A,#N/A,FALSE,"3";#N/A,#N/A,FALSE,"5";#N/A,#N/A,FALSE,"6";#N/A,#N/A,FALSE,"8";#N/A,#N/A,FALSE,"10";#N/A,#N/A,FALSE,"13";#N/A,#N/A,FALSE,"14";#N/A,#N/A,FALSE,"15";#N/A,#N/A,FALSE,"16"}</definedName>
    <definedName name="khkhk" hidden="1">{#N/A,#N/A,FALSE,"3";#N/A,#N/A,FALSE,"5";#N/A,#N/A,FALSE,"6";#N/A,#N/A,FALSE,"8";#N/A,#N/A,FALSE,"10";#N/A,#N/A,FALSE,"13";#N/A,#N/A,FALSE,"14";#N/A,#N/A,FALSE,"15";#N/A,#N/A,FALSE,"16"}</definedName>
    <definedName name="kk" localSheetId="2" hidden="1">{"Portada",#N/A,FALSE,"Pres";"PL",#N/A,FALSE,"P&amp;L";"SFC",#N/A,FALSE,"SFC";"CE",#N/A,FALSE,"Capital Employed";"M+1",#N/A,FALSE,"Prev. (M+1)";"TRI",#N/A,FALSE,"Prev. Trim.";"YEF",#N/A,FALSE,"Prev. Fin Année"}</definedName>
    <definedName name="kk" localSheetId="4" hidden="1">{"Portada",#N/A,FALSE,"Pres";"PL",#N/A,FALSE,"P&amp;L";"SFC",#N/A,FALSE,"SFC";"CE",#N/A,FALSE,"Capital Employed";"M+1",#N/A,FALSE,"Prev. (M+1)";"TRI",#N/A,FALSE,"Prev. Trim.";"YEF",#N/A,FALSE,"Prev. Fin Année"}</definedName>
    <definedName name="kk" hidden="1">{"Portada",#N/A,FALSE,"Pres";"PL",#N/A,FALSE,"P&amp;L";"SFC",#N/A,FALSE,"SFC";"CE",#N/A,FALSE,"Capital Employed";"M+1",#N/A,FALSE,"Prev. (M+1)";"TRI",#N/A,FALSE,"Prev. Trim.";"YEF",#N/A,FALSE,"Prev. Fin Année"}</definedName>
    <definedName name="lhjlhjlh" localSheetId="2" hidden="1">{#N/A,#N/A,FALSE,"3";#N/A,#N/A,FALSE,"5";#N/A,#N/A,FALSE,"6";#N/A,#N/A,FALSE,"8";#N/A,#N/A,FALSE,"10";#N/A,#N/A,FALSE,"13";#N/A,#N/A,FALSE,"14";#N/A,#N/A,FALSE,"15";#N/A,#N/A,FALSE,"16"}</definedName>
    <definedName name="lhjlhjlh" localSheetId="4" hidden="1">{#N/A,#N/A,FALSE,"3";#N/A,#N/A,FALSE,"5";#N/A,#N/A,FALSE,"6";#N/A,#N/A,FALSE,"8";#N/A,#N/A,FALSE,"10";#N/A,#N/A,FALSE,"13";#N/A,#N/A,FALSE,"14";#N/A,#N/A,FALSE,"15";#N/A,#N/A,FALSE,"16"}</definedName>
    <definedName name="lhjlhjlh" hidden="1">{#N/A,#N/A,FALSE,"3";#N/A,#N/A,FALSE,"5";#N/A,#N/A,FALSE,"6";#N/A,#N/A,FALSE,"8";#N/A,#N/A,FALSE,"10";#N/A,#N/A,FALSE,"13";#N/A,#N/A,FALSE,"14";#N/A,#N/A,FALSE,"15";#N/A,#N/A,FALSE,"16"}</definedName>
    <definedName name="liliy" localSheetId="2" hidden="1">{#N/A,#N/A,FALSE,"3";#N/A,#N/A,FALSE,"5";#N/A,#N/A,FALSE,"6";#N/A,#N/A,FALSE,"8";#N/A,#N/A,FALSE,"10";#N/A,#N/A,FALSE,"13";#N/A,#N/A,FALSE,"14";#N/A,#N/A,FALSE,"15";#N/A,#N/A,FALSE,"16"}</definedName>
    <definedName name="liliy" localSheetId="4" hidden="1">{#N/A,#N/A,FALSE,"3";#N/A,#N/A,FALSE,"5";#N/A,#N/A,FALSE,"6";#N/A,#N/A,FALSE,"8";#N/A,#N/A,FALSE,"10";#N/A,#N/A,FALSE,"13";#N/A,#N/A,FALSE,"14";#N/A,#N/A,FALSE,"15";#N/A,#N/A,FALSE,"16"}</definedName>
    <definedName name="liliy" hidden="1">{#N/A,#N/A,FALSE,"3";#N/A,#N/A,FALSE,"5";#N/A,#N/A,FALSE,"6";#N/A,#N/A,FALSE,"8";#N/A,#N/A,FALSE,"10";#N/A,#N/A,FALSE,"13";#N/A,#N/A,FALSE,"14";#N/A,#N/A,FALSE,"15";#N/A,#N/A,FALSE,"16"}</definedName>
    <definedName name="ljhlhjl" localSheetId="2" hidden="1">{#N/A,#N/A,FALSE,"3";#N/A,#N/A,FALSE,"5";#N/A,#N/A,FALSE,"6";#N/A,#N/A,FALSE,"8";#N/A,#N/A,FALSE,"10";#N/A,#N/A,FALSE,"13";#N/A,#N/A,FALSE,"14";#N/A,#N/A,FALSE,"15";#N/A,#N/A,FALSE,"16"}</definedName>
    <definedName name="ljhlhjl" localSheetId="4" hidden="1">{#N/A,#N/A,FALSE,"3";#N/A,#N/A,FALSE,"5";#N/A,#N/A,FALSE,"6";#N/A,#N/A,FALSE,"8";#N/A,#N/A,FALSE,"10";#N/A,#N/A,FALSE,"13";#N/A,#N/A,FALSE,"14";#N/A,#N/A,FALSE,"15";#N/A,#N/A,FALSE,"16"}</definedName>
    <definedName name="ljhlhjl" hidden="1">{#N/A,#N/A,FALSE,"3";#N/A,#N/A,FALSE,"5";#N/A,#N/A,FALSE,"6";#N/A,#N/A,FALSE,"8";#N/A,#N/A,FALSE,"10";#N/A,#N/A,FALSE,"13";#N/A,#N/A,FALSE,"14";#N/A,#N/A,FALSE,"15";#N/A,#N/A,FALSE,"16"}</definedName>
    <definedName name="ljhlhjlhjlhjlhj" localSheetId="2" hidden="1">{#N/A,#N/A,FALSE,"3";#N/A,#N/A,FALSE,"5";#N/A,#N/A,FALSE,"6";#N/A,#N/A,FALSE,"8";#N/A,#N/A,FALSE,"10";#N/A,#N/A,FALSE,"13";#N/A,#N/A,FALSE,"14";#N/A,#N/A,FALSE,"15";#N/A,#N/A,FALSE,"16"}</definedName>
    <definedName name="ljhlhjlhjlhjlhj" localSheetId="4" hidden="1">{#N/A,#N/A,FALSE,"3";#N/A,#N/A,FALSE,"5";#N/A,#N/A,FALSE,"6";#N/A,#N/A,FALSE,"8";#N/A,#N/A,FALSE,"10";#N/A,#N/A,FALSE,"13";#N/A,#N/A,FALSE,"14";#N/A,#N/A,FALSE,"15";#N/A,#N/A,FALSE,"16"}</definedName>
    <definedName name="ljhlhjlhjlhjlhj" hidden="1">{#N/A,#N/A,FALSE,"3";#N/A,#N/A,FALSE,"5";#N/A,#N/A,FALSE,"6";#N/A,#N/A,FALSE,"8";#N/A,#N/A,FALSE,"10";#N/A,#N/A,FALSE,"13";#N/A,#N/A,FALSE,"14";#N/A,#N/A,FALSE,"15";#N/A,#N/A,FALSE,"16"}</definedName>
    <definedName name="ljlhjlhjlj" localSheetId="2" hidden="1">{#N/A,#N/A,FALSE,"3";#N/A,#N/A,FALSE,"5";#N/A,#N/A,FALSE,"6";#N/A,#N/A,FALSE,"8";#N/A,#N/A,FALSE,"10";#N/A,#N/A,FALSE,"13";#N/A,#N/A,FALSE,"14";#N/A,#N/A,FALSE,"15";#N/A,#N/A,FALSE,"16"}</definedName>
    <definedName name="ljlhjlhjlj" localSheetId="4" hidden="1">{#N/A,#N/A,FALSE,"3";#N/A,#N/A,FALSE,"5";#N/A,#N/A,FALSE,"6";#N/A,#N/A,FALSE,"8";#N/A,#N/A,FALSE,"10";#N/A,#N/A,FALSE,"13";#N/A,#N/A,FALSE,"14";#N/A,#N/A,FALSE,"15";#N/A,#N/A,FALSE,"16"}</definedName>
    <definedName name="ljlhjlhjlj" hidden="1">{#N/A,#N/A,FALSE,"3";#N/A,#N/A,FALSE,"5";#N/A,#N/A,FALSE,"6";#N/A,#N/A,FALSE,"8";#N/A,#N/A,FALSE,"10";#N/A,#N/A,FALSE,"13";#N/A,#N/A,FALSE,"14";#N/A,#N/A,FALSE,"15";#N/A,#N/A,FALSE,"16"}</definedName>
    <definedName name="ljljl" localSheetId="2" hidden="1">{#N/A,#N/A,FALSE,"3";#N/A,#N/A,FALSE,"5";#N/A,#N/A,FALSE,"6";#N/A,#N/A,FALSE,"8";#N/A,#N/A,FALSE,"10";#N/A,#N/A,FALSE,"13";#N/A,#N/A,FALSE,"14";#N/A,#N/A,FALSE,"15";#N/A,#N/A,FALSE,"16"}</definedName>
    <definedName name="ljljl" localSheetId="4" hidden="1">{#N/A,#N/A,FALSE,"3";#N/A,#N/A,FALSE,"5";#N/A,#N/A,FALSE,"6";#N/A,#N/A,FALSE,"8";#N/A,#N/A,FALSE,"10";#N/A,#N/A,FALSE,"13";#N/A,#N/A,FALSE,"14";#N/A,#N/A,FALSE,"15";#N/A,#N/A,FALSE,"16"}</definedName>
    <definedName name="ljljl" hidden="1">{#N/A,#N/A,FALSE,"3";#N/A,#N/A,FALSE,"5";#N/A,#N/A,FALSE,"6";#N/A,#N/A,FALSE,"8";#N/A,#N/A,FALSE,"10";#N/A,#N/A,FALSE,"13";#N/A,#N/A,FALSE,"14";#N/A,#N/A,FALSE,"15";#N/A,#N/A,FALSE,"16"}</definedName>
    <definedName name="m.m" localSheetId="2" hidden="1">{#N/A,#N/A,FALSE,"3";#N/A,#N/A,FALSE,"5";#N/A,#N/A,FALSE,"6";#N/A,#N/A,FALSE,"8";#N/A,#N/A,FALSE,"10";#N/A,#N/A,FALSE,"13";#N/A,#N/A,FALSE,"14";#N/A,#N/A,FALSE,"15";#N/A,#N/A,FALSE,"16"}</definedName>
    <definedName name="m.m" localSheetId="4" hidden="1">{#N/A,#N/A,FALSE,"3";#N/A,#N/A,FALSE,"5";#N/A,#N/A,FALSE,"6";#N/A,#N/A,FALSE,"8";#N/A,#N/A,FALSE,"10";#N/A,#N/A,FALSE,"13";#N/A,#N/A,FALSE,"14";#N/A,#N/A,FALSE,"15";#N/A,#N/A,FALSE,"16"}</definedName>
    <definedName name="m.m" hidden="1">{#N/A,#N/A,FALSE,"3";#N/A,#N/A,FALSE,"5";#N/A,#N/A,FALSE,"6";#N/A,#N/A,FALSE,"8";#N/A,#N/A,FALSE,"10";#N/A,#N/A,FALSE,"13";#N/A,#N/A,FALSE,"14";#N/A,#N/A,FALSE,"15";#N/A,#N/A,FALSE,"16"}</definedName>
    <definedName name="Maintenanc" localSheetId="2" hidden="1">{"'ID(2)'!$E$1:$N$4"}</definedName>
    <definedName name="Maintenanc" localSheetId="4" hidden="1">{"'ID(2)'!$E$1:$N$4"}</definedName>
    <definedName name="Maintenanc" hidden="1">{"'ID(2)'!$E$1:$N$4"}</definedName>
    <definedName name="mb" localSheetId="2" hidden="1">{"MONTHPLAN",#N/A,FALSE,"DETAIL REPORT";"MONTHPRIOR",#N/A,FALSE,"DETAIL REPORT";"YTDPLAN",#N/A,FALSE,"DETAIL REPORT";"YTDPRIOR",#N/A,FALSE,"DETAIL REPORT"}</definedName>
    <definedName name="mb" localSheetId="4" hidden="1">{"MONTHPLAN",#N/A,FALSE,"DETAIL REPORT";"MONTHPRIOR",#N/A,FALSE,"DETAIL REPORT";"YTDPLAN",#N/A,FALSE,"DETAIL REPORT";"YTDPRIOR",#N/A,FALSE,"DETAIL REPORT"}</definedName>
    <definedName name="mb" hidden="1">{"MONTHPLAN",#N/A,FALSE,"DETAIL REPORT";"MONTHPRIOR",#N/A,FALSE,"DETAIL REPORT";"YTDPLAN",#N/A,FALSE,"DETAIL REPORT";"YTDPRIOR",#N/A,FALSE,"DETAIL REPORT"}</definedName>
    <definedName name="mbm" localSheetId="2" hidden="1">{#N/A,#N/A,FALSE,"3";#N/A,#N/A,FALSE,"5";#N/A,#N/A,FALSE,"6";#N/A,#N/A,FALSE,"8";#N/A,#N/A,FALSE,"10";#N/A,#N/A,FALSE,"13";#N/A,#N/A,FALSE,"14";#N/A,#N/A,FALSE,"15";#N/A,#N/A,FALSE,"16"}</definedName>
    <definedName name="mbm" localSheetId="4" hidden="1">{#N/A,#N/A,FALSE,"3";#N/A,#N/A,FALSE,"5";#N/A,#N/A,FALSE,"6";#N/A,#N/A,FALSE,"8";#N/A,#N/A,FALSE,"10";#N/A,#N/A,FALSE,"13";#N/A,#N/A,FALSE,"14";#N/A,#N/A,FALSE,"15";#N/A,#N/A,FALSE,"16"}</definedName>
    <definedName name="mbm" hidden="1">{#N/A,#N/A,FALSE,"3";#N/A,#N/A,FALSE,"5";#N/A,#N/A,FALSE,"6";#N/A,#N/A,FALSE,"8";#N/A,#N/A,FALSE,"10";#N/A,#N/A,FALSE,"13";#N/A,#N/A,FALSE,"14";#N/A,#N/A,FALSE,"15";#N/A,#N/A,FALSE,"16"}</definedName>
    <definedName name="mbmb" localSheetId="2" hidden="1">{#N/A,#N/A,FALSE,"3";#N/A,#N/A,FALSE,"5";#N/A,#N/A,FALSE,"6";#N/A,#N/A,FALSE,"8";#N/A,#N/A,FALSE,"10";#N/A,#N/A,FALSE,"13";#N/A,#N/A,FALSE,"14";#N/A,#N/A,FALSE,"15";#N/A,#N/A,FALSE,"16"}</definedName>
    <definedName name="mbmb" localSheetId="4" hidden="1">{#N/A,#N/A,FALSE,"3";#N/A,#N/A,FALSE,"5";#N/A,#N/A,FALSE,"6";#N/A,#N/A,FALSE,"8";#N/A,#N/A,FALSE,"10";#N/A,#N/A,FALSE,"13";#N/A,#N/A,FALSE,"14";#N/A,#N/A,FALSE,"15";#N/A,#N/A,FALSE,"16"}</definedName>
    <definedName name="mbmb" hidden="1">{#N/A,#N/A,FALSE,"3";#N/A,#N/A,FALSE,"5";#N/A,#N/A,FALSE,"6";#N/A,#N/A,FALSE,"8";#N/A,#N/A,FALSE,"10";#N/A,#N/A,FALSE,"13";#N/A,#N/A,FALSE,"14";#N/A,#N/A,FALSE,"15";#N/A,#N/A,FALSE,"16"}</definedName>
    <definedName name="mnmn" localSheetId="2" hidden="1">{#N/A,#N/A,FALSE,"3";#N/A,#N/A,FALSE,"5";#N/A,#N/A,FALSE,"6";#N/A,#N/A,FALSE,"8";#N/A,#N/A,FALSE,"10";#N/A,#N/A,FALSE,"13";#N/A,#N/A,FALSE,"14";#N/A,#N/A,FALSE,"15";#N/A,#N/A,FALSE,"16"}</definedName>
    <definedName name="mnmn" localSheetId="4" hidden="1">{#N/A,#N/A,FALSE,"3";#N/A,#N/A,FALSE,"5";#N/A,#N/A,FALSE,"6";#N/A,#N/A,FALSE,"8";#N/A,#N/A,FALSE,"10";#N/A,#N/A,FALSE,"13";#N/A,#N/A,FALSE,"14";#N/A,#N/A,FALSE,"15";#N/A,#N/A,FALSE,"16"}</definedName>
    <definedName name="mnmn" hidden="1">{#N/A,#N/A,FALSE,"3";#N/A,#N/A,FALSE,"5";#N/A,#N/A,FALSE,"6";#N/A,#N/A,FALSE,"8";#N/A,#N/A,FALSE,"10";#N/A,#N/A,FALSE,"13";#N/A,#N/A,FALSE,"14";#N/A,#N/A,FALSE,"15";#N/A,#N/A,FALSE,"16"}</definedName>
    <definedName name="monthm">OFFSET([3]SWDA!$O$52,,[3]SWDA!$D$58,,[3]SWDA!$D$59)</definedName>
    <definedName name="monthq">OFFSET([3]SWDA!$O$52,,[3]SWDA!$C$58,,[3]SWDA!$C$59)</definedName>
    <definedName name="mth">6</definedName>
    <definedName name="new" localSheetId="2" hidden="1">{"MONTHPLAN",#N/A,FALSE,"DETAIL REPORT";"MONTHPRIOR",#N/A,FALSE,"DETAIL REPORT";"YTDPLAN",#N/A,FALSE,"DETAIL REPORT";"YTDPRIOR",#N/A,FALSE,"DETAIL REPORT"}</definedName>
    <definedName name="new" localSheetId="4" hidden="1">{"MONTHPLAN",#N/A,FALSE,"DETAIL REPORT";"MONTHPRIOR",#N/A,FALSE,"DETAIL REPORT";"YTDPLAN",#N/A,FALSE,"DETAIL REPORT";"YTDPRIOR",#N/A,FALSE,"DETAIL REPORT"}</definedName>
    <definedName name="new" hidden="1">{"MONTHPLAN",#N/A,FALSE,"DETAIL REPORT";"MONTHPRIOR",#N/A,FALSE,"DETAIL REPORT";"YTDPLAN",#N/A,FALSE,"DETAIL REPORT";"YTDPRIOR",#N/A,FALSE,"DETAIL REPORT"}</definedName>
    <definedName name="neww4" localSheetId="2" hidden="1">{#N/A,#N/A,FALSE,"3";#N/A,#N/A,FALSE,"5";#N/A,#N/A,FALSE,"6";#N/A,#N/A,FALSE,"8";#N/A,#N/A,FALSE,"10";#N/A,#N/A,FALSE,"13";#N/A,#N/A,FALSE,"14";#N/A,#N/A,FALSE,"15";#N/A,#N/A,FALSE,"16"}</definedName>
    <definedName name="neww4" localSheetId="4" hidden="1">{#N/A,#N/A,FALSE,"3";#N/A,#N/A,FALSE,"5";#N/A,#N/A,FALSE,"6";#N/A,#N/A,FALSE,"8";#N/A,#N/A,FALSE,"10";#N/A,#N/A,FALSE,"13";#N/A,#N/A,FALSE,"14";#N/A,#N/A,FALSE,"15";#N/A,#N/A,FALSE,"16"}</definedName>
    <definedName name="neww4" hidden="1">{#N/A,#N/A,FALSE,"3";#N/A,#N/A,FALSE,"5";#N/A,#N/A,FALSE,"6";#N/A,#N/A,FALSE,"8";#N/A,#N/A,FALSE,"10";#N/A,#N/A,FALSE,"13";#N/A,#N/A,FALSE,"14";#N/A,#N/A,FALSE,"15";#N/A,#N/A,FALSE,"16"}</definedName>
    <definedName name="nn" localSheetId="2" hidden="1">{"Portada",#N/A,FALSE,"Pres";"PL",#N/A,FALSE,"P&amp;L";"SFC",#N/A,FALSE,"SFC";"CE",#N/A,FALSE,"Capital Employed";"M+1",#N/A,FALSE,"Prev. (M+1)";"TRI",#N/A,FALSE,"Prev. Trim."}</definedName>
    <definedName name="nn" localSheetId="4" hidden="1">{"Portada",#N/A,FALSE,"Pres";"PL",#N/A,FALSE,"P&amp;L";"SFC",#N/A,FALSE,"SFC";"CE",#N/A,FALSE,"Capital Employed";"M+1",#N/A,FALSE,"Prev. (M+1)";"TRI",#N/A,FALSE,"Prev. Trim."}</definedName>
    <definedName name="nn" hidden="1">{"Portada",#N/A,FALSE,"Pres";"PL",#N/A,FALSE,"P&amp;L";"SFC",#N/A,FALSE,"SFC";"CE",#N/A,FALSE,"Capital Employed";"M+1",#N/A,FALSE,"Prev. (M+1)";"TRI",#N/A,FALSE,"Prev. Trim."}</definedName>
    <definedName name="noura" localSheetId="2" hidden="1">{#N/A,#N/A,FALSE,"3";#N/A,#N/A,FALSE,"5";#N/A,#N/A,FALSE,"6";#N/A,#N/A,FALSE,"8";#N/A,#N/A,FALSE,"10";#N/A,#N/A,FALSE,"13";#N/A,#N/A,FALSE,"14";#N/A,#N/A,FALSE,"15";#N/A,#N/A,FALSE,"16"}</definedName>
    <definedName name="noura" localSheetId="4" hidden="1">{#N/A,#N/A,FALSE,"3";#N/A,#N/A,FALSE,"5";#N/A,#N/A,FALSE,"6";#N/A,#N/A,FALSE,"8";#N/A,#N/A,FALSE,"10";#N/A,#N/A,FALSE,"13";#N/A,#N/A,FALSE,"14";#N/A,#N/A,FALSE,"15";#N/A,#N/A,FALSE,"16"}</definedName>
    <definedName name="noura" hidden="1">{#N/A,#N/A,FALSE,"3";#N/A,#N/A,FALSE,"5";#N/A,#N/A,FALSE,"6";#N/A,#N/A,FALSE,"8";#N/A,#N/A,FALSE,"10";#N/A,#N/A,FALSE,"13";#N/A,#N/A,FALSE,"14";#N/A,#N/A,FALSE,"15";#N/A,#N/A,FALSE,"16"}</definedName>
    <definedName name="NOURA1" localSheetId="2" hidden="1">{#N/A,#N/A,FALSE,"3";#N/A,#N/A,FALSE,"5";#N/A,#N/A,FALSE,"6";#N/A,#N/A,FALSE,"8";#N/A,#N/A,FALSE,"10";#N/A,#N/A,FALSE,"13";#N/A,#N/A,FALSE,"14";#N/A,#N/A,FALSE,"15";#N/A,#N/A,FALSE,"16"}</definedName>
    <definedName name="NOURA1" localSheetId="4" hidden="1">{#N/A,#N/A,FALSE,"3";#N/A,#N/A,FALSE,"5";#N/A,#N/A,FALSE,"6";#N/A,#N/A,FALSE,"8";#N/A,#N/A,FALSE,"10";#N/A,#N/A,FALSE,"13";#N/A,#N/A,FALSE,"14";#N/A,#N/A,FALSE,"15";#N/A,#N/A,FALSE,"16"}</definedName>
    <definedName name="NOURA1" hidden="1">{#N/A,#N/A,FALSE,"3";#N/A,#N/A,FALSE,"5";#N/A,#N/A,FALSE,"6";#N/A,#N/A,FALSE,"8";#N/A,#N/A,FALSE,"10";#N/A,#N/A,FALSE,"13";#N/A,#N/A,FALSE,"14";#N/A,#N/A,FALSE,"15";#N/A,#N/A,FALSE,"16"}</definedName>
    <definedName name="o" localSheetId="2" hidden="1">{"'ID(2)'!$E$1:$N$4"}</definedName>
    <definedName name="o" localSheetId="4" hidden="1">{"'ID(2)'!$E$1:$N$4"}</definedName>
    <definedName name="o" hidden="1">{"'ID(2)'!$E$1:$N$4"}</definedName>
    <definedName name="oiuouio" localSheetId="2" hidden="1">{#N/A,#N/A,FALSE,"3";#N/A,#N/A,FALSE,"5";#N/A,#N/A,FALSE,"6";#N/A,#N/A,FALSE,"8";#N/A,#N/A,FALSE,"10";#N/A,#N/A,FALSE,"13";#N/A,#N/A,FALSE,"14";#N/A,#N/A,FALSE,"15";#N/A,#N/A,FALSE,"16"}</definedName>
    <definedName name="oiuouio" localSheetId="4" hidden="1">{#N/A,#N/A,FALSE,"3";#N/A,#N/A,FALSE,"5";#N/A,#N/A,FALSE,"6";#N/A,#N/A,FALSE,"8";#N/A,#N/A,FALSE,"10";#N/A,#N/A,FALSE,"13";#N/A,#N/A,FALSE,"14";#N/A,#N/A,FALSE,"15";#N/A,#N/A,FALSE,"16"}</definedName>
    <definedName name="oiuouio" hidden="1">{#N/A,#N/A,FALSE,"3";#N/A,#N/A,FALSE,"5";#N/A,#N/A,FALSE,"6";#N/A,#N/A,FALSE,"8";#N/A,#N/A,FALSE,"10";#N/A,#N/A,FALSE,"13";#N/A,#N/A,FALSE,"14";#N/A,#N/A,FALSE,"15";#N/A,#N/A,FALSE,"16"}</definedName>
    <definedName name="ooo" localSheetId="2" hidden="1">{"","","'Curves'!$V$3","'Curves'!$W$3","","","","","",""}</definedName>
    <definedName name="ooo" localSheetId="4" hidden="1">{"","","'Curves'!$V$3","'Curves'!$W$3","","","","","",""}</definedName>
    <definedName name="ooo" hidden="1">{"","","'Curves'!$V$3","'Curves'!$W$3","","","","","",""}</definedName>
    <definedName name="op" localSheetId="2" hidden="1">{#N/A,#N/A,FALSE,"3";#N/A,#N/A,FALSE,"5";#N/A,#N/A,FALSE,"6";#N/A,#N/A,FALSE,"8";#N/A,#N/A,FALSE,"10";#N/A,#N/A,FALSE,"13";#N/A,#N/A,FALSE,"14";#N/A,#N/A,FALSE,"15";#N/A,#N/A,FALSE,"16"}</definedName>
    <definedName name="op" localSheetId="4" hidden="1">{#N/A,#N/A,FALSE,"3";#N/A,#N/A,FALSE,"5";#N/A,#N/A,FALSE,"6";#N/A,#N/A,FALSE,"8";#N/A,#N/A,FALSE,"10";#N/A,#N/A,FALSE,"13";#N/A,#N/A,FALSE,"14";#N/A,#N/A,FALSE,"15";#N/A,#N/A,FALSE,"16"}</definedName>
    <definedName name="op" hidden="1">{#N/A,#N/A,FALSE,"3";#N/A,#N/A,FALSE,"5";#N/A,#N/A,FALSE,"6";#N/A,#N/A,FALSE,"8";#N/A,#N/A,FALSE,"10";#N/A,#N/A,FALSE,"13";#N/A,#N/A,FALSE,"14";#N/A,#N/A,FALSE,"15";#N/A,#N/A,FALSE,"16"}</definedName>
    <definedName name="opop" localSheetId="2" hidden="1">{#N/A,#N/A,FALSE,"3";#N/A,#N/A,FALSE,"5";#N/A,#N/A,FALSE,"6";#N/A,#N/A,FALSE,"8";#N/A,#N/A,FALSE,"10";#N/A,#N/A,FALSE,"13";#N/A,#N/A,FALSE,"14";#N/A,#N/A,FALSE,"15";#N/A,#N/A,FALSE,"16"}</definedName>
    <definedName name="opop" localSheetId="4" hidden="1">{#N/A,#N/A,FALSE,"3";#N/A,#N/A,FALSE,"5";#N/A,#N/A,FALSE,"6";#N/A,#N/A,FALSE,"8";#N/A,#N/A,FALSE,"10";#N/A,#N/A,FALSE,"13";#N/A,#N/A,FALSE,"14";#N/A,#N/A,FALSE,"15";#N/A,#N/A,FALSE,"16"}</definedName>
    <definedName name="opop" hidden="1">{#N/A,#N/A,FALSE,"3";#N/A,#N/A,FALSE,"5";#N/A,#N/A,FALSE,"6";#N/A,#N/A,FALSE,"8";#N/A,#N/A,FALSE,"10";#N/A,#N/A,FALSE,"13";#N/A,#N/A,FALSE,"14";#N/A,#N/A,FALSE,"15";#N/A,#N/A,FALSE,"16"}</definedName>
    <definedName name="PEA" localSheetId="2" hidden="1">{#N/A,#N/A,FALSE,"3";#N/A,#N/A,FALSE,"5";#N/A,#N/A,FALSE,"6";#N/A,#N/A,FALSE,"8";#N/A,#N/A,FALSE,"10";#N/A,#N/A,FALSE,"13";#N/A,#N/A,FALSE,"14";#N/A,#N/A,FALSE,"15";#N/A,#N/A,FALSE,"16"}</definedName>
    <definedName name="PEA" localSheetId="4" hidden="1">{#N/A,#N/A,FALSE,"3";#N/A,#N/A,FALSE,"5";#N/A,#N/A,FALSE,"6";#N/A,#N/A,FALSE,"8";#N/A,#N/A,FALSE,"10";#N/A,#N/A,FALSE,"13";#N/A,#N/A,FALSE,"14";#N/A,#N/A,FALSE,"15";#N/A,#N/A,FALSE,"16"}</definedName>
    <definedName name="PEA" hidden="1">{#N/A,#N/A,FALSE,"3";#N/A,#N/A,FALSE,"5";#N/A,#N/A,FALSE,"6";#N/A,#N/A,FALSE,"8";#N/A,#N/A,FALSE,"10";#N/A,#N/A,FALSE,"13";#N/A,#N/A,FALSE,"14";#N/A,#N/A,FALSE,"15";#N/A,#N/A,FALSE,"16"}</definedName>
    <definedName name="pınar" localSheetId="2" hidden="1">{"cta global",#N/A,FALSE,"CTA_GLOBAL_MENS";"VOLUMEN MENSUAL",#N/A,FALSE,"VOLUMEN";"app nac",#N/A,FALSE,"CTA.EXP. MENSUAL";"app exp 1",#N/A,FALSE,"CTA.EXP. MENSUAL";"app exp 2",#N/A,FALSE,"CTA.EXP. MENSUAL";"piezas 1",#N/A,FALSE,"CTA.EXP. MENSUAL";"piezas 2",#N/A,FALSE,"CTA.EXP. MENSUAL"}</definedName>
    <definedName name="pınar" localSheetId="4" hidden="1">{"cta global",#N/A,FALSE,"CTA_GLOBAL_MENS";"VOLUMEN MENSUAL",#N/A,FALSE,"VOLUMEN";"app nac",#N/A,FALSE,"CTA.EXP. MENSUAL";"app exp 1",#N/A,FALSE,"CTA.EXP. MENSUAL";"app exp 2",#N/A,FALSE,"CTA.EXP. MENSUAL";"piezas 1",#N/A,FALSE,"CTA.EXP. MENSUAL";"piezas 2",#N/A,FALSE,"CTA.EXP. MENSUAL"}</definedName>
    <definedName name="pınar" hidden="1">{"cta global",#N/A,FALSE,"CTA_GLOBAL_MENS";"VOLUMEN MENSUAL",#N/A,FALSE,"VOLUMEN";"app nac",#N/A,FALSE,"CTA.EXP. MENSUAL";"app exp 1",#N/A,FALSE,"CTA.EXP. MENSUAL";"app exp 2",#N/A,FALSE,"CTA.EXP. MENSUAL";"piezas 1",#N/A,FALSE,"CTA.EXP. MENSUAL";"piezas 2",#N/A,FALSE,"CTA.EXP. MENSUAL"}</definedName>
    <definedName name="Plans" localSheetId="2">'[4]INDIC-04'!$A$2:$R$47,'[4]INDIC-04'!#REF!</definedName>
    <definedName name="Plans" localSheetId="4">'[4]INDIC-04'!$A$2:$R$47,'[4]INDIC-04'!#REF!</definedName>
    <definedName name="Plans" localSheetId="0">'[4]INDIC-04'!$A$2:$R$47,'[4]INDIC-04'!#REF!</definedName>
    <definedName name="Plans" localSheetId="7">'[4]INDIC-04'!$A$2:$R$47,'[4]INDIC-04'!#REF!</definedName>
    <definedName name="Plans" localSheetId="5">'[4]INDIC-04'!$A$2:$R$47,'[4]INDIC-04'!#REF!</definedName>
    <definedName name="Plans" localSheetId="3">'[4]INDIC-04'!$A$2:$R$47,'[4]INDIC-04'!#REF!</definedName>
    <definedName name="Plans">'[4]INDIC-04'!$A$2:$R$47,'[4]INDIC-04'!#REF!</definedName>
    <definedName name="PMAVG">OFFSET([3]SWDA!$O$60,,[3]SWDA!$D$58,,[3]SWDA!$D$59)</definedName>
    <definedName name="PMFCST">OFFSET([3]SWDA!$O$62,,[3]SWDA!$D$58,,[3]SWDA!$D$59)</definedName>
    <definedName name="PMMM3">OFFSET([3]SWDA!$O$61,,[3]SWDA!$D$58,,[3]SWDA!$D$59)</definedName>
    <definedName name="PMSWDA">OFFSET([3]SWDA!$O$59,,[3]SWDA!$D$58,,[3]SWDA!$D$59)</definedName>
    <definedName name="PMTEND">OFFSET([3]SWDA!$O$63,,[3]SWDA!$D$58,,[3]SWDA!$D$59)</definedName>
    <definedName name="power" localSheetId="2" hidden="1">{"Portada",#N/A,FALSE,"Pres";"PL",#N/A,FALSE,"P&amp;L";"SFC",#N/A,FALSE,"SFC";"CE",#N/A,FALSE,"Capital Employed";"M+1",#N/A,FALSE,"Prev. (M+1)";"TRI",#N/A,FALSE,"Prev. Trim.";"YEF",#N/A,FALSE,"Prev. Fin Année"}</definedName>
    <definedName name="power" localSheetId="4" hidden="1">{"Portada",#N/A,FALSE,"Pres";"PL",#N/A,FALSE,"P&amp;L";"SFC",#N/A,FALSE,"SFC";"CE",#N/A,FALSE,"Capital Employed";"M+1",#N/A,FALSE,"Prev. (M+1)";"TRI",#N/A,FALSE,"Prev. Trim.";"YEF",#N/A,FALSE,"Prev. Fin Année"}</definedName>
    <definedName name="power" hidden="1">{"Portada",#N/A,FALSE,"Pres";"PL",#N/A,FALSE,"P&amp;L";"SFC",#N/A,FALSE,"SFC";"CE",#N/A,FALSE,"Capital Employed";"M+1",#N/A,FALSE,"Prev. (M+1)";"TRI",#N/A,FALSE,"Prev. Trim.";"YEF",#N/A,FALSE,"Prev. Fin Année"}</definedName>
    <definedName name="power10" localSheetId="2" hidden="1">{"Curves","Chart 4","Curves Graphique 4"}</definedName>
    <definedName name="power10" localSheetId="4" hidden="1">{"Curves","Chart 4","Curves Graphique 4"}</definedName>
    <definedName name="power10" hidden="1">{"Curves","Chart 4","Curves Graphique 4"}</definedName>
    <definedName name="power11" localSheetId="2" hidden="1">{"","","'Curves'!$V$3","'Curves'!$W$3","","","","","",""}</definedName>
    <definedName name="power11" localSheetId="4" hidden="1">{"","","'Curves'!$V$3","'Curves'!$W$3","","","","","",""}</definedName>
    <definedName name="power11" hidden="1">{"","","'Curves'!$V$3","'Curves'!$W$3","","","","","",""}</definedName>
    <definedName name="power12" localSheetId="2" hidden="1">{"Curves","Chart 3","Curves Graphique 3"}</definedName>
    <definedName name="power12" localSheetId="4" hidden="1">{"Curves","Chart 3","Curves Graphique 3"}</definedName>
    <definedName name="power12" hidden="1">{"Curves","Chart 3","Curves Graphique 3"}</definedName>
    <definedName name="power13" localSheetId="2" hidden="1">{"","","'Curves'!$V$4","'Curves'!$W$4","","","","","",""}</definedName>
    <definedName name="power13" localSheetId="4" hidden="1">{"","","'Curves'!$V$4","'Curves'!$W$4","","","","","",""}</definedName>
    <definedName name="power13" hidden="1">{"","","'Curves'!$V$4","'Curves'!$W$4","","","","","",""}</definedName>
    <definedName name="power14" localSheetId="2" hidden="1">{"Curves","Chart 2","Curves Graphique 2"}</definedName>
    <definedName name="power14" localSheetId="4" hidden="1">{"Curves","Chart 2","Curves Graphique 2"}</definedName>
    <definedName name="power14" hidden="1">{"Curves","Chart 2","Curves Graphique 2"}</definedName>
    <definedName name="power15" localSheetId="2" hidden="1">{"","","'Curves'!$V$3","'Curves'!$W$3","","","","","",""}</definedName>
    <definedName name="power15" localSheetId="4" hidden="1">{"","","'Curves'!$V$3","'Curves'!$W$3","","","","","",""}</definedName>
    <definedName name="power15" hidden="1">{"","","'Curves'!$V$3","'Curves'!$W$3","","","","","",""}</definedName>
    <definedName name="power16" localSheetId="2" hidden="1">{"Curves","Chart 1","Curves Graphique 1"}</definedName>
    <definedName name="power16" localSheetId="4" hidden="1">{"Curves","Chart 1","Curves Graphique 1"}</definedName>
    <definedName name="power16" hidden="1">{"Curves","Chart 1","Curves Graphique 1"}</definedName>
    <definedName name="power17" localSheetId="2" hidden="1">{"","","'Curves'!$V$4","'Curves'!$W$4","","","","","",""}</definedName>
    <definedName name="power17" localSheetId="4" hidden="1">{"","","'Curves'!$V$4","'Curves'!$W$4","","","","","",""}</definedName>
    <definedName name="power17" hidden="1">{"","","'Curves'!$V$4","'Curves'!$W$4","","","","","",""}</definedName>
    <definedName name="power18" localSheetId="2" hidden="1">{"Curves","Chart 3","Curves Graphique 3"}</definedName>
    <definedName name="power18" localSheetId="4" hidden="1">{"Curves","Chart 3","Curves Graphique 3"}</definedName>
    <definedName name="power18" hidden="1">{"Curves","Chart 3","Curves Graphique 3"}</definedName>
    <definedName name="power19" localSheetId="2" hidden="1">{"","","'Curves'!$W$8","'Curves'!$X$8","","","","","",""}</definedName>
    <definedName name="power19" localSheetId="4" hidden="1">{"","","'Curves'!$W$8","'Curves'!$X$8","","","","","",""}</definedName>
    <definedName name="power19" hidden="1">{"","","'Curves'!$W$8","'Curves'!$X$8","","","","","",""}</definedName>
    <definedName name="power2" localSheetId="2" hidden="1">{"Curves","Chart 4","Curves Graphique 4"}</definedName>
    <definedName name="power2" localSheetId="4" hidden="1">{"Curves","Chart 4","Curves Graphique 4"}</definedName>
    <definedName name="power2" hidden="1">{"Curves","Chart 4","Curves Graphique 4"}</definedName>
    <definedName name="power20" localSheetId="2" hidden="1">{"GM%","Chart 1","GM% Graphique 1"}</definedName>
    <definedName name="power20" localSheetId="4" hidden="1">{"GM%","Chart 1","GM% Graphique 1"}</definedName>
    <definedName name="power20" hidden="1">{"GM%","Chart 1","GM% Graphique 1"}</definedName>
    <definedName name="power21" localSheetId="2" hidden="1">{"","","'GM%'!$B$30","'GM%'!$B$31","","","","","",""}</definedName>
    <definedName name="power21" localSheetId="4" hidden="1">{"","","'GM%'!$B$30","'GM%'!$B$31","","","","","",""}</definedName>
    <definedName name="power21" hidden="1">{"","","'GM%'!$B$30","'GM%'!$B$31","","","","","",""}</definedName>
    <definedName name="power22" localSheetId="2" hidden="1">{"Curves","Chart 4","Curves Graphique 4"}</definedName>
    <definedName name="power22" localSheetId="4" hidden="1">{"Curves","Chart 4","Curves Graphique 4"}</definedName>
    <definedName name="power22" hidden="1">{"Curves","Chart 4","Curves Graphique 4"}</definedName>
    <definedName name="power23" localSheetId="2" hidden="1">{"","","'Curves'!$W$11","'Curves'!$X$11","","","","","",""}</definedName>
    <definedName name="power23" localSheetId="4" hidden="1">{"","","'Curves'!$W$11","'Curves'!$X$11","","","","","",""}</definedName>
    <definedName name="power23" hidden="1">{"","","'Curves'!$W$11","'Curves'!$X$11","","","","","",""}</definedName>
    <definedName name="power24" localSheetId="2" hidden="1">{"Curves","Chart 2","Curves Graphique 2"}</definedName>
    <definedName name="power24" localSheetId="4" hidden="1">{"Curves","Chart 2","Curves Graphique 2"}</definedName>
    <definedName name="power24" hidden="1">{"Curves","Chart 2","Curves Graphique 2"}</definedName>
    <definedName name="power25" localSheetId="2" hidden="1">{"","","'Curves'!$W$10","'Curves'!$X$10","","","","","",""}</definedName>
    <definedName name="power25" localSheetId="4" hidden="1">{"","","'Curves'!$W$10","'Curves'!$X$10","","","","","",""}</definedName>
    <definedName name="power25" hidden="1">{"","","'Curves'!$W$10","'Curves'!$X$10","","","","","",""}</definedName>
    <definedName name="power26" localSheetId="2" hidden="1">{"Curves","Chart 1","Curves Graphique 1"}</definedName>
    <definedName name="power26" localSheetId="4" hidden="1">{"Curves","Chart 1","Curves Graphique 1"}</definedName>
    <definedName name="power26" hidden="1">{"Curves","Chart 1","Curves Graphique 1"}</definedName>
    <definedName name="power27" localSheetId="2" hidden="1">{"","","'Curves'!$W$7","'Curves'!$X$7","","","","","",""}</definedName>
    <definedName name="power27" localSheetId="4" hidden="1">{"","","'Curves'!$W$7","'Curves'!$X$7","","","","","",""}</definedName>
    <definedName name="power27" hidden="1">{"","","'Curves'!$W$7","'Curves'!$X$7","","","","","",""}</definedName>
    <definedName name="power28" localSheetId="2" hidden="1">{"Curves","Chart 3","Curves Graphique 3"}</definedName>
    <definedName name="power28" localSheetId="4" hidden="1">{"Curves","Chart 3","Curves Graphique 3"}</definedName>
    <definedName name="power28" hidden="1">{"Curves","Chart 3","Curves Graphique 3"}</definedName>
    <definedName name="power29" localSheetId="2" hidden="1">{"","","'Curves'!$W$8","'Curves'!$X$8","","","","","",""}</definedName>
    <definedName name="power29" localSheetId="4" hidden="1">{"","","'Curves'!$W$8","'Curves'!$X$8","","","","","",""}</definedName>
    <definedName name="power29" hidden="1">{"","","'Curves'!$W$8","'Curves'!$X$8","","","","","",""}</definedName>
    <definedName name="power3" localSheetId="2" hidden="1">{"","","'Curves'!$V$3","'Curves'!$W$3","","","","","",""}</definedName>
    <definedName name="power3" localSheetId="4" hidden="1">{"","","'Curves'!$V$3","'Curves'!$W$3","","","","","",""}</definedName>
    <definedName name="power3" hidden="1">{"","","'Curves'!$V$3","'Curves'!$W$3","","","","","",""}</definedName>
    <definedName name="power30" localSheetId="2" hidden="1">{"Curves","Chart 4","Curves Graphique 4"}</definedName>
    <definedName name="power30" localSheetId="4" hidden="1">{"Curves","Chart 4","Curves Graphique 4"}</definedName>
    <definedName name="power30" hidden="1">{"Curves","Chart 4","Curves Graphique 4"}</definedName>
    <definedName name="power31" localSheetId="2" hidden="1">{"","","'Curves'!$W$12","'Curves'!$X$12","","","","","",""}</definedName>
    <definedName name="power31" localSheetId="4" hidden="1">{"","","'Curves'!$W$12","'Curves'!$X$12","","","","","",""}</definedName>
    <definedName name="power31" hidden="1">{"","","'Curves'!$W$12","'Curves'!$X$12","","","","","",""}</definedName>
    <definedName name="power32" localSheetId="2" hidden="1">{"Curves","Chart 2","Curves Graphique 2"}</definedName>
    <definedName name="power32" localSheetId="4" hidden="1">{"Curves","Chart 2","Curves Graphique 2"}</definedName>
    <definedName name="power32" hidden="1">{"Curves","Chart 2","Curves Graphique 2"}</definedName>
    <definedName name="power33" localSheetId="2" hidden="1">{"","","'Curves'!$W$11","'Curves'!$X$11","","","","","",""}</definedName>
    <definedName name="power33" localSheetId="4" hidden="1">{"","","'Curves'!$W$11","'Curves'!$X$11","","","","","",""}</definedName>
    <definedName name="power33" hidden="1">{"","","'Curves'!$W$11","'Curves'!$X$11","","","","","",""}</definedName>
    <definedName name="power34" localSheetId="2" hidden="1">{"Curves","Chart 1","Curves Graphique 1"}</definedName>
    <definedName name="power34" localSheetId="4" hidden="1">{"Curves","Chart 1","Curves Graphique 1"}</definedName>
    <definedName name="power34" hidden="1">{"Curves","Chart 1","Curves Graphique 1"}</definedName>
    <definedName name="power35" localSheetId="2" hidden="1">{"","","'Curves'!$W$7","'Curves'!$X$7","","","","","",""}</definedName>
    <definedName name="power35" localSheetId="4" hidden="1">{"","","'Curves'!$W$7","'Curves'!$X$7","","","","","",""}</definedName>
    <definedName name="power35" hidden="1">{"","","'Curves'!$W$7","'Curves'!$X$7","","","","","",""}</definedName>
    <definedName name="power36" localSheetId="2" hidden="1">{"SFC","Chart 1","SFC Graphique 1"}</definedName>
    <definedName name="power36" localSheetId="4" hidden="1">{"SFC","Chart 1","SFC Graphique 1"}</definedName>
    <definedName name="power36" hidden="1">{"SFC","Chart 1","SFC Graphique 1"}</definedName>
    <definedName name="power37" localSheetId="2" hidden="1">{"","","'SFC'!$B$30","'SFC'!$B$31","","","","","",""}</definedName>
    <definedName name="power37" localSheetId="4" hidden="1">{"","","'SFC'!$B$30","'SFC'!$B$31","","","","","",""}</definedName>
    <definedName name="power37" hidden="1">{"","","'SFC'!$B$30","'SFC'!$B$31","","","","","",""}</definedName>
    <definedName name="power38" localSheetId="2" hidden="1">{"SFC","Chart 1","SFC Graphique 1"}</definedName>
    <definedName name="power38" localSheetId="4" hidden="1">{"SFC","Chart 1","SFC Graphique 1"}</definedName>
    <definedName name="power38" hidden="1">{"SFC","Chart 1","SFC Graphique 1"}</definedName>
    <definedName name="power39" localSheetId="2" hidden="1">{"","","'SFC'!$B$30","'SFC'!$B$31","","","","","",""}</definedName>
    <definedName name="power39" localSheetId="4" hidden="1">{"","","'SFC'!$B$30","'SFC'!$B$31","","","","","",""}</definedName>
    <definedName name="power39" hidden="1">{"","","'SFC'!$B$30","'SFC'!$B$31","","","","","",""}</definedName>
    <definedName name="power4" localSheetId="2" hidden="1">{"Curves","Chart 3","Curves Graphique 3"}</definedName>
    <definedName name="power4" localSheetId="4" hidden="1">{"Curves","Chart 3","Curves Graphique 3"}</definedName>
    <definedName name="power4" hidden="1">{"Curves","Chart 3","Curves Graphique 3"}</definedName>
    <definedName name="power40" localSheetId="2" hidden="1">{"SFC","Chart 1","SFC Graphique 1"}</definedName>
    <definedName name="power40" localSheetId="4" hidden="1">{"SFC","Chart 1","SFC Graphique 1"}</definedName>
    <definedName name="power40" hidden="1">{"SFC","Chart 1","SFC Graphique 1"}</definedName>
    <definedName name="power41" localSheetId="2" hidden="1">{"","","'SFC'!$B$30","'SFC'!$B$31","","","","","",""}</definedName>
    <definedName name="power41" localSheetId="4" hidden="1">{"","","'SFC'!$B$30","'SFC'!$B$31","","","","","",""}</definedName>
    <definedName name="power41" hidden="1">{"","","'SFC'!$B$30","'SFC'!$B$31","","","","","",""}</definedName>
    <definedName name="power42" localSheetId="2" hidden="1">{"GM%","Chart 1","GM% Graphique 1"}</definedName>
    <definedName name="power42" localSheetId="4" hidden="1">{"GM%","Chart 1","GM% Graphique 1"}</definedName>
    <definedName name="power42" hidden="1">{"GM%","Chart 1","GM% Graphique 1"}</definedName>
    <definedName name="power43" localSheetId="2" hidden="1">{"","","'GM%'!$B$30","'GM%'!$B$31","","","","","",""}</definedName>
    <definedName name="power43" localSheetId="4" hidden="1">{"","","'GM%'!$B$30","'GM%'!$B$31","","","","","",""}</definedName>
    <definedName name="power43" hidden="1">{"","","'GM%'!$B$30","'GM%'!$B$31","","","","","",""}</definedName>
    <definedName name="power44" localSheetId="2" hidden="1">{"PNL Local","Chart 48","PNL Local Graphique 48"}</definedName>
    <definedName name="power44" localSheetId="4" hidden="1">{"PNL Local","Chart 48","PNL Local Graphique 48"}</definedName>
    <definedName name="power44" hidden="1">{"PNL Local","Chart 48","PNL Local Graphique 48"}</definedName>
    <definedName name="power45" localSheetId="2" hidden="1">{"","","'PNL Local'!$X$10","'PNL Local'!$X$11","","","","","",""}</definedName>
    <definedName name="power45" localSheetId="4" hidden="1">{"","","'PNL Local'!$X$10","'PNL Local'!$X$11","","","","","",""}</definedName>
    <definedName name="power45" hidden="1">{"","","'PNL Local'!$X$10","'PNL Local'!$X$11","","","","","",""}</definedName>
    <definedName name="power46" localSheetId="2" hidden="1">{"Curves","Chart 4","Curves Graphique 4"}</definedName>
    <definedName name="power46" localSheetId="4" hidden="1">{"Curves","Chart 4","Curves Graphique 4"}</definedName>
    <definedName name="power46" hidden="1">{"Curves","Chart 4","Curves Graphique 4"}</definedName>
    <definedName name="power47" localSheetId="2" hidden="1">{"","","'Curves'!$E$55","'Curves'!$F$55","","","","","",""}</definedName>
    <definedName name="power47" localSheetId="4" hidden="1">{"","","'Curves'!$E$55","'Curves'!$F$55","","","","","",""}</definedName>
    <definedName name="power47" hidden="1">{"","","'Curves'!$E$55","'Curves'!$F$55","","","","","",""}</definedName>
    <definedName name="power48" localSheetId="2" hidden="1">{"Curves","Chart 2","Curves Graphique 2"}</definedName>
    <definedName name="power48" localSheetId="4" hidden="1">{"Curves","Chart 2","Curves Graphique 2"}</definedName>
    <definedName name="power48" hidden="1">{"Curves","Chart 2","Curves Graphique 2"}</definedName>
    <definedName name="power49" localSheetId="2" hidden="1">{"","","'Curves'!$E$55","'Curves'!$F$55","","","","","",""}</definedName>
    <definedName name="power49" localSheetId="4" hidden="1">{"","","'Curves'!$E$55","'Curves'!$F$55","","","","","",""}</definedName>
    <definedName name="power49" hidden="1">{"","","'Curves'!$E$55","'Curves'!$F$55","","","","","",""}</definedName>
    <definedName name="power5" localSheetId="2" hidden="1">{"","","'Curves'!$C$55","'Curves'!$D$55","","","","","",""}</definedName>
    <definedName name="power5" localSheetId="4" hidden="1">{"","","'Curves'!$C$55","'Curves'!$D$55","","","","","",""}</definedName>
    <definedName name="power5" hidden="1">{"","","'Curves'!$C$55","'Curves'!$D$55","","","","","",""}</definedName>
    <definedName name="power50" localSheetId="2" hidden="1">{"'Leading KPI'!$A$1:$P$33","'Leading KPI'!$A$1:$P$33"}</definedName>
    <definedName name="power50" localSheetId="4" hidden="1">{"'Leading KPI'!$A$1:$P$33","'Leading KPI'!$A$1:$P$33"}</definedName>
    <definedName name="power50" hidden="1">{"'Leading KPI'!$A$1:$P$33","'Leading KPI'!$A$1:$P$33"}</definedName>
    <definedName name="power51" localSheetId="2" hidden="1">{"'Leading KPI'!$A$1:$P$33","'Leading KPI'!$A$1:$P$33"}</definedName>
    <definedName name="power51" localSheetId="4" hidden="1">{"'Leading KPI'!$A$1:$P$33","'Leading KPI'!$A$1:$P$33"}</definedName>
    <definedName name="power51" hidden="1">{"'Leading KPI'!$A$1:$P$33","'Leading KPI'!$A$1:$P$33"}</definedName>
    <definedName name="power52" localSheetId="2" hidden="1">{"Portada",#N/A,FALSE,"Pres";"PL",#N/A,FALSE,"P&amp;L";"SFC",#N/A,FALSE,"SFC";"CE",#N/A,FALSE,"Capital Employed";"M+1",#N/A,FALSE,"Prev. (M+1)";"TRI",#N/A,FALSE,"Prev. Trim.";"YEF",#N/A,FALSE,"Prev. Fin Année"}</definedName>
    <definedName name="power52" localSheetId="4" hidden="1">{"Portada",#N/A,FALSE,"Pres";"PL",#N/A,FALSE,"P&amp;L";"SFC",#N/A,FALSE,"SFC";"CE",#N/A,FALSE,"Capital Employed";"M+1",#N/A,FALSE,"Prev. (M+1)";"TRI",#N/A,FALSE,"Prev. Trim.";"YEF",#N/A,FALSE,"Prev. Fin Année"}</definedName>
    <definedName name="power52" hidden="1">{"Portada",#N/A,FALSE,"Pres";"PL",#N/A,FALSE,"P&amp;L";"SFC",#N/A,FALSE,"SFC";"CE",#N/A,FALSE,"Capital Employed";"M+1",#N/A,FALSE,"Prev. (M+1)";"TRI",#N/A,FALSE,"Prev. Trim.";"YEF",#N/A,FALSE,"Prev. Fin Année"}</definedName>
    <definedName name="power6" localSheetId="2" hidden="1">{"Curves","Chart 2","Curves Graphique 2"}</definedName>
    <definedName name="power6" localSheetId="4" hidden="1">{"Curves","Chart 2","Curves Graphique 2"}</definedName>
    <definedName name="power6" hidden="1">{"Curves","Chart 2","Curves Graphique 2"}</definedName>
    <definedName name="power7" localSheetId="2" hidden="1">{"","","'Curves'!$V$3","'Curves'!$W$3","","","","","",""}</definedName>
    <definedName name="power7" localSheetId="4" hidden="1">{"","","'Curves'!$V$3","'Curves'!$W$3","","","","","",""}</definedName>
    <definedName name="power7" hidden="1">{"","","'Curves'!$V$3","'Curves'!$W$3","","","","","",""}</definedName>
    <definedName name="power8" localSheetId="2" hidden="1">{"Curves","Chart 1","Curves Graphique 1"}</definedName>
    <definedName name="power8" localSheetId="4" hidden="1">{"Curves","Chart 1","Curves Graphique 1"}</definedName>
    <definedName name="power8" hidden="1">{"Curves","Chart 1","Curves Graphique 1"}</definedName>
    <definedName name="power9" localSheetId="2" hidden="1">{"","","'Curves'!$C$55","'Curves'!$D$55","","","","","",""}</definedName>
    <definedName name="power9" localSheetId="4" hidden="1">{"","","'Curves'!$C$55","'Curves'!$D$55","","","","","",""}</definedName>
    <definedName name="power9" hidden="1">{"","","'Curves'!$C$55","'Curves'!$D$55","","","","","",""}</definedName>
    <definedName name="pp" localSheetId="2" hidden="1">{"Portada",#N/A,FALSE,"Pres";"PL",#N/A,FALSE,"P&amp;L";"SFC",#N/A,FALSE,"SFC";"CE",#N/A,FALSE,"Capital Employed";"M+1",#N/A,FALSE,"Prev. (M+1)";"TRI",#N/A,FALSE,"Prev. Trim.";"YEF",#N/A,FALSE,"Prev. Fin Année"}</definedName>
    <definedName name="pp" localSheetId="4" hidden="1">{"Portada",#N/A,FALSE,"Pres";"PL",#N/A,FALSE,"P&amp;L";"SFC",#N/A,FALSE,"SFC";"CE",#N/A,FALSE,"Capital Employed";"M+1",#N/A,FALSE,"Prev. (M+1)";"TRI",#N/A,FALSE,"Prev. Trim.";"YEF",#N/A,FALSE,"Prev. Fin Année"}</definedName>
    <definedName name="pp" hidden="1">{"Portada",#N/A,FALSE,"Pres";"PL",#N/A,FALSE,"P&amp;L";"SFC",#N/A,FALSE,"SFC";"CE",#N/A,FALSE,"Capital Employed";"M+1",#N/A,FALSE,"Prev. (M+1)";"TRI",#N/A,FALSE,"Prev. Trim.";"YEF",#N/A,FALSE,"Prev. Fin Année"}</definedName>
    <definedName name="PQAVG">OFFSET([3]SWDA!$O$60,,[3]SWDA!$C$58,,[3]SWDA!$C$59)</definedName>
    <definedName name="PQFCST">OFFSET([3]SWDA!$O$69,,[3]SWDA!$C$58,,[3]SWDA!$C$59)</definedName>
    <definedName name="PQMM3">OFFSET([3]SWDA!$O$61,,[3]SWDA!$C$58,,[3]SWDA!$C$59)</definedName>
    <definedName name="PQSWDA">OFFSET([3]SWDA!$O$68,,[3]SWDA!$C$58,,[3]SWDA!$C$59)</definedName>
    <definedName name="PQTEND">OFFSET([3]SWDA!$O$63,,[3]SWDA!$C$58,,[3]SWDA!$C$59)</definedName>
    <definedName name="_xlnm.Print_Area" localSheetId="2">'2019 PM0 after Energy Mngt'!$C$1:$M$127</definedName>
    <definedName name="_xlnm.Print_Area" localSheetId="4">'2020 Final'!$B$1:$M$130</definedName>
    <definedName name="_xlnm.Print_Area" localSheetId="0">'2020 PM0 inc Services evolution'!$C$1:$G$70</definedName>
    <definedName name="_xlnm.Print_Area" localSheetId="1">'2020 PM0 shadow P&amp;l'!$C$1:$M$127</definedName>
    <definedName name="_xlnm.Print_Area" localSheetId="7">'2021 Final '!$B$1:$N$123</definedName>
    <definedName name="_xlnm.Print_Area" localSheetId="5">'Changes 2020 - 2021'!$B$1:$M$135</definedName>
    <definedName name="_xlnm.Print_Area" localSheetId="3">'NPMF showing changes'!$C$1:$G$78</definedName>
    <definedName name="_xlnm.Print_Area">#N/A</definedName>
    <definedName name="PRINT_AREA_MI">#N/A</definedName>
    <definedName name="puoipui" localSheetId="2" hidden="1">{#N/A,#N/A,FALSE,"3";#N/A,#N/A,FALSE,"5";#N/A,#N/A,FALSE,"6";#N/A,#N/A,FALSE,"8";#N/A,#N/A,FALSE,"10";#N/A,#N/A,FALSE,"13";#N/A,#N/A,FALSE,"14";#N/A,#N/A,FALSE,"15";#N/A,#N/A,FALSE,"16"}</definedName>
    <definedName name="puoipui" localSheetId="4" hidden="1">{#N/A,#N/A,FALSE,"3";#N/A,#N/A,FALSE,"5";#N/A,#N/A,FALSE,"6";#N/A,#N/A,FALSE,"8";#N/A,#N/A,FALSE,"10";#N/A,#N/A,FALSE,"13";#N/A,#N/A,FALSE,"14";#N/A,#N/A,FALSE,"15";#N/A,#N/A,FALSE,"16"}</definedName>
    <definedName name="puoipui" hidden="1">{#N/A,#N/A,FALSE,"3";#N/A,#N/A,FALSE,"5";#N/A,#N/A,FALSE,"6";#N/A,#N/A,FALSE,"8";#N/A,#N/A,FALSE,"10";#N/A,#N/A,FALSE,"13";#N/A,#N/A,FALSE,"14";#N/A,#N/A,FALSE,"15";#N/A,#N/A,FALSE,"16"}</definedName>
    <definedName name="qq" localSheetId="2" hidden="1">{#N/A,#N/A,FALSE,"3";#N/A,#N/A,FALSE,"5";#N/A,#N/A,FALSE,"6";#N/A,#N/A,FALSE,"8";#N/A,#N/A,FALSE,"10";#N/A,#N/A,FALSE,"13";#N/A,#N/A,FALSE,"14";#N/A,#N/A,FALSE,"15";#N/A,#N/A,FALSE,"16"}</definedName>
    <definedName name="qq" localSheetId="4" hidden="1">{#N/A,#N/A,FALSE,"3";#N/A,#N/A,FALSE,"5";#N/A,#N/A,FALSE,"6";#N/A,#N/A,FALSE,"8";#N/A,#N/A,FALSE,"10";#N/A,#N/A,FALSE,"13";#N/A,#N/A,FALSE,"14";#N/A,#N/A,FALSE,"15";#N/A,#N/A,FALSE,"16"}</definedName>
    <definedName name="qq" hidden="1">{#N/A,#N/A,FALSE,"3";#N/A,#N/A,FALSE,"5";#N/A,#N/A,FALSE,"6";#N/A,#N/A,FALSE,"8";#N/A,#N/A,FALSE,"10";#N/A,#N/A,FALSE,"13";#N/A,#N/A,FALSE,"14";#N/A,#N/A,FALSE,"15";#N/A,#N/A,FALSE,"16"}</definedName>
    <definedName name="qsdf" localSheetId="2" hidden="1">{#N/A,#N/A,FALSE,"Ventilation";#N/A,#N/A,FALSE,"Courbe1";#N/A,#N/A,FALSE,"Courbe2"}</definedName>
    <definedName name="qsdf" localSheetId="4" hidden="1">{#N/A,#N/A,FALSE,"Ventilation";#N/A,#N/A,FALSE,"Courbe1";#N/A,#N/A,FALSE,"Courbe2"}</definedName>
    <definedName name="qsdf" hidden="1">{#N/A,#N/A,FALSE,"Ventilation";#N/A,#N/A,FALSE,"Courbe1";#N/A,#N/A,FALSE,"Courbe2"}</definedName>
    <definedName name="qweqw" localSheetId="2" hidden="1">{#N/A,#N/A,FALSE,"3";#N/A,#N/A,FALSE,"5";#N/A,#N/A,FALSE,"6";#N/A,#N/A,FALSE,"8";#N/A,#N/A,FALSE,"10";#N/A,#N/A,FALSE,"13";#N/A,#N/A,FALSE,"14";#N/A,#N/A,FALSE,"15";#N/A,#N/A,FALSE,"16"}</definedName>
    <definedName name="qweqw" localSheetId="4" hidden="1">{#N/A,#N/A,FALSE,"3";#N/A,#N/A,FALSE,"5";#N/A,#N/A,FALSE,"6";#N/A,#N/A,FALSE,"8";#N/A,#N/A,FALSE,"10";#N/A,#N/A,FALSE,"13";#N/A,#N/A,FALSE,"14";#N/A,#N/A,FALSE,"15";#N/A,#N/A,FALSE,"16"}</definedName>
    <definedName name="qweqw" hidden="1">{#N/A,#N/A,FALSE,"3";#N/A,#N/A,FALSE,"5";#N/A,#N/A,FALSE,"6";#N/A,#N/A,FALSE,"8";#N/A,#N/A,FALSE,"10";#N/A,#N/A,FALSE,"13";#N/A,#N/A,FALSE,"14";#N/A,#N/A,FALSE,"15";#N/A,#N/A,FALSE,"16"}</definedName>
    <definedName name="qwqewqe" localSheetId="2" hidden="1">{#N/A,#N/A,FALSE,"3";#N/A,#N/A,FALSE,"5";#N/A,#N/A,FALSE,"6";#N/A,#N/A,FALSE,"8";#N/A,#N/A,FALSE,"10";#N/A,#N/A,FALSE,"13";#N/A,#N/A,FALSE,"14";#N/A,#N/A,FALSE,"15";#N/A,#N/A,FALSE,"16"}</definedName>
    <definedName name="qwqewqe" localSheetId="4" hidden="1">{#N/A,#N/A,FALSE,"3";#N/A,#N/A,FALSE,"5";#N/A,#N/A,FALSE,"6";#N/A,#N/A,FALSE,"8";#N/A,#N/A,FALSE,"10";#N/A,#N/A,FALSE,"13";#N/A,#N/A,FALSE,"14";#N/A,#N/A,FALSE,"15";#N/A,#N/A,FALSE,"16"}</definedName>
    <definedName name="qwqewqe" hidden="1">{#N/A,#N/A,FALSE,"3";#N/A,#N/A,FALSE,"5";#N/A,#N/A,FALSE,"6";#N/A,#N/A,FALSE,"8";#N/A,#N/A,FALSE,"10";#N/A,#N/A,FALSE,"13";#N/A,#N/A,FALSE,"14";#N/A,#N/A,FALSE,"15";#N/A,#N/A,FALSE,"16"}</definedName>
    <definedName name="range1">'[5]MIS 2006'!$C$13:$G$20,'[5]MIS 2006'!$J$13:$L$20,'[5]MIS 2006'!$J$28:$L$35,'[5]MIS 2006'!$C$28:$G$36,'[5]MIS 2006'!$C$43:$G$50,'[5]MIS 2006'!$J$43:$L$50,'[5]MIS 2006'!$C$53:$G$55,'[5]MIS 2006'!$L$53:$L$55</definedName>
    <definedName name="reer" localSheetId="2" hidden="1">{#N/A,#N/A,FALSE,"3";#N/A,#N/A,FALSE,"5";#N/A,#N/A,FALSE,"6";#N/A,#N/A,FALSE,"8";#N/A,#N/A,FALSE,"10";#N/A,#N/A,FALSE,"13";#N/A,#N/A,FALSE,"14";#N/A,#N/A,FALSE,"15";#N/A,#N/A,FALSE,"16"}</definedName>
    <definedName name="reer" localSheetId="4" hidden="1">{#N/A,#N/A,FALSE,"3";#N/A,#N/A,FALSE,"5";#N/A,#N/A,FALSE,"6";#N/A,#N/A,FALSE,"8";#N/A,#N/A,FALSE,"10";#N/A,#N/A,FALSE,"13";#N/A,#N/A,FALSE,"14";#N/A,#N/A,FALSE,"15";#N/A,#N/A,FALSE,"16"}</definedName>
    <definedName name="reer" hidden="1">{#N/A,#N/A,FALSE,"3";#N/A,#N/A,FALSE,"5";#N/A,#N/A,FALSE,"6";#N/A,#N/A,FALSE,"8";#N/A,#N/A,FALSE,"10";#N/A,#N/A,FALSE,"13";#N/A,#N/A,FALSE,"14";#N/A,#N/A,FALSE,"15";#N/A,#N/A,FALSE,"16"}</definedName>
    <definedName name="regerge" localSheetId="2" hidden="1">{#N/A,#N/A,FALSE,"3";#N/A,#N/A,FALSE,"5";#N/A,#N/A,FALSE,"6";#N/A,#N/A,FALSE,"8";#N/A,#N/A,FALSE,"10";#N/A,#N/A,FALSE,"13";#N/A,#N/A,FALSE,"14";#N/A,#N/A,FALSE,"15";#N/A,#N/A,FALSE,"16"}</definedName>
    <definedName name="regerge" localSheetId="4" hidden="1">{#N/A,#N/A,FALSE,"3";#N/A,#N/A,FALSE,"5";#N/A,#N/A,FALSE,"6";#N/A,#N/A,FALSE,"8";#N/A,#N/A,FALSE,"10";#N/A,#N/A,FALSE,"13";#N/A,#N/A,FALSE,"14";#N/A,#N/A,FALSE,"15";#N/A,#N/A,FALSE,"16"}</definedName>
    <definedName name="regerge" hidden="1">{#N/A,#N/A,FALSE,"3";#N/A,#N/A,FALSE,"5";#N/A,#N/A,FALSE,"6";#N/A,#N/A,FALSE,"8";#N/A,#N/A,FALSE,"10";#N/A,#N/A,FALSE,"13";#N/A,#N/A,FALSE,"14";#N/A,#N/A,FALSE,"15";#N/A,#N/A,FALSE,"16"}</definedName>
    <definedName name="rewqfe" localSheetId="2" hidden="1">{#N/A,#N/A,FALSE,"3";#N/A,#N/A,FALSE,"5";#N/A,#N/A,FALSE,"6";#N/A,#N/A,FALSE,"8";#N/A,#N/A,FALSE,"10";#N/A,#N/A,FALSE,"13";#N/A,#N/A,FALSE,"14";#N/A,#N/A,FALSE,"15";#N/A,#N/A,FALSE,"16"}</definedName>
    <definedName name="rewqfe" localSheetId="4" hidden="1">{#N/A,#N/A,FALSE,"3";#N/A,#N/A,FALSE,"5";#N/A,#N/A,FALSE,"6";#N/A,#N/A,FALSE,"8";#N/A,#N/A,FALSE,"10";#N/A,#N/A,FALSE,"13";#N/A,#N/A,FALSE,"14";#N/A,#N/A,FALSE,"15";#N/A,#N/A,FALSE,"16"}</definedName>
    <definedName name="rewqfe" hidden="1">{#N/A,#N/A,FALSE,"3";#N/A,#N/A,FALSE,"5";#N/A,#N/A,FALSE,"6";#N/A,#N/A,FALSE,"8";#N/A,#N/A,FALSE,"10";#N/A,#N/A,FALSE,"13";#N/A,#N/A,FALSE,"14";#N/A,#N/A,FALSE,"15";#N/A,#N/A,FALSE,"16"}</definedName>
    <definedName name="reyrey" localSheetId="2" hidden="1">{#N/A,#N/A,FALSE,"3";#N/A,#N/A,FALSE,"5";#N/A,#N/A,FALSE,"6";#N/A,#N/A,FALSE,"8";#N/A,#N/A,FALSE,"10";#N/A,#N/A,FALSE,"13";#N/A,#N/A,FALSE,"14";#N/A,#N/A,FALSE,"15";#N/A,#N/A,FALSE,"16"}</definedName>
    <definedName name="reyrey" localSheetId="4" hidden="1">{#N/A,#N/A,FALSE,"3";#N/A,#N/A,FALSE,"5";#N/A,#N/A,FALSE,"6";#N/A,#N/A,FALSE,"8";#N/A,#N/A,FALSE,"10";#N/A,#N/A,FALSE,"13";#N/A,#N/A,FALSE,"14";#N/A,#N/A,FALSE,"15";#N/A,#N/A,FALSE,"16"}</definedName>
    <definedName name="reyrey" hidden="1">{#N/A,#N/A,FALSE,"3";#N/A,#N/A,FALSE,"5";#N/A,#N/A,FALSE,"6";#N/A,#N/A,FALSE,"8";#N/A,#N/A,FALSE,"10";#N/A,#N/A,FALSE,"13";#N/A,#N/A,FALSE,"14";#N/A,#N/A,FALSE,"15";#N/A,#N/A,FALSE,"16"}</definedName>
    <definedName name="rmcAccount">"OESTATB4GWGNLS"</definedName>
    <definedName name="rmcApplication">"MAN"</definedName>
    <definedName name="rmcCategory">"NEXTYR"</definedName>
    <definedName name="rmcFrequency">"YTD"</definedName>
    <definedName name="rmcName">"USCORM"</definedName>
    <definedName name="RMCOptions">"*000000000000000"</definedName>
    <definedName name="rmcPeriod">9312</definedName>
    <definedName name="Roulage" localSheetId="2" hidden="1">{"'ID(2)'!$E$1:$N$4"}</definedName>
    <definedName name="Roulage" localSheetId="4" hidden="1">{"'ID(2)'!$E$1:$N$4"}</definedName>
    <definedName name="Roulage" hidden="1">{"'ID(2)'!$E$1:$N$4"}</definedName>
    <definedName name="rqwrqwrq" localSheetId="2" hidden="1">{#N/A,#N/A,FALSE,"3";#N/A,#N/A,FALSE,"5";#N/A,#N/A,FALSE,"6";#N/A,#N/A,FALSE,"8";#N/A,#N/A,FALSE,"10";#N/A,#N/A,FALSE,"13";#N/A,#N/A,FALSE,"14";#N/A,#N/A,FALSE,"15";#N/A,#N/A,FALSE,"16"}</definedName>
    <definedName name="rqwrqwrq" localSheetId="4" hidden="1">{#N/A,#N/A,FALSE,"3";#N/A,#N/A,FALSE,"5";#N/A,#N/A,FALSE,"6";#N/A,#N/A,FALSE,"8";#N/A,#N/A,FALSE,"10";#N/A,#N/A,FALSE,"13";#N/A,#N/A,FALSE,"14";#N/A,#N/A,FALSE,"15";#N/A,#N/A,FALSE,"16"}</definedName>
    <definedName name="rqwrqwrq" hidden="1">{#N/A,#N/A,FALSE,"3";#N/A,#N/A,FALSE,"5";#N/A,#N/A,FALSE,"6";#N/A,#N/A,FALSE,"8";#N/A,#N/A,FALSE,"10";#N/A,#N/A,FALSE,"13";#N/A,#N/A,FALSE,"14";#N/A,#N/A,FALSE,"15";#N/A,#N/A,FALSE,"16"}</definedName>
    <definedName name="rr" localSheetId="2" hidden="1">{"Portada",#N/A,FALSE,"Pres";"PL",#N/A,FALSE,"P&amp;L";"SFC",#N/A,FALSE,"SFC";"CE",#N/A,FALSE,"Capital Employed";"M+1",#N/A,FALSE,"Prev. (M+1)";"TRI",#N/A,FALSE,"Prev. Trim."}</definedName>
    <definedName name="rr" localSheetId="4" hidden="1">{"Portada",#N/A,FALSE,"Pres";"PL",#N/A,FALSE,"P&amp;L";"SFC",#N/A,FALSE,"SFC";"CE",#N/A,FALSE,"Capital Employed";"M+1",#N/A,FALSE,"Prev. (M+1)";"TRI",#N/A,FALSE,"Prev. Trim."}</definedName>
    <definedName name="rr" hidden="1">{"Portada",#N/A,FALSE,"Pres";"PL",#N/A,FALSE,"P&amp;L";"SFC",#N/A,FALSE,"SFC";"CE",#N/A,FALSE,"Capital Employed";"M+1",#N/A,FALSE,"Prev. (M+1)";"TRI",#N/A,FALSE,"Prev. Trim."}</definedName>
    <definedName name="rre" localSheetId="2" hidden="1">{#N/A,#N/A,TRUE,"Cover";#N/A,#N/A,TRUE,"Content";"Orders EMM",#N/A,TRUE,"Order Sales";"project EMM",#N/A,TRUE,"Project Control";"Cash EMM",#N/A,TRUE,"Cash Control";"KPI EMM",#N/A,TRUE,"KPI-EMM";"Empl EMM",#N/A,TRUE,"Employees"}</definedName>
    <definedName name="rre" localSheetId="4" hidden="1">{#N/A,#N/A,TRUE,"Cover";#N/A,#N/A,TRUE,"Content";"Orders EMM",#N/A,TRUE,"Order Sales";"project EMM",#N/A,TRUE,"Project Control";"Cash EMM",#N/A,TRUE,"Cash Control";"KPI EMM",#N/A,TRUE,"KPI-EMM";"Empl EMM",#N/A,TRUE,"Employees"}</definedName>
    <definedName name="rre" hidden="1">{#N/A,#N/A,TRUE,"Cover";#N/A,#N/A,TRUE,"Content";"Orders EMM",#N/A,TRUE,"Order Sales";"project EMM",#N/A,TRUE,"Project Control";"Cash EMM",#N/A,TRUE,"Cash Control";"KPI EMM",#N/A,TRUE,"KPI-EMM";"Empl EMM",#N/A,TRUE,"Employees"}</definedName>
    <definedName name="rrrrr" localSheetId="2" hidden="1">#REF!</definedName>
    <definedName name="rrrrr" localSheetId="4" hidden="1">#REF!</definedName>
    <definedName name="rrrrr" localSheetId="0" hidden="1">#REF!</definedName>
    <definedName name="rrrrr" localSheetId="7" hidden="1">#REF!</definedName>
    <definedName name="rrrrr" localSheetId="5" hidden="1">#REF!</definedName>
    <definedName name="rrrrr" localSheetId="3" hidden="1">#REF!</definedName>
    <definedName name="rrrrr" hidden="1">#REF!</definedName>
    <definedName name="rtgrt" localSheetId="2" hidden="1">{"Portada",#N/A,FALSE,"Pres";"PL",#N/A,FALSE,"P&amp;L";"SFC",#N/A,FALSE,"SFC";"CE",#N/A,FALSE,"Capital Employed";"M+1",#N/A,FALSE,"Prev. (M+1)";"TRI",#N/A,FALSE,"Prev. Trim.";"YEF",#N/A,FALSE,"Prev. Fin Année"}</definedName>
    <definedName name="rtgrt" localSheetId="4" hidden="1">{"Portada",#N/A,FALSE,"Pres";"PL",#N/A,FALSE,"P&amp;L";"SFC",#N/A,FALSE,"SFC";"CE",#N/A,FALSE,"Capital Employed";"M+1",#N/A,FALSE,"Prev. (M+1)";"TRI",#N/A,FALSE,"Prev. Trim.";"YEF",#N/A,FALSE,"Prev. Fin Année"}</definedName>
    <definedName name="rtgrt" hidden="1">{"Portada",#N/A,FALSE,"Pres";"PL",#N/A,FALSE,"P&amp;L";"SFC",#N/A,FALSE,"SFC";"CE",#N/A,FALSE,"Capital Employed";"M+1",#N/A,FALSE,"Prev. (M+1)";"TRI",#N/A,FALSE,"Prev. Trim.";"YEF",#N/A,FALSE,"Prev. Fin Année"}</definedName>
    <definedName name="rtrtrty" localSheetId="2" hidden="1">{#N/A,#N/A,FALSE,"3";#N/A,#N/A,FALSE,"5";#N/A,#N/A,FALSE,"6";#N/A,#N/A,FALSE,"8";#N/A,#N/A,FALSE,"10";#N/A,#N/A,FALSE,"13";#N/A,#N/A,FALSE,"14";#N/A,#N/A,FALSE,"15";#N/A,#N/A,FALSE,"16"}</definedName>
    <definedName name="rtrtrty" localSheetId="4" hidden="1">{#N/A,#N/A,FALSE,"3";#N/A,#N/A,FALSE,"5";#N/A,#N/A,FALSE,"6";#N/A,#N/A,FALSE,"8";#N/A,#N/A,FALSE,"10";#N/A,#N/A,FALSE,"13";#N/A,#N/A,FALSE,"14";#N/A,#N/A,FALSE,"15";#N/A,#N/A,FALSE,"16"}</definedName>
    <definedName name="rtrtrty" hidden="1">{#N/A,#N/A,FALSE,"3";#N/A,#N/A,FALSE,"5";#N/A,#N/A,FALSE,"6";#N/A,#N/A,FALSE,"8";#N/A,#N/A,FALSE,"10";#N/A,#N/A,FALSE,"13";#N/A,#N/A,FALSE,"14";#N/A,#N/A,FALSE,"15";#N/A,#N/A,FALSE,"16"}</definedName>
    <definedName name="rturtu" localSheetId="2" hidden="1">{#N/A,#N/A,FALSE,"3";#N/A,#N/A,FALSE,"5";#N/A,#N/A,FALSE,"6";#N/A,#N/A,FALSE,"8";#N/A,#N/A,FALSE,"10";#N/A,#N/A,FALSE,"13";#N/A,#N/A,FALSE,"14";#N/A,#N/A,FALSE,"15";#N/A,#N/A,FALSE,"16"}</definedName>
    <definedName name="rturtu" localSheetId="4" hidden="1">{#N/A,#N/A,FALSE,"3";#N/A,#N/A,FALSE,"5";#N/A,#N/A,FALSE,"6";#N/A,#N/A,FALSE,"8";#N/A,#N/A,FALSE,"10";#N/A,#N/A,FALSE,"13";#N/A,#N/A,FALSE,"14";#N/A,#N/A,FALSE,"15";#N/A,#N/A,FALSE,"16"}</definedName>
    <definedName name="rturtu" hidden="1">{#N/A,#N/A,FALSE,"3";#N/A,#N/A,FALSE,"5";#N/A,#N/A,FALSE,"6";#N/A,#N/A,FALSE,"8";#N/A,#N/A,FALSE,"10";#N/A,#N/A,FALSE,"13";#N/A,#N/A,FALSE,"14";#N/A,#N/A,FALSE,"15";#N/A,#N/A,FALSE,"16"}</definedName>
    <definedName name="rturtutr" localSheetId="2" hidden="1">{#N/A,#N/A,FALSE,"3";#N/A,#N/A,FALSE,"5";#N/A,#N/A,FALSE,"6";#N/A,#N/A,FALSE,"8";#N/A,#N/A,FALSE,"10";#N/A,#N/A,FALSE,"13";#N/A,#N/A,FALSE,"14";#N/A,#N/A,FALSE,"15";#N/A,#N/A,FALSE,"16"}</definedName>
    <definedName name="rturtutr" localSheetId="4" hidden="1">{#N/A,#N/A,FALSE,"3";#N/A,#N/A,FALSE,"5";#N/A,#N/A,FALSE,"6";#N/A,#N/A,FALSE,"8";#N/A,#N/A,FALSE,"10";#N/A,#N/A,FALSE,"13";#N/A,#N/A,FALSE,"14";#N/A,#N/A,FALSE,"15";#N/A,#N/A,FALSE,"16"}</definedName>
    <definedName name="rturtutr" hidden="1">{#N/A,#N/A,FALSE,"3";#N/A,#N/A,FALSE,"5";#N/A,#N/A,FALSE,"6";#N/A,#N/A,FALSE,"8";#N/A,#N/A,FALSE,"10";#N/A,#N/A,FALSE,"13";#N/A,#N/A,FALSE,"14";#N/A,#N/A,FALSE,"15";#N/A,#N/A,FALSE,"16"}</definedName>
    <definedName name="rturtutrut" localSheetId="2" hidden="1">{#N/A,#N/A,FALSE,"3";#N/A,#N/A,FALSE,"5";#N/A,#N/A,FALSE,"6";#N/A,#N/A,FALSE,"8";#N/A,#N/A,FALSE,"10";#N/A,#N/A,FALSE,"13";#N/A,#N/A,FALSE,"14";#N/A,#N/A,FALSE,"15";#N/A,#N/A,FALSE,"16"}</definedName>
    <definedName name="rturtutrut" localSheetId="4" hidden="1">{#N/A,#N/A,FALSE,"3";#N/A,#N/A,FALSE,"5";#N/A,#N/A,FALSE,"6";#N/A,#N/A,FALSE,"8";#N/A,#N/A,FALSE,"10";#N/A,#N/A,FALSE,"13";#N/A,#N/A,FALSE,"14";#N/A,#N/A,FALSE,"15";#N/A,#N/A,FALSE,"16"}</definedName>
    <definedName name="rturtutrut" hidden="1">{#N/A,#N/A,FALSE,"3";#N/A,#N/A,FALSE,"5";#N/A,#N/A,FALSE,"6";#N/A,#N/A,FALSE,"8";#N/A,#N/A,FALSE,"10";#N/A,#N/A,FALSE,"13";#N/A,#N/A,FALSE,"14";#N/A,#N/A,FALSE,"15";#N/A,#N/A,FALSE,"16"}</definedName>
    <definedName name="rtut" localSheetId="2" hidden="1">{#N/A,#N/A,FALSE,"3";#N/A,#N/A,FALSE,"5";#N/A,#N/A,FALSE,"6";#N/A,#N/A,FALSE,"8";#N/A,#N/A,FALSE,"10";#N/A,#N/A,FALSE,"13";#N/A,#N/A,FALSE,"14";#N/A,#N/A,FALSE,"15";#N/A,#N/A,FALSE,"16"}</definedName>
    <definedName name="rtut" localSheetId="4" hidden="1">{#N/A,#N/A,FALSE,"3";#N/A,#N/A,FALSE,"5";#N/A,#N/A,FALSE,"6";#N/A,#N/A,FALSE,"8";#N/A,#N/A,FALSE,"10";#N/A,#N/A,FALSE,"13";#N/A,#N/A,FALSE,"14";#N/A,#N/A,FALSE,"15";#N/A,#N/A,FALSE,"16"}</definedName>
    <definedName name="rtut" hidden="1">{#N/A,#N/A,FALSE,"3";#N/A,#N/A,FALSE,"5";#N/A,#N/A,FALSE,"6";#N/A,#N/A,FALSE,"8";#N/A,#N/A,FALSE,"10";#N/A,#N/A,FALSE,"13";#N/A,#N/A,FALSE,"14";#N/A,#N/A,FALSE,"15";#N/A,#N/A,FALSE,"16"}</definedName>
    <definedName name="rtutrut" localSheetId="2" hidden="1">{#N/A,#N/A,FALSE,"3";#N/A,#N/A,FALSE,"5";#N/A,#N/A,FALSE,"6";#N/A,#N/A,FALSE,"8";#N/A,#N/A,FALSE,"10";#N/A,#N/A,FALSE,"13";#N/A,#N/A,FALSE,"14";#N/A,#N/A,FALSE,"15";#N/A,#N/A,FALSE,"16"}</definedName>
    <definedName name="rtutrut" localSheetId="4" hidden="1">{#N/A,#N/A,FALSE,"3";#N/A,#N/A,FALSE,"5";#N/A,#N/A,FALSE,"6";#N/A,#N/A,FALSE,"8";#N/A,#N/A,FALSE,"10";#N/A,#N/A,FALSE,"13";#N/A,#N/A,FALSE,"14";#N/A,#N/A,FALSE,"15";#N/A,#N/A,FALSE,"16"}</definedName>
    <definedName name="rtutrut" hidden="1">{#N/A,#N/A,FALSE,"3";#N/A,#N/A,FALSE,"5";#N/A,#N/A,FALSE,"6";#N/A,#N/A,FALSE,"8";#N/A,#N/A,FALSE,"10";#N/A,#N/A,FALSE,"13";#N/A,#N/A,FALSE,"14";#N/A,#N/A,FALSE,"15";#N/A,#N/A,FALSE,"16"}</definedName>
    <definedName name="rwqrqwrw" localSheetId="2" hidden="1">{#N/A,#N/A,FALSE,"3";#N/A,#N/A,FALSE,"5";#N/A,#N/A,FALSE,"6";#N/A,#N/A,FALSE,"8";#N/A,#N/A,FALSE,"10";#N/A,#N/A,FALSE,"13";#N/A,#N/A,FALSE,"14";#N/A,#N/A,FALSE,"15";#N/A,#N/A,FALSE,"16"}</definedName>
    <definedName name="rwqrqwrw" localSheetId="4" hidden="1">{#N/A,#N/A,FALSE,"3";#N/A,#N/A,FALSE,"5";#N/A,#N/A,FALSE,"6";#N/A,#N/A,FALSE,"8";#N/A,#N/A,FALSE,"10";#N/A,#N/A,FALSE,"13";#N/A,#N/A,FALSE,"14";#N/A,#N/A,FALSE,"15";#N/A,#N/A,FALSE,"16"}</definedName>
    <definedName name="rwqrqwrw" hidden="1">{#N/A,#N/A,FALSE,"3";#N/A,#N/A,FALSE,"5";#N/A,#N/A,FALSE,"6";#N/A,#N/A,FALSE,"8";#N/A,#N/A,FALSE,"10";#N/A,#N/A,FALSE,"13";#N/A,#N/A,FALSE,"14";#N/A,#N/A,FALSE,"15";#N/A,#N/A,FALSE,"16"}</definedName>
    <definedName name="ryer" localSheetId="2" hidden="1">{#N/A,#N/A,FALSE,"3";#N/A,#N/A,FALSE,"5";#N/A,#N/A,FALSE,"6";#N/A,#N/A,FALSE,"8";#N/A,#N/A,FALSE,"10";#N/A,#N/A,FALSE,"13";#N/A,#N/A,FALSE,"14";#N/A,#N/A,FALSE,"15";#N/A,#N/A,FALSE,"16"}</definedName>
    <definedName name="ryer" localSheetId="4" hidden="1">{#N/A,#N/A,FALSE,"3";#N/A,#N/A,FALSE,"5";#N/A,#N/A,FALSE,"6";#N/A,#N/A,FALSE,"8";#N/A,#N/A,FALSE,"10";#N/A,#N/A,FALSE,"13";#N/A,#N/A,FALSE,"14";#N/A,#N/A,FALSE,"15";#N/A,#N/A,FALSE,"16"}</definedName>
    <definedName name="ryer" hidden="1">{#N/A,#N/A,FALSE,"3";#N/A,#N/A,FALSE,"5";#N/A,#N/A,FALSE,"6";#N/A,#N/A,FALSE,"8";#N/A,#N/A,FALSE,"10";#N/A,#N/A,FALSE,"13";#N/A,#N/A,FALSE,"14";#N/A,#N/A,FALSE,"15";#N/A,#N/A,FALSE,"16"}</definedName>
    <definedName name="ryyry" localSheetId="2" hidden="1">{#N/A,#N/A,FALSE,"3";#N/A,#N/A,FALSE,"5";#N/A,#N/A,FALSE,"6";#N/A,#N/A,FALSE,"8";#N/A,#N/A,FALSE,"10";#N/A,#N/A,FALSE,"13";#N/A,#N/A,FALSE,"14";#N/A,#N/A,FALSE,"15";#N/A,#N/A,FALSE,"16"}</definedName>
    <definedName name="ryyry" localSheetId="4" hidden="1">{#N/A,#N/A,FALSE,"3";#N/A,#N/A,FALSE,"5";#N/A,#N/A,FALSE,"6";#N/A,#N/A,FALSE,"8";#N/A,#N/A,FALSE,"10";#N/A,#N/A,FALSE,"13";#N/A,#N/A,FALSE,"14";#N/A,#N/A,FALSE,"15";#N/A,#N/A,FALSE,"16"}</definedName>
    <definedName name="ryyry" hidden="1">{#N/A,#N/A,FALSE,"3";#N/A,#N/A,FALSE,"5";#N/A,#N/A,FALSE,"6";#N/A,#N/A,FALSE,"8";#N/A,#N/A,FALSE,"10";#N/A,#N/A,FALSE,"13";#N/A,#N/A,FALSE,"14";#N/A,#N/A,FALSE,"15";#N/A,#N/A,FALSE,"16"}</definedName>
    <definedName name="s" localSheetId="2">{"MONTHPLAN",#N/A,FALSE,"DETAIL REPORT";"MONTHPRIOR",#N/A,FALSE,"DETAIL REPORT";"YTDPLAN",#N/A,FALSE,"DETAIL REPORT";"YTDPRIOR",#N/A,FALSE,"DETAIL REPORT"}</definedName>
    <definedName name="s" localSheetId="4">{"MONTHPLAN",#N/A,FALSE,"DETAIL REPORT";"MONTHPRIOR",#N/A,FALSE,"DETAIL REPORT";"YTDPLAN",#N/A,FALSE,"DETAIL REPORT";"YTDPRIOR",#N/A,FALSE,"DETAIL REPORT"}</definedName>
    <definedName name="s">{"MONTHPLAN",#N/A,FALSE,"DETAIL REPORT";"MONTHPRIOR",#N/A,FALSE,"DETAIL REPORT";"YTDPLAN",#N/A,FALSE,"DETAIL REPORT";"YTDPRIOR",#N/A,FALSE,"DETAIL REPORT"}</definedName>
    <definedName name="safasf" localSheetId="2" hidden="1">{#N/A,#N/A,FALSE,"3";#N/A,#N/A,FALSE,"5";#N/A,#N/A,FALSE,"6";#N/A,#N/A,FALSE,"8";#N/A,#N/A,FALSE,"10";#N/A,#N/A,FALSE,"13";#N/A,#N/A,FALSE,"14";#N/A,#N/A,FALSE,"15";#N/A,#N/A,FALSE,"16"}</definedName>
    <definedName name="safasf" localSheetId="4" hidden="1">{#N/A,#N/A,FALSE,"3";#N/A,#N/A,FALSE,"5";#N/A,#N/A,FALSE,"6";#N/A,#N/A,FALSE,"8";#N/A,#N/A,FALSE,"10";#N/A,#N/A,FALSE,"13";#N/A,#N/A,FALSE,"14";#N/A,#N/A,FALSE,"15";#N/A,#N/A,FALSE,"16"}</definedName>
    <definedName name="safasf" hidden="1">{#N/A,#N/A,FALSE,"3";#N/A,#N/A,FALSE,"5";#N/A,#N/A,FALSE,"6";#N/A,#N/A,FALSE,"8";#N/A,#N/A,FALSE,"10";#N/A,#N/A,FALSE,"13";#N/A,#N/A,FALSE,"14";#N/A,#N/A,FALSE,"15";#N/A,#N/A,FALSE,"16"}</definedName>
    <definedName name="saff" localSheetId="2" hidden="1">{#N/A,#N/A,FALSE,"3";#N/A,#N/A,FALSE,"5";#N/A,#N/A,FALSE,"6";#N/A,#N/A,FALSE,"8";#N/A,#N/A,FALSE,"10";#N/A,#N/A,FALSE,"13";#N/A,#N/A,FALSE,"14";#N/A,#N/A,FALSE,"15";#N/A,#N/A,FALSE,"16"}</definedName>
    <definedName name="saff" localSheetId="4" hidden="1">{#N/A,#N/A,FALSE,"3";#N/A,#N/A,FALSE,"5";#N/A,#N/A,FALSE,"6";#N/A,#N/A,FALSE,"8";#N/A,#N/A,FALSE,"10";#N/A,#N/A,FALSE,"13";#N/A,#N/A,FALSE,"14";#N/A,#N/A,FALSE,"15";#N/A,#N/A,FALSE,"16"}</definedName>
    <definedName name="saff" hidden="1">{#N/A,#N/A,FALSE,"3";#N/A,#N/A,FALSE,"5";#N/A,#N/A,FALSE,"6";#N/A,#N/A,FALSE,"8";#N/A,#N/A,FALSE,"10";#N/A,#N/A,FALSE,"13";#N/A,#N/A,FALSE,"14";#N/A,#N/A,FALSE,"15";#N/A,#N/A,FALSE,"16"}</definedName>
    <definedName name="SAPBEXhrIndnt" hidden="1">2</definedName>
    <definedName name="SAPBEXrevision" hidden="1">2</definedName>
    <definedName name="SAPBEXsysID" hidden="1">"SBP"</definedName>
    <definedName name="SAPBEXwbID" hidden="1">"3TROAY1V9JQHOY9YD9QORK2E7"</definedName>
    <definedName name="sASa" localSheetId="2" hidden="1">{#N/A,#N/A,FALSE,"3";#N/A,#N/A,FALSE,"5";#N/A,#N/A,FALSE,"6";#N/A,#N/A,FALSE,"8";#N/A,#N/A,FALSE,"10";#N/A,#N/A,FALSE,"13";#N/A,#N/A,FALSE,"14";#N/A,#N/A,FALSE,"15";#N/A,#N/A,FALSE,"16"}</definedName>
    <definedName name="sASa" localSheetId="4" hidden="1">{#N/A,#N/A,FALSE,"3";#N/A,#N/A,FALSE,"5";#N/A,#N/A,FALSE,"6";#N/A,#N/A,FALSE,"8";#N/A,#N/A,FALSE,"10";#N/A,#N/A,FALSE,"13";#N/A,#N/A,FALSE,"14";#N/A,#N/A,FALSE,"15";#N/A,#N/A,FALSE,"16"}</definedName>
    <definedName name="sASa" hidden="1">{#N/A,#N/A,FALSE,"3";#N/A,#N/A,FALSE,"5";#N/A,#N/A,FALSE,"6";#N/A,#N/A,FALSE,"8";#N/A,#N/A,FALSE,"10";#N/A,#N/A,FALSE,"13";#N/A,#N/A,FALSE,"14";#N/A,#N/A,FALSE,"15";#N/A,#N/A,FALSE,"16"}</definedName>
    <definedName name="sc" localSheetId="2" hidden="1">{"GRAF. C.A.",#N/A,TRUE,"GRAFICOS";"GRAF. VOLUM.",#N/A,TRUE,"GRAFICOS";"GRAF. M.B.",#N/A,TRUE,"GRAFICOS"}</definedName>
    <definedName name="sc" localSheetId="4" hidden="1">{"GRAF. C.A.",#N/A,TRUE,"GRAFICOS";"GRAF. VOLUM.",#N/A,TRUE,"GRAFICOS";"GRAF. M.B.",#N/A,TRUE,"GRAFICOS"}</definedName>
    <definedName name="sc" hidden="1">{"GRAF. C.A.",#N/A,TRUE,"GRAFICOS";"GRAF. VOLUM.",#N/A,TRUE,"GRAFICOS";"GRAF. M.B.",#N/A,TRUE,"GRAFICOS"}</definedName>
    <definedName name="scasc" localSheetId="2" hidden="1">{#N/A,#N/A,FALSE,"3";#N/A,#N/A,FALSE,"5";#N/A,#N/A,FALSE,"6";#N/A,#N/A,FALSE,"8";#N/A,#N/A,FALSE,"10";#N/A,#N/A,FALSE,"13";#N/A,#N/A,FALSE,"14";#N/A,#N/A,FALSE,"15";#N/A,#N/A,FALSE,"16"}</definedName>
    <definedName name="scasc" localSheetId="4" hidden="1">{#N/A,#N/A,FALSE,"3";#N/A,#N/A,FALSE,"5";#N/A,#N/A,FALSE,"6";#N/A,#N/A,FALSE,"8";#N/A,#N/A,FALSE,"10";#N/A,#N/A,FALSE,"13";#N/A,#N/A,FALSE,"14";#N/A,#N/A,FALSE,"15";#N/A,#N/A,FALSE,"16"}</definedName>
    <definedName name="scasc" hidden="1">{#N/A,#N/A,FALSE,"3";#N/A,#N/A,FALSE,"5";#N/A,#N/A,FALSE,"6";#N/A,#N/A,FALSE,"8";#N/A,#N/A,FALSE,"10";#N/A,#N/A,FALSE,"13";#N/A,#N/A,FALSE,"14";#N/A,#N/A,FALSE,"15";#N/A,#N/A,FALSE,"16"}</definedName>
    <definedName name="scen_name1" hidden="1">"high1 normal"</definedName>
    <definedName name="scen_name2" hidden="1">"high1 high"</definedName>
    <definedName name="scen_name3" hidden="1">"low1 normal"</definedName>
    <definedName name="scen_name4" hidden="1">"low 2 normal"</definedName>
    <definedName name="scen_name5" hidden="1">"low2 high"</definedName>
    <definedName name="scen_name6" hidden="1">"low1 high"</definedName>
    <definedName name="scen_user1" hidden="1">"Dorit Timman"</definedName>
    <definedName name="scen_user2" hidden="1">"Dorit Timman"</definedName>
    <definedName name="scen_user3" hidden="1">"Dorit Timman"</definedName>
    <definedName name="scen_user4" hidden="1">"Dorit Timman"</definedName>
    <definedName name="scen_user5" hidden="1">"Dorit Timman"</definedName>
    <definedName name="scen_user6" hidden="1">"Dorit Timman"</definedName>
    <definedName name="scsdaf" localSheetId="2" hidden="1">{#N/A,#N/A,FALSE,"3";#N/A,#N/A,FALSE,"5";#N/A,#N/A,FALSE,"6";#N/A,#N/A,FALSE,"8";#N/A,#N/A,FALSE,"10";#N/A,#N/A,FALSE,"13";#N/A,#N/A,FALSE,"14";#N/A,#N/A,FALSE,"15";#N/A,#N/A,FALSE,"16"}</definedName>
    <definedName name="scsdaf" localSheetId="4" hidden="1">{#N/A,#N/A,FALSE,"3";#N/A,#N/A,FALSE,"5";#N/A,#N/A,FALSE,"6";#N/A,#N/A,FALSE,"8";#N/A,#N/A,FALSE,"10";#N/A,#N/A,FALSE,"13";#N/A,#N/A,FALSE,"14";#N/A,#N/A,FALSE,"15";#N/A,#N/A,FALSE,"16"}</definedName>
    <definedName name="scsdaf" hidden="1">{#N/A,#N/A,FALSE,"3";#N/A,#N/A,FALSE,"5";#N/A,#N/A,FALSE,"6";#N/A,#N/A,FALSE,"8";#N/A,#N/A,FALSE,"10";#N/A,#N/A,FALSE,"13";#N/A,#N/A,FALSE,"14";#N/A,#N/A,FALSE,"15";#N/A,#N/A,FALSE,"16"}</definedName>
    <definedName name="sd" localSheetId="2" hidden="1">{"MONTHPLAN",#N/A,FALSE,"DETAIL REPORT";"MONTHPRIOR",#N/A,FALSE,"DETAIL REPORT";"YTDPLAN",#N/A,FALSE,"DETAIL REPORT";"YTDPRIOR",#N/A,FALSE,"DETAIL REPORT"}</definedName>
    <definedName name="sd" localSheetId="4" hidden="1">{"MONTHPLAN",#N/A,FALSE,"DETAIL REPORT";"MONTHPRIOR",#N/A,FALSE,"DETAIL REPORT";"YTDPLAN",#N/A,FALSE,"DETAIL REPORT";"YTDPRIOR",#N/A,FALSE,"DETAIL REPORT"}</definedName>
    <definedName name="sd" hidden="1">{"MONTHPLAN",#N/A,FALSE,"DETAIL REPORT";"MONTHPRIOR",#N/A,FALSE,"DETAIL REPORT";"YTDPLAN",#N/A,FALSE,"DETAIL REPORT";"YTDPRIOR",#N/A,FALSE,"DETAIL REPORT"}</definedName>
    <definedName name="sdf" localSheetId="2" hidden="1">{#N/A,#N/A,FALSE,"3";#N/A,#N/A,FALSE,"5";#N/A,#N/A,FALSE,"6";#N/A,#N/A,FALSE,"8";#N/A,#N/A,FALSE,"10";#N/A,#N/A,FALSE,"13";#N/A,#N/A,FALSE,"14";#N/A,#N/A,FALSE,"15";#N/A,#N/A,FALSE,"16"}</definedName>
    <definedName name="sdf" localSheetId="4" hidden="1">{#N/A,#N/A,FALSE,"3";#N/A,#N/A,FALSE,"5";#N/A,#N/A,FALSE,"6";#N/A,#N/A,FALSE,"8";#N/A,#N/A,FALSE,"10";#N/A,#N/A,FALSE,"13";#N/A,#N/A,FALSE,"14";#N/A,#N/A,FALSE,"15";#N/A,#N/A,FALSE,"16"}</definedName>
    <definedName name="sdf" hidden="1">{#N/A,#N/A,FALSE,"3";#N/A,#N/A,FALSE,"5";#N/A,#N/A,FALSE,"6";#N/A,#N/A,FALSE,"8";#N/A,#N/A,FALSE,"10";#N/A,#N/A,FALSE,"13";#N/A,#N/A,FALSE,"14";#N/A,#N/A,FALSE,"15";#N/A,#N/A,FALSE,"16"}</definedName>
    <definedName name="sdfgdsg" localSheetId="2" hidden="1">{#N/A,#N/A,FALSE,"3";#N/A,#N/A,FALSE,"5";#N/A,#N/A,FALSE,"6";#N/A,#N/A,FALSE,"8";#N/A,#N/A,FALSE,"10";#N/A,#N/A,FALSE,"13";#N/A,#N/A,FALSE,"14";#N/A,#N/A,FALSE,"15";#N/A,#N/A,FALSE,"16"}</definedName>
    <definedName name="sdfgdsg" localSheetId="4" hidden="1">{#N/A,#N/A,FALSE,"3";#N/A,#N/A,FALSE,"5";#N/A,#N/A,FALSE,"6";#N/A,#N/A,FALSE,"8";#N/A,#N/A,FALSE,"10";#N/A,#N/A,FALSE,"13";#N/A,#N/A,FALSE,"14";#N/A,#N/A,FALSE,"15";#N/A,#N/A,FALSE,"16"}</definedName>
    <definedName name="sdfgdsg" hidden="1">{#N/A,#N/A,FALSE,"3";#N/A,#N/A,FALSE,"5";#N/A,#N/A,FALSE,"6";#N/A,#N/A,FALSE,"8";#N/A,#N/A,FALSE,"10";#N/A,#N/A,FALSE,"13";#N/A,#N/A,FALSE,"14";#N/A,#N/A,FALSE,"15";#N/A,#N/A,FALSE,"16"}</definedName>
    <definedName name="sdfs" localSheetId="2" hidden="1">{#N/A,#N/A,FALSE,"3";#N/A,#N/A,FALSE,"5";#N/A,#N/A,FALSE,"6";#N/A,#N/A,FALSE,"8";#N/A,#N/A,FALSE,"10";#N/A,#N/A,FALSE,"13";#N/A,#N/A,FALSE,"14";#N/A,#N/A,FALSE,"15";#N/A,#N/A,FALSE,"16"}</definedName>
    <definedName name="sdfs" localSheetId="4" hidden="1">{#N/A,#N/A,FALSE,"3";#N/A,#N/A,FALSE,"5";#N/A,#N/A,FALSE,"6";#N/A,#N/A,FALSE,"8";#N/A,#N/A,FALSE,"10";#N/A,#N/A,FALSE,"13";#N/A,#N/A,FALSE,"14";#N/A,#N/A,FALSE,"15";#N/A,#N/A,FALSE,"16"}</definedName>
    <definedName name="sdfs" hidden="1">{#N/A,#N/A,FALSE,"3";#N/A,#N/A,FALSE,"5";#N/A,#N/A,FALSE,"6";#N/A,#N/A,FALSE,"8";#N/A,#N/A,FALSE,"10";#N/A,#N/A,FALSE,"13";#N/A,#N/A,FALSE,"14";#N/A,#N/A,FALSE,"15";#N/A,#N/A,FALSE,"16"}</definedName>
    <definedName name="sdqsdfg" localSheetId="2" hidden="1">{#N/A,#N/A,FALSE,"Ventilation";#N/A,#N/A,FALSE,"Courbe1";#N/A,#N/A,FALSE,"Courbe2"}</definedName>
    <definedName name="sdqsdfg" localSheetId="4" hidden="1">{#N/A,#N/A,FALSE,"Ventilation";#N/A,#N/A,FALSE,"Courbe1";#N/A,#N/A,FALSE,"Courbe2"}</definedName>
    <definedName name="sdqsdfg" hidden="1">{#N/A,#N/A,FALSE,"Ventilation";#N/A,#N/A,FALSE,"Courbe1";#N/A,#N/A,FALSE,"Courbe2"}</definedName>
    <definedName name="sdsad" localSheetId="2" hidden="1">{#N/A,#N/A,FALSE,"3";#N/A,#N/A,FALSE,"5";#N/A,#N/A,FALSE,"6";#N/A,#N/A,FALSE,"8";#N/A,#N/A,FALSE,"10";#N/A,#N/A,FALSE,"13";#N/A,#N/A,FALSE,"14";#N/A,#N/A,FALSE,"15";#N/A,#N/A,FALSE,"16"}</definedName>
    <definedName name="sdsad" localSheetId="4" hidden="1">{#N/A,#N/A,FALSE,"3";#N/A,#N/A,FALSE,"5";#N/A,#N/A,FALSE,"6";#N/A,#N/A,FALSE,"8";#N/A,#N/A,FALSE,"10";#N/A,#N/A,FALSE,"13";#N/A,#N/A,FALSE,"14";#N/A,#N/A,FALSE,"15";#N/A,#N/A,FALSE,"16"}</definedName>
    <definedName name="sdsad" hidden="1">{#N/A,#N/A,FALSE,"3";#N/A,#N/A,FALSE,"5";#N/A,#N/A,FALSE,"6";#N/A,#N/A,FALSE,"8";#N/A,#N/A,FALSE,"10";#N/A,#N/A,FALSE,"13";#N/A,#N/A,FALSE,"14";#N/A,#N/A,FALSE,"15";#N/A,#N/A,FALSE,"16"}</definedName>
    <definedName name="sf" localSheetId="2" hidden="1">{"GraphLocal","Chart 16","GraphLocal Graphique 16"}</definedName>
    <definedName name="sf" localSheetId="4" hidden="1">{"GraphLocal","Chart 16","GraphLocal Graphique 16"}</definedName>
    <definedName name="sf" hidden="1">{"GraphLocal","Chart 16","GraphLocal Graphique 16"}</definedName>
    <definedName name="sfaf" localSheetId="2" hidden="1">{#N/A,#N/A,FALSE,"3";#N/A,#N/A,FALSE,"5";#N/A,#N/A,FALSE,"6";#N/A,#N/A,FALSE,"8";#N/A,#N/A,FALSE,"10";#N/A,#N/A,FALSE,"13";#N/A,#N/A,FALSE,"14";#N/A,#N/A,FALSE,"15";#N/A,#N/A,FALSE,"16"}</definedName>
    <definedName name="sfaf" localSheetId="4" hidden="1">{#N/A,#N/A,FALSE,"3";#N/A,#N/A,FALSE,"5";#N/A,#N/A,FALSE,"6";#N/A,#N/A,FALSE,"8";#N/A,#N/A,FALSE,"10";#N/A,#N/A,FALSE,"13";#N/A,#N/A,FALSE,"14";#N/A,#N/A,FALSE,"15";#N/A,#N/A,FALSE,"16"}</definedName>
    <definedName name="sfaf" hidden="1">{#N/A,#N/A,FALSE,"3";#N/A,#N/A,FALSE,"5";#N/A,#N/A,FALSE,"6";#N/A,#N/A,FALSE,"8";#N/A,#N/A,FALSE,"10";#N/A,#N/A,FALSE,"13";#N/A,#N/A,FALSE,"14";#N/A,#N/A,FALSE,"15";#N/A,#N/A,FALSE,"16"}</definedName>
    <definedName name="SFC" localSheetId="2" hidden="1">{"DIV_COEF (DIVISAS-COEF.)",#N/A,TRUE,"DIVISAS-COEF.";"ECART PRIX PIEZAS",#N/A,TRUE,"PIEZAS";"ECART PRIX PIEZAS ACU",#N/A,TRUE,"PIEZAS";"CA_POR_DIVISAS (PIEZAS)",#N/A,TRUE,"PIEZAS";"efectivos",#N/A,TRUE,"EFECTIVOS";"REPORTIN",#N/A,TRUE,"REPORTIN";"efectivos acu",#N/A,TRUE,"EFECTIVOS"}</definedName>
    <definedName name="SFC" localSheetId="4" hidden="1">{"DIV_COEF (DIVISAS-COEF.)",#N/A,TRUE,"DIVISAS-COEF.";"ECART PRIX PIEZAS",#N/A,TRUE,"PIEZAS";"ECART PRIX PIEZAS ACU",#N/A,TRUE,"PIEZAS";"CA_POR_DIVISAS (PIEZAS)",#N/A,TRUE,"PIEZAS";"efectivos",#N/A,TRUE,"EFECTIVOS";"REPORTIN",#N/A,TRUE,"REPORTIN";"efectivos acu",#N/A,TRUE,"EFECTIVOS"}</definedName>
    <definedName name="SFC" hidden="1">{"DIV_COEF (DIVISAS-COEF.)",#N/A,TRUE,"DIVISAS-COEF.";"ECART PRIX PIEZAS",#N/A,TRUE,"PIEZAS";"ECART PRIX PIEZAS ACU",#N/A,TRUE,"PIEZAS";"CA_POR_DIVISAS (PIEZAS)",#N/A,TRUE,"PIEZAS";"efectivos",#N/A,TRUE,"EFECTIVOS";"REPORTIN",#N/A,TRUE,"REPORTIN";"efectivos acu",#N/A,TRUE,"EFECTIVOS"}</definedName>
    <definedName name="sfsaf" localSheetId="2" hidden="1">{#N/A,#N/A,FALSE,"3";#N/A,#N/A,FALSE,"5";#N/A,#N/A,FALSE,"6";#N/A,#N/A,FALSE,"8";#N/A,#N/A,FALSE,"10";#N/A,#N/A,FALSE,"13";#N/A,#N/A,FALSE,"14";#N/A,#N/A,FALSE,"15";#N/A,#N/A,FALSE,"16"}</definedName>
    <definedName name="sfsaf" localSheetId="4" hidden="1">{#N/A,#N/A,FALSE,"3";#N/A,#N/A,FALSE,"5";#N/A,#N/A,FALSE,"6";#N/A,#N/A,FALSE,"8";#N/A,#N/A,FALSE,"10";#N/A,#N/A,FALSE,"13";#N/A,#N/A,FALSE,"14";#N/A,#N/A,FALSE,"15";#N/A,#N/A,FALSE,"16"}</definedName>
    <definedName name="sfsaf" hidden="1">{#N/A,#N/A,FALSE,"3";#N/A,#N/A,FALSE,"5";#N/A,#N/A,FALSE,"6";#N/A,#N/A,FALSE,"8";#N/A,#N/A,FALSE,"10";#N/A,#N/A,FALSE,"13";#N/A,#N/A,FALSE,"14";#N/A,#N/A,FALSE,"15";#N/A,#N/A,FALSE,"16"}</definedName>
    <definedName name="sfsf" localSheetId="2" hidden="1">{#N/A,#N/A,FALSE,"3";#N/A,#N/A,FALSE,"5";#N/A,#N/A,FALSE,"6";#N/A,#N/A,FALSE,"8";#N/A,#N/A,FALSE,"10";#N/A,#N/A,FALSE,"13";#N/A,#N/A,FALSE,"14";#N/A,#N/A,FALSE,"15";#N/A,#N/A,FALSE,"16"}</definedName>
    <definedName name="sfsf" localSheetId="4" hidden="1">{#N/A,#N/A,FALSE,"3";#N/A,#N/A,FALSE,"5";#N/A,#N/A,FALSE,"6";#N/A,#N/A,FALSE,"8";#N/A,#N/A,FALSE,"10";#N/A,#N/A,FALSE,"13";#N/A,#N/A,FALSE,"14";#N/A,#N/A,FALSE,"15";#N/A,#N/A,FALSE,"16"}</definedName>
    <definedName name="sfsf" hidden="1">{#N/A,#N/A,FALSE,"3";#N/A,#N/A,FALSE,"5";#N/A,#N/A,FALSE,"6";#N/A,#N/A,FALSE,"8";#N/A,#N/A,FALSE,"10";#N/A,#N/A,FALSE,"13";#N/A,#N/A,FALSE,"14";#N/A,#N/A,FALSE,"15";#N/A,#N/A,FALSE,"16"}</definedName>
    <definedName name="SIG_CONTROLE" localSheetId="2" hidden="1">#REF!</definedName>
    <definedName name="SIG_CONTROLE" localSheetId="4" hidden="1">#REF!</definedName>
    <definedName name="SIG_CONTROLE" localSheetId="0" hidden="1">#REF!</definedName>
    <definedName name="SIG_CONTROLE" localSheetId="7" hidden="1">#REF!</definedName>
    <definedName name="SIG_CONTROLE" localSheetId="5" hidden="1">#REF!</definedName>
    <definedName name="SIG_CONTROLE" localSheetId="3" hidden="1">#REF!</definedName>
    <definedName name="SIG_CONTROLE" hidden="1">#REF!</definedName>
    <definedName name="SIG_DERNIERECOLONNE" localSheetId="4" hidden="1">#REF!</definedName>
    <definedName name="SIG_DERNIERECOLONNE" localSheetId="0" hidden="1">#REF!</definedName>
    <definedName name="SIG_DERNIERECOLONNE" localSheetId="7" hidden="1">#REF!</definedName>
    <definedName name="SIG_DERNIERECOLONNE" localSheetId="5" hidden="1">#REF!</definedName>
    <definedName name="SIG_DERNIERECOLONNE" localSheetId="3" hidden="1">#REF!</definedName>
    <definedName name="SIG_DERNIERECOLONNE" hidden="1">#REF!</definedName>
    <definedName name="SIG_LG11_firstLine" localSheetId="4" hidden="1">#REF!</definedName>
    <definedName name="SIG_LG11_firstLine" localSheetId="0" hidden="1">#REF!</definedName>
    <definedName name="SIG_LG11_firstLine" localSheetId="7" hidden="1">#REF!</definedName>
    <definedName name="SIG_LG11_firstLine" localSheetId="5" hidden="1">#REF!</definedName>
    <definedName name="SIG_LG11_firstLine" localSheetId="3" hidden="1">#REF!</definedName>
    <definedName name="SIG_LG11_firstLine" hidden="1">#REF!</definedName>
    <definedName name="SIG_LG11_H349" localSheetId="4" hidden="1">#REF!</definedName>
    <definedName name="SIG_LG11_H349" localSheetId="0" hidden="1">#REF!</definedName>
    <definedName name="SIG_LG11_H349" localSheetId="7" hidden="1">#REF!</definedName>
    <definedName name="SIG_LG11_H349" localSheetId="5" hidden="1">#REF!</definedName>
    <definedName name="SIG_LG11_H349" localSheetId="3" hidden="1">#REF!</definedName>
    <definedName name="SIG_LG11_H349" hidden="1">#REF!</definedName>
    <definedName name="SIG_LG11_H353" localSheetId="4" hidden="1">#REF!</definedName>
    <definedName name="SIG_LG11_H353" localSheetId="0" hidden="1">#REF!</definedName>
    <definedName name="SIG_LG11_H353" localSheetId="7" hidden="1">#REF!</definedName>
    <definedName name="SIG_LG11_H353" localSheetId="5" hidden="1">#REF!</definedName>
    <definedName name="SIG_LG11_H353" localSheetId="3" hidden="1">#REF!</definedName>
    <definedName name="SIG_LG11_H353" hidden="1">#REF!</definedName>
    <definedName name="SIG_LG11_H354" localSheetId="4" hidden="1">#REF!</definedName>
    <definedName name="SIG_LG11_H354" localSheetId="0" hidden="1">#REF!</definedName>
    <definedName name="SIG_LG11_H354" localSheetId="7" hidden="1">#REF!</definedName>
    <definedName name="SIG_LG11_H354" localSheetId="5" hidden="1">#REF!</definedName>
    <definedName name="SIG_LG11_H354" localSheetId="3" hidden="1">#REF!</definedName>
    <definedName name="SIG_LG11_H354" hidden="1">#REF!</definedName>
    <definedName name="SIG_LG11_H357" localSheetId="4" hidden="1">#REF!</definedName>
    <definedName name="SIG_LG11_H357" localSheetId="0" hidden="1">#REF!</definedName>
    <definedName name="SIG_LG11_H357" localSheetId="7" hidden="1">#REF!</definedName>
    <definedName name="SIG_LG11_H357" localSheetId="5" hidden="1">#REF!</definedName>
    <definedName name="SIG_LG11_H357" localSheetId="3" hidden="1">#REF!</definedName>
    <definedName name="SIG_LG11_H357" hidden="1">#REF!</definedName>
    <definedName name="SIG_LG11_H358" localSheetId="4" hidden="1">#REF!</definedName>
    <definedName name="SIG_LG11_H358" localSheetId="0" hidden="1">#REF!</definedName>
    <definedName name="SIG_LG11_H358" localSheetId="7" hidden="1">#REF!</definedName>
    <definedName name="SIG_LG11_H358" localSheetId="5" hidden="1">#REF!</definedName>
    <definedName name="SIG_LG11_H358" localSheetId="3" hidden="1">#REF!</definedName>
    <definedName name="SIG_LG11_H358" hidden="1">#REF!</definedName>
    <definedName name="SIG_LG11_H359" localSheetId="4" hidden="1">#REF!</definedName>
    <definedName name="SIG_LG11_H359" localSheetId="0" hidden="1">#REF!</definedName>
    <definedName name="SIG_LG11_H359" localSheetId="7" hidden="1">#REF!</definedName>
    <definedName name="SIG_LG11_H359" localSheetId="5" hidden="1">#REF!</definedName>
    <definedName name="SIG_LG11_H359" localSheetId="3" hidden="1">#REF!</definedName>
    <definedName name="SIG_LG11_H359" hidden="1">#REF!</definedName>
    <definedName name="SIG_LG11_H388" localSheetId="4" hidden="1">#REF!</definedName>
    <definedName name="SIG_LG11_H388" localSheetId="0" hidden="1">#REF!</definedName>
    <definedName name="SIG_LG11_H388" localSheetId="7" hidden="1">#REF!</definedName>
    <definedName name="SIG_LG11_H388" localSheetId="5" hidden="1">#REF!</definedName>
    <definedName name="SIG_LG11_H388" localSheetId="3" hidden="1">#REF!</definedName>
    <definedName name="SIG_LG11_H388" hidden="1">#REF!</definedName>
    <definedName name="SIG_LG11_H395" localSheetId="4" hidden="1">#REF!</definedName>
    <definedName name="SIG_LG11_H395" localSheetId="0" hidden="1">#REF!</definedName>
    <definedName name="SIG_LG11_H395" localSheetId="7" hidden="1">#REF!</definedName>
    <definedName name="SIG_LG11_H395" localSheetId="5" hidden="1">#REF!</definedName>
    <definedName name="SIG_LG11_H395" localSheetId="3" hidden="1">#REF!</definedName>
    <definedName name="SIG_LG11_H395" hidden="1">#REF!</definedName>
    <definedName name="SIG_LG11_IsControlOK" localSheetId="4" hidden="1">#REF!</definedName>
    <definedName name="SIG_LG11_IsControlOK" localSheetId="0" hidden="1">#REF!</definedName>
    <definedName name="SIG_LG11_IsControlOK" localSheetId="7" hidden="1">#REF!</definedName>
    <definedName name="SIG_LG11_IsControlOK" localSheetId="5" hidden="1">#REF!</definedName>
    <definedName name="SIG_LG11_IsControlOK" localSheetId="3" hidden="1">#REF!</definedName>
    <definedName name="SIG_LG11_IsControlOK" hidden="1">#REF!</definedName>
    <definedName name="SIG_LG11_lastLine" localSheetId="4" hidden="1">#REF!</definedName>
    <definedName name="SIG_LG11_lastLine" localSheetId="0" hidden="1">#REF!</definedName>
    <definedName name="SIG_LG11_lastLine" localSheetId="7" hidden="1">#REF!</definedName>
    <definedName name="SIG_LG11_lastLine" localSheetId="5" hidden="1">#REF!</definedName>
    <definedName name="SIG_LG11_lastLine" localSheetId="3" hidden="1">#REF!</definedName>
    <definedName name="SIG_LG11_lastLine" hidden="1">#REF!</definedName>
    <definedName name="SIG_LG11_ListeRangeMontant" localSheetId="4" hidden="1">#REF!</definedName>
    <definedName name="SIG_LG11_ListeRangeMontant" localSheetId="0" hidden="1">#REF!</definedName>
    <definedName name="SIG_LG11_ListeRangeMontant" localSheetId="7" hidden="1">#REF!</definedName>
    <definedName name="SIG_LG11_ListeRangeMontant" localSheetId="5" hidden="1">#REF!</definedName>
    <definedName name="SIG_LG11_ListeRangeMontant" localSheetId="3" hidden="1">#REF!</definedName>
    <definedName name="SIG_LG11_ListeRangeMontant" hidden="1">#REF!</definedName>
    <definedName name="SIG_LG11_TITLECOL" localSheetId="4" hidden="1">#REF!</definedName>
    <definedName name="SIG_LG11_TITLECOL" localSheetId="0" hidden="1">#REF!</definedName>
    <definedName name="SIG_LG11_TITLECOL" localSheetId="7" hidden="1">#REF!</definedName>
    <definedName name="SIG_LG11_TITLECOL" localSheetId="5" hidden="1">#REF!</definedName>
    <definedName name="SIG_LG11_TITLECOL" localSheetId="3" hidden="1">#REF!</definedName>
    <definedName name="SIG_LG11_TITLECOL" hidden="1">#REF!</definedName>
    <definedName name="SIG_LG11_TITLELINE" localSheetId="4" hidden="1">#REF!</definedName>
    <definedName name="SIG_LG11_TITLELINE" localSheetId="0" hidden="1">#REF!</definedName>
    <definedName name="SIG_LG11_TITLELINE" localSheetId="7" hidden="1">#REF!</definedName>
    <definedName name="SIG_LG11_TITLELINE" localSheetId="5" hidden="1">#REF!</definedName>
    <definedName name="SIG_LG11_TITLELINE" localSheetId="3" hidden="1">#REF!</definedName>
    <definedName name="SIG_LG11_TITLELINE" hidden="1">#REF!</definedName>
    <definedName name="SIG_PTBD_LG11" localSheetId="4" hidden="1">#REF!</definedName>
    <definedName name="SIG_PTBD_LG11" localSheetId="0" hidden="1">#REF!</definedName>
    <definedName name="SIG_PTBD_LG11" localSheetId="7" hidden="1">#REF!</definedName>
    <definedName name="SIG_PTBD_LG11" localSheetId="5" hidden="1">#REF!</definedName>
    <definedName name="SIG_PTBD_LG11" localSheetId="3" hidden="1">#REF!</definedName>
    <definedName name="SIG_PTBD_LG11" hidden="1">#REF!</definedName>
    <definedName name="SIG_PTBD_SEC3905" localSheetId="4" hidden="1">#REF!</definedName>
    <definedName name="SIG_PTBD_SEC3905" localSheetId="0" hidden="1">#REF!</definedName>
    <definedName name="SIG_PTBD_SEC3905" localSheetId="7" hidden="1">#REF!</definedName>
    <definedName name="SIG_PTBD_SEC3905" localSheetId="5" hidden="1">#REF!</definedName>
    <definedName name="SIG_PTBD_SEC3905" localSheetId="3" hidden="1">#REF!</definedName>
    <definedName name="SIG_PTBD_SEC3905" hidden="1">#REF!</definedName>
    <definedName name="SIG_PTBD_SES864" localSheetId="4" hidden="1">#REF!</definedName>
    <definedName name="SIG_PTBD_SES864" localSheetId="0" hidden="1">#REF!</definedName>
    <definedName name="SIG_PTBD_SES864" localSheetId="7" hidden="1">#REF!</definedName>
    <definedName name="SIG_PTBD_SES864" localSheetId="5" hidden="1">#REF!</definedName>
    <definedName name="SIG_PTBD_SES864" localSheetId="3" hidden="1">#REF!</definedName>
    <definedName name="SIG_PTBD_SES864" hidden="1">#REF!</definedName>
    <definedName name="SIG_PTBD_SES874" localSheetId="4" hidden="1">#REF!</definedName>
    <definedName name="SIG_PTBD_SES874" localSheetId="0" hidden="1">#REF!</definedName>
    <definedName name="SIG_PTBD_SES874" localSheetId="7" hidden="1">#REF!</definedName>
    <definedName name="SIG_PTBD_SES874" localSheetId="5" hidden="1">#REF!</definedName>
    <definedName name="SIG_PTBD_SES874" localSheetId="3" hidden="1">#REF!</definedName>
    <definedName name="SIG_PTBD_SES874" hidden="1">#REF!</definedName>
    <definedName name="SIG_PTBD_SES881" localSheetId="4" hidden="1">#REF!</definedName>
    <definedName name="SIG_PTBD_SES881" localSheetId="0" hidden="1">#REF!</definedName>
    <definedName name="SIG_PTBD_SES881" localSheetId="7" hidden="1">#REF!</definedName>
    <definedName name="SIG_PTBD_SES881" localSheetId="5" hidden="1">#REF!</definedName>
    <definedName name="SIG_PTBD_SES881" localSheetId="3" hidden="1">#REF!</definedName>
    <definedName name="SIG_PTBD_SES881" hidden="1">#REF!</definedName>
    <definedName name="SIG_PTBD_SES882" localSheetId="4" hidden="1">#REF!</definedName>
    <definedName name="SIG_PTBD_SES882" localSheetId="0" hidden="1">#REF!</definedName>
    <definedName name="SIG_PTBD_SES882" localSheetId="7" hidden="1">#REF!</definedName>
    <definedName name="SIG_PTBD_SES882" localSheetId="5" hidden="1">#REF!</definedName>
    <definedName name="SIG_PTBD_SES882" localSheetId="3" hidden="1">#REF!</definedName>
    <definedName name="SIG_PTBD_SES882" hidden="1">#REF!</definedName>
    <definedName name="SIG_PTBD_STC1010" localSheetId="4" hidden="1">#REF!</definedName>
    <definedName name="SIG_PTBD_STC1010" localSheetId="0" hidden="1">#REF!</definedName>
    <definedName name="SIG_PTBD_STC1010" localSheetId="7" hidden="1">#REF!</definedName>
    <definedName name="SIG_PTBD_STC1010" localSheetId="5" hidden="1">#REF!</definedName>
    <definedName name="SIG_PTBD_STC1010" localSheetId="3" hidden="1">#REF!</definedName>
    <definedName name="SIG_PTBD_STC1010" hidden="1">#REF!</definedName>
    <definedName name="SIG_PTBD_STL2010" localSheetId="4" hidden="1">#REF!</definedName>
    <definedName name="SIG_PTBD_STL2010" localSheetId="0" hidden="1">#REF!</definedName>
    <definedName name="SIG_PTBD_STL2010" localSheetId="7" hidden="1">#REF!</definedName>
    <definedName name="SIG_PTBD_STL2010" localSheetId="5" hidden="1">#REF!</definedName>
    <definedName name="SIG_PTBD_STL2010" localSheetId="3" hidden="1">#REF!</definedName>
    <definedName name="SIG_PTBD_STL2010" hidden="1">#REF!</definedName>
    <definedName name="SIG_PTHG_LG11" localSheetId="4" hidden="1">#REF!</definedName>
    <definedName name="SIG_PTHG_LG11" localSheetId="0" hidden="1">#REF!</definedName>
    <definedName name="SIG_PTHG_LG11" localSheetId="7" hidden="1">#REF!</definedName>
    <definedName name="SIG_PTHG_LG11" localSheetId="5" hidden="1">#REF!</definedName>
    <definedName name="SIG_PTHG_LG11" localSheetId="3" hidden="1">#REF!</definedName>
    <definedName name="SIG_PTHG_LG11" hidden="1">#REF!</definedName>
    <definedName name="SIG_PTHG_SEC3905" localSheetId="4" hidden="1">#REF!</definedName>
    <definedName name="SIG_PTHG_SEC3905" localSheetId="0" hidden="1">#REF!</definedName>
    <definedName name="SIG_PTHG_SEC3905" localSheetId="7" hidden="1">#REF!</definedName>
    <definedName name="SIG_PTHG_SEC3905" localSheetId="5" hidden="1">#REF!</definedName>
    <definedName name="SIG_PTHG_SEC3905" localSheetId="3" hidden="1">#REF!</definedName>
    <definedName name="SIG_PTHG_SEC3905" hidden="1">#REF!</definedName>
    <definedName name="SIG_PTHG_SES864" localSheetId="4" hidden="1">#REF!</definedName>
    <definedName name="SIG_PTHG_SES864" localSheetId="0" hidden="1">#REF!</definedName>
    <definedName name="SIG_PTHG_SES864" localSheetId="7" hidden="1">#REF!</definedName>
    <definedName name="SIG_PTHG_SES864" localSheetId="5" hidden="1">#REF!</definedName>
    <definedName name="SIG_PTHG_SES864" localSheetId="3" hidden="1">#REF!</definedName>
    <definedName name="SIG_PTHG_SES864" hidden="1">#REF!</definedName>
    <definedName name="SIG_PTHG_SES874" localSheetId="4" hidden="1">#REF!</definedName>
    <definedName name="SIG_PTHG_SES874" localSheetId="0" hidden="1">#REF!</definedName>
    <definedName name="SIG_PTHG_SES874" localSheetId="7" hidden="1">#REF!</definedName>
    <definedName name="SIG_PTHG_SES874" localSheetId="5" hidden="1">#REF!</definedName>
    <definedName name="SIG_PTHG_SES874" localSheetId="3" hidden="1">#REF!</definedName>
    <definedName name="SIG_PTHG_SES874" hidden="1">#REF!</definedName>
    <definedName name="SIG_PTHG_SES881" localSheetId="4" hidden="1">#REF!</definedName>
    <definedName name="SIG_PTHG_SES881" localSheetId="0" hidden="1">#REF!</definedName>
    <definedName name="SIG_PTHG_SES881" localSheetId="7" hidden="1">#REF!</definedName>
    <definedName name="SIG_PTHG_SES881" localSheetId="5" hidden="1">#REF!</definedName>
    <definedName name="SIG_PTHG_SES881" localSheetId="3" hidden="1">#REF!</definedName>
    <definedName name="SIG_PTHG_SES881" hidden="1">#REF!</definedName>
    <definedName name="SIG_PTHG_SES882" localSheetId="4" hidden="1">#REF!</definedName>
    <definedName name="SIG_PTHG_SES882" localSheetId="0" hidden="1">#REF!</definedName>
    <definedName name="SIG_PTHG_SES882" localSheetId="7" hidden="1">#REF!</definedName>
    <definedName name="SIG_PTHG_SES882" localSheetId="5" hidden="1">#REF!</definedName>
    <definedName name="SIG_PTHG_SES882" localSheetId="3" hidden="1">#REF!</definedName>
    <definedName name="SIG_PTHG_SES882" hidden="1">#REF!</definedName>
    <definedName name="SIG_PTHG_STC1010" localSheetId="4" hidden="1">#REF!</definedName>
    <definedName name="SIG_PTHG_STC1010" localSheetId="0" hidden="1">#REF!</definedName>
    <definedName name="SIG_PTHG_STC1010" localSheetId="7" hidden="1">#REF!</definedName>
    <definedName name="SIG_PTHG_STC1010" localSheetId="5" hidden="1">#REF!</definedName>
    <definedName name="SIG_PTHG_STC1010" localSheetId="3" hidden="1">#REF!</definedName>
    <definedName name="SIG_PTHG_STC1010" hidden="1">#REF!</definedName>
    <definedName name="SIG_PTHG_STL2010" localSheetId="4" hidden="1">#REF!</definedName>
    <definedName name="SIG_PTHG_STL2010" localSheetId="0" hidden="1">#REF!</definedName>
    <definedName name="SIG_PTHG_STL2010" localSheetId="7" hidden="1">#REF!</definedName>
    <definedName name="SIG_PTHG_STL2010" localSheetId="5" hidden="1">#REF!</definedName>
    <definedName name="SIG_PTHG_STL2010" localSheetId="3" hidden="1">#REF!</definedName>
    <definedName name="SIG_PTHG_STL2010" hidden="1">#REF!</definedName>
    <definedName name="SIG_SEC3905_firstLine" localSheetId="4" hidden="1">#REF!</definedName>
    <definedName name="SIG_SEC3905_firstLine" localSheetId="0" hidden="1">#REF!</definedName>
    <definedName name="SIG_SEC3905_firstLine" localSheetId="7" hidden="1">#REF!</definedName>
    <definedName name="SIG_SEC3905_firstLine" localSheetId="5" hidden="1">#REF!</definedName>
    <definedName name="SIG_SEC3905_firstLine" localSheetId="3" hidden="1">#REF!</definedName>
    <definedName name="SIG_SEC3905_firstLine" hidden="1">#REF!</definedName>
    <definedName name="SIG_SEC3905_H0001" localSheetId="4" hidden="1">#REF!</definedName>
    <definedName name="SIG_SEC3905_H0001" localSheetId="0" hidden="1">#REF!</definedName>
    <definedName name="SIG_SEC3905_H0001" localSheetId="7" hidden="1">#REF!</definedName>
    <definedName name="SIG_SEC3905_H0001" localSheetId="5" hidden="1">#REF!</definedName>
    <definedName name="SIG_SEC3905_H0001" localSheetId="3" hidden="1">#REF!</definedName>
    <definedName name="SIG_SEC3905_H0001" hidden="1">#REF!</definedName>
    <definedName name="SIG_SEC3905_H0002" localSheetId="4" hidden="1">#REF!</definedName>
    <definedName name="SIG_SEC3905_H0002" localSheetId="0" hidden="1">#REF!</definedName>
    <definedName name="SIG_SEC3905_H0002" localSheetId="7" hidden="1">#REF!</definedName>
    <definedName name="SIG_SEC3905_H0002" localSheetId="5" hidden="1">#REF!</definedName>
    <definedName name="SIG_SEC3905_H0002" localSheetId="3" hidden="1">#REF!</definedName>
    <definedName name="SIG_SEC3905_H0002" hidden="1">#REF!</definedName>
    <definedName name="SIG_SEC3905_H0003" localSheetId="4" hidden="1">#REF!</definedName>
    <definedName name="SIG_SEC3905_H0003" localSheetId="0" hidden="1">#REF!</definedName>
    <definedName name="SIG_SEC3905_H0003" localSheetId="7" hidden="1">#REF!</definedName>
    <definedName name="SIG_SEC3905_H0003" localSheetId="5" hidden="1">#REF!</definedName>
    <definedName name="SIG_SEC3905_H0003" localSheetId="3" hidden="1">#REF!</definedName>
    <definedName name="SIG_SEC3905_H0003" hidden="1">#REF!</definedName>
    <definedName name="SIG_SEC3905_H0004" localSheetId="4" hidden="1">#REF!</definedName>
    <definedName name="SIG_SEC3905_H0004" localSheetId="0" hidden="1">#REF!</definedName>
    <definedName name="SIG_SEC3905_H0004" localSheetId="7" hidden="1">#REF!</definedName>
    <definedName name="SIG_SEC3905_H0004" localSheetId="5" hidden="1">#REF!</definedName>
    <definedName name="SIG_SEC3905_H0004" localSheetId="3" hidden="1">#REF!</definedName>
    <definedName name="SIG_SEC3905_H0004" hidden="1">#REF!</definedName>
    <definedName name="SIG_SEC3905_H0005" localSheetId="4" hidden="1">#REF!</definedName>
    <definedName name="SIG_SEC3905_H0005" localSheetId="0" hidden="1">#REF!</definedName>
    <definedName name="SIG_SEC3905_H0005" localSheetId="7" hidden="1">#REF!</definedName>
    <definedName name="SIG_SEC3905_H0005" localSheetId="5" hidden="1">#REF!</definedName>
    <definedName name="SIG_SEC3905_H0005" localSheetId="3" hidden="1">#REF!</definedName>
    <definedName name="SIG_SEC3905_H0005" hidden="1">#REF!</definedName>
    <definedName name="SIG_SEC3905_IsControlOK" localSheetId="4" hidden="1">#REF!</definedName>
    <definedName name="SIG_SEC3905_IsControlOK" localSheetId="0" hidden="1">#REF!</definedName>
    <definedName name="SIG_SEC3905_IsControlOK" localSheetId="7" hidden="1">#REF!</definedName>
    <definedName name="SIG_SEC3905_IsControlOK" localSheetId="5" hidden="1">#REF!</definedName>
    <definedName name="SIG_SEC3905_IsControlOK" localSheetId="3" hidden="1">#REF!</definedName>
    <definedName name="SIG_SEC3905_IsControlOK" hidden="1">#REF!</definedName>
    <definedName name="SIG_SEC3905_lastLine" localSheetId="4" hidden="1">#REF!</definedName>
    <definedName name="SIG_SEC3905_lastLine" localSheetId="0" hidden="1">#REF!</definedName>
    <definedName name="SIG_SEC3905_lastLine" localSheetId="7" hidden="1">#REF!</definedName>
    <definedName name="SIG_SEC3905_lastLine" localSheetId="5" hidden="1">#REF!</definedName>
    <definedName name="SIG_SEC3905_lastLine" localSheetId="3" hidden="1">#REF!</definedName>
    <definedName name="SIG_SEC3905_lastLine" hidden="1">#REF!</definedName>
    <definedName name="SIG_SEC3905_TITLELINE" localSheetId="4" hidden="1">#REF!</definedName>
    <definedName name="SIG_SEC3905_TITLELINE" localSheetId="0" hidden="1">#REF!</definedName>
    <definedName name="SIG_SEC3905_TITLELINE" localSheetId="7" hidden="1">#REF!</definedName>
    <definedName name="SIG_SEC3905_TITLELINE" localSheetId="5" hidden="1">#REF!</definedName>
    <definedName name="SIG_SEC3905_TITLELINE" localSheetId="3" hidden="1">#REF!</definedName>
    <definedName name="SIG_SEC3905_TITLELINE" hidden="1">#REF!</definedName>
    <definedName name="SIG_SES862_H0001" localSheetId="4" hidden="1">#REF!</definedName>
    <definedName name="SIG_SES862_H0001" localSheetId="0" hidden="1">#REF!</definedName>
    <definedName name="SIG_SES862_H0001" localSheetId="7" hidden="1">#REF!</definedName>
    <definedName name="SIG_SES862_H0001" localSheetId="5" hidden="1">#REF!</definedName>
    <definedName name="SIG_SES862_H0001" localSheetId="3" hidden="1">#REF!</definedName>
    <definedName name="SIG_SES862_H0001" hidden="1">#REF!</definedName>
    <definedName name="SIG_SES862_H0002" localSheetId="4" hidden="1">#REF!</definedName>
    <definedName name="SIG_SES862_H0002" localSheetId="0" hidden="1">#REF!</definedName>
    <definedName name="SIG_SES862_H0002" localSheetId="7" hidden="1">#REF!</definedName>
    <definedName name="SIG_SES862_H0002" localSheetId="5" hidden="1">#REF!</definedName>
    <definedName name="SIG_SES862_H0002" localSheetId="3" hidden="1">#REF!</definedName>
    <definedName name="SIG_SES862_H0002" hidden="1">#REF!</definedName>
    <definedName name="SIG_SES862_H0003" localSheetId="4" hidden="1">#REF!</definedName>
    <definedName name="SIG_SES862_H0003" localSheetId="0" hidden="1">#REF!</definedName>
    <definedName name="SIG_SES862_H0003" localSheetId="7" hidden="1">#REF!</definedName>
    <definedName name="SIG_SES862_H0003" localSheetId="5" hidden="1">#REF!</definedName>
    <definedName name="SIG_SES862_H0003" localSheetId="3" hidden="1">#REF!</definedName>
    <definedName name="SIG_SES862_H0003" hidden="1">#REF!</definedName>
    <definedName name="SIG_SES862_H0004" localSheetId="4" hidden="1">#REF!</definedName>
    <definedName name="SIG_SES862_H0004" localSheetId="0" hidden="1">#REF!</definedName>
    <definedName name="SIG_SES862_H0004" localSheetId="7" hidden="1">#REF!</definedName>
    <definedName name="SIG_SES862_H0004" localSheetId="5" hidden="1">#REF!</definedName>
    <definedName name="SIG_SES862_H0004" localSheetId="3" hidden="1">#REF!</definedName>
    <definedName name="SIG_SES862_H0004" hidden="1">#REF!</definedName>
    <definedName name="SIG_SES862_H0005" localSheetId="4" hidden="1">#REF!</definedName>
    <definedName name="SIG_SES862_H0005" localSheetId="0" hidden="1">#REF!</definedName>
    <definedName name="SIG_SES862_H0005" localSheetId="7" hidden="1">#REF!</definedName>
    <definedName name="SIG_SES862_H0005" localSheetId="5" hidden="1">#REF!</definedName>
    <definedName name="SIG_SES862_H0005" localSheetId="3" hidden="1">#REF!</definedName>
    <definedName name="SIG_SES862_H0005" hidden="1">#REF!</definedName>
    <definedName name="SIG_SES864_firstLine" localSheetId="4" hidden="1">#REF!</definedName>
    <definedName name="SIG_SES864_firstLine" localSheetId="0" hidden="1">#REF!</definedName>
    <definedName name="SIG_SES864_firstLine" localSheetId="7" hidden="1">#REF!</definedName>
    <definedName name="SIG_SES864_firstLine" localSheetId="5" hidden="1">#REF!</definedName>
    <definedName name="SIG_SES864_firstLine" localSheetId="3" hidden="1">#REF!</definedName>
    <definedName name="SIG_SES864_firstLine" hidden="1">#REF!</definedName>
    <definedName name="SIG_SES864_H0001" localSheetId="4" hidden="1">#REF!</definedName>
    <definedName name="SIG_SES864_H0001" localSheetId="0" hidden="1">#REF!</definedName>
    <definedName name="SIG_SES864_H0001" localSheetId="7" hidden="1">#REF!</definedName>
    <definedName name="SIG_SES864_H0001" localSheetId="5" hidden="1">#REF!</definedName>
    <definedName name="SIG_SES864_H0001" localSheetId="3" hidden="1">#REF!</definedName>
    <definedName name="SIG_SES864_H0001" hidden="1">#REF!</definedName>
    <definedName name="SIG_SES864_H0002" localSheetId="4" hidden="1">#REF!</definedName>
    <definedName name="SIG_SES864_H0002" localSheetId="0" hidden="1">#REF!</definedName>
    <definedName name="SIG_SES864_H0002" localSheetId="7" hidden="1">#REF!</definedName>
    <definedName name="SIG_SES864_H0002" localSheetId="5" hidden="1">#REF!</definedName>
    <definedName name="SIG_SES864_H0002" localSheetId="3" hidden="1">#REF!</definedName>
    <definedName name="SIG_SES864_H0002" hidden="1">#REF!</definedName>
    <definedName name="SIG_SES864_H0003" localSheetId="4" hidden="1">#REF!</definedName>
    <definedName name="SIG_SES864_H0003" localSheetId="0" hidden="1">#REF!</definedName>
    <definedName name="SIG_SES864_H0003" localSheetId="7" hidden="1">#REF!</definedName>
    <definedName name="SIG_SES864_H0003" localSheetId="5" hidden="1">#REF!</definedName>
    <definedName name="SIG_SES864_H0003" localSheetId="3" hidden="1">#REF!</definedName>
    <definedName name="SIG_SES864_H0003" hidden="1">#REF!</definedName>
    <definedName name="SIG_SES864_H0004" localSheetId="4" hidden="1">#REF!</definedName>
    <definedName name="SIG_SES864_H0004" localSheetId="0" hidden="1">#REF!</definedName>
    <definedName name="SIG_SES864_H0004" localSheetId="7" hidden="1">#REF!</definedName>
    <definedName name="SIG_SES864_H0004" localSheetId="5" hidden="1">#REF!</definedName>
    <definedName name="SIG_SES864_H0004" localSheetId="3" hidden="1">#REF!</definedName>
    <definedName name="SIG_SES864_H0004" hidden="1">#REF!</definedName>
    <definedName name="SIG_SES864_H0005" localSheetId="4" hidden="1">#REF!</definedName>
    <definedName name="SIG_SES864_H0005" localSheetId="0" hidden="1">#REF!</definedName>
    <definedName name="SIG_SES864_H0005" localSheetId="7" hidden="1">#REF!</definedName>
    <definedName name="SIG_SES864_H0005" localSheetId="5" hidden="1">#REF!</definedName>
    <definedName name="SIG_SES864_H0005" localSheetId="3" hidden="1">#REF!</definedName>
    <definedName name="SIG_SES864_H0005" hidden="1">#REF!</definedName>
    <definedName name="SIG_SES864_IsControlOK" localSheetId="4" hidden="1">#REF!</definedName>
    <definedName name="SIG_SES864_IsControlOK" localSheetId="0" hidden="1">#REF!</definedName>
    <definedName name="SIG_SES864_IsControlOK" localSheetId="7" hidden="1">#REF!</definedName>
    <definedName name="SIG_SES864_IsControlOK" localSheetId="5" hidden="1">#REF!</definedName>
    <definedName name="SIG_SES864_IsControlOK" localSheetId="3" hidden="1">#REF!</definedName>
    <definedName name="SIG_SES864_IsControlOK" hidden="1">#REF!</definedName>
    <definedName name="SIG_SES864_lastLine" localSheetId="4" hidden="1">#REF!</definedName>
    <definedName name="SIG_SES864_lastLine" localSheetId="0" hidden="1">#REF!</definedName>
    <definedName name="SIG_SES864_lastLine" localSheetId="7" hidden="1">#REF!</definedName>
    <definedName name="SIG_SES864_lastLine" localSheetId="5" hidden="1">#REF!</definedName>
    <definedName name="SIG_SES864_lastLine" localSheetId="3" hidden="1">#REF!</definedName>
    <definedName name="SIG_SES864_lastLine" hidden="1">#REF!</definedName>
    <definedName name="SIG_SES864_TITLELINE" localSheetId="4" hidden="1">#REF!</definedName>
    <definedName name="SIG_SES864_TITLELINE" localSheetId="0" hidden="1">#REF!</definedName>
    <definedName name="SIG_SES864_TITLELINE" localSheetId="7" hidden="1">#REF!</definedName>
    <definedName name="SIG_SES864_TITLELINE" localSheetId="5" hidden="1">#REF!</definedName>
    <definedName name="SIG_SES864_TITLELINE" localSheetId="3" hidden="1">#REF!</definedName>
    <definedName name="SIG_SES864_TITLELINE" hidden="1">#REF!</definedName>
    <definedName name="SIG_SES872_H0001" localSheetId="4" hidden="1">#REF!</definedName>
    <definedName name="SIG_SES872_H0001" localSheetId="0" hidden="1">#REF!</definedName>
    <definedName name="SIG_SES872_H0001" localSheetId="7" hidden="1">#REF!</definedName>
    <definedName name="SIG_SES872_H0001" localSheetId="5" hidden="1">#REF!</definedName>
    <definedName name="SIG_SES872_H0001" localSheetId="3" hidden="1">#REF!</definedName>
    <definedName name="SIG_SES872_H0001" hidden="1">#REF!</definedName>
    <definedName name="SIG_SES872_H0002" localSheetId="4" hidden="1">#REF!</definedName>
    <definedName name="SIG_SES872_H0002" localSheetId="0" hidden="1">#REF!</definedName>
    <definedName name="SIG_SES872_H0002" localSheetId="7" hidden="1">#REF!</definedName>
    <definedName name="SIG_SES872_H0002" localSheetId="5" hidden="1">#REF!</definedName>
    <definedName name="SIG_SES872_H0002" localSheetId="3" hidden="1">#REF!</definedName>
    <definedName name="SIG_SES872_H0002" hidden="1">#REF!</definedName>
    <definedName name="SIG_SES872_H0003" localSheetId="4" hidden="1">#REF!</definedName>
    <definedName name="SIG_SES872_H0003" localSheetId="0" hidden="1">#REF!</definedName>
    <definedName name="SIG_SES872_H0003" localSheetId="7" hidden="1">#REF!</definedName>
    <definedName name="SIG_SES872_H0003" localSheetId="5" hidden="1">#REF!</definedName>
    <definedName name="SIG_SES872_H0003" localSheetId="3" hidden="1">#REF!</definedName>
    <definedName name="SIG_SES872_H0003" hidden="1">#REF!</definedName>
    <definedName name="SIG_SES872_H0004" localSheetId="4" hidden="1">#REF!</definedName>
    <definedName name="SIG_SES872_H0004" localSheetId="0" hidden="1">#REF!</definedName>
    <definedName name="SIG_SES872_H0004" localSheetId="7" hidden="1">#REF!</definedName>
    <definedName name="SIG_SES872_H0004" localSheetId="5" hidden="1">#REF!</definedName>
    <definedName name="SIG_SES872_H0004" localSheetId="3" hidden="1">#REF!</definedName>
    <definedName name="SIG_SES872_H0004" hidden="1">#REF!</definedName>
    <definedName name="SIG_SES872_H0005" localSheetId="4" hidden="1">#REF!</definedName>
    <definedName name="SIG_SES872_H0005" localSheetId="0" hidden="1">#REF!</definedName>
    <definedName name="SIG_SES872_H0005" localSheetId="7" hidden="1">#REF!</definedName>
    <definedName name="SIG_SES872_H0005" localSheetId="5" hidden="1">#REF!</definedName>
    <definedName name="SIG_SES872_H0005" localSheetId="3" hidden="1">#REF!</definedName>
    <definedName name="SIG_SES872_H0005" hidden="1">#REF!</definedName>
    <definedName name="SIG_SES874_firstLine" localSheetId="4" hidden="1">#REF!</definedName>
    <definedName name="SIG_SES874_firstLine" localSheetId="0" hidden="1">#REF!</definedName>
    <definedName name="SIG_SES874_firstLine" localSheetId="7" hidden="1">#REF!</definedName>
    <definedName name="SIG_SES874_firstLine" localSheetId="5" hidden="1">#REF!</definedName>
    <definedName name="SIG_SES874_firstLine" localSheetId="3" hidden="1">#REF!</definedName>
    <definedName name="SIG_SES874_firstLine" hidden="1">#REF!</definedName>
    <definedName name="SIG_SES874_H0001" localSheetId="4" hidden="1">#REF!</definedName>
    <definedName name="SIG_SES874_H0001" localSheetId="0" hidden="1">#REF!</definedName>
    <definedName name="SIG_SES874_H0001" localSheetId="7" hidden="1">#REF!</definedName>
    <definedName name="SIG_SES874_H0001" localSheetId="5" hidden="1">#REF!</definedName>
    <definedName name="SIG_SES874_H0001" localSheetId="3" hidden="1">#REF!</definedName>
    <definedName name="SIG_SES874_H0001" hidden="1">#REF!</definedName>
    <definedName name="SIG_SES874_H0002" localSheetId="4" hidden="1">#REF!</definedName>
    <definedName name="SIG_SES874_H0002" localSheetId="0" hidden="1">#REF!</definedName>
    <definedName name="SIG_SES874_H0002" localSheetId="7" hidden="1">#REF!</definedName>
    <definedName name="SIG_SES874_H0002" localSheetId="5" hidden="1">#REF!</definedName>
    <definedName name="SIG_SES874_H0002" localSheetId="3" hidden="1">#REF!</definedName>
    <definedName name="SIG_SES874_H0002" hidden="1">#REF!</definedName>
    <definedName name="SIG_SES874_H0003" localSheetId="4" hidden="1">#REF!</definedName>
    <definedName name="SIG_SES874_H0003" localSheetId="0" hidden="1">#REF!</definedName>
    <definedName name="SIG_SES874_H0003" localSheetId="7" hidden="1">#REF!</definedName>
    <definedName name="SIG_SES874_H0003" localSheetId="5" hidden="1">#REF!</definedName>
    <definedName name="SIG_SES874_H0003" localSheetId="3" hidden="1">#REF!</definedName>
    <definedName name="SIG_SES874_H0003" hidden="1">#REF!</definedName>
    <definedName name="SIG_SES874_H0004" localSheetId="4" hidden="1">#REF!</definedName>
    <definedName name="SIG_SES874_H0004" localSheetId="0" hidden="1">#REF!</definedName>
    <definedName name="SIG_SES874_H0004" localSheetId="7" hidden="1">#REF!</definedName>
    <definedName name="SIG_SES874_H0004" localSheetId="5" hidden="1">#REF!</definedName>
    <definedName name="SIG_SES874_H0004" localSheetId="3" hidden="1">#REF!</definedName>
    <definedName name="SIG_SES874_H0004" hidden="1">#REF!</definedName>
    <definedName name="SIG_SES874_H0005" localSheetId="4" hidden="1">#REF!</definedName>
    <definedName name="SIG_SES874_H0005" localSheetId="0" hidden="1">#REF!</definedName>
    <definedName name="SIG_SES874_H0005" localSheetId="7" hidden="1">#REF!</definedName>
    <definedName name="SIG_SES874_H0005" localSheetId="5" hidden="1">#REF!</definedName>
    <definedName name="SIG_SES874_H0005" localSheetId="3" hidden="1">#REF!</definedName>
    <definedName name="SIG_SES874_H0005" hidden="1">#REF!</definedName>
    <definedName name="SIG_SES874_IsControlOK" localSheetId="4" hidden="1">#REF!</definedName>
    <definedName name="SIG_SES874_IsControlOK" localSheetId="0" hidden="1">#REF!</definedName>
    <definedName name="SIG_SES874_IsControlOK" localSheetId="7" hidden="1">#REF!</definedName>
    <definedName name="SIG_SES874_IsControlOK" localSheetId="5" hidden="1">#REF!</definedName>
    <definedName name="SIG_SES874_IsControlOK" localSheetId="3" hidden="1">#REF!</definedName>
    <definedName name="SIG_SES874_IsControlOK" hidden="1">#REF!</definedName>
    <definedName name="SIG_SES874_lastLine" localSheetId="4" hidden="1">#REF!</definedName>
    <definedName name="SIG_SES874_lastLine" localSheetId="0" hidden="1">#REF!</definedName>
    <definedName name="SIG_SES874_lastLine" localSheetId="7" hidden="1">#REF!</definedName>
    <definedName name="SIG_SES874_lastLine" localSheetId="5" hidden="1">#REF!</definedName>
    <definedName name="SIG_SES874_lastLine" localSheetId="3" hidden="1">#REF!</definedName>
    <definedName name="SIG_SES874_lastLine" hidden="1">#REF!</definedName>
    <definedName name="SIG_SES874_TITLELINE" localSheetId="4" hidden="1">#REF!</definedName>
    <definedName name="SIG_SES874_TITLELINE" localSheetId="0" hidden="1">#REF!</definedName>
    <definedName name="SIG_SES874_TITLELINE" localSheetId="7" hidden="1">#REF!</definedName>
    <definedName name="SIG_SES874_TITLELINE" localSheetId="5" hidden="1">#REF!</definedName>
    <definedName name="SIG_SES874_TITLELINE" localSheetId="3" hidden="1">#REF!</definedName>
    <definedName name="SIG_SES874_TITLELINE" hidden="1">#REF!</definedName>
    <definedName name="SIG_SES881_firstLine" localSheetId="4" hidden="1">#REF!</definedName>
    <definedName name="SIG_SES881_firstLine" localSheetId="0" hidden="1">#REF!</definedName>
    <definedName name="SIG_SES881_firstLine" localSheetId="7" hidden="1">#REF!</definedName>
    <definedName name="SIG_SES881_firstLine" localSheetId="5" hidden="1">#REF!</definedName>
    <definedName name="SIG_SES881_firstLine" localSheetId="3" hidden="1">#REF!</definedName>
    <definedName name="SIG_SES881_firstLine" hidden="1">#REF!</definedName>
    <definedName name="SIG_SES881_IsControlOK" localSheetId="4" hidden="1">#REF!</definedName>
    <definedName name="SIG_SES881_IsControlOK" localSheetId="0" hidden="1">#REF!</definedName>
    <definedName name="SIG_SES881_IsControlOK" localSheetId="7" hidden="1">#REF!</definedName>
    <definedName name="SIG_SES881_IsControlOK" localSheetId="5" hidden="1">#REF!</definedName>
    <definedName name="SIG_SES881_IsControlOK" localSheetId="3" hidden="1">#REF!</definedName>
    <definedName name="SIG_SES881_IsControlOK" hidden="1">#REF!</definedName>
    <definedName name="SIG_SES881_lastLine" localSheetId="4" hidden="1">#REF!</definedName>
    <definedName name="SIG_SES881_lastLine" localSheetId="0" hidden="1">#REF!</definedName>
    <definedName name="SIG_SES881_lastLine" localSheetId="7" hidden="1">#REF!</definedName>
    <definedName name="SIG_SES881_lastLine" localSheetId="5" hidden="1">#REF!</definedName>
    <definedName name="SIG_SES881_lastLine" localSheetId="3" hidden="1">#REF!</definedName>
    <definedName name="SIG_SES881_lastLine" hidden="1">#REF!</definedName>
    <definedName name="SIG_SES881_TITLELINE" localSheetId="4" hidden="1">#REF!</definedName>
    <definedName name="SIG_SES881_TITLELINE" localSheetId="0" hidden="1">#REF!</definedName>
    <definedName name="SIG_SES881_TITLELINE" localSheetId="7" hidden="1">#REF!</definedName>
    <definedName name="SIG_SES881_TITLELINE" localSheetId="5" hidden="1">#REF!</definedName>
    <definedName name="SIG_SES881_TITLELINE" localSheetId="3" hidden="1">#REF!</definedName>
    <definedName name="SIG_SES881_TITLELINE" hidden="1">#REF!</definedName>
    <definedName name="SIG_SES882_firstLine" localSheetId="4" hidden="1">#REF!</definedName>
    <definedName name="SIG_SES882_firstLine" localSheetId="0" hidden="1">#REF!</definedName>
    <definedName name="SIG_SES882_firstLine" localSheetId="7" hidden="1">#REF!</definedName>
    <definedName name="SIG_SES882_firstLine" localSheetId="5" hidden="1">#REF!</definedName>
    <definedName name="SIG_SES882_firstLine" localSheetId="3" hidden="1">#REF!</definedName>
    <definedName name="SIG_SES882_firstLine" hidden="1">#REF!</definedName>
    <definedName name="SIG_SES882_IsControlOK" localSheetId="4" hidden="1">#REF!</definedName>
    <definedName name="SIG_SES882_IsControlOK" localSheetId="0" hidden="1">#REF!</definedName>
    <definedName name="SIG_SES882_IsControlOK" localSheetId="7" hidden="1">#REF!</definedName>
    <definedName name="SIG_SES882_IsControlOK" localSheetId="5" hidden="1">#REF!</definedName>
    <definedName name="SIG_SES882_IsControlOK" localSheetId="3" hidden="1">#REF!</definedName>
    <definedName name="SIG_SES882_IsControlOK" hidden="1">#REF!</definedName>
    <definedName name="SIG_SES882_lastLine" localSheetId="4" hidden="1">#REF!</definedName>
    <definedName name="SIG_SES882_lastLine" localSheetId="0" hidden="1">#REF!</definedName>
    <definedName name="SIG_SES882_lastLine" localSheetId="7" hidden="1">#REF!</definedName>
    <definedName name="SIG_SES882_lastLine" localSheetId="5" hidden="1">#REF!</definedName>
    <definedName name="SIG_SES882_lastLine" localSheetId="3" hidden="1">#REF!</definedName>
    <definedName name="SIG_SES882_lastLine" hidden="1">#REF!</definedName>
    <definedName name="SIG_SES882_TITLELINE" localSheetId="4" hidden="1">#REF!</definedName>
    <definedName name="SIG_SES882_TITLELINE" localSheetId="0" hidden="1">#REF!</definedName>
    <definedName name="SIG_SES882_TITLELINE" localSheetId="7" hidden="1">#REF!</definedName>
    <definedName name="SIG_SES882_TITLELINE" localSheetId="5" hidden="1">#REF!</definedName>
    <definedName name="SIG_SES882_TITLELINE" localSheetId="3" hidden="1">#REF!</definedName>
    <definedName name="SIG_SES882_TITLELINE" hidden="1">#REF!</definedName>
    <definedName name="SIG_STC1010_firstLine" localSheetId="4" hidden="1">#REF!</definedName>
    <definedName name="SIG_STC1010_firstLine" localSheetId="0" hidden="1">#REF!</definedName>
    <definedName name="SIG_STC1010_firstLine" localSheetId="7" hidden="1">#REF!</definedName>
    <definedName name="SIG_STC1010_firstLine" localSheetId="5" hidden="1">#REF!</definedName>
    <definedName name="SIG_STC1010_firstLine" localSheetId="3" hidden="1">#REF!</definedName>
    <definedName name="SIG_STC1010_firstLine" hidden="1">#REF!</definedName>
    <definedName name="SIG_STC1010_H001" localSheetId="4" hidden="1">#REF!</definedName>
    <definedName name="SIG_STC1010_H001" localSheetId="0" hidden="1">#REF!</definedName>
    <definedName name="SIG_STC1010_H001" localSheetId="7" hidden="1">#REF!</definedName>
    <definedName name="SIG_STC1010_H001" localSheetId="5" hidden="1">#REF!</definedName>
    <definedName name="SIG_STC1010_H001" localSheetId="3" hidden="1">#REF!</definedName>
    <definedName name="SIG_STC1010_H001" hidden="1">#REF!</definedName>
    <definedName name="SIG_STC1010_H002" localSheetId="4" hidden="1">#REF!</definedName>
    <definedName name="SIG_STC1010_H002" localSheetId="0" hidden="1">#REF!</definedName>
    <definedName name="SIG_STC1010_H002" localSheetId="7" hidden="1">#REF!</definedName>
    <definedName name="SIG_STC1010_H002" localSheetId="5" hidden="1">#REF!</definedName>
    <definedName name="SIG_STC1010_H002" localSheetId="3" hidden="1">#REF!</definedName>
    <definedName name="SIG_STC1010_H002" hidden="1">#REF!</definedName>
    <definedName name="SIG_STC1010_H003" localSheetId="4" hidden="1">#REF!</definedName>
    <definedName name="SIG_STC1010_H003" localSheetId="0" hidden="1">#REF!</definedName>
    <definedName name="SIG_STC1010_H003" localSheetId="7" hidden="1">#REF!</definedName>
    <definedName name="SIG_STC1010_H003" localSheetId="5" hidden="1">#REF!</definedName>
    <definedName name="SIG_STC1010_H003" localSheetId="3" hidden="1">#REF!</definedName>
    <definedName name="SIG_STC1010_H003" hidden="1">#REF!</definedName>
    <definedName name="SIG_STC1010_H004" localSheetId="4" hidden="1">#REF!</definedName>
    <definedName name="SIG_STC1010_H004" localSheetId="0" hidden="1">#REF!</definedName>
    <definedName name="SIG_STC1010_H004" localSheetId="7" hidden="1">#REF!</definedName>
    <definedName name="SIG_STC1010_H004" localSheetId="5" hidden="1">#REF!</definedName>
    <definedName name="SIG_STC1010_H004" localSheetId="3" hidden="1">#REF!</definedName>
    <definedName name="SIG_STC1010_H004" hidden="1">#REF!</definedName>
    <definedName name="SIG_STC1010_H005" localSheetId="4" hidden="1">#REF!</definedName>
    <definedName name="SIG_STC1010_H005" localSheetId="0" hidden="1">#REF!</definedName>
    <definedName name="SIG_STC1010_H005" localSheetId="7" hidden="1">#REF!</definedName>
    <definedName name="SIG_STC1010_H005" localSheetId="5" hidden="1">#REF!</definedName>
    <definedName name="SIG_STC1010_H005" localSheetId="3" hidden="1">#REF!</definedName>
    <definedName name="SIG_STC1010_H005" hidden="1">#REF!</definedName>
    <definedName name="SIG_STC1010_IsControlOK" localSheetId="4" hidden="1">#REF!</definedName>
    <definedName name="SIG_STC1010_IsControlOK" localSheetId="0" hidden="1">#REF!</definedName>
    <definedName name="SIG_STC1010_IsControlOK" localSheetId="7" hidden="1">#REF!</definedName>
    <definedName name="SIG_STC1010_IsControlOK" localSheetId="5" hidden="1">#REF!</definedName>
    <definedName name="SIG_STC1010_IsControlOK" localSheetId="3" hidden="1">#REF!</definedName>
    <definedName name="SIG_STC1010_IsControlOK" hidden="1">#REF!</definedName>
    <definedName name="SIG_STC1010_lastLine" localSheetId="4" hidden="1">#REF!</definedName>
    <definedName name="SIG_STC1010_lastLine" localSheetId="0" hidden="1">#REF!</definedName>
    <definedName name="SIG_STC1010_lastLine" localSheetId="7" hidden="1">#REF!</definedName>
    <definedName name="SIG_STC1010_lastLine" localSheetId="5" hidden="1">#REF!</definedName>
    <definedName name="SIG_STC1010_lastLine" localSheetId="3" hidden="1">#REF!</definedName>
    <definedName name="SIG_STC1010_lastLine" hidden="1">#REF!</definedName>
    <definedName name="SIG_STC1010_TITLELINE" localSheetId="4" hidden="1">#REF!</definedName>
    <definedName name="SIG_STC1010_TITLELINE" localSheetId="0" hidden="1">#REF!</definedName>
    <definedName name="SIG_STC1010_TITLELINE" localSheetId="7" hidden="1">#REF!</definedName>
    <definedName name="SIG_STC1010_TITLELINE" localSheetId="5" hidden="1">#REF!</definedName>
    <definedName name="SIG_STC1010_TITLELINE" localSheetId="3" hidden="1">#REF!</definedName>
    <definedName name="SIG_STC1010_TITLELINE" hidden="1">#REF!</definedName>
    <definedName name="SIG_STL2010_firstLine" localSheetId="4" hidden="1">#REF!</definedName>
    <definedName name="SIG_STL2010_firstLine" localSheetId="0" hidden="1">#REF!</definedName>
    <definedName name="SIG_STL2010_firstLine" localSheetId="7" hidden="1">#REF!</definedName>
    <definedName name="SIG_STL2010_firstLine" localSheetId="5" hidden="1">#REF!</definedName>
    <definedName name="SIG_STL2010_firstLine" localSheetId="3" hidden="1">#REF!</definedName>
    <definedName name="SIG_STL2010_firstLine" hidden="1">#REF!</definedName>
    <definedName name="SIG_STL2010_H001" localSheetId="4" hidden="1">#REF!</definedName>
    <definedName name="SIG_STL2010_H001" localSheetId="0" hidden="1">#REF!</definedName>
    <definedName name="SIG_STL2010_H001" localSheetId="7" hidden="1">#REF!</definedName>
    <definedName name="SIG_STL2010_H001" localSheetId="5" hidden="1">#REF!</definedName>
    <definedName name="SIG_STL2010_H001" localSheetId="3" hidden="1">#REF!</definedName>
    <definedName name="SIG_STL2010_H001" hidden="1">#REF!</definedName>
    <definedName name="SIG_STL2010_H002" localSheetId="4" hidden="1">#REF!</definedName>
    <definedName name="SIG_STL2010_H002" localSheetId="0" hidden="1">#REF!</definedName>
    <definedName name="SIG_STL2010_H002" localSheetId="7" hidden="1">#REF!</definedName>
    <definedName name="SIG_STL2010_H002" localSheetId="5" hidden="1">#REF!</definedName>
    <definedName name="SIG_STL2010_H002" localSheetId="3" hidden="1">#REF!</definedName>
    <definedName name="SIG_STL2010_H002" hidden="1">#REF!</definedName>
    <definedName name="SIG_STL2010_H003" localSheetId="4" hidden="1">#REF!</definedName>
    <definedName name="SIG_STL2010_H003" localSheetId="0" hidden="1">#REF!</definedName>
    <definedName name="SIG_STL2010_H003" localSheetId="7" hidden="1">#REF!</definedName>
    <definedName name="SIG_STL2010_H003" localSheetId="5" hidden="1">#REF!</definedName>
    <definedName name="SIG_STL2010_H003" localSheetId="3" hidden="1">#REF!</definedName>
    <definedName name="SIG_STL2010_H003" hidden="1">#REF!</definedName>
    <definedName name="SIG_STL2010_H004" localSheetId="4" hidden="1">#REF!</definedName>
    <definedName name="SIG_STL2010_H004" localSheetId="0" hidden="1">#REF!</definedName>
    <definedName name="SIG_STL2010_H004" localSheetId="7" hidden="1">#REF!</definedName>
    <definedName name="SIG_STL2010_H004" localSheetId="5" hidden="1">#REF!</definedName>
    <definedName name="SIG_STL2010_H004" localSheetId="3" hidden="1">#REF!</definedName>
    <definedName name="SIG_STL2010_H004" hidden="1">#REF!</definedName>
    <definedName name="SIG_STL2010_H005" localSheetId="4" hidden="1">#REF!</definedName>
    <definedName name="SIG_STL2010_H005" localSheetId="0" hidden="1">#REF!</definedName>
    <definedName name="SIG_STL2010_H005" localSheetId="7" hidden="1">#REF!</definedName>
    <definedName name="SIG_STL2010_H005" localSheetId="5" hidden="1">#REF!</definedName>
    <definedName name="SIG_STL2010_H005" localSheetId="3" hidden="1">#REF!</definedName>
    <definedName name="SIG_STL2010_H005" hidden="1">#REF!</definedName>
    <definedName name="SIG_STL2010_IsControlOK" localSheetId="4" hidden="1">#REF!</definedName>
    <definedName name="SIG_STL2010_IsControlOK" localSheetId="0" hidden="1">#REF!</definedName>
    <definedName name="SIG_STL2010_IsControlOK" localSheetId="7" hidden="1">#REF!</definedName>
    <definedName name="SIG_STL2010_IsControlOK" localSheetId="5" hidden="1">#REF!</definedName>
    <definedName name="SIG_STL2010_IsControlOK" localSheetId="3" hidden="1">#REF!</definedName>
    <definedName name="SIG_STL2010_IsControlOK" hidden="1">#REF!</definedName>
    <definedName name="SIG_STL2010_lastLine" localSheetId="4" hidden="1">#REF!</definedName>
    <definedName name="SIG_STL2010_lastLine" localSheetId="0" hidden="1">#REF!</definedName>
    <definedName name="SIG_STL2010_lastLine" localSheetId="7" hidden="1">#REF!</definedName>
    <definedName name="SIG_STL2010_lastLine" localSheetId="5" hidden="1">#REF!</definedName>
    <definedName name="SIG_STL2010_lastLine" localSheetId="3" hidden="1">#REF!</definedName>
    <definedName name="SIG_STL2010_lastLine" hidden="1">#REF!</definedName>
    <definedName name="SIG_STL2010_TITLELINE" localSheetId="4" hidden="1">#REF!</definedName>
    <definedName name="SIG_STL2010_TITLELINE" localSheetId="0" hidden="1">#REF!</definedName>
    <definedName name="SIG_STL2010_TITLELINE" localSheetId="7" hidden="1">#REF!</definedName>
    <definedName name="SIG_STL2010_TITLELINE" localSheetId="5" hidden="1">#REF!</definedName>
    <definedName name="SIG_STL2010_TITLELINE" localSheetId="3" hidden="1">#REF!</definedName>
    <definedName name="SIG_STL2010_TITLELINE" hidden="1">#REF!</definedName>
    <definedName name="solver_num" hidden="1">0</definedName>
    <definedName name="solver_opt" localSheetId="4" hidden="1">#REF!</definedName>
    <definedName name="solver_opt" localSheetId="0" hidden="1">#REF!</definedName>
    <definedName name="solver_opt" localSheetId="7" hidden="1">#REF!</definedName>
    <definedName name="solver_opt" localSheetId="5" hidden="1">#REF!</definedName>
    <definedName name="solver_opt" localSheetId="3" hidden="1">#REF!</definedName>
    <definedName name="solver_opt" hidden="1">#REF!</definedName>
    <definedName name="solver_typ" hidden="1">1</definedName>
    <definedName name="solver_val" hidden="1">0</definedName>
    <definedName name="srtgh" localSheetId="2" hidden="1">{#N/A,#N/A,FALSE,"3";#N/A,#N/A,FALSE,"5";#N/A,#N/A,FALSE,"6";#N/A,#N/A,FALSE,"8";#N/A,#N/A,FALSE,"10";#N/A,#N/A,FALSE,"13";#N/A,#N/A,FALSE,"14";#N/A,#N/A,FALSE,"15";#N/A,#N/A,FALSE,"16"}</definedName>
    <definedName name="srtgh" localSheetId="4" hidden="1">{#N/A,#N/A,FALSE,"3";#N/A,#N/A,FALSE,"5";#N/A,#N/A,FALSE,"6";#N/A,#N/A,FALSE,"8";#N/A,#N/A,FALSE,"10";#N/A,#N/A,FALSE,"13";#N/A,#N/A,FALSE,"14";#N/A,#N/A,FALSE,"15";#N/A,#N/A,FALSE,"16"}</definedName>
    <definedName name="srtgh" hidden="1">{#N/A,#N/A,FALSE,"3";#N/A,#N/A,FALSE,"5";#N/A,#N/A,FALSE,"6";#N/A,#N/A,FALSE,"8";#N/A,#N/A,FALSE,"10";#N/A,#N/A,FALSE,"13";#N/A,#N/A,FALSE,"14";#N/A,#N/A,FALSE,"15";#N/A,#N/A,FALSE,"16"}</definedName>
    <definedName name="ss" localSheetId="2" hidden="1">{"'Leading KPI'!$A$1:$P$33","'Leading KPI'!$A$1:$P$33"}</definedName>
    <definedName name="ss" localSheetId="4" hidden="1">{"'Leading KPI'!$A$1:$P$33","'Leading KPI'!$A$1:$P$33"}</definedName>
    <definedName name="ss" hidden="1">{"'Leading KPI'!$A$1:$P$33","'Leading KPI'!$A$1:$P$33"}</definedName>
    <definedName name="sss" localSheetId="2" hidden="1">{"Portada",#N/A,FALSE,"Pres";"PL",#N/A,FALSE,"P&amp;L";"SFC",#N/A,FALSE,"SFC";"CE",#N/A,FALSE,"Capital Employed";"M+1",#N/A,FALSE,"Prev. (M+1)";"TRI",#N/A,FALSE,"Prev. Trim.";"YEF",#N/A,FALSE,"Prev. Fin Année"}</definedName>
    <definedName name="sss" localSheetId="4" hidden="1">{"Portada",#N/A,FALSE,"Pres";"PL",#N/A,FALSE,"P&amp;L";"SFC",#N/A,FALSE,"SFC";"CE",#N/A,FALSE,"Capital Employed";"M+1",#N/A,FALSE,"Prev. (M+1)";"TRI",#N/A,FALSE,"Prev. Trim.";"YEF",#N/A,FALSE,"Prev. Fin Année"}</definedName>
    <definedName name="sss" hidden="1">{"Portada",#N/A,FALSE,"Pres";"PL",#N/A,FALSE,"P&amp;L";"SFC",#N/A,FALSE,"SFC";"CE",#N/A,FALSE,"Capital Employed";"M+1",#N/A,FALSE,"Prev. (M+1)";"TRI",#N/A,FALSE,"Prev. Trim.";"YEF",#N/A,FALSE,"Prev. Fin Année"}</definedName>
    <definedName name="ssss" localSheetId="2" hidden="1">{"'Leading KPI'!$A$1:$P$33","'Leading KPI'!$A$1:$P$33"}</definedName>
    <definedName name="ssss" localSheetId="4" hidden="1">{"'Leading KPI'!$A$1:$P$33","'Leading KPI'!$A$1:$P$33"}</definedName>
    <definedName name="ssss" hidden="1">{"'Leading KPI'!$A$1:$P$33","'Leading KPI'!$A$1:$P$33"}</definedName>
    <definedName name="SSSSSSS" localSheetId="2" hidden="1">{"unit acu",#N/A,FALSE,"UNIT-ACUMULADO";"unit exp acu 1",#N/A,FALSE,"UNIT-ACUMULADO";"unit exp acu 2",#N/A,FALSE,"UNIT-ACUMULADO"}</definedName>
    <definedName name="SSSSSSS" localSheetId="4" hidden="1">{"unit acu",#N/A,FALSE,"UNIT-ACUMULADO";"unit exp acu 1",#N/A,FALSE,"UNIT-ACUMULADO";"unit exp acu 2",#N/A,FALSE,"UNIT-ACUMULADO"}</definedName>
    <definedName name="SSSSSSS" hidden="1">{"unit acu",#N/A,FALSE,"UNIT-ACUMULADO";"unit exp acu 1",#N/A,FALSE,"UNIT-ACUMULADO";"unit exp acu 2",#N/A,FALSE,"UNIT-ACUMULADO"}</definedName>
    <definedName name="Summary" localSheetId="2" hidden="1">{"MONTHPLAN",#N/A,FALSE,"DETAIL REPORT";"MONTHPRIOR",#N/A,FALSE,"DETAIL REPORT";"YTDPLAN",#N/A,FALSE,"DETAIL REPORT";"YTDPRIOR",#N/A,FALSE,"DETAIL REPORT"}</definedName>
    <definedName name="Summary" localSheetId="4" hidden="1">{"MONTHPLAN",#N/A,FALSE,"DETAIL REPORT";"MONTHPRIOR",#N/A,FALSE,"DETAIL REPORT";"YTDPLAN",#N/A,FALSE,"DETAIL REPORT";"YTDPRIOR",#N/A,FALSE,"DETAIL REPORT"}</definedName>
    <definedName name="Summary" hidden="1">{"MONTHPLAN",#N/A,FALSE,"DETAIL REPORT";"MONTHPRIOR",#N/A,FALSE,"DETAIL REPORT";"YTDPLAN",#N/A,FALSE,"DETAIL REPORT";"YTDPRIOR",#N/A,FALSE,"DETAIL REPORT"}</definedName>
    <definedName name="t" localSheetId="2" hidden="1">{#N/A,#N/A,FALSE,"3";#N/A,#N/A,FALSE,"5";#N/A,#N/A,FALSE,"6";#N/A,#N/A,FALSE,"8";#N/A,#N/A,FALSE,"10";#N/A,#N/A,FALSE,"13";#N/A,#N/A,FALSE,"14";#N/A,#N/A,FALSE,"15";#N/A,#N/A,FALSE,"16"}</definedName>
    <definedName name="t" localSheetId="4" hidden="1">{#N/A,#N/A,FALSE,"3";#N/A,#N/A,FALSE,"5";#N/A,#N/A,FALSE,"6";#N/A,#N/A,FALSE,"8";#N/A,#N/A,FALSE,"10";#N/A,#N/A,FALSE,"13";#N/A,#N/A,FALSE,"14";#N/A,#N/A,FALSE,"15";#N/A,#N/A,FALSE,"16"}</definedName>
    <definedName name="t" hidden="1">{#N/A,#N/A,FALSE,"3";#N/A,#N/A,FALSE,"5";#N/A,#N/A,FALSE,"6";#N/A,#N/A,FALSE,"8";#N/A,#N/A,FALSE,"10";#N/A,#N/A,FALSE,"13";#N/A,#N/A,FALSE,"14";#N/A,#N/A,FALSE,"15";#N/A,#N/A,FALSE,"16"}</definedName>
    <definedName name="tata" localSheetId="2" hidden="1">#REF!</definedName>
    <definedName name="tata" localSheetId="4" hidden="1">#REF!</definedName>
    <definedName name="tata" localSheetId="0" hidden="1">#REF!</definedName>
    <definedName name="tata" localSheetId="7" hidden="1">#REF!</definedName>
    <definedName name="tata" localSheetId="5" hidden="1">#REF!</definedName>
    <definedName name="tata" localSheetId="3" hidden="1">#REF!</definedName>
    <definedName name="tata" hidden="1">#REF!</definedName>
    <definedName name="tertertert" localSheetId="2" hidden="1">{#N/A,#N/A,FALSE,"3";#N/A,#N/A,FALSE,"5";#N/A,#N/A,FALSE,"6";#N/A,#N/A,FALSE,"8";#N/A,#N/A,FALSE,"10";#N/A,#N/A,FALSE,"13";#N/A,#N/A,FALSE,"14";#N/A,#N/A,FALSE,"15";#N/A,#N/A,FALSE,"16"}</definedName>
    <definedName name="tertertert" localSheetId="4" hidden="1">{#N/A,#N/A,FALSE,"3";#N/A,#N/A,FALSE,"5";#N/A,#N/A,FALSE,"6";#N/A,#N/A,FALSE,"8";#N/A,#N/A,FALSE,"10";#N/A,#N/A,FALSE,"13";#N/A,#N/A,FALSE,"14";#N/A,#N/A,FALSE,"15";#N/A,#N/A,FALSE,"16"}</definedName>
    <definedName name="tertertert" hidden="1">{#N/A,#N/A,FALSE,"3";#N/A,#N/A,FALSE,"5";#N/A,#N/A,FALSE,"6";#N/A,#N/A,FALSE,"8";#N/A,#N/A,FALSE,"10";#N/A,#N/A,FALSE,"13";#N/A,#N/A,FALSE,"14";#N/A,#N/A,FALSE,"15";#N/A,#N/A,FALSE,"16"}</definedName>
    <definedName name="test" hidden="1">'[6]MOS suivi hebdomadaire'!$C$8</definedName>
    <definedName name="tftchristine" localSheetId="2" hidden="1">{#N/A,#N/A,FALSE,"3";#N/A,#N/A,FALSE,"5";#N/A,#N/A,FALSE,"6";#N/A,#N/A,FALSE,"8";#N/A,#N/A,FALSE,"10";#N/A,#N/A,FALSE,"13";#N/A,#N/A,FALSE,"14";#N/A,#N/A,FALSE,"15";#N/A,#N/A,FALSE,"16"}</definedName>
    <definedName name="tftchristine" localSheetId="4" hidden="1">{#N/A,#N/A,FALSE,"3";#N/A,#N/A,FALSE,"5";#N/A,#N/A,FALSE,"6";#N/A,#N/A,FALSE,"8";#N/A,#N/A,FALSE,"10";#N/A,#N/A,FALSE,"13";#N/A,#N/A,FALSE,"14";#N/A,#N/A,FALSE,"15";#N/A,#N/A,FALSE,"16"}</definedName>
    <definedName name="tftchristine" hidden="1">{#N/A,#N/A,FALSE,"3";#N/A,#N/A,FALSE,"5";#N/A,#N/A,FALSE,"6";#N/A,#N/A,FALSE,"8";#N/A,#N/A,FALSE,"10";#N/A,#N/A,FALSE,"13";#N/A,#N/A,FALSE,"14";#N/A,#N/A,FALSE,"15";#N/A,#N/A,FALSE,"16"}</definedName>
    <definedName name="tftchristine2" localSheetId="2" hidden="1">{#N/A,#N/A,FALSE,"3";#N/A,#N/A,FALSE,"5";#N/A,#N/A,FALSE,"6";#N/A,#N/A,FALSE,"8";#N/A,#N/A,FALSE,"10";#N/A,#N/A,FALSE,"13";#N/A,#N/A,FALSE,"14";#N/A,#N/A,FALSE,"15";#N/A,#N/A,FALSE,"16"}</definedName>
    <definedName name="tftchristine2" localSheetId="4" hidden="1">{#N/A,#N/A,FALSE,"3";#N/A,#N/A,FALSE,"5";#N/A,#N/A,FALSE,"6";#N/A,#N/A,FALSE,"8";#N/A,#N/A,FALSE,"10";#N/A,#N/A,FALSE,"13";#N/A,#N/A,FALSE,"14";#N/A,#N/A,FALSE,"15";#N/A,#N/A,FALSE,"16"}</definedName>
    <definedName name="tftchristine2" hidden="1">{#N/A,#N/A,FALSE,"3";#N/A,#N/A,FALSE,"5";#N/A,#N/A,FALSE,"6";#N/A,#N/A,FALSE,"8";#N/A,#N/A,FALSE,"10";#N/A,#N/A,FALSE,"13";#N/A,#N/A,FALSE,"14";#N/A,#N/A,FALSE,"15";#N/A,#N/A,FALSE,"16"}</definedName>
    <definedName name="thjjhjkh" localSheetId="2" hidden="1">{"Portada",#N/A,FALSE,"Pres";"PL",#N/A,FALSE,"P&amp;L";"SFC",#N/A,FALSE,"SFC";"CE",#N/A,FALSE,"Capital Employed";"M+1",#N/A,FALSE,"Prev. (M+1)";"TRI",#N/A,FALSE,"Prev. Trim.";"YEF",#N/A,FALSE,"Prev. Fin Année"}</definedName>
    <definedName name="thjjhjkh" localSheetId="4" hidden="1">{"Portada",#N/A,FALSE,"Pres";"PL",#N/A,FALSE,"P&amp;L";"SFC",#N/A,FALSE,"SFC";"CE",#N/A,FALSE,"Capital Employed";"M+1",#N/A,FALSE,"Prev. (M+1)";"TRI",#N/A,FALSE,"Prev. Trim.";"YEF",#N/A,FALSE,"Prev. Fin Année"}</definedName>
    <definedName name="thjjhjkh" hidden="1">{"Portada",#N/A,FALSE,"Pres";"PL",#N/A,FALSE,"P&amp;L";"SFC",#N/A,FALSE,"SFC";"CE",#N/A,FALSE,"Capital Employed";"M+1",#N/A,FALSE,"Prev. (M+1)";"TRI",#N/A,FALSE,"Prev. Trim.";"YEF",#N/A,FALSE,"Prev. Fin Année"}</definedName>
    <definedName name="TMAVG">OFFSET([3]SWDA!$O$55,,[3]SWDA!$D$58,,[3]SWDA!$D$59)</definedName>
    <definedName name="TMFCST">OFFSET([3]SWDA!$O$57,,[3]SWDA!$D$58,,[3]SWDA!$D$59)</definedName>
    <definedName name="TMMM3">OFFSET([3]SWDA!$O$56,,[3]SWDA!$D$58,,[3]SWDA!$D$59)</definedName>
    <definedName name="TMSWDA">OFFSET([3]SWDA!$O$54,,[3]SWDA!$D$58,,[3]SWDA!$D$59)</definedName>
    <definedName name="TMTEND">OFFSET([3]SWDA!$O$57,,[3]SWDA!$D$58,,[3]SWDA!$D$59)</definedName>
    <definedName name="toto2" localSheetId="2" hidden="1">{#N/A,#N/A,FALSE,"3";#N/A,#N/A,FALSE,"5";#N/A,#N/A,FALSE,"6";#N/A,#N/A,FALSE,"8";#N/A,#N/A,FALSE,"10";#N/A,#N/A,FALSE,"13";#N/A,#N/A,FALSE,"14";#N/A,#N/A,FALSE,"15";#N/A,#N/A,FALSE,"16"}</definedName>
    <definedName name="toto2" localSheetId="4" hidden="1">{#N/A,#N/A,FALSE,"3";#N/A,#N/A,FALSE,"5";#N/A,#N/A,FALSE,"6";#N/A,#N/A,FALSE,"8";#N/A,#N/A,FALSE,"10";#N/A,#N/A,FALSE,"13";#N/A,#N/A,FALSE,"14";#N/A,#N/A,FALSE,"15";#N/A,#N/A,FALSE,"16"}</definedName>
    <definedName name="toto2" hidden="1">{#N/A,#N/A,FALSE,"3";#N/A,#N/A,FALSE,"5";#N/A,#N/A,FALSE,"6";#N/A,#N/A,FALSE,"8";#N/A,#N/A,FALSE,"10";#N/A,#N/A,FALSE,"13";#N/A,#N/A,FALSE,"14";#N/A,#N/A,FALSE,"15";#N/A,#N/A,FALSE,"16"}</definedName>
    <definedName name="tototo" localSheetId="2" hidden="1">#REF!</definedName>
    <definedName name="tototo" localSheetId="4" hidden="1">#REF!</definedName>
    <definedName name="tototo" localSheetId="0" hidden="1">#REF!</definedName>
    <definedName name="tototo" localSheetId="7" hidden="1">#REF!</definedName>
    <definedName name="tototo" localSheetId="5" hidden="1">#REF!</definedName>
    <definedName name="tototo" localSheetId="3" hidden="1">#REF!</definedName>
    <definedName name="tototo" hidden="1">#REF!</definedName>
    <definedName name="tototo2" localSheetId="2" hidden="1">{#N/A,#N/A,FALSE,"3";#N/A,#N/A,FALSE,"5";#N/A,#N/A,FALSE,"6";#N/A,#N/A,FALSE,"8";#N/A,#N/A,FALSE,"10";#N/A,#N/A,FALSE,"13";#N/A,#N/A,FALSE,"14";#N/A,#N/A,FALSE,"15";#N/A,#N/A,FALSE,"16"}</definedName>
    <definedName name="tototo2" localSheetId="4" hidden="1">{#N/A,#N/A,FALSE,"3";#N/A,#N/A,FALSE,"5";#N/A,#N/A,FALSE,"6";#N/A,#N/A,FALSE,"8";#N/A,#N/A,FALSE,"10";#N/A,#N/A,FALSE,"13";#N/A,#N/A,FALSE,"14";#N/A,#N/A,FALSE,"15";#N/A,#N/A,FALSE,"16"}</definedName>
    <definedName name="tototo2" hidden="1">{#N/A,#N/A,FALSE,"3";#N/A,#N/A,FALSE,"5";#N/A,#N/A,FALSE,"6";#N/A,#N/A,FALSE,"8";#N/A,#N/A,FALSE,"10";#N/A,#N/A,FALSE,"13";#N/A,#N/A,FALSE,"14";#N/A,#N/A,FALSE,"15";#N/A,#N/A,FALSE,"16"}</definedName>
    <definedName name="TQAVG">OFFSET([3]SWDA!$O$55,,[3]SWDA!$C$58,,[3]SWDA!$C$59)</definedName>
    <definedName name="TQFCST">OFFSET([3]SWDA!$O$57,,[3]SWDA!$C$58,,[3]SWDA!$C$59)</definedName>
    <definedName name="TQMM3">OFFSET([3]SWDA!$O$56,,[3]SWDA!$C$58,,[3]SWDA!$C$59)</definedName>
    <definedName name="TQSWDA">OFFSET([3]SWDA!$O$66,,[3]SWDA!$C$58,,[3]SWDA!$C$59)</definedName>
    <definedName name="TQTEND">OFFSET([3]SWDA!$O$58,,[3]SWDA!$C$58,,[3]SWDA!$C$59)</definedName>
    <definedName name="trt" localSheetId="2" hidden="1">{"Portada",#N/A,FALSE,"Pres";"PL",#N/A,FALSE,"P&amp;L";"SFC",#N/A,FALSE,"SFC";"CE",#N/A,FALSE,"Capital Employed";"M+1",#N/A,FALSE,"Prev. (M+1)";"TRI",#N/A,FALSE,"Prev. Trim.";"YEF",#N/A,FALSE,"Prev. Fin Année"}</definedName>
    <definedName name="trt" localSheetId="4" hidden="1">{"Portada",#N/A,FALSE,"Pres";"PL",#N/A,FALSE,"P&amp;L";"SFC",#N/A,FALSE,"SFC";"CE",#N/A,FALSE,"Capital Employed";"M+1",#N/A,FALSE,"Prev. (M+1)";"TRI",#N/A,FALSE,"Prev. Trim.";"YEF",#N/A,FALSE,"Prev. Fin Année"}</definedName>
    <definedName name="trt" hidden="1">{"Portada",#N/A,FALSE,"Pres";"PL",#N/A,FALSE,"P&amp;L";"SFC",#N/A,FALSE,"SFC";"CE",#N/A,FALSE,"Capital Employed";"M+1",#N/A,FALSE,"Prev. (M+1)";"TRI",#N/A,FALSE,"Prev. Trim.";"YEF",#N/A,FALSE,"Prev. Fin Année"}</definedName>
    <definedName name="trtrt" localSheetId="2" hidden="1">{#N/A,#N/A,FALSE,"3";#N/A,#N/A,FALSE,"5";#N/A,#N/A,FALSE,"6";#N/A,#N/A,FALSE,"8";#N/A,#N/A,FALSE,"10";#N/A,#N/A,FALSE,"13";#N/A,#N/A,FALSE,"14";#N/A,#N/A,FALSE,"15";#N/A,#N/A,FALSE,"16"}</definedName>
    <definedName name="trtrt" localSheetId="4" hidden="1">{#N/A,#N/A,FALSE,"3";#N/A,#N/A,FALSE,"5";#N/A,#N/A,FALSE,"6";#N/A,#N/A,FALSE,"8";#N/A,#N/A,FALSE,"10";#N/A,#N/A,FALSE,"13";#N/A,#N/A,FALSE,"14";#N/A,#N/A,FALSE,"15";#N/A,#N/A,FALSE,"16"}</definedName>
    <definedName name="trtrt" hidden="1">{#N/A,#N/A,FALSE,"3";#N/A,#N/A,FALSE,"5";#N/A,#N/A,FALSE,"6";#N/A,#N/A,FALSE,"8";#N/A,#N/A,FALSE,"10";#N/A,#N/A,FALSE,"13";#N/A,#N/A,FALSE,"14";#N/A,#N/A,FALSE,"15";#N/A,#N/A,FALSE,"16"}</definedName>
    <definedName name="trtrtrt" localSheetId="2" hidden="1">{#N/A,#N/A,FALSE,"3";#N/A,#N/A,FALSE,"5";#N/A,#N/A,FALSE,"6";#N/A,#N/A,FALSE,"8";#N/A,#N/A,FALSE,"10";#N/A,#N/A,FALSE,"13";#N/A,#N/A,FALSE,"14";#N/A,#N/A,FALSE,"15";#N/A,#N/A,FALSE,"16"}</definedName>
    <definedName name="trtrtrt" localSheetId="4" hidden="1">{#N/A,#N/A,FALSE,"3";#N/A,#N/A,FALSE,"5";#N/A,#N/A,FALSE,"6";#N/A,#N/A,FALSE,"8";#N/A,#N/A,FALSE,"10";#N/A,#N/A,FALSE,"13";#N/A,#N/A,FALSE,"14";#N/A,#N/A,FALSE,"15";#N/A,#N/A,FALSE,"16"}</definedName>
    <definedName name="trtrtrt" hidden="1">{#N/A,#N/A,FALSE,"3";#N/A,#N/A,FALSE,"5";#N/A,#N/A,FALSE,"6";#N/A,#N/A,FALSE,"8";#N/A,#N/A,FALSE,"10";#N/A,#N/A,FALSE,"13";#N/A,#N/A,FALSE,"14";#N/A,#N/A,FALSE,"15";#N/A,#N/A,FALSE,"16"}</definedName>
    <definedName name="trurtu" localSheetId="2" hidden="1">{#N/A,#N/A,FALSE,"3";#N/A,#N/A,FALSE,"5";#N/A,#N/A,FALSE,"6";#N/A,#N/A,FALSE,"8";#N/A,#N/A,FALSE,"10";#N/A,#N/A,FALSE,"13";#N/A,#N/A,FALSE,"14";#N/A,#N/A,FALSE,"15";#N/A,#N/A,FALSE,"16"}</definedName>
    <definedName name="trurtu" localSheetId="4" hidden="1">{#N/A,#N/A,FALSE,"3";#N/A,#N/A,FALSE,"5";#N/A,#N/A,FALSE,"6";#N/A,#N/A,FALSE,"8";#N/A,#N/A,FALSE,"10";#N/A,#N/A,FALSE,"13";#N/A,#N/A,FALSE,"14";#N/A,#N/A,FALSE,"15";#N/A,#N/A,FALSE,"16"}</definedName>
    <definedName name="trurtu" hidden="1">{#N/A,#N/A,FALSE,"3";#N/A,#N/A,FALSE,"5";#N/A,#N/A,FALSE,"6";#N/A,#N/A,FALSE,"8";#N/A,#N/A,FALSE,"10";#N/A,#N/A,FALSE,"13";#N/A,#N/A,FALSE,"14";#N/A,#N/A,FALSE,"15";#N/A,#N/A,FALSE,"16"}</definedName>
    <definedName name="trurturturt" localSheetId="2" hidden="1">{#N/A,#N/A,FALSE,"3";#N/A,#N/A,FALSE,"5";#N/A,#N/A,FALSE,"6";#N/A,#N/A,FALSE,"8";#N/A,#N/A,FALSE,"10";#N/A,#N/A,FALSE,"13";#N/A,#N/A,FALSE,"14";#N/A,#N/A,FALSE,"15";#N/A,#N/A,FALSE,"16"}</definedName>
    <definedName name="trurturturt" localSheetId="4" hidden="1">{#N/A,#N/A,FALSE,"3";#N/A,#N/A,FALSE,"5";#N/A,#N/A,FALSE,"6";#N/A,#N/A,FALSE,"8";#N/A,#N/A,FALSE,"10";#N/A,#N/A,FALSE,"13";#N/A,#N/A,FALSE,"14";#N/A,#N/A,FALSE,"15";#N/A,#N/A,FALSE,"16"}</definedName>
    <definedName name="trurturturt" hidden="1">{#N/A,#N/A,FALSE,"3";#N/A,#N/A,FALSE,"5";#N/A,#N/A,FALSE,"6";#N/A,#N/A,FALSE,"8";#N/A,#N/A,FALSE,"10";#N/A,#N/A,FALSE,"13";#N/A,#N/A,FALSE,"14";#N/A,#N/A,FALSE,"15";#N/A,#N/A,FALSE,"16"}</definedName>
    <definedName name="trurtutru" localSheetId="2" hidden="1">{#N/A,#N/A,FALSE,"3";#N/A,#N/A,FALSE,"5";#N/A,#N/A,FALSE,"6";#N/A,#N/A,FALSE,"8";#N/A,#N/A,FALSE,"10";#N/A,#N/A,FALSE,"13";#N/A,#N/A,FALSE,"14";#N/A,#N/A,FALSE,"15";#N/A,#N/A,FALSE,"16"}</definedName>
    <definedName name="trurtutru" localSheetId="4" hidden="1">{#N/A,#N/A,FALSE,"3";#N/A,#N/A,FALSE,"5";#N/A,#N/A,FALSE,"6";#N/A,#N/A,FALSE,"8";#N/A,#N/A,FALSE,"10";#N/A,#N/A,FALSE,"13";#N/A,#N/A,FALSE,"14";#N/A,#N/A,FALSE,"15";#N/A,#N/A,FALSE,"16"}</definedName>
    <definedName name="trurtutru" hidden="1">{#N/A,#N/A,FALSE,"3";#N/A,#N/A,FALSE,"5";#N/A,#N/A,FALSE,"6";#N/A,#N/A,FALSE,"8";#N/A,#N/A,FALSE,"10";#N/A,#N/A,FALSE,"13";#N/A,#N/A,FALSE,"14";#N/A,#N/A,FALSE,"15";#N/A,#N/A,FALSE,"16"}</definedName>
    <definedName name="trutrturt" localSheetId="2" hidden="1">{#N/A,#N/A,FALSE,"3";#N/A,#N/A,FALSE,"5";#N/A,#N/A,FALSE,"6";#N/A,#N/A,FALSE,"8";#N/A,#N/A,FALSE,"10";#N/A,#N/A,FALSE,"13";#N/A,#N/A,FALSE,"14";#N/A,#N/A,FALSE,"15";#N/A,#N/A,FALSE,"16"}</definedName>
    <definedName name="trutrturt" localSheetId="4" hidden="1">{#N/A,#N/A,FALSE,"3";#N/A,#N/A,FALSE,"5";#N/A,#N/A,FALSE,"6";#N/A,#N/A,FALSE,"8";#N/A,#N/A,FALSE,"10";#N/A,#N/A,FALSE,"13";#N/A,#N/A,FALSE,"14";#N/A,#N/A,FALSE,"15";#N/A,#N/A,FALSE,"16"}</definedName>
    <definedName name="trutrturt" hidden="1">{#N/A,#N/A,FALSE,"3";#N/A,#N/A,FALSE,"5";#N/A,#N/A,FALSE,"6";#N/A,#N/A,FALSE,"8";#N/A,#N/A,FALSE,"10";#N/A,#N/A,FALSE,"13";#N/A,#N/A,FALSE,"14";#N/A,#N/A,FALSE,"15";#N/A,#N/A,FALSE,"16"}</definedName>
    <definedName name="tt" localSheetId="2" hidden="1">{"'ID(2)'!$E$1:$N$4"}</definedName>
    <definedName name="tt" localSheetId="4" hidden="1">{"'ID(2)'!$E$1:$N$4"}</definedName>
    <definedName name="tt" hidden="1">{"'ID(2)'!$E$1:$N$4"}</definedName>
    <definedName name="ttrtrt" localSheetId="2" hidden="1">{#N/A,#N/A,FALSE,"3";#N/A,#N/A,FALSE,"5";#N/A,#N/A,FALSE,"6";#N/A,#N/A,FALSE,"8";#N/A,#N/A,FALSE,"10";#N/A,#N/A,FALSE,"13";#N/A,#N/A,FALSE,"14";#N/A,#N/A,FALSE,"15";#N/A,#N/A,FALSE,"16"}</definedName>
    <definedName name="ttrtrt" localSheetId="4" hidden="1">{#N/A,#N/A,FALSE,"3";#N/A,#N/A,FALSE,"5";#N/A,#N/A,FALSE,"6";#N/A,#N/A,FALSE,"8";#N/A,#N/A,FALSE,"10";#N/A,#N/A,FALSE,"13";#N/A,#N/A,FALSE,"14";#N/A,#N/A,FALSE,"15";#N/A,#N/A,FALSE,"16"}</definedName>
    <definedName name="ttrtrt" hidden="1">{#N/A,#N/A,FALSE,"3";#N/A,#N/A,FALSE,"5";#N/A,#N/A,FALSE,"6";#N/A,#N/A,FALSE,"8";#N/A,#N/A,FALSE,"10";#N/A,#N/A,FALSE,"13";#N/A,#N/A,FALSE,"14";#N/A,#N/A,FALSE,"15";#N/A,#N/A,FALSE,"16"}</definedName>
    <definedName name="ttt" localSheetId="2" hidden="1">{#N/A,#N/A,FALSE,"3";#N/A,#N/A,FALSE,"5";#N/A,#N/A,FALSE,"6";#N/A,#N/A,FALSE,"8";#N/A,#N/A,FALSE,"10";#N/A,#N/A,FALSE,"13";#N/A,#N/A,FALSE,"14";#N/A,#N/A,FALSE,"15";#N/A,#N/A,FALSE,"16"}</definedName>
    <definedName name="ttt" localSheetId="4" hidden="1">{#N/A,#N/A,FALSE,"3";#N/A,#N/A,FALSE,"5";#N/A,#N/A,FALSE,"6";#N/A,#N/A,FALSE,"8";#N/A,#N/A,FALSE,"10";#N/A,#N/A,FALSE,"13";#N/A,#N/A,FALSE,"14";#N/A,#N/A,FALSE,"15";#N/A,#N/A,FALSE,"16"}</definedName>
    <definedName name="ttt" hidden="1">{#N/A,#N/A,FALSE,"3";#N/A,#N/A,FALSE,"5";#N/A,#N/A,FALSE,"6";#N/A,#N/A,FALSE,"8";#N/A,#N/A,FALSE,"10";#N/A,#N/A,FALSE,"13";#N/A,#N/A,FALSE,"14";#N/A,#N/A,FALSE,"15";#N/A,#N/A,FALSE,"16"}</definedName>
    <definedName name="ttttt" localSheetId="2" hidden="1">{#N/A,#N/A,FALSE,"3";#N/A,#N/A,FALSE,"5";#N/A,#N/A,FALSE,"6";#N/A,#N/A,FALSE,"8";#N/A,#N/A,FALSE,"10";#N/A,#N/A,FALSE,"13";#N/A,#N/A,FALSE,"14";#N/A,#N/A,FALSE,"15";#N/A,#N/A,FALSE,"16"}</definedName>
    <definedName name="ttttt" localSheetId="4" hidden="1">{#N/A,#N/A,FALSE,"3";#N/A,#N/A,FALSE,"5";#N/A,#N/A,FALSE,"6";#N/A,#N/A,FALSE,"8";#N/A,#N/A,FALSE,"10";#N/A,#N/A,FALSE,"13";#N/A,#N/A,FALSE,"14";#N/A,#N/A,FALSE,"15";#N/A,#N/A,FALSE,"16"}</definedName>
    <definedName name="ttttt" hidden="1">{#N/A,#N/A,FALSE,"3";#N/A,#N/A,FALSE,"5";#N/A,#N/A,FALSE,"6";#N/A,#N/A,FALSE,"8";#N/A,#N/A,FALSE,"10";#N/A,#N/A,FALSE,"13";#N/A,#N/A,FALSE,"14";#N/A,#N/A,FALSE,"15";#N/A,#N/A,FALSE,"16"}</definedName>
    <definedName name="tttttttt" localSheetId="2" hidden="1">{#N/A,#N/A,FALSE,"3";#N/A,#N/A,FALSE,"5";#N/A,#N/A,FALSE,"6";#N/A,#N/A,FALSE,"8";#N/A,#N/A,FALSE,"10";#N/A,#N/A,FALSE,"13";#N/A,#N/A,FALSE,"14";#N/A,#N/A,FALSE,"15";#N/A,#N/A,FALSE,"16"}</definedName>
    <definedName name="tttttttt" localSheetId="4" hidden="1">{#N/A,#N/A,FALSE,"3";#N/A,#N/A,FALSE,"5";#N/A,#N/A,FALSE,"6";#N/A,#N/A,FALSE,"8";#N/A,#N/A,FALSE,"10";#N/A,#N/A,FALSE,"13";#N/A,#N/A,FALSE,"14";#N/A,#N/A,FALSE,"15";#N/A,#N/A,FALSE,"16"}</definedName>
    <definedName name="tttttttt" hidden="1">{#N/A,#N/A,FALSE,"3";#N/A,#N/A,FALSE,"5";#N/A,#N/A,FALSE,"6";#N/A,#N/A,FALSE,"8";#N/A,#N/A,FALSE,"10";#N/A,#N/A,FALSE,"13";#N/A,#N/A,FALSE,"14";#N/A,#N/A,FALSE,"15";#N/A,#N/A,FALSE,"16"}</definedName>
    <definedName name="turu" localSheetId="2" hidden="1">{#N/A,#N/A,FALSE,"3";#N/A,#N/A,FALSE,"5";#N/A,#N/A,FALSE,"6";#N/A,#N/A,FALSE,"8";#N/A,#N/A,FALSE,"10";#N/A,#N/A,FALSE,"13";#N/A,#N/A,FALSE,"14";#N/A,#N/A,FALSE,"15";#N/A,#N/A,FALSE,"16"}</definedName>
    <definedName name="turu" localSheetId="4" hidden="1">{#N/A,#N/A,FALSE,"3";#N/A,#N/A,FALSE,"5";#N/A,#N/A,FALSE,"6";#N/A,#N/A,FALSE,"8";#N/A,#N/A,FALSE,"10";#N/A,#N/A,FALSE,"13";#N/A,#N/A,FALSE,"14";#N/A,#N/A,FALSE,"15";#N/A,#N/A,FALSE,"16"}</definedName>
    <definedName name="turu" hidden="1">{#N/A,#N/A,FALSE,"3";#N/A,#N/A,FALSE,"5";#N/A,#N/A,FALSE,"6";#N/A,#N/A,FALSE,"8";#N/A,#N/A,FALSE,"10";#N/A,#N/A,FALSE,"13";#N/A,#N/A,FALSE,"14";#N/A,#N/A,FALSE,"15";#N/A,#N/A,FALSE,"16"}</definedName>
    <definedName name="tuut" localSheetId="2" hidden="1">{#N/A,#N/A,FALSE,"3";#N/A,#N/A,FALSE,"5";#N/A,#N/A,FALSE,"6";#N/A,#N/A,FALSE,"8";#N/A,#N/A,FALSE,"10";#N/A,#N/A,FALSE,"13";#N/A,#N/A,FALSE,"14";#N/A,#N/A,FALSE,"15";#N/A,#N/A,FALSE,"16"}</definedName>
    <definedName name="tuut" localSheetId="4" hidden="1">{#N/A,#N/A,FALSE,"3";#N/A,#N/A,FALSE,"5";#N/A,#N/A,FALSE,"6";#N/A,#N/A,FALSE,"8";#N/A,#N/A,FALSE,"10";#N/A,#N/A,FALSE,"13";#N/A,#N/A,FALSE,"14";#N/A,#N/A,FALSE,"15";#N/A,#N/A,FALSE,"16"}</definedName>
    <definedName name="tuut" hidden="1">{#N/A,#N/A,FALSE,"3";#N/A,#N/A,FALSE,"5";#N/A,#N/A,FALSE,"6";#N/A,#N/A,FALSE,"8";#N/A,#N/A,FALSE,"10";#N/A,#N/A,FALSE,"13";#N/A,#N/A,FALSE,"14";#N/A,#N/A,FALSE,"15";#N/A,#N/A,FALSE,"16"}</definedName>
    <definedName name="tuytu" localSheetId="2" hidden="1">{#N/A,#N/A,FALSE,"3";#N/A,#N/A,FALSE,"5";#N/A,#N/A,FALSE,"6";#N/A,#N/A,FALSE,"8";#N/A,#N/A,FALSE,"10";#N/A,#N/A,FALSE,"13";#N/A,#N/A,FALSE,"14";#N/A,#N/A,FALSE,"15";#N/A,#N/A,FALSE,"16"}</definedName>
    <definedName name="tuytu" localSheetId="4" hidden="1">{#N/A,#N/A,FALSE,"3";#N/A,#N/A,FALSE,"5";#N/A,#N/A,FALSE,"6";#N/A,#N/A,FALSE,"8";#N/A,#N/A,FALSE,"10";#N/A,#N/A,FALSE,"13";#N/A,#N/A,FALSE,"14";#N/A,#N/A,FALSE,"15";#N/A,#N/A,FALSE,"16"}</definedName>
    <definedName name="tuytu" hidden="1">{#N/A,#N/A,FALSE,"3";#N/A,#N/A,FALSE,"5";#N/A,#N/A,FALSE,"6";#N/A,#N/A,FALSE,"8";#N/A,#N/A,FALSE,"10";#N/A,#N/A,FALSE,"13";#N/A,#N/A,FALSE,"14";#N/A,#N/A,FALSE,"15";#N/A,#N/A,FALSE,"16"}</definedName>
    <definedName name="twregfasd" localSheetId="2" hidden="1">{#N/A,#N/A,FALSE,"3";#N/A,#N/A,FALSE,"5";#N/A,#N/A,FALSE,"6";#N/A,#N/A,FALSE,"8";#N/A,#N/A,FALSE,"10";#N/A,#N/A,FALSE,"13";#N/A,#N/A,FALSE,"14";#N/A,#N/A,FALSE,"15";#N/A,#N/A,FALSE,"16"}</definedName>
    <definedName name="twregfasd" localSheetId="4" hidden="1">{#N/A,#N/A,FALSE,"3";#N/A,#N/A,FALSE,"5";#N/A,#N/A,FALSE,"6";#N/A,#N/A,FALSE,"8";#N/A,#N/A,FALSE,"10";#N/A,#N/A,FALSE,"13";#N/A,#N/A,FALSE,"14";#N/A,#N/A,FALSE,"15";#N/A,#N/A,FALSE,"16"}</definedName>
    <definedName name="twregfasd" hidden="1">{#N/A,#N/A,FALSE,"3";#N/A,#N/A,FALSE,"5";#N/A,#N/A,FALSE,"6";#N/A,#N/A,FALSE,"8";#N/A,#N/A,FALSE,"10";#N/A,#N/A,FALSE,"13";#N/A,#N/A,FALSE,"14";#N/A,#N/A,FALSE,"15";#N/A,#N/A,FALSE,"16"}</definedName>
    <definedName name="ty" localSheetId="2" hidden="1">{"'Leading KPI'!$A$1:$P$33","'Leading KPI'!$A$1:$P$33"}</definedName>
    <definedName name="ty" localSheetId="4" hidden="1">{"'Leading KPI'!$A$1:$P$33","'Leading KPI'!$A$1:$P$33"}</definedName>
    <definedName name="ty" hidden="1">{"'Leading KPI'!$A$1:$P$33","'Leading KPI'!$A$1:$P$33"}</definedName>
    <definedName name="tyutyutyu" localSheetId="2" hidden="1">{#N/A,#N/A,FALSE,"3";#N/A,#N/A,FALSE,"5";#N/A,#N/A,FALSE,"6";#N/A,#N/A,FALSE,"8";#N/A,#N/A,FALSE,"10";#N/A,#N/A,FALSE,"13";#N/A,#N/A,FALSE,"14";#N/A,#N/A,FALSE,"15";#N/A,#N/A,FALSE,"16"}</definedName>
    <definedName name="tyutyutyu" localSheetId="4" hidden="1">{#N/A,#N/A,FALSE,"3";#N/A,#N/A,FALSE,"5";#N/A,#N/A,FALSE,"6";#N/A,#N/A,FALSE,"8";#N/A,#N/A,FALSE,"10";#N/A,#N/A,FALSE,"13";#N/A,#N/A,FALSE,"14";#N/A,#N/A,FALSE,"15";#N/A,#N/A,FALSE,"16"}</definedName>
    <definedName name="tyutyutyu" hidden="1">{#N/A,#N/A,FALSE,"3";#N/A,#N/A,FALSE,"5";#N/A,#N/A,FALSE,"6";#N/A,#N/A,FALSE,"8";#N/A,#N/A,FALSE,"10";#N/A,#N/A,FALSE,"13";#N/A,#N/A,FALSE,"14";#N/A,#N/A,FALSE,"15";#N/A,#N/A,FALSE,"16"}</definedName>
    <definedName name="u" localSheetId="2" hidden="1">{#N/A,#N/A,FALSE,"3";#N/A,#N/A,FALSE,"5";#N/A,#N/A,FALSE,"6";#N/A,#N/A,FALSE,"8";#N/A,#N/A,FALSE,"10";#N/A,#N/A,FALSE,"13";#N/A,#N/A,FALSE,"14";#N/A,#N/A,FALSE,"15";#N/A,#N/A,FALSE,"16"}</definedName>
    <definedName name="u" localSheetId="4" hidden="1">{#N/A,#N/A,FALSE,"3";#N/A,#N/A,FALSE,"5";#N/A,#N/A,FALSE,"6";#N/A,#N/A,FALSE,"8";#N/A,#N/A,FALSE,"10";#N/A,#N/A,FALSE,"13";#N/A,#N/A,FALSE,"14";#N/A,#N/A,FALSE,"15";#N/A,#N/A,FALSE,"16"}</definedName>
    <definedName name="u" hidden="1">{#N/A,#N/A,FALSE,"3";#N/A,#N/A,FALSE,"5";#N/A,#N/A,FALSE,"6";#N/A,#N/A,FALSE,"8";#N/A,#N/A,FALSE,"10";#N/A,#N/A,FALSE,"13";#N/A,#N/A,FALSE,"14";#N/A,#N/A,FALSE,"15";#N/A,#N/A,FALSE,"16"}</definedName>
    <definedName name="uiluliuliul" localSheetId="2" hidden="1">{#N/A,#N/A,FALSE,"3";#N/A,#N/A,FALSE,"5";#N/A,#N/A,FALSE,"6";#N/A,#N/A,FALSE,"8";#N/A,#N/A,FALSE,"10";#N/A,#N/A,FALSE,"13";#N/A,#N/A,FALSE,"14";#N/A,#N/A,FALSE,"15";#N/A,#N/A,FALSE,"16"}</definedName>
    <definedName name="uiluliuliul" localSheetId="4" hidden="1">{#N/A,#N/A,FALSE,"3";#N/A,#N/A,FALSE,"5";#N/A,#N/A,FALSE,"6";#N/A,#N/A,FALSE,"8";#N/A,#N/A,FALSE,"10";#N/A,#N/A,FALSE,"13";#N/A,#N/A,FALSE,"14";#N/A,#N/A,FALSE,"15";#N/A,#N/A,FALSE,"16"}</definedName>
    <definedName name="uiluliuliul" hidden="1">{#N/A,#N/A,FALSE,"3";#N/A,#N/A,FALSE,"5";#N/A,#N/A,FALSE,"6";#N/A,#N/A,FALSE,"8";#N/A,#N/A,FALSE,"10";#N/A,#N/A,FALSE,"13";#N/A,#N/A,FALSE,"14";#N/A,#N/A,FALSE,"15";#N/A,#N/A,FALSE,"16"}</definedName>
    <definedName name="uiui" localSheetId="2" hidden="1">{#N/A,#N/A,FALSE,"3";#N/A,#N/A,FALSE,"5";#N/A,#N/A,FALSE,"6";#N/A,#N/A,FALSE,"8";#N/A,#N/A,FALSE,"10";#N/A,#N/A,FALSE,"13";#N/A,#N/A,FALSE,"14";#N/A,#N/A,FALSE,"15";#N/A,#N/A,FALSE,"16"}</definedName>
    <definedName name="uiui" localSheetId="4" hidden="1">{#N/A,#N/A,FALSE,"3";#N/A,#N/A,FALSE,"5";#N/A,#N/A,FALSE,"6";#N/A,#N/A,FALSE,"8";#N/A,#N/A,FALSE,"10";#N/A,#N/A,FALSE,"13";#N/A,#N/A,FALSE,"14";#N/A,#N/A,FALSE,"15";#N/A,#N/A,FALSE,"16"}</definedName>
    <definedName name="uiui" hidden="1">{#N/A,#N/A,FALSE,"3";#N/A,#N/A,FALSE,"5";#N/A,#N/A,FALSE,"6";#N/A,#N/A,FALSE,"8";#N/A,#N/A,FALSE,"10";#N/A,#N/A,FALSE,"13";#N/A,#N/A,FALSE,"14";#N/A,#N/A,FALSE,"15";#N/A,#N/A,FALSE,"16"}</definedName>
    <definedName name="uiuyi" localSheetId="2" hidden="1">{#N/A,#N/A,FALSE,"3";#N/A,#N/A,FALSE,"5";#N/A,#N/A,FALSE,"6";#N/A,#N/A,FALSE,"8";#N/A,#N/A,FALSE,"10";#N/A,#N/A,FALSE,"13";#N/A,#N/A,FALSE,"14";#N/A,#N/A,FALSE,"15";#N/A,#N/A,FALSE,"16"}</definedName>
    <definedName name="uiuyi" localSheetId="4" hidden="1">{#N/A,#N/A,FALSE,"3";#N/A,#N/A,FALSE,"5";#N/A,#N/A,FALSE,"6";#N/A,#N/A,FALSE,"8";#N/A,#N/A,FALSE,"10";#N/A,#N/A,FALSE,"13";#N/A,#N/A,FALSE,"14";#N/A,#N/A,FALSE,"15";#N/A,#N/A,FALSE,"16"}</definedName>
    <definedName name="uiuyi" hidden="1">{#N/A,#N/A,FALSE,"3";#N/A,#N/A,FALSE,"5";#N/A,#N/A,FALSE,"6";#N/A,#N/A,FALSE,"8";#N/A,#N/A,FALSE,"10";#N/A,#N/A,FALSE,"13";#N/A,#N/A,FALSE,"14";#N/A,#N/A,FALSE,"15";#N/A,#N/A,FALSE,"16"}</definedName>
    <definedName name="utyu" localSheetId="2" hidden="1">{#N/A,#N/A,FALSE,"3";#N/A,#N/A,FALSE,"5";#N/A,#N/A,FALSE,"6";#N/A,#N/A,FALSE,"8";#N/A,#N/A,FALSE,"10";#N/A,#N/A,FALSE,"13";#N/A,#N/A,FALSE,"14";#N/A,#N/A,FALSE,"15";#N/A,#N/A,FALSE,"16"}</definedName>
    <definedName name="utyu" localSheetId="4" hidden="1">{#N/A,#N/A,FALSE,"3";#N/A,#N/A,FALSE,"5";#N/A,#N/A,FALSE,"6";#N/A,#N/A,FALSE,"8";#N/A,#N/A,FALSE,"10";#N/A,#N/A,FALSE,"13";#N/A,#N/A,FALSE,"14";#N/A,#N/A,FALSE,"15";#N/A,#N/A,FALSE,"16"}</definedName>
    <definedName name="utyu" hidden="1">{#N/A,#N/A,FALSE,"3";#N/A,#N/A,FALSE,"5";#N/A,#N/A,FALSE,"6";#N/A,#N/A,FALSE,"8";#N/A,#N/A,FALSE,"10";#N/A,#N/A,FALSE,"13";#N/A,#N/A,FALSE,"14";#N/A,#N/A,FALSE,"15";#N/A,#N/A,FALSE,"16"}</definedName>
    <definedName name="uyikuyik" localSheetId="2" hidden="1">{#N/A,#N/A,FALSE,"3";#N/A,#N/A,FALSE,"5";#N/A,#N/A,FALSE,"6";#N/A,#N/A,FALSE,"8";#N/A,#N/A,FALSE,"10";#N/A,#N/A,FALSE,"13";#N/A,#N/A,FALSE,"14";#N/A,#N/A,FALSE,"15";#N/A,#N/A,FALSE,"16"}</definedName>
    <definedName name="uyikuyik" localSheetId="4" hidden="1">{#N/A,#N/A,FALSE,"3";#N/A,#N/A,FALSE,"5";#N/A,#N/A,FALSE,"6";#N/A,#N/A,FALSE,"8";#N/A,#N/A,FALSE,"10";#N/A,#N/A,FALSE,"13";#N/A,#N/A,FALSE,"14";#N/A,#N/A,FALSE,"15";#N/A,#N/A,FALSE,"16"}</definedName>
    <definedName name="uyikuyik" hidden="1">{#N/A,#N/A,FALSE,"3";#N/A,#N/A,FALSE,"5";#N/A,#N/A,FALSE,"6";#N/A,#N/A,FALSE,"8";#N/A,#N/A,FALSE,"10";#N/A,#N/A,FALSE,"13";#N/A,#N/A,FALSE,"14";#N/A,#N/A,FALSE,"15";#N/A,#N/A,FALSE,"16"}</definedName>
    <definedName name="v" localSheetId="2" hidden="1">{#N/A,#N/A,FALSE,"3";#N/A,#N/A,FALSE,"5";#N/A,#N/A,FALSE,"6";#N/A,#N/A,FALSE,"8";#N/A,#N/A,FALSE,"10";#N/A,#N/A,FALSE,"13";#N/A,#N/A,FALSE,"14";#N/A,#N/A,FALSE,"15";#N/A,#N/A,FALSE,"16"}</definedName>
    <definedName name="v" localSheetId="4" hidden="1">{#N/A,#N/A,FALSE,"3";#N/A,#N/A,FALSE,"5";#N/A,#N/A,FALSE,"6";#N/A,#N/A,FALSE,"8";#N/A,#N/A,FALSE,"10";#N/A,#N/A,FALSE,"13";#N/A,#N/A,FALSE,"14";#N/A,#N/A,FALSE,"15";#N/A,#N/A,FALSE,"16"}</definedName>
    <definedName name="v" hidden="1">{#N/A,#N/A,FALSE,"3";#N/A,#N/A,FALSE,"5";#N/A,#N/A,FALSE,"6";#N/A,#N/A,FALSE,"8";#N/A,#N/A,FALSE,"10";#N/A,#N/A,FALSE,"13";#N/A,#N/A,FALSE,"14";#N/A,#N/A,FALSE,"15";#N/A,#N/A,FALSE,"16"}</definedName>
    <definedName name="vcb" localSheetId="2" hidden="1">{#N/A,#N/A,FALSE,"3";#N/A,#N/A,FALSE,"5";#N/A,#N/A,FALSE,"6";#N/A,#N/A,FALSE,"8";#N/A,#N/A,FALSE,"10";#N/A,#N/A,FALSE,"13";#N/A,#N/A,FALSE,"14";#N/A,#N/A,FALSE,"15";#N/A,#N/A,FALSE,"16"}</definedName>
    <definedName name="vcb" localSheetId="4" hidden="1">{#N/A,#N/A,FALSE,"3";#N/A,#N/A,FALSE,"5";#N/A,#N/A,FALSE,"6";#N/A,#N/A,FALSE,"8";#N/A,#N/A,FALSE,"10";#N/A,#N/A,FALSE,"13";#N/A,#N/A,FALSE,"14";#N/A,#N/A,FALSE,"15";#N/A,#N/A,FALSE,"16"}</definedName>
    <definedName name="vcb" hidden="1">{#N/A,#N/A,FALSE,"3";#N/A,#N/A,FALSE,"5";#N/A,#N/A,FALSE,"6";#N/A,#N/A,FALSE,"8";#N/A,#N/A,FALSE,"10";#N/A,#N/A,FALSE,"13";#N/A,#N/A,FALSE,"14";#N/A,#N/A,FALSE,"15";#N/A,#N/A,FALSE,"16"}</definedName>
    <definedName name="vm" localSheetId="2" hidden="1">{"'Leading KPI'!$A$1:$P$33","'Leading KPI'!$A$1:$P$33"}</definedName>
    <definedName name="vm" localSheetId="4" hidden="1">{"'Leading KPI'!$A$1:$P$33","'Leading KPI'!$A$1:$P$33"}</definedName>
    <definedName name="vm" hidden="1">{"'Leading KPI'!$A$1:$P$33","'Leading KPI'!$A$1:$P$33"}</definedName>
    <definedName name="vnb" localSheetId="2" hidden="1">{#N/A,#N/A,FALSE,"3";#N/A,#N/A,FALSE,"5";#N/A,#N/A,FALSE,"6";#N/A,#N/A,FALSE,"8";#N/A,#N/A,FALSE,"10";#N/A,#N/A,FALSE,"13";#N/A,#N/A,FALSE,"14";#N/A,#N/A,FALSE,"15";#N/A,#N/A,FALSE,"16"}</definedName>
    <definedName name="vnb" localSheetId="4" hidden="1">{#N/A,#N/A,FALSE,"3";#N/A,#N/A,FALSE,"5";#N/A,#N/A,FALSE,"6";#N/A,#N/A,FALSE,"8";#N/A,#N/A,FALSE,"10";#N/A,#N/A,FALSE,"13";#N/A,#N/A,FALSE,"14";#N/A,#N/A,FALSE,"15";#N/A,#N/A,FALSE,"16"}</definedName>
    <definedName name="vnb" hidden="1">{#N/A,#N/A,FALSE,"3";#N/A,#N/A,FALSE,"5";#N/A,#N/A,FALSE,"6";#N/A,#N/A,FALSE,"8";#N/A,#N/A,FALSE,"10";#N/A,#N/A,FALSE,"13";#N/A,#N/A,FALSE,"14";#N/A,#N/A,FALSE,"15";#N/A,#N/A,FALSE,"16"}</definedName>
    <definedName name="vol">(1-'[7]Mth-Vana'!$I$24)</definedName>
    <definedName name="w" localSheetId="2" hidden="1">{#N/A,#N/A,FALSE,"3";#N/A,#N/A,FALSE,"5";#N/A,#N/A,FALSE,"6";#N/A,#N/A,FALSE,"8";#N/A,#N/A,FALSE,"10";#N/A,#N/A,FALSE,"13";#N/A,#N/A,FALSE,"14";#N/A,#N/A,FALSE,"15";#N/A,#N/A,FALSE,"16"}</definedName>
    <definedName name="w" localSheetId="4" hidden="1">{#N/A,#N/A,FALSE,"3";#N/A,#N/A,FALSE,"5";#N/A,#N/A,FALSE,"6";#N/A,#N/A,FALSE,"8";#N/A,#N/A,FALSE,"10";#N/A,#N/A,FALSE,"13";#N/A,#N/A,FALSE,"14";#N/A,#N/A,FALSE,"15";#N/A,#N/A,FALSE,"16"}</definedName>
    <definedName name="w" hidden="1">{#N/A,#N/A,FALSE,"3";#N/A,#N/A,FALSE,"5";#N/A,#N/A,FALSE,"6";#N/A,#N/A,FALSE,"8";#N/A,#N/A,FALSE,"10";#N/A,#N/A,FALSE,"13";#N/A,#N/A,FALSE,"14";#N/A,#N/A,FALSE,"15";#N/A,#N/A,FALSE,"16"}</definedName>
    <definedName name="wn" localSheetId="2" hidden="1">{#N/A,#N/A,FALSE,"3";#N/A,#N/A,FALSE,"5";#N/A,#N/A,FALSE,"6";#N/A,#N/A,FALSE,"8";#N/A,#N/A,FALSE,"10";#N/A,#N/A,FALSE,"13";#N/A,#N/A,FALSE,"14";#N/A,#N/A,FALSE,"15";#N/A,#N/A,FALSE,"16"}</definedName>
    <definedName name="wn" localSheetId="4" hidden="1">{#N/A,#N/A,FALSE,"3";#N/A,#N/A,FALSE,"5";#N/A,#N/A,FALSE,"6";#N/A,#N/A,FALSE,"8";#N/A,#N/A,FALSE,"10";#N/A,#N/A,FALSE,"13";#N/A,#N/A,FALSE,"14";#N/A,#N/A,FALSE,"15";#N/A,#N/A,FALSE,"16"}</definedName>
    <definedName name="wn" hidden="1">{#N/A,#N/A,FALSE,"3";#N/A,#N/A,FALSE,"5";#N/A,#N/A,FALSE,"6";#N/A,#N/A,FALSE,"8";#N/A,#N/A,FALSE,"10";#N/A,#N/A,FALSE,"13";#N/A,#N/A,FALSE,"14";#N/A,#N/A,FALSE,"15";#N/A,#N/A,FALSE,"16"}</definedName>
    <definedName name="wqew" localSheetId="2" hidden="1">{#N/A,#N/A,FALSE,"3";#N/A,#N/A,FALSE,"5";#N/A,#N/A,FALSE,"6";#N/A,#N/A,FALSE,"8";#N/A,#N/A,FALSE,"10";#N/A,#N/A,FALSE,"13";#N/A,#N/A,FALSE,"14";#N/A,#N/A,FALSE,"15";#N/A,#N/A,FALSE,"16"}</definedName>
    <definedName name="wqew" localSheetId="4" hidden="1">{#N/A,#N/A,FALSE,"3";#N/A,#N/A,FALSE,"5";#N/A,#N/A,FALSE,"6";#N/A,#N/A,FALSE,"8";#N/A,#N/A,FALSE,"10";#N/A,#N/A,FALSE,"13";#N/A,#N/A,FALSE,"14";#N/A,#N/A,FALSE,"15";#N/A,#N/A,FALSE,"16"}</definedName>
    <definedName name="wqew" hidden="1">{#N/A,#N/A,FALSE,"3";#N/A,#N/A,FALSE,"5";#N/A,#N/A,FALSE,"6";#N/A,#N/A,FALSE,"8";#N/A,#N/A,FALSE,"10";#N/A,#N/A,FALSE,"13";#N/A,#N/A,FALSE,"14";#N/A,#N/A,FALSE,"15";#N/A,#N/A,FALSE,"16"}</definedName>
    <definedName name="wqewqeqwe" localSheetId="2" hidden="1">{#N/A,#N/A,FALSE,"3";#N/A,#N/A,FALSE,"5";#N/A,#N/A,FALSE,"6";#N/A,#N/A,FALSE,"8";#N/A,#N/A,FALSE,"10";#N/A,#N/A,FALSE,"13";#N/A,#N/A,FALSE,"14";#N/A,#N/A,FALSE,"15";#N/A,#N/A,FALSE,"16"}</definedName>
    <definedName name="wqewqeqwe" localSheetId="4" hidden="1">{#N/A,#N/A,FALSE,"3";#N/A,#N/A,FALSE,"5";#N/A,#N/A,FALSE,"6";#N/A,#N/A,FALSE,"8";#N/A,#N/A,FALSE,"10";#N/A,#N/A,FALSE,"13";#N/A,#N/A,FALSE,"14";#N/A,#N/A,FALSE,"15";#N/A,#N/A,FALSE,"16"}</definedName>
    <definedName name="wqewqeqwe" hidden="1">{#N/A,#N/A,FALSE,"3";#N/A,#N/A,FALSE,"5";#N/A,#N/A,FALSE,"6";#N/A,#N/A,FALSE,"8";#N/A,#N/A,FALSE,"10";#N/A,#N/A,FALSE,"13";#N/A,#N/A,FALSE,"14";#N/A,#N/A,FALSE,"15";#N/A,#N/A,FALSE,"16"}</definedName>
    <definedName name="wreqwrwrw" localSheetId="2" hidden="1">{#N/A,#N/A,FALSE,"3";#N/A,#N/A,FALSE,"5";#N/A,#N/A,FALSE,"6";#N/A,#N/A,FALSE,"8";#N/A,#N/A,FALSE,"10";#N/A,#N/A,FALSE,"13";#N/A,#N/A,FALSE,"14";#N/A,#N/A,FALSE,"15";#N/A,#N/A,FALSE,"16"}</definedName>
    <definedName name="wreqwrwrw" localSheetId="4" hidden="1">{#N/A,#N/A,FALSE,"3";#N/A,#N/A,FALSE,"5";#N/A,#N/A,FALSE,"6";#N/A,#N/A,FALSE,"8";#N/A,#N/A,FALSE,"10";#N/A,#N/A,FALSE,"13";#N/A,#N/A,FALSE,"14";#N/A,#N/A,FALSE,"15";#N/A,#N/A,FALSE,"16"}</definedName>
    <definedName name="wreqwrwrw" hidden="1">{#N/A,#N/A,FALSE,"3";#N/A,#N/A,FALSE,"5";#N/A,#N/A,FALSE,"6";#N/A,#N/A,FALSE,"8";#N/A,#N/A,FALSE,"10";#N/A,#N/A,FALSE,"13";#N/A,#N/A,FALSE,"14";#N/A,#N/A,FALSE,"15";#N/A,#N/A,FALSE,"16"}</definedName>
    <definedName name="wrn" localSheetId="2" hidden="1">{#N/A,#N/A,FALSE,"3";#N/A,#N/A,FALSE,"5";#N/A,#N/A,FALSE,"6";#N/A,#N/A,FALSE,"8";#N/A,#N/A,FALSE,"10";#N/A,#N/A,FALSE,"13";#N/A,#N/A,FALSE,"14";#N/A,#N/A,FALSE,"15";#N/A,#N/A,FALSE,"16"}</definedName>
    <definedName name="wrn" localSheetId="4" hidden="1">{#N/A,#N/A,FALSE,"3";#N/A,#N/A,FALSE,"5";#N/A,#N/A,FALSE,"6";#N/A,#N/A,FALSE,"8";#N/A,#N/A,FALSE,"10";#N/A,#N/A,FALSE,"13";#N/A,#N/A,FALSE,"14";#N/A,#N/A,FALSE,"15";#N/A,#N/A,FALSE,"16"}</definedName>
    <definedName name="wrn" hidden="1">{#N/A,#N/A,FALSE,"3";#N/A,#N/A,FALSE,"5";#N/A,#N/A,FALSE,"6";#N/A,#N/A,FALSE,"8";#N/A,#N/A,FALSE,"10";#N/A,#N/A,FALSE,"13";#N/A,#N/A,FALSE,"14";#N/A,#N/A,FALSE,"15";#N/A,#N/A,FALSE,"16"}</definedName>
    <definedName name="wrn.All._.Units." localSheetId="2" hidden="1">{"All Units",#N/A,FALSE,"Sheet1"}</definedName>
    <definedName name="wrn.All._.Units." localSheetId="4" hidden="1">{"All Units",#N/A,FALSE,"Sheet1"}</definedName>
    <definedName name="wrn.All._.Units." hidden="1">{"All Units",#N/A,FALSE,"Sheet1"}</definedName>
    <definedName name="wrn.ANOC." localSheetId="2" hidden="1">{"MONTHPLAN",#N/A,FALSE,"DETAIL REPORT";"MONTHPRIOR",#N/A,FALSE,"DETAIL REPORT";"YTDPLAN",#N/A,FALSE,"DETAIL REPORT";"YTDPRIOR",#N/A,FALSE,"DETAIL REPORT"}</definedName>
    <definedName name="wrn.ANOC." localSheetId="4" hidden="1">{"MONTHPLAN",#N/A,FALSE,"DETAIL REPORT";"MONTHPRIOR",#N/A,FALSE,"DETAIL REPORT";"YTDPLAN",#N/A,FALSE,"DETAIL REPORT";"YTDPRIOR",#N/A,FALSE,"DETAIL REPORT"}</definedName>
    <definedName name="wrn.ANOC." hidden="1">{"MONTHPLAN",#N/A,FALSE,"DETAIL REPORT";"MONTHPRIOR",#N/A,FALSE,"DETAIL REPORT";"YTDPLAN",#N/A,FALSE,"DETAIL REPORT";"YTDPRIOR",#N/A,FALSE,"DETAIL REPORT"}</definedName>
    <definedName name="wrn.BCFE." localSheetId="2" hidden="1">{#N/A,#N/A,FALSE,"PAF";#N/A,#N/A,FALSE,"Cash Flow";#N/A,#N/A,FALSE,"Capital";#N/A,#N/A,FALSE,"Expense(1)";#N/A,#N/A,FALSE,"Expense(2)";#N/A,#N/A,FALSE,"Benefit(1)";#N/A,#N/A,FALSE,"Benefit(2)";#N/A,#N/A,FALSE,"People"}</definedName>
    <definedName name="wrn.BCFE." localSheetId="4" hidden="1">{#N/A,#N/A,FALSE,"PAF";#N/A,#N/A,FALSE,"Cash Flow";#N/A,#N/A,FALSE,"Capital";#N/A,#N/A,FALSE,"Expense(1)";#N/A,#N/A,FALSE,"Expense(2)";#N/A,#N/A,FALSE,"Benefit(1)";#N/A,#N/A,FALSE,"Benefit(2)";#N/A,#N/A,FALSE,"People"}</definedName>
    <definedName name="wrn.BCFE." hidden="1">{#N/A,#N/A,FALSE,"PAF";#N/A,#N/A,FALSE,"Cash Flow";#N/A,#N/A,FALSE,"Capital";#N/A,#N/A,FALSE,"Expense(1)";#N/A,#N/A,FALSE,"Expense(2)";#N/A,#N/A,FALSE,"Benefit(1)";#N/A,#N/A,FALSE,"Benefit(2)";#N/A,#N/A,FALSE,"People"}</definedName>
    <definedName name="wrn.CARAT." localSheetId="2" hidden="1">{"volu carat",#N/A,FALSE,"VOLUMEN";"cta global acumul carat",#N/A,FALSE,"CTA_GLOBAL_ACUMUL";"efectivos",#N/A,FALSE,"EFECTIVOS";"bfr carat",#N/A,FALSE,"BFR_CAPITAUX ";"volu carat acu",#N/A,FALSE,"VOLUMEN";"efectivos acu",#N/A,FALSE,"EFECTIVOS"}</definedName>
    <definedName name="wrn.CARAT." localSheetId="4" hidden="1">{"volu carat",#N/A,FALSE,"VOLUMEN";"cta global acumul carat",#N/A,FALSE,"CTA_GLOBAL_ACUMUL";"efectivos",#N/A,FALSE,"EFECTIVOS";"bfr carat",#N/A,FALSE,"BFR_CAPITAUX ";"volu carat acu",#N/A,FALSE,"VOLUMEN";"efectivos acu",#N/A,FALSE,"EFECTIVOS"}</definedName>
    <definedName name="wrn.CARAT." hidden="1">{"volu carat",#N/A,FALSE,"VOLUMEN";"cta global acumul carat",#N/A,FALSE,"CTA_GLOBAL_ACUMUL";"efectivos",#N/A,FALSE,"EFECTIVOS";"bfr carat",#N/A,FALSE,"BFR_CAPITAUX ";"volu carat acu",#N/A,FALSE,"VOLUMEN";"efectivos acu",#N/A,FALSE,"EFECTIVOS"}</definedName>
    <definedName name="wrn.Cash._.Flow." localSheetId="2" hidden="1">{#N/A,#N/A,FALSE,"Cash Flow"}</definedName>
    <definedName name="wrn.Cash._.Flow." localSheetId="4" hidden="1">{#N/A,#N/A,FALSE,"Cash Flow"}</definedName>
    <definedName name="wrn.Cash._.Flow." hidden="1">{#N/A,#N/A,FALSE,"Cash Flow"}</definedName>
    <definedName name="wrn.COMPLET." localSheetId="2" hidden="1">{"HIPOTESIS",#N/A,FALSE,"INDUSTRIAL";"CUADRO",#N/A,FALSE,"INDUSTRIAL";"HIPOTESIS",#N/A,FALSE,"COMERCIAL";"CUADRO",#N/A,FALSE,"COMERCIAL"}</definedName>
    <definedName name="wrn.COMPLET." localSheetId="4" hidden="1">{"HIPOTESIS",#N/A,FALSE,"INDUSTRIAL";"CUADRO",#N/A,FALSE,"INDUSTRIAL";"HIPOTESIS",#N/A,FALSE,"COMERCIAL";"CUADRO",#N/A,FALSE,"COMERCIAL"}</definedName>
    <definedName name="wrn.COMPLET." hidden="1">{"HIPOTESIS",#N/A,FALSE,"INDUSTRIAL";"CUADRO",#N/A,FALSE,"INDUSTRIAL";"HIPOTESIS",#N/A,FALSE,"COMERCIAL";"CUADRO",#N/A,FALSE,"COMERCIAL"}</definedName>
    <definedName name="wrn.COMPLETO." localSheetId="2" hidden="1">{"EUNEA",#N/A,TRUE,"EUNEA";"HIMEL",#N/A,TRUE,"HIMEL";"S_E_E",#N/A,TRUE,"S_E_E";"MESA",#N/A,TRUE,"MESA";"CEVELSA",#N/A,TRUE,"CEVELSA";"POVELSA",#N/A,TRUE,"POVELSA";"TELEMECA",#N/A,TRUE,"TELEMECA";"ESPAÑA",#N/A,TRUE,"ESPAÑA";"PORTUGAL",#N/A,TRUE,"PORTUGAL";"ESPAÑA_FF",#N/A,TRUE,"IBERICO";"PORTUGAL_FF",#N/A,TRUE,"IBERICO";"IBERICO_FF",#N/A,TRUE,"IBERICO"}</definedName>
    <definedName name="wrn.COMPLETO." localSheetId="4" hidden="1">{"EUNEA",#N/A,TRUE,"EUNEA";"HIMEL",#N/A,TRUE,"HIMEL";"S_E_E",#N/A,TRUE,"S_E_E";"MESA",#N/A,TRUE,"MESA";"CEVELSA",#N/A,TRUE,"CEVELSA";"POVELSA",#N/A,TRUE,"POVELSA";"TELEMECA",#N/A,TRUE,"TELEMECA";"ESPAÑA",#N/A,TRUE,"ESPAÑA";"PORTUGAL",#N/A,TRUE,"PORTUGAL";"ESPAÑA_FF",#N/A,TRUE,"IBERICO";"PORTUGAL_FF",#N/A,TRUE,"IBERICO";"IBERICO_FF",#N/A,TRUE,"IBERICO"}</definedName>
    <definedName name="wrn.COMPLETO." hidden="1">{"EUNEA",#N/A,TRUE,"EUNEA";"HIMEL",#N/A,TRUE,"HIMEL";"S_E_E",#N/A,TRUE,"S_E_E";"MESA",#N/A,TRUE,"MESA";"CEVELSA",#N/A,TRUE,"CEVELSA";"POVELSA",#N/A,TRUE,"POVELSA";"TELEMECA",#N/A,TRUE,"TELEMECA";"ESPAÑA",#N/A,TRUE,"ESPAÑA";"PORTUGAL",#N/A,TRUE,"PORTUGAL";"ESPAÑA_FF",#N/A,TRUE,"IBERICO";"PORTUGAL_FF",#N/A,TRUE,"IBERICO";"IBERICO_FF",#N/A,TRUE,"IBERICO"}</definedName>
    <definedName name="wrn.Comptes95." localSheetId="2" hidden="1">{#N/A,#N/A,FALSE,"3";#N/A,#N/A,FALSE,"5";#N/A,#N/A,FALSE,"6";#N/A,#N/A,FALSE,"8";#N/A,#N/A,FALSE,"10";#N/A,#N/A,FALSE,"13";#N/A,#N/A,FALSE,"14";#N/A,#N/A,FALSE,"15";#N/A,#N/A,FALSE,"16"}</definedName>
    <definedName name="wrn.Comptes95." localSheetId="4" hidden="1">{#N/A,#N/A,FALSE,"3";#N/A,#N/A,FALSE,"5";#N/A,#N/A,FALSE,"6";#N/A,#N/A,FALSE,"8";#N/A,#N/A,FALSE,"10";#N/A,#N/A,FALSE,"13";#N/A,#N/A,FALSE,"14";#N/A,#N/A,FALSE,"15";#N/A,#N/A,FALSE,"16"}</definedName>
    <definedName name="wrn.Comptes95." hidden="1">{#N/A,#N/A,FALSE,"3";#N/A,#N/A,FALSE,"5";#N/A,#N/A,FALSE,"6";#N/A,#N/A,FALSE,"8";#N/A,#N/A,FALSE,"10";#N/A,#N/A,FALSE,"13";#N/A,#N/A,FALSE,"14";#N/A,#N/A,FALSE,"15";#N/A,#N/A,FALSE,"16"}</definedName>
    <definedName name="wrn.CTA_EXPLOT_ACUM." localSheetId="2" hidden="1">{"VOLUMEN ACUMULADO",#N/A,FALSE,"VOLUMEN";"cta global acu",#N/A,FALSE,"CTA_GLOBAL_ACUMUL";"app nac acu",#N/A,FALSE,"CTA.EXP. ACUMULADA";"app exp acu 1",#N/A,FALSE,"CTA.EXP. ACUMULADA";"app exp acu 2",#N/A,FALSE,"CTA.EXP. ACUMULADA";"piezas 1 acu",#N/A,FALSE,"CTA.EXP. ACUMULADA";"piezas 2 acu",#N/A,FALSE,"CTA.EXP. ACUMULADA"}</definedName>
    <definedName name="wrn.CTA_EXPLOT_ACUM." localSheetId="4" hidden="1">{"VOLUMEN ACUMULADO",#N/A,FALSE,"VOLUMEN";"cta global acu",#N/A,FALSE,"CTA_GLOBAL_ACUMUL";"app nac acu",#N/A,FALSE,"CTA.EXP. ACUMULADA";"app exp acu 1",#N/A,FALSE,"CTA.EXP. ACUMULADA";"app exp acu 2",#N/A,FALSE,"CTA.EXP. ACUMULADA";"piezas 1 acu",#N/A,FALSE,"CTA.EXP. ACUMULADA";"piezas 2 acu",#N/A,FALSE,"CTA.EXP. ACUMULADA"}</definedName>
    <definedName name="wrn.CTA_EXPLOT_ACUM." hidden="1">{"VOLUMEN ACUMULADO",#N/A,FALSE,"VOLUMEN";"cta global acu",#N/A,FALSE,"CTA_GLOBAL_ACUMUL";"app nac acu",#N/A,FALSE,"CTA.EXP. ACUMULADA";"app exp acu 1",#N/A,FALSE,"CTA.EXP. ACUMULADA";"app exp acu 2",#N/A,FALSE,"CTA.EXP. ACUMULADA";"piezas 1 acu",#N/A,FALSE,"CTA.EXP. ACUMULADA";"piezas 2 acu",#N/A,FALSE,"CTA.EXP. ACUMULADA"}</definedName>
    <definedName name="wrn.CTA_EXPLOT_COMPLETA." localSheetId="2" hidden="1">{"cta global",#N/A,FALSE,"CTA_GLOBAL_MENS";"VOLUMEN MENSUAL",#N/A,FALSE,"VOLUMEN";"cta global acu",#N/A,FALSE,"CTA_GLOBAL_ACUMUL";"VOLUMEN ACUMULADO",#N/A,FALSE,"VOLUMEN";"app nac",#N/A,FALSE,"CTA.EXP. MENSUAL";"app exp 1",#N/A,FALSE,"CTA.EXP. MENSUAL";"app exp 2",#N/A,FALSE,"CTA.EXP. MENSUAL";"piezas 1",#N/A,FALSE,"CTA.EXP. MENSUAL";"piezas 2",#N/A,FALSE,"CTA.EXP. MENSUAL";"app nac acu",#N/A,FALSE,"CTA.EXP. ACUMULADA";"app exp acu 1",#N/A,FALSE,"CTA.EXP. ACUMULADA";"app exp acu 2",#N/A,FALSE,"CTA.EXP. ACUMULADA";"piezas 1 acu",#N/A,FALSE,"CTA.EXP. ACUMULADA";"piezas 2 acu",#N/A,FALSE,"CTA.EXP. ACUMULADA"}</definedName>
    <definedName name="wrn.CTA_EXPLOT_COMPLETA." localSheetId="4" hidden="1">{"cta global",#N/A,FALSE,"CTA_GLOBAL_MENS";"VOLUMEN MENSUAL",#N/A,FALSE,"VOLUMEN";"cta global acu",#N/A,FALSE,"CTA_GLOBAL_ACUMUL";"VOLUMEN ACUMULADO",#N/A,FALSE,"VOLUMEN";"app nac",#N/A,FALSE,"CTA.EXP. MENSUAL";"app exp 1",#N/A,FALSE,"CTA.EXP. MENSUAL";"app exp 2",#N/A,FALSE,"CTA.EXP. MENSUAL";"piezas 1",#N/A,FALSE,"CTA.EXP. MENSUAL";"piezas 2",#N/A,FALSE,"CTA.EXP. MENSUAL";"app nac acu",#N/A,FALSE,"CTA.EXP. ACUMULADA";"app exp acu 1",#N/A,FALSE,"CTA.EXP. ACUMULADA";"app exp acu 2",#N/A,FALSE,"CTA.EXP. ACUMULADA";"piezas 1 acu",#N/A,FALSE,"CTA.EXP. ACUMULADA";"piezas 2 acu",#N/A,FALSE,"CTA.EXP. ACUMULADA"}</definedName>
    <definedName name="wrn.CTA_EXPLOT_COMPLETA." hidden="1">{"cta global",#N/A,FALSE,"CTA_GLOBAL_MENS";"VOLUMEN MENSUAL",#N/A,FALSE,"VOLUMEN";"cta global acu",#N/A,FALSE,"CTA_GLOBAL_ACUMUL";"VOLUMEN ACUMULADO",#N/A,FALSE,"VOLUMEN";"app nac",#N/A,FALSE,"CTA.EXP. MENSUAL";"app exp 1",#N/A,FALSE,"CTA.EXP. MENSUAL";"app exp 2",#N/A,FALSE,"CTA.EXP. MENSUAL";"piezas 1",#N/A,FALSE,"CTA.EXP. MENSUAL";"piezas 2",#N/A,FALSE,"CTA.EXP. MENSUAL";"app nac acu",#N/A,FALSE,"CTA.EXP. ACUMULADA";"app exp acu 1",#N/A,FALSE,"CTA.EXP. ACUMULADA";"app exp acu 2",#N/A,FALSE,"CTA.EXP. ACUMULADA";"piezas 1 acu",#N/A,FALSE,"CTA.EXP. ACUMULADA";"piezas 2 acu",#N/A,FALSE,"CTA.EXP. ACUMULADA"}</definedName>
    <definedName name="wrn.CTA_EXPLOT_MES." localSheetId="2" hidden="1">{"cta global",#N/A,FALSE,"CTA_GLOBAL_MENS";"VOLUMEN MENSUAL",#N/A,FALSE,"VOLUMEN";"app nac",#N/A,FALSE,"CTA.EXP. MENSUAL";"app exp 1",#N/A,FALSE,"CTA.EXP. MENSUAL";"app exp 2",#N/A,FALSE,"CTA.EXP. MENSUAL";"piezas 1",#N/A,FALSE,"CTA.EXP. MENSUAL";"piezas 2",#N/A,FALSE,"CTA.EXP. MENSUAL"}</definedName>
    <definedName name="wrn.CTA_EXPLOT_MES." localSheetId="4" hidden="1">{"cta global",#N/A,FALSE,"CTA_GLOBAL_MENS";"VOLUMEN MENSUAL",#N/A,FALSE,"VOLUMEN";"app nac",#N/A,FALSE,"CTA.EXP. MENSUAL";"app exp 1",#N/A,FALSE,"CTA.EXP. MENSUAL";"app exp 2",#N/A,FALSE,"CTA.EXP. MENSUAL";"piezas 1",#N/A,FALSE,"CTA.EXP. MENSUAL";"piezas 2",#N/A,FALSE,"CTA.EXP. MENSUAL"}</definedName>
    <definedName name="wrn.CTA_EXPLOT_MES." hidden="1">{"cta global",#N/A,FALSE,"CTA_GLOBAL_MENS";"VOLUMEN MENSUAL",#N/A,FALSE,"VOLUMEN";"app nac",#N/A,FALSE,"CTA.EXP. MENSUAL";"app exp 1",#N/A,FALSE,"CTA.EXP. MENSUAL";"app exp 2",#N/A,FALSE,"CTA.EXP. MENSUAL";"piezas 1",#N/A,FALSE,"CTA.EXP. MENSUAL";"piezas 2",#N/A,FALSE,"CTA.EXP. MENSUAL"}</definedName>
    <definedName name="wrn.Depotübersicht." localSheetId="2" hidden="1">{#N/A,#N/A,FALSE,"Tabelle1"}</definedName>
    <definedName name="wrn.Depotübersicht." localSheetId="4" hidden="1">{#N/A,#N/A,FALSE,"Tabelle1"}</definedName>
    <definedName name="wrn.Depotübersicht." hidden="1">{#N/A,#N/A,FALSE,"Tabelle1"}</definedName>
    <definedName name="wrn.EMM._.detail._.edition." localSheetId="2" hidden="1">{#N/A,#N/A,TRUE,"Cover";#N/A,#N/A,TRUE,"Content";"Orders EMM",#N/A,TRUE,"Order Sales";"project EMM",#N/A,TRUE,"Project Control";"Cash EMM",#N/A,TRUE,"Cash Control";"KPI EMM",#N/A,TRUE,"KPI-EMM";"Empl EMM",#N/A,TRUE,"Employees"}</definedName>
    <definedName name="wrn.EMM._.detail._.edition." localSheetId="4" hidden="1">{#N/A,#N/A,TRUE,"Cover";#N/A,#N/A,TRUE,"Content";"Orders EMM",#N/A,TRUE,"Order Sales";"project EMM",#N/A,TRUE,"Project Control";"Cash EMM",#N/A,TRUE,"Cash Control";"KPI EMM",#N/A,TRUE,"KPI-EMM";"Empl EMM",#N/A,TRUE,"Employees"}</definedName>
    <definedName name="wrn.EMM._.detail._.edition." hidden="1">{#N/A,#N/A,TRUE,"Cover";#N/A,#N/A,TRUE,"Content";"Orders EMM",#N/A,TRUE,"Order Sales";"project EMM",#N/A,TRUE,"Project Control";"Cash EMM",#N/A,TRUE,"Cash Control";"KPI EMM",#N/A,TRUE,"KPI-EMM";"Empl EMM",#N/A,TRUE,"Employees"}</definedName>
    <definedName name="wrn.GRAFICOS." localSheetId="2" hidden="1">{"GRAF. C.A.",#N/A,TRUE,"GRAFICOS";"GRAF. VOLUM.",#N/A,TRUE,"GRAFICOS";"GRAF. M.B.",#N/A,TRUE,"GRAFICOS"}</definedName>
    <definedName name="wrn.GRAFICOS." localSheetId="4" hidden="1">{"GRAF. C.A.",#N/A,TRUE,"GRAFICOS";"GRAF. VOLUM.",#N/A,TRUE,"GRAFICOS";"GRAF. M.B.",#N/A,TRUE,"GRAFICOS"}</definedName>
    <definedName name="wrn.GRAFICOS." hidden="1">{"GRAF. C.A.",#N/A,TRUE,"GRAFICOS";"GRAF. VOLUM.",#N/A,TRUE,"GRAFICOS";"GRAF. M.B.",#N/A,TRUE,"GRAFICOS"}</definedName>
    <definedName name="wrn.Graph._.edition." localSheetId="2" hidden="1">{#N/A,#N/A,FALSE,"KPI-EMM-Graph";#N/A,#N/A,FALSE,"Cost Graph";#N/A,#N/A,FALSE,"Cash graph";#N/A,#N/A,FALSE,"Order Sales Graph"}</definedName>
    <definedName name="wrn.Graph._.edition." localSheetId="4" hidden="1">{#N/A,#N/A,FALSE,"KPI-EMM-Graph";#N/A,#N/A,FALSE,"Cost Graph";#N/A,#N/A,FALSE,"Cash graph";#N/A,#N/A,FALSE,"Order Sales Graph"}</definedName>
    <definedName name="wrn.Graph._.edition." hidden="1">{#N/A,#N/A,FALSE,"KPI-EMM-Graph";#N/A,#N/A,FALSE,"Cost Graph";#N/A,#N/A,FALSE,"Cash graph";#N/A,#N/A,FALSE,"Order Sales Graph"}</definedName>
    <definedName name="wrn.impress." localSheetId="2" hidden="1">{#N/A,#N/A,FALSE,"Ventilation";#N/A,#N/A,FALSE,"Courbe1";#N/A,#N/A,FALSE,"Courbe2"}</definedName>
    <definedName name="wrn.impress." localSheetId="4" hidden="1">{#N/A,#N/A,FALSE,"Ventilation";#N/A,#N/A,FALSE,"Courbe1";#N/A,#N/A,FALSE,"Courbe2"}</definedName>
    <definedName name="wrn.impress." hidden="1">{#N/A,#N/A,FALSE,"Ventilation";#N/A,#N/A,FALSE,"Courbe1";#N/A,#N/A,FALSE,"Courbe2"}</definedName>
    <definedName name="wrn.Informe._.Mensual." localSheetId="2" hidden="1">{"Portada",#N/A,TRUE,"Pres";"Cpte Résultat Mois M",#N/A,TRUE,"Cpte Résultat Mois M";"Coûts Structure",#N/A,TRUE,"Coûts Structure";"Capitaux Engagés",#N/A,TRUE,"Capitaux Engagés";"Effectifs",#N/A,TRUE,"Effectifs";"Prev. (M+1)",#N/A,TRUE,"Prev. (M+1)";"Prev. Trim.",#N/A,TRUE,"Prev. Trim.";"Graphs",#N/A,TRUE,"Graphs"}</definedName>
    <definedName name="wrn.Informe._.Mensual." localSheetId="4" hidden="1">{"Portada",#N/A,TRUE,"Pres";"Cpte Résultat Mois M",#N/A,TRUE,"Cpte Résultat Mois M";"Coûts Structure",#N/A,TRUE,"Coûts Structure";"Capitaux Engagés",#N/A,TRUE,"Capitaux Engagés";"Effectifs",#N/A,TRUE,"Effectifs";"Prev. (M+1)",#N/A,TRUE,"Prev. (M+1)";"Prev. Trim.",#N/A,TRUE,"Prev. Trim.";"Graphs",#N/A,TRUE,"Graphs"}</definedName>
    <definedName name="wrn.Informe._.Mensual." hidden="1">{"Portada",#N/A,TRUE,"Pres";"Cpte Résultat Mois M",#N/A,TRUE,"Cpte Résultat Mois M";"Coûts Structure",#N/A,TRUE,"Coûts Structure";"Capitaux Engagés",#N/A,TRUE,"Capitaux Engagés";"Effectifs",#N/A,TRUE,"Effectifs";"Prev. (M+1)",#N/A,TRUE,"Prev. (M+1)";"Prev. Trim.",#N/A,TRUE,"Prev. Trim.";"Graphs",#N/A,TRUE,"Graphs"}</definedName>
    <definedName name="wrn.Informe._.Trimestral." localSheetId="2" hidden="1">{"Portada",#N/A,TRUE,"Pres";"Cpte Résultat Mois M",#N/A,TRUE,"Cpte Résultat Mois M";"Coûts Structure",#N/A,TRUE,"Coûts Structure";"Capitaux Engagés",#N/A,TRUE,"Capitaux Engagés";"Effectifs",#N/A,TRUE,"Effectifs";"Prev. (M+1)",#N/A,TRUE,"Prev. (M+1)";"Prev. Trim.",#N/A,TRUE,"Prev. Trim.";"Prev. Fin Année",#N/A,TRUE,"Prev. Fin Année";"MAP",#N/A,TRUE,"MAP";"Graphs",#N/A,TRUE,"Graphs"}</definedName>
    <definedName name="wrn.Informe._.Trimestral." localSheetId="4" hidden="1">{"Portada",#N/A,TRUE,"Pres";"Cpte Résultat Mois M",#N/A,TRUE,"Cpte Résultat Mois M";"Coûts Structure",#N/A,TRUE,"Coûts Structure";"Capitaux Engagés",#N/A,TRUE,"Capitaux Engagés";"Effectifs",#N/A,TRUE,"Effectifs";"Prev. (M+1)",#N/A,TRUE,"Prev. (M+1)";"Prev. Trim.",#N/A,TRUE,"Prev. Trim.";"Prev. Fin Année",#N/A,TRUE,"Prev. Fin Année";"MAP",#N/A,TRUE,"MAP";"Graphs",#N/A,TRUE,"Graphs"}</definedName>
    <definedName name="wrn.Informe._.Trimestral." hidden="1">{"Portada",#N/A,TRUE,"Pres";"Cpte Résultat Mois M",#N/A,TRUE,"Cpte Résultat Mois M";"Coûts Structure",#N/A,TRUE,"Coûts Structure";"Capitaux Engagés",#N/A,TRUE,"Capitaux Engagés";"Effectifs",#N/A,TRUE,"Effectifs";"Prev. (M+1)",#N/A,TRUE,"Prev. (M+1)";"Prev. Trim.",#N/A,TRUE,"Prev. Trim.";"Prev. Fin Année",#N/A,TRUE,"Prev. Fin Année";"MAP",#N/A,TRUE,"MAP";"Graphs",#N/A,TRUE,"Graphs"}</definedName>
    <definedName name="wrn.KostenPlan1997." localSheetId="2" hidden="1">{#N/A,#N/A,FALSE,"Kosten97FZallein";#N/A,#N/A,FALSE,"Ko97EinzelFZ"}</definedName>
    <definedName name="wrn.KostenPlan1997." localSheetId="4" hidden="1">{#N/A,#N/A,FALSE,"Kosten97FZallein";#N/A,#N/A,FALSE,"Ko97EinzelFZ"}</definedName>
    <definedName name="wrn.KostenPlan1997." hidden="1">{#N/A,#N/A,FALSE,"Kosten97FZallein";#N/A,#N/A,FALSE,"Ko97EinzelFZ"}</definedName>
    <definedName name="wrn.Limbach." localSheetId="2" hidden="1">{#N/A,#N/A,FALSE,"Budget 2001-2002 (2)"}</definedName>
    <definedName name="wrn.Limbach." localSheetId="4" hidden="1">{#N/A,#N/A,FALSE,"Budget 2001-2002 (2)"}</definedName>
    <definedName name="wrn.Limbach." hidden="1">{#N/A,#N/A,FALSE,"Budget 2001-2002 (2)"}</definedName>
    <definedName name="wrn.Measurements." localSheetId="2" hidden="1">{#N/A,#N/A,FALSE,"Sales";#N/A,#N/A,FALSE,"CM";#N/A,#N/A,FALSE,"CM%";#N/A,#N/A,FALSE,"VCC";#N/A,#N/A,FALSE,"Hourly W &amp; F";#N/A,#N/A,FALSE,"Other Var. Cost";#N/A,#N/A,FALSE,"Std Hours";#N/A,#N/A,FALSE,"Base Cost";#N/A,#N/A,FALSE,"Net Inventory";#N/A,#N/A,FALSE,"Salaried HC";#N/A,#N/A,FALSE,"Hourly HC";#N/A,#N/A,FALSE,"Cust. Service";#N/A,#N/A,FALSE,"Claims";#N/A,#N/A,FALSE,"Safety"}</definedName>
    <definedName name="wrn.Measurements." localSheetId="4" hidden="1">{#N/A,#N/A,FALSE,"Sales";#N/A,#N/A,FALSE,"CM";#N/A,#N/A,FALSE,"CM%";#N/A,#N/A,FALSE,"VCC";#N/A,#N/A,FALSE,"Hourly W &amp; F";#N/A,#N/A,FALSE,"Other Var. Cost";#N/A,#N/A,FALSE,"Std Hours";#N/A,#N/A,FALSE,"Base Cost";#N/A,#N/A,FALSE,"Net Inventory";#N/A,#N/A,FALSE,"Salaried HC";#N/A,#N/A,FALSE,"Hourly HC";#N/A,#N/A,FALSE,"Cust. Service";#N/A,#N/A,FALSE,"Claims";#N/A,#N/A,FALSE,"Safety"}</definedName>
    <definedName name="wrn.Measurements." hidden="1">{#N/A,#N/A,FALSE,"Sales";#N/A,#N/A,FALSE,"CM";#N/A,#N/A,FALSE,"CM%";#N/A,#N/A,FALSE,"VCC";#N/A,#N/A,FALSE,"Hourly W &amp; F";#N/A,#N/A,FALSE,"Other Var. Cost";#N/A,#N/A,FALSE,"Std Hours";#N/A,#N/A,FALSE,"Base Cost";#N/A,#N/A,FALSE,"Net Inventory";#N/A,#N/A,FALSE,"Salaried HC";#N/A,#N/A,FALSE,"Hourly HC";#N/A,#N/A,FALSE,"Cust. Service";#N/A,#N/A,FALSE,"Claims";#N/A,#N/A,FALSE,"Safety"}</definedName>
    <definedName name="WRN.MENSUAL" localSheetId="2" hidden="1">{"Portada",#N/A,FALSE,"Pres";"PL",#N/A,FALSE,"P&amp;L";"SFC",#N/A,FALSE,"SFC";"CE",#N/A,FALSE,"Capital Employed";"M+1",#N/A,FALSE,"Prev. (M+1)";"TRI",#N/A,FALSE,"Prev. Trim."}</definedName>
    <definedName name="WRN.MENSUAL" localSheetId="4" hidden="1">{"Portada",#N/A,FALSE,"Pres";"PL",#N/A,FALSE,"P&amp;L";"SFC",#N/A,FALSE,"SFC";"CE",#N/A,FALSE,"Capital Employed";"M+1",#N/A,FALSE,"Prev. (M+1)";"TRI",#N/A,FALSE,"Prev. Trim."}</definedName>
    <definedName name="WRN.MENSUAL" hidden="1">{"Portada",#N/A,FALSE,"Pres";"PL",#N/A,FALSE,"P&amp;L";"SFC",#N/A,FALSE,"SFC";"CE",#N/A,FALSE,"Capital Employed";"M+1",#N/A,FALSE,"Prev. (M+1)";"TRI",#N/A,FALSE,"Prev. Trim."}</definedName>
    <definedName name="wrn.Mensual." localSheetId="2" hidden="1">{"Portada",#N/A,FALSE,"Pres";"PL",#N/A,FALSE,"P&amp;L";"SFC",#N/A,FALSE,"SFC";"CE",#N/A,FALSE,"Capital Employed";"M+1",#N/A,FALSE,"Prev. (M+1)";"TRI",#N/A,FALSE,"Prev. Trim."}</definedName>
    <definedName name="wrn.Mensual." localSheetId="4" hidden="1">{"Portada",#N/A,FALSE,"Pres";"PL",#N/A,FALSE,"P&amp;L";"SFC",#N/A,FALSE,"SFC";"CE",#N/A,FALSE,"Capital Employed";"M+1",#N/A,FALSE,"Prev. (M+1)";"TRI",#N/A,FALSE,"Prev. Trim."}</definedName>
    <definedName name="wrn.Mensual." hidden="1">{"Portada",#N/A,FALSE,"Pres";"PL",#N/A,FALSE,"P&amp;L";"SFC",#N/A,FALSE,"SFC";"CE",#N/A,FALSE,"Capital Employed";"M+1",#N/A,FALSE,"Prev. (M+1)";"TRI",#N/A,FALSE,"Prev. Trim."}</definedName>
    <definedName name="wrn.OTROS_DATOS." localSheetId="2" hidden="1">{"DIV_COEF (DIVISAS-COEF.)",#N/A,TRUE,"DIVISAS-COEF.";"ECART PRIX PIEZAS",#N/A,TRUE,"PIEZAS";"ECART PRIX PIEZAS ACU",#N/A,TRUE,"PIEZAS";"CA_POR_DIVISAS (PIEZAS)",#N/A,TRUE,"PIEZAS";"efectivos",#N/A,TRUE,"EFECTIVOS";"REPORTIN",#N/A,TRUE,"REPORTIN";"efectivos acu",#N/A,TRUE,"EFECTIVOS"}</definedName>
    <definedName name="wrn.OTROS_DATOS." localSheetId="4" hidden="1">{"DIV_COEF (DIVISAS-COEF.)",#N/A,TRUE,"DIVISAS-COEF.";"ECART PRIX PIEZAS",#N/A,TRUE,"PIEZAS";"ECART PRIX PIEZAS ACU",#N/A,TRUE,"PIEZAS";"CA_POR_DIVISAS (PIEZAS)",#N/A,TRUE,"PIEZAS";"efectivos",#N/A,TRUE,"EFECTIVOS";"REPORTIN",#N/A,TRUE,"REPORTIN";"efectivos acu",#N/A,TRUE,"EFECTIVOS"}</definedName>
    <definedName name="wrn.OTROS_DATOS." hidden="1">{"DIV_COEF (DIVISAS-COEF.)",#N/A,TRUE,"DIVISAS-COEF.";"ECART PRIX PIEZAS",#N/A,TRUE,"PIEZAS";"ECART PRIX PIEZAS ACU",#N/A,TRUE,"PIEZAS";"CA_POR_DIVISAS (PIEZAS)",#N/A,TRUE,"PIEZAS";"efectivos",#N/A,TRUE,"EFECTIVOS";"REPORTIN",#N/A,TRUE,"REPORTIN";"efectivos acu",#N/A,TRUE,"EFECTIVOS"}</definedName>
    <definedName name="wrn.PAF." localSheetId="2" hidden="1">{#N/A,#N/A,FALSE,"PAF"}</definedName>
    <definedName name="wrn.PAF." localSheetId="4" hidden="1">{#N/A,#N/A,FALSE,"PAF"}</definedName>
    <definedName name="wrn.PAF." hidden="1">{#N/A,#N/A,FALSE,"PAF"}</definedName>
    <definedName name="wrn.Plandurchsprache._.97." localSheetId="2" hidden="1">{#N/A,#N/A,TRUE,"Kosten97FZallein";#N/A,#N/A,TRUE,"Ko97EinzelFZ";#N/A,#N/A,TRUE,"UmsSumAnteilFZ";#N/A,#N/A,TRUE,"UmsatzEinzel";#N/A,#N/A,TRUE,"G&amp;V"}</definedName>
    <definedName name="wrn.Plandurchsprache._.97." localSheetId="4" hidden="1">{#N/A,#N/A,TRUE,"Kosten97FZallein";#N/A,#N/A,TRUE,"Ko97EinzelFZ";#N/A,#N/A,TRUE,"UmsSumAnteilFZ";#N/A,#N/A,TRUE,"UmsatzEinzel";#N/A,#N/A,TRUE,"G&amp;V"}</definedName>
    <definedName name="wrn.Plandurchsprache._.97." hidden="1">{#N/A,#N/A,TRUE,"Kosten97FZallein";#N/A,#N/A,TRUE,"Ko97EinzelFZ";#N/A,#N/A,TRUE,"UmsSumAnteilFZ";#N/A,#N/A,TRUE,"UmsatzEinzel";#N/A,#N/A,TRUE,"G&amp;V"}</definedName>
    <definedName name="wrn.TOTAL_FF." localSheetId="2" hidden="1">{"ESPAÑA_FF",#N/A,FALSE,"IBERICO";"PORTUGAL_FF",#N/A,FALSE,"IBERICO";"IBERICO_FF",#N/A,FALSE,"IBERICO"}</definedName>
    <definedName name="wrn.TOTAL_FF." localSheetId="4" hidden="1">{"ESPAÑA_FF",#N/A,FALSE,"IBERICO";"PORTUGAL_FF",#N/A,FALSE,"IBERICO";"IBERICO_FF",#N/A,FALSE,"IBERICO"}</definedName>
    <definedName name="wrn.TOTAL_FF." hidden="1">{"ESPAÑA_FF",#N/A,FALSE,"IBERICO";"PORTUGAL_FF",#N/A,FALSE,"IBERICO";"IBERICO_FF",#N/A,FALSE,"IBERICO"}</definedName>
    <definedName name="wrn.Trimestral." localSheetId="2" hidden="1">{"Portada",#N/A,FALSE,"Pres";"PL",#N/A,FALSE,"P&amp;L";"SFC",#N/A,FALSE,"SFC";"CE",#N/A,FALSE,"Capital Employed";"M+1",#N/A,FALSE,"Prev. (M+1)";"TRI",#N/A,FALSE,"Prev. Trim.";"YEF",#N/A,FALSE,"Prev. Fin Année"}</definedName>
    <definedName name="wrn.Trimestral." localSheetId="4" hidden="1">{"Portada",#N/A,FALSE,"Pres";"PL",#N/A,FALSE,"P&amp;L";"SFC",#N/A,FALSE,"SFC";"CE",#N/A,FALSE,"Capital Employed";"M+1",#N/A,FALSE,"Prev. (M+1)";"TRI",#N/A,FALSE,"Prev. Trim.";"YEF",#N/A,FALSE,"Prev. Fin Année"}</definedName>
    <definedName name="wrn.Trimestral." hidden="1">{"Portada",#N/A,FALSE,"Pres";"PL",#N/A,FALSE,"P&amp;L";"SFC",#N/A,FALSE,"SFC";"CE",#N/A,FALSE,"Capital Employed";"M+1",#N/A,FALSE,"Prev. (M+1)";"TRI",#N/A,FALSE,"Prev. Trim.";"YEF",#N/A,FALSE,"Prev. Fin Année"}</definedName>
    <definedName name="wrn.UmsatzwertePlan1997." localSheetId="2" hidden="1">{#N/A,#N/A,TRUE,"UmsSumAnteilFZ";#N/A,#N/A,TRUE,"UmsatzSumme";#N/A,#N/A,TRUE,"G&amp;V"}</definedName>
    <definedName name="wrn.UmsatzwertePlan1997." localSheetId="4" hidden="1">{#N/A,#N/A,TRUE,"UmsSumAnteilFZ";#N/A,#N/A,TRUE,"UmsatzSumme";#N/A,#N/A,TRUE,"G&amp;V"}</definedName>
    <definedName name="wrn.UmsatzwertePlan1997." hidden="1">{#N/A,#N/A,TRUE,"UmsSumAnteilFZ";#N/A,#N/A,TRUE,"UmsatzSumme";#N/A,#N/A,TRUE,"G&amp;V"}</definedName>
    <definedName name="wrn.UNITARIOS_ACU." localSheetId="2" hidden="1">{"unit acu",#N/A,FALSE,"UNIT-ACUMULADO";"unit exp acu 1",#N/A,FALSE,"UNIT-ACUMULADO";"unit exp acu 2",#N/A,FALSE,"UNIT-ACUMULADO"}</definedName>
    <definedName name="wrn.UNITARIOS_ACU." localSheetId="4" hidden="1">{"unit acu",#N/A,FALSE,"UNIT-ACUMULADO";"unit exp acu 1",#N/A,FALSE,"UNIT-ACUMULADO";"unit exp acu 2",#N/A,FALSE,"UNIT-ACUMULADO"}</definedName>
    <definedName name="wrn.UNITARIOS_ACU." hidden="1">{"unit acu",#N/A,FALSE,"UNIT-ACUMULADO";"unit exp acu 1",#N/A,FALSE,"UNIT-ACUMULADO";"unit exp acu 2",#N/A,FALSE,"UNIT-ACUMULADO"}</definedName>
    <definedName name="wrn.UNITARIOS_COMPLETO." localSheetId="2" hidden="1">{"unit nac",#N/A,FALSE,"UNIT-MENSUAL";"unit exp 1",#N/A,FALSE,"UNIT-MENSUAL";"unit exp 2",#N/A,FALSE,"UNIT-MENSUAL";"unit acu",#N/A,FALSE,"UNIT-ACUMULADO";"app exp acu 1",#N/A,FALSE,"UNIT-ACUMULADO";"app exp acu 2",#N/A,FALSE,"UNIT-ACUMULADO"}</definedName>
    <definedName name="wrn.UNITARIOS_COMPLETO." localSheetId="4" hidden="1">{"unit nac",#N/A,FALSE,"UNIT-MENSUAL";"unit exp 1",#N/A,FALSE,"UNIT-MENSUAL";"unit exp 2",#N/A,FALSE,"UNIT-MENSUAL";"unit acu",#N/A,FALSE,"UNIT-ACUMULADO";"app exp acu 1",#N/A,FALSE,"UNIT-ACUMULADO";"app exp acu 2",#N/A,FALSE,"UNIT-ACUMULADO"}</definedName>
    <definedName name="wrn.UNITARIOS_COMPLETO." hidden="1">{"unit nac",#N/A,FALSE,"UNIT-MENSUAL";"unit exp 1",#N/A,FALSE,"UNIT-MENSUAL";"unit exp 2",#N/A,FALSE,"UNIT-MENSUAL";"unit acu",#N/A,FALSE,"UNIT-ACUMULADO";"app exp acu 1",#N/A,FALSE,"UNIT-ACUMULADO";"app exp acu 2",#N/A,FALSE,"UNIT-ACUMULADO"}</definedName>
    <definedName name="wrn.UNITARIOS_MES." localSheetId="2" hidden="1">{"unit nac",#N/A,FALSE,"UNIT-MENSUAL";"unit exp 1",#N/A,FALSE,"UNIT-MENSUAL";"unit exp 2",#N/A,FALSE,"UNIT-MENSUAL"}</definedName>
    <definedName name="wrn.UNITARIOS_MES." localSheetId="4" hidden="1">{"unit nac",#N/A,FALSE,"UNIT-MENSUAL";"unit exp 1",#N/A,FALSE,"UNIT-MENSUAL";"unit exp 2",#N/A,FALSE,"UNIT-MENSUAL"}</definedName>
    <definedName name="wrn.UNITARIOS_MES." hidden="1">{"unit nac",#N/A,FALSE,"UNIT-MENSUAL";"unit exp 1",#N/A,FALSE,"UNIT-MENSUAL";"unit exp 2",#N/A,FALSE,"UNIT-MENSUAL"}</definedName>
    <definedName name="X" localSheetId="2" hidden="1">{#N/A,#N/A,FALSE,"3";#N/A,#N/A,FALSE,"5";#N/A,#N/A,FALSE,"6";#N/A,#N/A,FALSE,"8";#N/A,#N/A,FALSE,"10";#N/A,#N/A,FALSE,"13";#N/A,#N/A,FALSE,"14";#N/A,#N/A,FALSE,"15";#N/A,#N/A,FALSE,"16"}</definedName>
    <definedName name="X" localSheetId="4" hidden="1">{#N/A,#N/A,FALSE,"3";#N/A,#N/A,FALSE,"5";#N/A,#N/A,FALSE,"6";#N/A,#N/A,FALSE,"8";#N/A,#N/A,FALSE,"10";#N/A,#N/A,FALSE,"13";#N/A,#N/A,FALSE,"14";#N/A,#N/A,FALSE,"15";#N/A,#N/A,FALSE,"16"}</definedName>
    <definedName name="X" hidden="1">{#N/A,#N/A,FALSE,"3";#N/A,#N/A,FALSE,"5";#N/A,#N/A,FALSE,"6";#N/A,#N/A,FALSE,"8";#N/A,#N/A,FALSE,"10";#N/A,#N/A,FALSE,"13";#N/A,#N/A,FALSE,"14";#N/A,#N/A,FALSE,"15";#N/A,#N/A,FALSE,"16"}</definedName>
    <definedName name="xc" localSheetId="2" hidden="1">{"'ID(2)'!$E$1:$N$4"}</definedName>
    <definedName name="xc" localSheetId="4" hidden="1">{"'ID(2)'!$E$1:$N$4"}</definedName>
    <definedName name="xc" hidden="1">{"'ID(2)'!$E$1:$N$4"}</definedName>
    <definedName name="xcxc" localSheetId="2" hidden="1">{"Portada",#N/A,FALSE,"Pres";"PL",#N/A,FALSE,"P&amp;L";"SFC",#N/A,FALSE,"SFC";"CE",#N/A,FALSE,"Capital Employed";"M+1",#N/A,FALSE,"Prev. (M+1)";"TRI",#N/A,FALSE,"Prev. Trim.";"YEF",#N/A,FALSE,"Prev. Fin Année"}</definedName>
    <definedName name="xcxc" localSheetId="4" hidden="1">{"Portada",#N/A,FALSE,"Pres";"PL",#N/A,FALSE,"P&amp;L";"SFC",#N/A,FALSE,"SFC";"CE",#N/A,FALSE,"Capital Employed";"M+1",#N/A,FALSE,"Prev. (M+1)";"TRI",#N/A,FALSE,"Prev. Trim.";"YEF",#N/A,FALSE,"Prev. Fin Année"}</definedName>
    <definedName name="xcxc" hidden="1">{"Portada",#N/A,FALSE,"Pres";"PL",#N/A,FALSE,"P&amp;L";"SFC",#N/A,FALSE,"SFC";"CE",#N/A,FALSE,"Capital Employed";"M+1",#N/A,FALSE,"Prev. (M+1)";"TRI",#N/A,FALSE,"Prev. Trim.";"YEF",#N/A,FALSE,"Prev. Fin Année"}</definedName>
    <definedName name="xvx" localSheetId="2" hidden="1">{#N/A,#N/A,FALSE,"3";#N/A,#N/A,FALSE,"5";#N/A,#N/A,FALSE,"6";#N/A,#N/A,FALSE,"8";#N/A,#N/A,FALSE,"10";#N/A,#N/A,FALSE,"13";#N/A,#N/A,FALSE,"14";#N/A,#N/A,FALSE,"15";#N/A,#N/A,FALSE,"16"}</definedName>
    <definedName name="xvx" localSheetId="4" hidden="1">{#N/A,#N/A,FALSE,"3";#N/A,#N/A,FALSE,"5";#N/A,#N/A,FALSE,"6";#N/A,#N/A,FALSE,"8";#N/A,#N/A,FALSE,"10";#N/A,#N/A,FALSE,"13";#N/A,#N/A,FALSE,"14";#N/A,#N/A,FALSE,"15";#N/A,#N/A,FALSE,"16"}</definedName>
    <definedName name="xvx" hidden="1">{#N/A,#N/A,FALSE,"3";#N/A,#N/A,FALSE,"5";#N/A,#N/A,FALSE,"6";#N/A,#N/A,FALSE,"8";#N/A,#N/A,FALSE,"10";#N/A,#N/A,FALSE,"13";#N/A,#N/A,FALSE,"14";#N/A,#N/A,FALSE,"15";#N/A,#N/A,FALSE,"16"}</definedName>
    <definedName name="xx" localSheetId="2" hidden="1">{#N/A,#N/A,TRUE,"Cover";#N/A,#N/A,TRUE,"Content";"Orders EMM",#N/A,TRUE,"Order Sales";"project EMM",#N/A,TRUE,"Project Control";"Cash EMM",#N/A,TRUE,"Cash Control";"KPI EMM",#N/A,TRUE,"KPI-EMM";"Empl EMM",#N/A,TRUE,"Employees"}</definedName>
    <definedName name="xx" localSheetId="4" hidden="1">{#N/A,#N/A,TRUE,"Cover";#N/A,#N/A,TRUE,"Content";"Orders EMM",#N/A,TRUE,"Order Sales";"project EMM",#N/A,TRUE,"Project Control";"Cash EMM",#N/A,TRUE,"Cash Control";"KPI EMM",#N/A,TRUE,"KPI-EMM";"Empl EMM",#N/A,TRUE,"Employees"}</definedName>
    <definedName name="xx" hidden="1">{#N/A,#N/A,TRUE,"Cover";#N/A,#N/A,TRUE,"Content";"Orders EMM",#N/A,TRUE,"Order Sales";"project EMM",#N/A,TRUE,"Project Control";"Cash EMM",#N/A,TRUE,"Cash Control";"KPI EMM",#N/A,TRUE,"KPI-EMM";"Empl EMM",#N/A,TRUE,"Employees"}</definedName>
    <definedName name="xxv" localSheetId="2" hidden="1">{#N/A,#N/A,FALSE,"3";#N/A,#N/A,FALSE,"5";#N/A,#N/A,FALSE,"6";#N/A,#N/A,FALSE,"8";#N/A,#N/A,FALSE,"10";#N/A,#N/A,FALSE,"13";#N/A,#N/A,FALSE,"14";#N/A,#N/A,FALSE,"15";#N/A,#N/A,FALSE,"16"}</definedName>
    <definedName name="xxv" localSheetId="4" hidden="1">{#N/A,#N/A,FALSE,"3";#N/A,#N/A,FALSE,"5";#N/A,#N/A,FALSE,"6";#N/A,#N/A,FALSE,"8";#N/A,#N/A,FALSE,"10";#N/A,#N/A,FALSE,"13";#N/A,#N/A,FALSE,"14";#N/A,#N/A,FALSE,"15";#N/A,#N/A,FALSE,"16"}</definedName>
    <definedName name="xxv" hidden="1">{#N/A,#N/A,FALSE,"3";#N/A,#N/A,FALSE,"5";#N/A,#N/A,FALSE,"6";#N/A,#N/A,FALSE,"8";#N/A,#N/A,FALSE,"10";#N/A,#N/A,FALSE,"13";#N/A,#N/A,FALSE,"14";#N/A,#N/A,FALSE,"15";#N/A,#N/A,FALSE,"16"}</definedName>
    <definedName name="xxxx" localSheetId="2" hidden="1">{#N/A,#N/A,FALSE,"Tabelle1"}</definedName>
    <definedName name="xxxx" localSheetId="4" hidden="1">{#N/A,#N/A,FALSE,"Tabelle1"}</definedName>
    <definedName name="xxxx" hidden="1">{#N/A,#N/A,FALSE,"Tabelle1"}</definedName>
    <definedName name="yii" localSheetId="2" hidden="1">{#N/A,#N/A,FALSE,"3";#N/A,#N/A,FALSE,"5";#N/A,#N/A,FALSE,"6";#N/A,#N/A,FALSE,"8";#N/A,#N/A,FALSE,"10";#N/A,#N/A,FALSE,"13";#N/A,#N/A,FALSE,"14";#N/A,#N/A,FALSE,"15";#N/A,#N/A,FALSE,"16"}</definedName>
    <definedName name="yii" localSheetId="4" hidden="1">{#N/A,#N/A,FALSE,"3";#N/A,#N/A,FALSE,"5";#N/A,#N/A,FALSE,"6";#N/A,#N/A,FALSE,"8";#N/A,#N/A,FALSE,"10";#N/A,#N/A,FALSE,"13";#N/A,#N/A,FALSE,"14";#N/A,#N/A,FALSE,"15";#N/A,#N/A,FALSE,"16"}</definedName>
    <definedName name="yii" hidden="1">{#N/A,#N/A,FALSE,"3";#N/A,#N/A,FALSE,"5";#N/A,#N/A,FALSE,"6";#N/A,#N/A,FALSE,"8";#N/A,#N/A,FALSE,"10";#N/A,#N/A,FALSE,"13";#N/A,#N/A,FALSE,"14";#N/A,#N/A,FALSE,"15";#N/A,#N/A,FALSE,"16"}</definedName>
    <definedName name="yityi" localSheetId="2" hidden="1">{#N/A,#N/A,FALSE,"3";#N/A,#N/A,FALSE,"5";#N/A,#N/A,FALSE,"6";#N/A,#N/A,FALSE,"8";#N/A,#N/A,FALSE,"10";#N/A,#N/A,FALSE,"13";#N/A,#N/A,FALSE,"14";#N/A,#N/A,FALSE,"15";#N/A,#N/A,FALSE,"16"}</definedName>
    <definedName name="yityi" localSheetId="4" hidden="1">{#N/A,#N/A,FALSE,"3";#N/A,#N/A,FALSE,"5";#N/A,#N/A,FALSE,"6";#N/A,#N/A,FALSE,"8";#N/A,#N/A,FALSE,"10";#N/A,#N/A,FALSE,"13";#N/A,#N/A,FALSE,"14";#N/A,#N/A,FALSE,"15";#N/A,#N/A,FALSE,"16"}</definedName>
    <definedName name="yityi" hidden="1">{#N/A,#N/A,FALSE,"3";#N/A,#N/A,FALSE,"5";#N/A,#N/A,FALSE,"6";#N/A,#N/A,FALSE,"8";#N/A,#N/A,FALSE,"10";#N/A,#N/A,FALSE,"13";#N/A,#N/A,FALSE,"14";#N/A,#N/A,FALSE,"15";#N/A,#N/A,FALSE,"16"}</definedName>
    <definedName name="yiyti" localSheetId="2" hidden="1">{#N/A,#N/A,FALSE,"3";#N/A,#N/A,FALSE,"5";#N/A,#N/A,FALSE,"6";#N/A,#N/A,FALSE,"8";#N/A,#N/A,FALSE,"10";#N/A,#N/A,FALSE,"13";#N/A,#N/A,FALSE,"14";#N/A,#N/A,FALSE,"15";#N/A,#N/A,FALSE,"16"}</definedName>
    <definedName name="yiyti" localSheetId="4" hidden="1">{#N/A,#N/A,FALSE,"3";#N/A,#N/A,FALSE,"5";#N/A,#N/A,FALSE,"6";#N/A,#N/A,FALSE,"8";#N/A,#N/A,FALSE,"10";#N/A,#N/A,FALSE,"13";#N/A,#N/A,FALSE,"14";#N/A,#N/A,FALSE,"15";#N/A,#N/A,FALSE,"16"}</definedName>
    <definedName name="yiyti" hidden="1">{#N/A,#N/A,FALSE,"3";#N/A,#N/A,FALSE,"5";#N/A,#N/A,FALSE,"6";#N/A,#N/A,FALSE,"8";#N/A,#N/A,FALSE,"10";#N/A,#N/A,FALSE,"13";#N/A,#N/A,FALSE,"14";#N/A,#N/A,FALSE,"15";#N/A,#N/A,FALSE,"16"}</definedName>
    <definedName name="ykhkhj" localSheetId="2" hidden="1">{#N/A,#N/A,FALSE,"3";#N/A,#N/A,FALSE,"5";#N/A,#N/A,FALSE,"6";#N/A,#N/A,FALSE,"8";#N/A,#N/A,FALSE,"10";#N/A,#N/A,FALSE,"13";#N/A,#N/A,FALSE,"14";#N/A,#N/A,FALSE,"15";#N/A,#N/A,FALSE,"16"}</definedName>
    <definedName name="ykhkhj" localSheetId="4" hidden="1">{#N/A,#N/A,FALSE,"3";#N/A,#N/A,FALSE,"5";#N/A,#N/A,FALSE,"6";#N/A,#N/A,FALSE,"8";#N/A,#N/A,FALSE,"10";#N/A,#N/A,FALSE,"13";#N/A,#N/A,FALSE,"14";#N/A,#N/A,FALSE,"15";#N/A,#N/A,FALSE,"16"}</definedName>
    <definedName name="ykhkhj" hidden="1">{#N/A,#N/A,FALSE,"3";#N/A,#N/A,FALSE,"5";#N/A,#N/A,FALSE,"6";#N/A,#N/A,FALSE,"8";#N/A,#N/A,FALSE,"10";#N/A,#N/A,FALSE,"13";#N/A,#N/A,FALSE,"14";#N/A,#N/A,FALSE,"15";#N/A,#N/A,FALSE,"16"}</definedName>
    <definedName name="ytiyi" localSheetId="2" hidden="1">{#N/A,#N/A,FALSE,"3";#N/A,#N/A,FALSE,"5";#N/A,#N/A,FALSE,"6";#N/A,#N/A,FALSE,"8";#N/A,#N/A,FALSE,"10";#N/A,#N/A,FALSE,"13";#N/A,#N/A,FALSE,"14";#N/A,#N/A,FALSE,"15";#N/A,#N/A,FALSE,"16"}</definedName>
    <definedName name="ytiyi" localSheetId="4" hidden="1">{#N/A,#N/A,FALSE,"3";#N/A,#N/A,FALSE,"5";#N/A,#N/A,FALSE,"6";#N/A,#N/A,FALSE,"8";#N/A,#N/A,FALSE,"10";#N/A,#N/A,FALSE,"13";#N/A,#N/A,FALSE,"14";#N/A,#N/A,FALSE,"15";#N/A,#N/A,FALSE,"16"}</definedName>
    <definedName name="ytiyi" hidden="1">{#N/A,#N/A,FALSE,"3";#N/A,#N/A,FALSE,"5";#N/A,#N/A,FALSE,"6";#N/A,#N/A,FALSE,"8";#N/A,#N/A,FALSE,"10";#N/A,#N/A,FALSE,"13";#N/A,#N/A,FALSE,"14";#N/A,#N/A,FALSE,"15";#N/A,#N/A,FALSE,"16"}</definedName>
    <definedName name="ytyt" localSheetId="2" hidden="1">{"Portada",#N/A,FALSE,"Pres";"PL",#N/A,FALSE,"P&amp;L";"SFC",#N/A,FALSE,"SFC";"CE",#N/A,FALSE,"Capital Employed";"M+1",#N/A,FALSE,"Prev. (M+1)";"TRI",#N/A,FALSE,"Prev. Trim.";"YEF",#N/A,FALSE,"Prev. Fin Année"}</definedName>
    <definedName name="ytyt" localSheetId="4" hidden="1">{"Portada",#N/A,FALSE,"Pres";"PL",#N/A,FALSE,"P&amp;L";"SFC",#N/A,FALSE,"SFC";"CE",#N/A,FALSE,"Capital Employed";"M+1",#N/A,FALSE,"Prev. (M+1)";"TRI",#N/A,FALSE,"Prev. Trim.";"YEF",#N/A,FALSE,"Prev. Fin Année"}</definedName>
    <definedName name="ytyt" hidden="1">{"Portada",#N/A,FALSE,"Pres";"PL",#N/A,FALSE,"P&amp;L";"SFC",#N/A,FALSE,"SFC";"CE",#N/A,FALSE,"Capital Employed";"M+1",#N/A,FALSE,"Prev. (M+1)";"TRI",#N/A,FALSE,"Prev. Trim.";"YEF",#N/A,FALSE,"Prev. Fin Année"}</definedName>
    <definedName name="yuoo" localSheetId="2" hidden="1">{#N/A,#N/A,FALSE,"3";#N/A,#N/A,FALSE,"5";#N/A,#N/A,FALSE,"6";#N/A,#N/A,FALSE,"8";#N/A,#N/A,FALSE,"10";#N/A,#N/A,FALSE,"13";#N/A,#N/A,FALSE,"14";#N/A,#N/A,FALSE,"15";#N/A,#N/A,FALSE,"16"}</definedName>
    <definedName name="yuoo" localSheetId="4" hidden="1">{#N/A,#N/A,FALSE,"3";#N/A,#N/A,FALSE,"5";#N/A,#N/A,FALSE,"6";#N/A,#N/A,FALSE,"8";#N/A,#N/A,FALSE,"10";#N/A,#N/A,FALSE,"13";#N/A,#N/A,FALSE,"14";#N/A,#N/A,FALSE,"15";#N/A,#N/A,FALSE,"16"}</definedName>
    <definedName name="yuoo" hidden="1">{#N/A,#N/A,FALSE,"3";#N/A,#N/A,FALSE,"5";#N/A,#N/A,FALSE,"6";#N/A,#N/A,FALSE,"8";#N/A,#N/A,FALSE,"10";#N/A,#N/A,FALSE,"13";#N/A,#N/A,FALSE,"14";#N/A,#N/A,FALSE,"15";#N/A,#N/A,FALSE,"16"}</definedName>
    <definedName name="yy" localSheetId="2" hidden="1">{#N/A,#N/A,FALSE,"3";#N/A,#N/A,FALSE,"5";#N/A,#N/A,FALSE,"6";#N/A,#N/A,FALSE,"8";#N/A,#N/A,FALSE,"10";#N/A,#N/A,FALSE,"13";#N/A,#N/A,FALSE,"14";#N/A,#N/A,FALSE,"15";#N/A,#N/A,FALSE,"16"}</definedName>
    <definedName name="yy" localSheetId="4" hidden="1">{#N/A,#N/A,FALSE,"3";#N/A,#N/A,FALSE,"5";#N/A,#N/A,FALSE,"6";#N/A,#N/A,FALSE,"8";#N/A,#N/A,FALSE,"10";#N/A,#N/A,FALSE,"13";#N/A,#N/A,FALSE,"14";#N/A,#N/A,FALSE,"15";#N/A,#N/A,FALSE,"16"}</definedName>
    <definedName name="yy" hidden="1">{#N/A,#N/A,FALSE,"3";#N/A,#N/A,FALSE,"5";#N/A,#N/A,FALSE,"6";#N/A,#N/A,FALSE,"8";#N/A,#N/A,FALSE,"10";#N/A,#N/A,FALSE,"13";#N/A,#N/A,FALSE,"14";#N/A,#N/A,FALSE,"15";#N/A,#N/A,FALSE,"16"}</definedName>
    <definedName name="yyy" localSheetId="2" hidden="1">{#N/A,#N/A,FALSE,"3";#N/A,#N/A,FALSE,"5";#N/A,#N/A,FALSE,"6";#N/A,#N/A,FALSE,"8";#N/A,#N/A,FALSE,"10";#N/A,#N/A,FALSE,"13";#N/A,#N/A,FALSE,"14";#N/A,#N/A,FALSE,"15";#N/A,#N/A,FALSE,"16"}</definedName>
    <definedName name="yyy" localSheetId="4" hidden="1">{#N/A,#N/A,FALSE,"3";#N/A,#N/A,FALSE,"5";#N/A,#N/A,FALSE,"6";#N/A,#N/A,FALSE,"8";#N/A,#N/A,FALSE,"10";#N/A,#N/A,FALSE,"13";#N/A,#N/A,FALSE,"14";#N/A,#N/A,FALSE,"15";#N/A,#N/A,FALSE,"16"}</definedName>
    <definedName name="yyy" hidden="1">{#N/A,#N/A,FALSE,"3";#N/A,#N/A,FALSE,"5";#N/A,#N/A,FALSE,"6";#N/A,#N/A,FALSE,"8";#N/A,#N/A,FALSE,"10";#N/A,#N/A,FALSE,"13";#N/A,#N/A,FALSE,"14";#N/A,#N/A,FALSE,"15";#N/A,#N/A,FALSE,"16"}</definedName>
    <definedName name="Z_46643836_6218_4612_A19A_A73A8D1FDDD8_.wvu.PrintArea" localSheetId="2" hidden="1">#REF!</definedName>
    <definedName name="Z_46643836_6218_4612_A19A_A73A8D1FDDD8_.wvu.PrintArea" localSheetId="4" hidden="1">#REF!</definedName>
    <definedName name="Z_46643836_6218_4612_A19A_A73A8D1FDDD8_.wvu.PrintArea" localSheetId="0" hidden="1">#REF!</definedName>
    <definedName name="Z_46643836_6218_4612_A19A_A73A8D1FDDD8_.wvu.PrintArea" localSheetId="7" hidden="1">#REF!</definedName>
    <definedName name="Z_46643836_6218_4612_A19A_A73A8D1FDDD8_.wvu.PrintArea" localSheetId="5" hidden="1">#REF!</definedName>
    <definedName name="Z_46643836_6218_4612_A19A_A73A8D1FDDD8_.wvu.PrintArea" localSheetId="3" hidden="1">#REF!</definedName>
    <definedName name="Z_46643836_6218_4612_A19A_A73A8D1FDDD8_.wvu.PrintArea" hidden="1">#REF!</definedName>
    <definedName name="Z_46643836_6218_4612_A19A_A73A8D1FDDD8_.wvu.Rows" localSheetId="4" hidden="1">#REF!</definedName>
    <definedName name="Z_46643836_6218_4612_A19A_A73A8D1FDDD8_.wvu.Rows" localSheetId="0" hidden="1">#REF!</definedName>
    <definedName name="Z_46643836_6218_4612_A19A_A73A8D1FDDD8_.wvu.Rows" localSheetId="7" hidden="1">#REF!</definedName>
    <definedName name="Z_46643836_6218_4612_A19A_A73A8D1FDDD8_.wvu.Rows" localSheetId="5" hidden="1">#REF!</definedName>
    <definedName name="Z_46643836_6218_4612_A19A_A73A8D1FDDD8_.wvu.Rows" localSheetId="3" hidden="1">#REF!</definedName>
    <definedName name="Z_46643836_6218_4612_A19A_A73A8D1FDDD8_.wvu.Rows" hidden="1">#REF!</definedName>
    <definedName name="Z_B38843BF_DFDF_44FA_8E71_0A2E36B1AD6C_.wvu.Cols" localSheetId="4" hidden="1">#REF!</definedName>
    <definedName name="Z_B38843BF_DFDF_44FA_8E71_0A2E36B1AD6C_.wvu.Cols" localSheetId="0" hidden="1">#REF!</definedName>
    <definedName name="Z_B38843BF_DFDF_44FA_8E71_0A2E36B1AD6C_.wvu.Cols" localSheetId="7" hidden="1">#REF!</definedName>
    <definedName name="Z_B38843BF_DFDF_44FA_8E71_0A2E36B1AD6C_.wvu.Cols" localSheetId="5" hidden="1">#REF!</definedName>
    <definedName name="Z_B38843BF_DFDF_44FA_8E71_0A2E36B1AD6C_.wvu.Cols" localSheetId="3" hidden="1">#REF!</definedName>
    <definedName name="Z_B38843BF_DFDF_44FA_8E71_0A2E36B1AD6C_.wvu.Cols" hidden="1">#REF!</definedName>
    <definedName name="Z_B38843BF_DFDF_44FA_8E71_0A2E36B1AD6C_.wvu.PrintArea" localSheetId="4" hidden="1">#REF!</definedName>
    <definedName name="Z_B38843BF_DFDF_44FA_8E71_0A2E36B1AD6C_.wvu.PrintArea" localSheetId="0" hidden="1">#REF!</definedName>
    <definedName name="Z_B38843BF_DFDF_44FA_8E71_0A2E36B1AD6C_.wvu.PrintArea" localSheetId="7" hidden="1">#REF!</definedName>
    <definedName name="Z_B38843BF_DFDF_44FA_8E71_0A2E36B1AD6C_.wvu.PrintArea" localSheetId="5" hidden="1">#REF!</definedName>
    <definedName name="Z_B38843BF_DFDF_44FA_8E71_0A2E36B1AD6C_.wvu.PrintArea" localSheetId="3" hidden="1">#REF!</definedName>
    <definedName name="Z_B38843BF_DFDF_44FA_8E71_0A2E36B1AD6C_.wvu.PrintArea" hidden="1">#REF!</definedName>
    <definedName name="Z_B38843BF_DFDF_44FA_8E71_0A2E36B1AD6C_.wvu.Rows" localSheetId="4" hidden="1">#REF!</definedName>
    <definedName name="Z_B38843BF_DFDF_44FA_8E71_0A2E36B1AD6C_.wvu.Rows" localSheetId="0" hidden="1">#REF!</definedName>
    <definedName name="Z_B38843BF_DFDF_44FA_8E71_0A2E36B1AD6C_.wvu.Rows" localSheetId="7" hidden="1">#REF!</definedName>
    <definedName name="Z_B38843BF_DFDF_44FA_8E71_0A2E36B1AD6C_.wvu.Rows" localSheetId="5" hidden="1">#REF!</definedName>
    <definedName name="Z_B38843BF_DFDF_44FA_8E71_0A2E36B1AD6C_.wvu.Rows" localSheetId="3" hidden="1">#REF!</definedName>
    <definedName name="Z_B38843BF_DFDF_44FA_8E71_0A2E36B1AD6C_.wvu.Rows" hidden="1">#REF!</definedName>
    <definedName name="zaed" localSheetId="2" hidden="1">{#N/A,#N/A,FALSE,"Ventilation";#N/A,#N/A,FALSE,"Courbe1";#N/A,#N/A,FALSE,"Courbe2"}</definedName>
    <definedName name="zaed" localSheetId="4" hidden="1">{#N/A,#N/A,FALSE,"Ventilation";#N/A,#N/A,FALSE,"Courbe1";#N/A,#N/A,FALSE,"Courbe2"}</definedName>
    <definedName name="zaed" hidden="1">{#N/A,#N/A,FALSE,"Ventilation";#N/A,#N/A,FALSE,"Courbe1";#N/A,#N/A,FALSE,"Courbe2"}</definedName>
    <definedName name="zd" localSheetId="2" hidden="1">{"Curves","Chart 4","Curves Graphique 4"}</definedName>
    <definedName name="zd" localSheetId="4" hidden="1">{"Curves","Chart 4","Curves Graphique 4"}</definedName>
    <definedName name="zd" hidden="1">{"Curves","Chart 4","Curves Graphique 4"}</definedName>
    <definedName name="zedzedze" localSheetId="2" hidden="1">{"Curves","Chart 3","Curves Graphique 3"}</definedName>
    <definedName name="zedzedze" localSheetId="4" hidden="1">{"Curves","Chart 3","Curves Graphique 3"}</definedName>
    <definedName name="zedzedze" hidden="1">{"Curves","Chart 3","Curves Graphique 3"}</definedName>
    <definedName name="zsz" localSheetId="2" hidden="1">{"Portada",#N/A,FALSE,"Pres";"PL",#N/A,FALSE,"P&amp;L";"SFC",#N/A,FALSE,"SFC";"CE",#N/A,FALSE,"Capital Employed";"M+1",#N/A,FALSE,"Prev. (M+1)";"TRI",#N/A,FALSE,"Prev. Trim.";"YEF",#N/A,FALSE,"Prev. Fin Année"}</definedName>
    <definedName name="zsz" localSheetId="4" hidden="1">{"Portada",#N/A,FALSE,"Pres";"PL",#N/A,FALSE,"P&amp;L";"SFC",#N/A,FALSE,"SFC";"CE",#N/A,FALSE,"Capital Employed";"M+1",#N/A,FALSE,"Prev. (M+1)";"TRI",#N/A,FALSE,"Prev. Trim.";"YEF",#N/A,FALSE,"Prev. Fin Année"}</definedName>
    <definedName name="zsz" hidden="1">{"Portada",#N/A,FALSE,"Pres";"PL",#N/A,FALSE,"P&amp;L";"SFC",#N/A,FALSE,"SFC";"CE",#N/A,FALSE,"Capital Employed";"M+1",#N/A,FALSE,"Prev. (M+1)";"TRI",#N/A,FALSE,"Prev. Trim.";"YEF",#N/A,FALSE,"Prev. Fin Année"}</definedName>
    <definedName name="zz" localSheetId="2" hidden="1">{"MONTHPLAN",#N/A,FALSE,"DETAIL REPORT";"MONTHPRIOR",#N/A,FALSE,"DETAIL REPORT";"YTDPLAN",#N/A,FALSE,"DETAIL REPORT";"YTDPRIOR",#N/A,FALSE,"DETAIL REPORT"}</definedName>
    <definedName name="zz" localSheetId="4" hidden="1">{"MONTHPLAN",#N/A,FALSE,"DETAIL REPORT";"MONTHPRIOR",#N/A,FALSE,"DETAIL REPORT";"YTDPLAN",#N/A,FALSE,"DETAIL REPORT";"YTDPRIOR",#N/A,FALSE,"DETAIL REPORT"}</definedName>
    <definedName name="zz" hidden="1">{"MONTHPLAN",#N/A,FALSE,"DETAIL REPORT";"MONTHPRIOR",#N/A,FALSE,"DETAIL REPORT";"YTDPLAN",#N/A,FALSE,"DETAIL REPORT";"YTDPRIOR",#N/A,FALSE,"DETAIL REPORT"}</definedName>
    <definedName name="zzz" localSheetId="2" hidden="1">#REF!</definedName>
    <definedName name="zzz" localSheetId="4" hidden="1">#REF!</definedName>
    <definedName name="zzz" localSheetId="0" hidden="1">#REF!</definedName>
    <definedName name="zzz" localSheetId="7" hidden="1">#REF!</definedName>
    <definedName name="zzz" localSheetId="5" hidden="1">#REF!</definedName>
    <definedName name="zzz" localSheetId="3" hidden="1">#REF!</definedName>
    <definedName name="zzz" hidden="1">#REF!</definedName>
    <definedName name="zzzz" localSheetId="2" hidden="1">{#N/A,#N/A,FALSE,"3";#N/A,#N/A,FALSE,"5";#N/A,#N/A,FALSE,"6";#N/A,#N/A,FALSE,"8";#N/A,#N/A,FALSE,"10";#N/A,#N/A,FALSE,"13";#N/A,#N/A,FALSE,"14";#N/A,#N/A,FALSE,"15";#N/A,#N/A,FALSE,"16"}</definedName>
    <definedName name="zzzz" localSheetId="4" hidden="1">{#N/A,#N/A,FALSE,"3";#N/A,#N/A,FALSE,"5";#N/A,#N/A,FALSE,"6";#N/A,#N/A,FALSE,"8";#N/A,#N/A,FALSE,"10";#N/A,#N/A,FALSE,"13";#N/A,#N/A,FALSE,"14";#N/A,#N/A,FALSE,"15";#N/A,#N/A,FALSE,"16"}</definedName>
    <definedName name="zzzz" hidden="1">{#N/A,#N/A,FALSE,"3";#N/A,#N/A,FALSE,"5";#N/A,#N/A,FALSE,"6";#N/A,#N/A,FALSE,"8";#N/A,#N/A,FALSE,"10";#N/A,#N/A,FALSE,"13";#N/A,#N/A,FALSE,"14";#N/A,#N/A,FALSE,"15";#N/A,#N/A,FALSE,"16"}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4" i="20" l="1"/>
  <c r="L112" i="20"/>
  <c r="N112" i="20" l="1"/>
  <c r="J112" i="20"/>
  <c r="J103" i="20" l="1"/>
  <c r="I115" i="17"/>
  <c r="I138" i="21" l="1"/>
  <c r="I137" i="21"/>
  <c r="I136" i="21"/>
  <c r="I135" i="21"/>
  <c r="I134" i="21"/>
  <c r="I125" i="21"/>
  <c r="M121" i="21"/>
  <c r="M130" i="21" s="1"/>
  <c r="E127" i="20" s="1"/>
  <c r="E134" i="20" s="1"/>
  <c r="I119" i="21"/>
  <c r="K114" i="21"/>
  <c r="I114" i="21"/>
  <c r="K99" i="21"/>
  <c r="I99" i="21"/>
  <c r="I85" i="21"/>
  <c r="I73" i="21"/>
  <c r="I62" i="21"/>
  <c r="M49" i="21"/>
  <c r="I47" i="21"/>
  <c r="I49" i="21" s="1"/>
  <c r="I44" i="21"/>
  <c r="K32" i="21"/>
  <c r="K49" i="21" s="1"/>
  <c r="I32" i="21"/>
  <c r="K25" i="21"/>
  <c r="I25" i="21"/>
  <c r="K121" i="21" l="1"/>
  <c r="K130" i="21" s="1"/>
  <c r="D127" i="20" s="1"/>
  <c r="D134" i="20" s="1"/>
  <c r="I121" i="21"/>
  <c r="I139" i="21"/>
  <c r="I130" i="21"/>
  <c r="C127" i="20" s="1"/>
  <c r="C134" i="20" s="1"/>
  <c r="I140" i="21" l="1"/>
  <c r="J69" i="20" l="1"/>
  <c r="I80" i="17"/>
  <c r="K25" i="17" l="1"/>
  <c r="I25" i="17"/>
  <c r="L14" i="20"/>
  <c r="J14" i="20"/>
  <c r="K124" i="17" l="1"/>
  <c r="J57" i="20" l="1"/>
  <c r="I141" i="17"/>
  <c r="I45" i="17"/>
  <c r="I68" i="17"/>
  <c r="J118" i="20" l="1"/>
  <c r="N114" i="20"/>
  <c r="L96" i="20"/>
  <c r="J96" i="20"/>
  <c r="L84" i="20"/>
  <c r="J84" i="20"/>
  <c r="J46" i="20"/>
  <c r="N38" i="20"/>
  <c r="J36" i="20"/>
  <c r="J34" i="20"/>
  <c r="L21" i="20"/>
  <c r="L38" i="20" s="1"/>
  <c r="J21" i="20"/>
  <c r="J38" i="20" l="1"/>
  <c r="N123" i="20"/>
  <c r="L123" i="20"/>
  <c r="J114" i="20"/>
  <c r="J123" i="20" s="1"/>
  <c r="M126" i="17"/>
  <c r="K95" i="17"/>
  <c r="I95" i="17"/>
  <c r="I57" i="17"/>
  <c r="I108" i="17"/>
  <c r="K108" i="17"/>
  <c r="I130" i="17" l="1"/>
  <c r="I124" i="17"/>
  <c r="I126" i="17" s="1"/>
  <c r="M49" i="17"/>
  <c r="M135" i="17" s="1"/>
  <c r="I47" i="17"/>
  <c r="K32" i="17"/>
  <c r="K49" i="17" s="1"/>
  <c r="I32" i="17"/>
  <c r="I49" i="17" l="1"/>
  <c r="I135" i="17" s="1"/>
  <c r="K126" i="17"/>
  <c r="K135" i="17" s="1"/>
  <c r="I118" i="15" l="1"/>
  <c r="M112" i="15"/>
  <c r="K104" i="15"/>
  <c r="K112" i="15" s="1"/>
  <c r="K126" i="15" s="1"/>
  <c r="I104" i="15"/>
  <c r="K88" i="15"/>
  <c r="I88" i="15"/>
  <c r="K75" i="15"/>
  <c r="I75" i="15"/>
  <c r="K62" i="15"/>
  <c r="I62" i="15"/>
  <c r="K49" i="15"/>
  <c r="I49" i="15"/>
  <c r="M35" i="15"/>
  <c r="K30" i="15"/>
  <c r="K35" i="15" s="1"/>
  <c r="I30" i="15"/>
  <c r="I35" i="15" s="1"/>
  <c r="K13" i="15"/>
  <c r="I13" i="15"/>
  <c r="M126" i="15" l="1"/>
  <c r="I112" i="15"/>
  <c r="I126" i="15" s="1"/>
  <c r="I135" i="14" l="1"/>
  <c r="M137" i="14"/>
  <c r="K127" i="14"/>
  <c r="I127" i="14"/>
  <c r="K111" i="14"/>
  <c r="I111" i="14"/>
  <c r="I95" i="14"/>
  <c r="I80" i="14"/>
  <c r="I66" i="14"/>
  <c r="M49" i="14"/>
  <c r="I47" i="14"/>
  <c r="I44" i="14"/>
  <c r="K29" i="14"/>
  <c r="K49" i="14" s="1"/>
  <c r="I29" i="14"/>
  <c r="K22" i="14"/>
  <c r="I22" i="14"/>
  <c r="M146" i="14" l="1"/>
  <c r="K137" i="14"/>
  <c r="K146" i="14" s="1"/>
  <c r="I49" i="14"/>
  <c r="I137" i="14"/>
  <c r="I146" i="14" l="1"/>
  <c r="K98" i="11"/>
  <c r="I98" i="11"/>
  <c r="M120" i="11" l="1"/>
  <c r="K120" i="11"/>
  <c r="I118" i="11"/>
  <c r="I120" i="11" s="1"/>
  <c r="M114" i="11"/>
  <c r="K112" i="11"/>
  <c r="I112" i="11"/>
  <c r="I85" i="11"/>
  <c r="K85" i="11"/>
  <c r="K72" i="11"/>
  <c r="I72" i="11"/>
  <c r="K59" i="11"/>
  <c r="I59" i="11"/>
  <c r="M49" i="11"/>
  <c r="I47" i="11"/>
  <c r="K44" i="11"/>
  <c r="K49" i="11" s="1"/>
  <c r="I44" i="11"/>
  <c r="K29" i="11"/>
  <c r="I29" i="11"/>
  <c r="K22" i="11"/>
  <c r="I22" i="11"/>
  <c r="I49" i="11" l="1"/>
  <c r="K114" i="11"/>
  <c r="I114" i="11"/>
  <c r="I128" i="11" s="1"/>
  <c r="M128" i="11"/>
  <c r="K128" i="11"/>
  <c r="K30" i="9"/>
  <c r="I30" i="9"/>
  <c r="K13" i="9" l="1"/>
  <c r="I13" i="9"/>
  <c r="I35" i="9" s="1"/>
  <c r="M35" i="9"/>
  <c r="K35" i="9" l="1"/>
  <c r="K104" i="9" l="1"/>
  <c r="I104" i="9"/>
  <c r="I75" i="9"/>
  <c r="I62" i="9"/>
  <c r="I49" i="9"/>
  <c r="K49" i="9"/>
  <c r="K88" i="9"/>
  <c r="I88" i="9"/>
  <c r="I112" i="9" l="1"/>
  <c r="M112" i="9"/>
  <c r="M126" i="9" s="1"/>
  <c r="K75" i="9"/>
  <c r="K62" i="9"/>
  <c r="I118" i="9"/>
  <c r="I126" i="9" s="1"/>
  <c r="K112" i="9" l="1"/>
  <c r="K126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SIOBHAN FITZPATRICK</author>
    <author>tc={7CA8FC49-6CF0-4BE9-801B-79C632B4C0A4}</author>
  </authors>
  <commentList>
    <comment ref="F9" authorId="0" shapeId="0" xr:uid="{2238E6FC-46BB-4CAC-972A-B4497DFE1704}">
      <text>
        <r>
          <rPr>
            <b/>
            <sz val="9"/>
            <color indexed="81"/>
            <rFont val="Tahoma"/>
            <family val="2"/>
          </rPr>
          <t>SIOBHAN FITZPATRICK:</t>
        </r>
        <r>
          <rPr>
            <sz val="9"/>
            <color indexed="81"/>
            <rFont val="Tahoma"/>
            <family val="2"/>
          </rPr>
          <t xml:space="preserve">
confirmed by Ellen</t>
        </r>
      </text>
    </comment>
    <comment ref="G10" authorId="1" shapeId="0" xr:uid="{7CA8FC49-6CF0-4BE9-801B-79C632B4C0A4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Confirmed by Jean-Christophe Duval</t>
      </text>
    </comment>
    <comment ref="F44" authorId="0" shapeId="0" xr:uid="{18DF39E9-E181-4774-ADCD-2FD211DB07D0}">
      <text>
        <r>
          <rPr>
            <sz val="9"/>
            <color indexed="81"/>
            <rFont val="Tahoma"/>
            <family val="2"/>
          </rPr>
          <t>Confirmed by Ellen</t>
        </r>
      </text>
    </comment>
    <comment ref="B51" authorId="0" shapeId="0" xr:uid="{9AB1A0E8-4E38-4763-86FE-419AFD758688}">
      <text>
        <r>
          <rPr>
            <b/>
            <sz val="9"/>
            <color indexed="81"/>
            <rFont val="Tahoma"/>
            <family val="2"/>
          </rPr>
          <t>SIOBHAN FITZPATRICK:</t>
        </r>
        <r>
          <rPr>
            <sz val="9"/>
            <color indexed="81"/>
            <rFont val="Tahoma"/>
            <family val="2"/>
          </rPr>
          <t xml:space="preserve">
confirmed by marta</t>
        </r>
      </text>
    </comment>
    <comment ref="B52" authorId="0" shapeId="0" xr:uid="{B6119080-B445-4C12-8E82-74E43A6ADA33}">
      <text>
        <r>
          <rPr>
            <b/>
            <sz val="9"/>
            <color indexed="81"/>
            <rFont val="Tahoma"/>
            <family val="2"/>
          </rPr>
          <t>SIOBHAN FITZPATRICK:</t>
        </r>
        <r>
          <rPr>
            <sz val="9"/>
            <color indexed="81"/>
            <rFont val="Tahoma"/>
            <family val="2"/>
          </rPr>
          <t xml:space="preserve">
confirmed by marta</t>
        </r>
      </text>
    </comment>
    <comment ref="B107" authorId="0" shapeId="0" xr:uid="{9E499A55-C505-4C8D-A841-55AC3FBDDC2F}">
      <text>
        <r>
          <rPr>
            <b/>
            <sz val="9"/>
            <color indexed="81"/>
            <rFont val="Tahoma"/>
            <family val="2"/>
          </rPr>
          <t>SIOBHAN FITZPATRICK:</t>
        </r>
        <r>
          <rPr>
            <sz val="9"/>
            <color indexed="81"/>
            <rFont val="Tahoma"/>
            <family val="2"/>
          </rPr>
          <t xml:space="preserve">
confirmed by Cyril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SIOBHAN FITZPATRICK</author>
    <author>tc={DA37520A-DFEA-42F8-B72D-22364AE4ABDE}</author>
  </authors>
  <commentList>
    <comment ref="B51" authorId="0" shapeId="0" xr:uid="{3C9C6ABD-86F5-4CF0-B565-2CB67D9A4F78}">
      <text>
        <r>
          <rPr>
            <b/>
            <sz val="9"/>
            <color indexed="81"/>
            <rFont val="Tahoma"/>
            <family val="2"/>
          </rPr>
          <t>SIOBHAN FITZPATRICK:</t>
        </r>
        <r>
          <rPr>
            <sz val="9"/>
            <color indexed="81"/>
            <rFont val="Tahoma"/>
            <family val="2"/>
          </rPr>
          <t xml:space="preserve">
confirmed by marta</t>
        </r>
      </text>
    </comment>
    <comment ref="B52" authorId="0" shapeId="0" xr:uid="{00C3D912-DA51-4104-8035-EAAC266C6ECE}">
      <text>
        <r>
          <rPr>
            <b/>
            <sz val="9"/>
            <color indexed="81"/>
            <rFont val="Tahoma"/>
            <family val="2"/>
          </rPr>
          <t>SIOBHAN FITZPATRICK:</t>
        </r>
        <r>
          <rPr>
            <sz val="9"/>
            <color indexed="81"/>
            <rFont val="Tahoma"/>
            <family val="2"/>
          </rPr>
          <t xml:space="preserve">
confirmed by marta</t>
        </r>
      </text>
    </comment>
    <comment ref="C90" authorId="1" shapeId="0" xr:uid="{DA37520A-DFEA-42F8-B72D-22364AE4ABDE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 R</t>
      </text>
    </comment>
    <comment ref="B102" authorId="0" shapeId="0" xr:uid="{721CFFB7-0255-4CC4-B124-5760E50067B4}">
      <text>
        <r>
          <rPr>
            <b/>
            <sz val="9"/>
            <color indexed="81"/>
            <rFont val="Tahoma"/>
            <family val="2"/>
          </rPr>
          <t>SIOBHAN FITZPATRICK:</t>
        </r>
        <r>
          <rPr>
            <sz val="9"/>
            <color indexed="81"/>
            <rFont val="Tahoma"/>
            <family val="2"/>
          </rPr>
          <t xml:space="preserve">
confirmed by Cyril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SIOBHAN FITZPATRICK</author>
    <author>tc={A3ABC4B5-1DDB-4A9B-8E87-E4F6F62CCF27}</author>
  </authors>
  <commentList>
    <comment ref="G34" authorId="0" shapeId="0" xr:uid="{584C95D2-57F9-4512-9FC1-B1B2096BA55E}">
      <text>
        <r>
          <rPr>
            <sz val="9"/>
            <color indexed="81"/>
            <rFont val="Tahoma"/>
            <family val="2"/>
          </rPr>
          <t>Confirmed by Ellen</t>
        </r>
      </text>
    </comment>
    <comment ref="B40" authorId="0" shapeId="0" xr:uid="{2B31D605-0F51-418A-977C-C66910CD5505}">
      <text>
        <r>
          <rPr>
            <b/>
            <sz val="9"/>
            <color indexed="81"/>
            <rFont val="Tahoma"/>
            <family val="2"/>
          </rPr>
          <t>SIOBHAN FITZPATRICK:</t>
        </r>
        <r>
          <rPr>
            <sz val="9"/>
            <color indexed="81"/>
            <rFont val="Tahoma"/>
            <family val="2"/>
          </rPr>
          <t xml:space="preserve">
confirmed by marta</t>
        </r>
      </text>
    </comment>
    <comment ref="B41" authorId="0" shapeId="0" xr:uid="{6ECF8ABD-2621-412F-8232-197A312049A4}">
      <text>
        <r>
          <rPr>
            <b/>
            <sz val="9"/>
            <color indexed="81"/>
            <rFont val="Tahoma"/>
            <family val="2"/>
          </rPr>
          <t>SIOBHAN FITZPATRICK:</t>
        </r>
        <r>
          <rPr>
            <sz val="9"/>
            <color indexed="81"/>
            <rFont val="Tahoma"/>
            <family val="2"/>
          </rPr>
          <t xml:space="preserve">
confirmed by marta</t>
        </r>
      </text>
    </comment>
    <comment ref="C79" authorId="1" shapeId="0" xr:uid="{A3ABC4B5-1DDB-4A9B-8E87-E4F6F62CCF27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 R</t>
      </text>
    </comment>
    <comment ref="B90" authorId="0" shapeId="0" xr:uid="{7419C963-E4F4-4FDC-9D5D-8954465686AB}">
      <text>
        <r>
          <rPr>
            <b/>
            <sz val="9"/>
            <color indexed="81"/>
            <rFont val="Tahoma"/>
            <family val="2"/>
          </rPr>
          <t>SIOBHAN FITZPATRICK:</t>
        </r>
        <r>
          <rPr>
            <sz val="9"/>
            <color indexed="81"/>
            <rFont val="Tahoma"/>
            <family val="2"/>
          </rPr>
          <t xml:space="preserve">
confirmed by Cyril</t>
        </r>
      </text>
    </comment>
  </commentList>
</comments>
</file>

<file path=xl/sharedStrings.xml><?xml version="1.0" encoding="utf-8"?>
<sst xmlns="http://schemas.openxmlformats.org/spreadsheetml/2006/main" count="2752" uniqueCount="576">
  <si>
    <t>Activity Codes</t>
  </si>
  <si>
    <t>New Reporting Segmentation</t>
  </si>
  <si>
    <t>Act</t>
  </si>
  <si>
    <t>DIV</t>
  </si>
  <si>
    <t>B_ENETRA</t>
  </si>
  <si>
    <t>INMCP</t>
  </si>
  <si>
    <t>MV Product Components</t>
  </si>
  <si>
    <t>INMVP</t>
  </si>
  <si>
    <t>MV Product Switchboard</t>
  </si>
  <si>
    <t>INENP</t>
  </si>
  <si>
    <t>INENS</t>
  </si>
  <si>
    <t>SISGT</t>
  </si>
  <si>
    <t>INSL2</t>
  </si>
  <si>
    <t>INMVT</t>
  </si>
  <si>
    <t>INMVE</t>
  </si>
  <si>
    <t>B_ENESER</t>
  </si>
  <si>
    <t>INIBS</t>
  </si>
  <si>
    <t xml:space="preserve">Cloud </t>
  </si>
  <si>
    <t>CLSAS</t>
  </si>
  <si>
    <t>Cloud SaaS</t>
  </si>
  <si>
    <t xml:space="preserve">Software </t>
  </si>
  <si>
    <t>SFTWR</t>
  </si>
  <si>
    <t>Software</t>
  </si>
  <si>
    <t>Energy &amp; Sustainability Services</t>
  </si>
  <si>
    <t>ESSMS</t>
  </si>
  <si>
    <t>Software &amp; Managed Services</t>
  </si>
  <si>
    <t>ESMON</t>
  </si>
  <si>
    <t>Energy Service Monitoring</t>
  </si>
  <si>
    <t>ESEPC</t>
  </si>
  <si>
    <t>Energy Performance Contracting</t>
  </si>
  <si>
    <t>ESEEP</t>
  </si>
  <si>
    <t>Energy Efficiency Projects</t>
  </si>
  <si>
    <t>IDPSO</t>
  </si>
  <si>
    <t>Process Automation Solutions</t>
  </si>
  <si>
    <t>IDFLD</t>
  </si>
  <si>
    <t>Field Devices</t>
  </si>
  <si>
    <t>IDPAS</t>
  </si>
  <si>
    <t>Process Automation Services</t>
  </si>
  <si>
    <t>Grand Total Process Automation Division</t>
  </si>
  <si>
    <t>Industry Control &amp; Drives</t>
  </si>
  <si>
    <t>IDHMI</t>
  </si>
  <si>
    <t>Human Machine Interface</t>
  </si>
  <si>
    <t>IDPAC</t>
  </si>
  <si>
    <t>Process Automation Control</t>
  </si>
  <si>
    <t>IDSIG</t>
  </si>
  <si>
    <t>Controls, Relays &amp; Signaling</t>
  </si>
  <si>
    <t>IDVSD</t>
  </si>
  <si>
    <t>Variable Speed Drives</t>
  </si>
  <si>
    <t>IDSEN</t>
  </si>
  <si>
    <t>Sensors</t>
  </si>
  <si>
    <t>IDSDS</t>
  </si>
  <si>
    <t>Speed Drives Systems</t>
  </si>
  <si>
    <t>Total Industry Control &amp; Drives</t>
  </si>
  <si>
    <t>IDMST</t>
  </si>
  <si>
    <t>Machine Solutions Transactional</t>
  </si>
  <si>
    <t>IDCOM</t>
  </si>
  <si>
    <t>Commercial (Eliwell)</t>
  </si>
  <si>
    <t>IDEUR</t>
  </si>
  <si>
    <t>Eurotherm</t>
  </si>
  <si>
    <t>IDOL2</t>
  </si>
  <si>
    <t xml:space="preserve">Industry OEM Systems </t>
  </si>
  <si>
    <t>B_INDSER</t>
  </si>
  <si>
    <t>IDIBO</t>
  </si>
  <si>
    <t>Industry Field Services</t>
  </si>
  <si>
    <t>Grand Total Industry</t>
  </si>
  <si>
    <t>B_RETTRA</t>
  </si>
  <si>
    <t>PTWDA</t>
  </si>
  <si>
    <t>Wiring Devices</t>
  </si>
  <si>
    <t>PTCSU</t>
  </si>
  <si>
    <t>Cable Support</t>
  </si>
  <si>
    <t>PTFDB</t>
  </si>
  <si>
    <t>Final Distribution Breakers Devices</t>
  </si>
  <si>
    <t>PTFDA</t>
  </si>
  <si>
    <t>Final Distribution Professional Functions</t>
  </si>
  <si>
    <t>PTFDS</t>
  </si>
  <si>
    <t>Final Distribution Enclosure Systems</t>
  </si>
  <si>
    <t>PTSG2</t>
  </si>
  <si>
    <t>Partner S2 products</t>
  </si>
  <si>
    <t>ITHPP</t>
  </si>
  <si>
    <t>Home Power Products (Luminous)</t>
  </si>
  <si>
    <t>B_PROTRA</t>
  </si>
  <si>
    <t>PTCCB</t>
  </si>
  <si>
    <t>MCCBs, Earth Leakage and Switches</t>
  </si>
  <si>
    <t>PTACB</t>
  </si>
  <si>
    <t>Air Circuits Breakers</t>
  </si>
  <si>
    <t>PTCTR</t>
  </si>
  <si>
    <t>Contactors</t>
  </si>
  <si>
    <t>PTUES</t>
  </si>
  <si>
    <t>Universal Enclosures</t>
  </si>
  <si>
    <t>PTLVS</t>
  </si>
  <si>
    <t>LV Functional Enclosures</t>
  </si>
  <si>
    <t>B_PROSYS</t>
  </si>
  <si>
    <t>PTLVB</t>
  </si>
  <si>
    <t>Busways Power (IEC &amp; NEMA)</t>
  </si>
  <si>
    <t>PTEQP</t>
  </si>
  <si>
    <t>LV EQPT (IEC&amp;NEMA)</t>
  </si>
  <si>
    <t>B_ECOTRA</t>
  </si>
  <si>
    <t>PTNCO</t>
  </si>
  <si>
    <t>Network Connectivity</t>
  </si>
  <si>
    <t>PTSOL</t>
  </si>
  <si>
    <t>Power Solutions</t>
  </si>
  <si>
    <t>PTLRC</t>
  </si>
  <si>
    <t>Lighting and room control</t>
  </si>
  <si>
    <t>PTPRD</t>
  </si>
  <si>
    <t>Building Management Products</t>
  </si>
  <si>
    <t>PTPRS</t>
  </si>
  <si>
    <t>Video Products</t>
  </si>
  <si>
    <t>PTRTC</t>
  </si>
  <si>
    <t>Residential and Thermal Control</t>
  </si>
  <si>
    <t>PTSL2</t>
  </si>
  <si>
    <t>PTIBS</t>
  </si>
  <si>
    <t>ITBPP</t>
  </si>
  <si>
    <t>Business Power Products</t>
  </si>
  <si>
    <t>ITPPP</t>
  </si>
  <si>
    <t>Personal Power Products</t>
  </si>
  <si>
    <t>ITSPS</t>
  </si>
  <si>
    <t>Industrial Power Systems</t>
  </si>
  <si>
    <t>IT3PH</t>
  </si>
  <si>
    <t>3-Phase Power Equipments &amp; Systems</t>
  </si>
  <si>
    <t>ITRAA</t>
  </si>
  <si>
    <t>Racks &amp; Accessories</t>
  </si>
  <si>
    <t>ITCLG</t>
  </si>
  <si>
    <t>Cooling Equipment &amp; Systems</t>
  </si>
  <si>
    <t>ITDCM</t>
  </si>
  <si>
    <t>Data Center Management Software</t>
  </si>
  <si>
    <t>ITMBD</t>
  </si>
  <si>
    <t>Modular &amp; Build Data Centers</t>
  </si>
  <si>
    <t>ITSTO</t>
  </si>
  <si>
    <t>Energy Storage</t>
  </si>
  <si>
    <t>ITIBS</t>
  </si>
  <si>
    <t>Solar</t>
  </si>
  <si>
    <t>SOLPR</t>
  </si>
  <si>
    <t>Solar Products</t>
  </si>
  <si>
    <t>SOLSY</t>
  </si>
  <si>
    <t>Solar Systems</t>
  </si>
  <si>
    <t>Grand Total Solar</t>
  </si>
  <si>
    <t>DIV02 (CORPO)</t>
  </si>
  <si>
    <t>Corporate Allocations</t>
  </si>
  <si>
    <t>Schneider Electric</t>
  </si>
  <si>
    <t>PTEVC</t>
  </si>
  <si>
    <t>Total Software</t>
  </si>
  <si>
    <t>Total Energy &amp; Sustainability Services</t>
  </si>
  <si>
    <t>Electrical Vehicle Charging Infrastructures</t>
  </si>
  <si>
    <t>Total Cloud</t>
  </si>
  <si>
    <t>Total Solar</t>
  </si>
  <si>
    <t xml:space="preserve">Total Process Automation Out of Matrix </t>
  </si>
  <si>
    <t>BMP</t>
  </si>
  <si>
    <t>HFM BMP</t>
  </si>
  <si>
    <t>B_PAUSFN</t>
  </si>
  <si>
    <t>B_ENEPRO</t>
  </si>
  <si>
    <t>B_ENEEQP</t>
  </si>
  <si>
    <t>B_INDCDR</t>
  </si>
  <si>
    <t>B_INDMSO</t>
  </si>
  <si>
    <t>B_ITDTRA</t>
  </si>
  <si>
    <t>B_ITDSYS</t>
  </si>
  <si>
    <t>B_ITDSER</t>
  </si>
  <si>
    <t xml:space="preserve"> </t>
  </si>
  <si>
    <t>B_GSBCLO</t>
  </si>
  <si>
    <t>B_GSBSFW</t>
  </si>
  <si>
    <t>B_GSBESS</t>
  </si>
  <si>
    <t xml:space="preserve">Process Automation Out of Matrix </t>
  </si>
  <si>
    <t xml:space="preserve">Industry Machine Solutions </t>
  </si>
  <si>
    <t>Industry Services</t>
  </si>
  <si>
    <t xml:space="preserve">Total Industry Machine Solutions </t>
  </si>
  <si>
    <t>Total Industry OEM-BIC Services</t>
  </si>
  <si>
    <t>Grand Total Industry OEM-BIC Division </t>
  </si>
  <si>
    <t>B_SOLPSY</t>
  </si>
  <si>
    <t>Total Digital Plant</t>
  </si>
  <si>
    <t>ITHMP</t>
  </si>
  <si>
    <t>2019 Reporting Segmentation</t>
  </si>
  <si>
    <t>PTATS</t>
  </si>
  <si>
    <t>ASCO Automatic Transfer Switches</t>
  </si>
  <si>
    <t>B_ECOPRO</t>
  </si>
  <si>
    <t>B_ECOSER</t>
  </si>
  <si>
    <t>ASCO Power Control Systems, Loadbanks and Firetrol</t>
  </si>
  <si>
    <t>HBN Medium Products</t>
  </si>
  <si>
    <t>PTPCL</t>
  </si>
  <si>
    <t xml:space="preserve"> Energy Automation Products</t>
  </si>
  <si>
    <t>MV Transformers &amp; Substations</t>
  </si>
  <si>
    <t>MV Equipment</t>
  </si>
  <si>
    <t>Grand Total Energy Management</t>
  </si>
  <si>
    <t>Grand Total Low Voltage Division</t>
  </si>
  <si>
    <t>Total Low Voltage Systems</t>
  </si>
  <si>
    <t>Total Low Voltage Transactional</t>
  </si>
  <si>
    <t>Total Medium Voltage Transactional</t>
  </si>
  <si>
    <t>Total Medium Voltage Projects</t>
  </si>
  <si>
    <t>Total Medium Voltage Equipment &amp; Transformers</t>
  </si>
  <si>
    <t>Total Process Automation Services</t>
  </si>
  <si>
    <t>Manual Prior: Pacsys [EcoX Grid layer2] excluding GIS &amp; Smart Metering [EcoX Grid Layer 3]) (GIS &amp; Smart Metering to be part of SGIT) will go to Energy DSO 4.0 Services</t>
  </si>
  <si>
    <t>Medium Voltage Systems level 2</t>
  </si>
  <si>
    <t>Low Voltage &amp; Medium Voltage Field Services</t>
  </si>
  <si>
    <t>Total Low Voltage &amp; Medium Voltage Field Services</t>
  </si>
  <si>
    <t>Grand Total Services</t>
  </si>
  <si>
    <t>Low Voltage Transactional</t>
  </si>
  <si>
    <t>Low Voltage Systems</t>
  </si>
  <si>
    <t>Medium Voltage Transactional</t>
  </si>
  <si>
    <t>Medium Voltage Projects</t>
  </si>
  <si>
    <t>Medium Voltage Equipment</t>
  </si>
  <si>
    <t>LV MV Services</t>
  </si>
  <si>
    <r>
      <rPr>
        <b/>
        <sz val="8"/>
        <color rgb="FF00B050"/>
        <rFont val="Calibri"/>
        <family val="2"/>
        <scheme val="minor"/>
      </rPr>
      <t xml:space="preserve">Digital Energy </t>
    </r>
    <r>
      <rPr>
        <sz val="8"/>
        <rFont val="Calibri"/>
        <family val="2"/>
        <scheme val="minor"/>
      </rPr>
      <t>Transactional</t>
    </r>
  </si>
  <si>
    <r>
      <rPr>
        <b/>
        <sz val="8"/>
        <color rgb="FF00B050"/>
        <rFont val="Calibri"/>
        <family val="2"/>
        <scheme val="minor"/>
      </rPr>
      <t>Digital Energy</t>
    </r>
    <r>
      <rPr>
        <sz val="8"/>
        <rFont val="Calibri"/>
        <family val="2"/>
        <scheme val="minor"/>
      </rPr>
      <t xml:space="preserve"> Projects</t>
    </r>
  </si>
  <si>
    <r>
      <rPr>
        <b/>
        <sz val="8"/>
        <color rgb="FF00B050"/>
        <rFont val="Calibri"/>
        <family val="2"/>
        <scheme val="minor"/>
      </rPr>
      <t>Digital Energy</t>
    </r>
    <r>
      <rPr>
        <sz val="8"/>
        <rFont val="Calibri"/>
        <family val="2"/>
        <scheme val="minor"/>
      </rPr>
      <t xml:space="preserve"> Services</t>
    </r>
  </si>
  <si>
    <r>
      <t>B_ENE</t>
    </r>
    <r>
      <rPr>
        <sz val="8"/>
        <color rgb="FF00B050"/>
        <rFont val="Calibri"/>
        <family val="2"/>
        <scheme val="minor"/>
      </rPr>
      <t>SGI</t>
    </r>
  </si>
  <si>
    <r>
      <t>Secure</t>
    </r>
    <r>
      <rPr>
        <sz val="8"/>
        <rFont val="Calibri"/>
        <family val="2"/>
        <scheme val="minor"/>
      </rPr>
      <t xml:space="preserve"> Power Systems</t>
    </r>
  </si>
  <si>
    <r>
      <t>Secure</t>
    </r>
    <r>
      <rPr>
        <sz val="8"/>
        <rFont val="Calibri"/>
        <family val="2"/>
        <scheme val="minor"/>
      </rPr>
      <t xml:space="preserve"> Power Services</t>
    </r>
  </si>
  <si>
    <r>
      <t>Total Secure</t>
    </r>
    <r>
      <rPr>
        <sz val="10"/>
        <rFont val="Calibri"/>
        <family val="2"/>
        <scheme val="minor"/>
      </rPr>
      <t xml:space="preserve"> Power Systems</t>
    </r>
  </si>
  <si>
    <r>
      <t>Secure</t>
    </r>
    <r>
      <rPr>
        <sz val="10"/>
        <rFont val="Calibri"/>
        <family val="2"/>
        <scheme val="minor"/>
      </rPr>
      <t xml:space="preserve"> Power Field Services</t>
    </r>
  </si>
  <si>
    <r>
      <t>Grand Total Secure</t>
    </r>
    <r>
      <rPr>
        <b/>
        <sz val="10"/>
        <rFont val="Calibri"/>
        <family val="2"/>
        <scheme val="minor"/>
      </rPr>
      <t xml:space="preserve"> Power Division</t>
    </r>
  </si>
  <si>
    <r>
      <t>Total Secure</t>
    </r>
    <r>
      <rPr>
        <strike/>
        <sz val="10"/>
        <color rgb="FF00B05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 xml:space="preserve">Power Transactional </t>
    </r>
  </si>
  <si>
    <r>
      <t>Secure</t>
    </r>
    <r>
      <rPr>
        <sz val="8"/>
        <rFont val="Calibri"/>
        <family val="2"/>
        <scheme val="minor"/>
      </rPr>
      <t xml:space="preserve"> Power Transactional</t>
    </r>
  </si>
  <si>
    <r>
      <t xml:space="preserve">Grand Total Digital Energy </t>
    </r>
    <r>
      <rPr>
        <b/>
        <sz val="10"/>
        <rFont val="Calibri"/>
        <family val="2"/>
        <scheme val="minor"/>
      </rPr>
      <t>Division</t>
    </r>
  </si>
  <si>
    <r>
      <t xml:space="preserve">Total Digital Energy </t>
    </r>
    <r>
      <rPr>
        <sz val="10"/>
        <rFont val="Calibri"/>
        <family val="2"/>
        <scheme val="minor"/>
      </rPr>
      <t>Transactional</t>
    </r>
  </si>
  <si>
    <t>Home &amp; Distribution</t>
  </si>
  <si>
    <t>Total Digital Energy Projects</t>
  </si>
  <si>
    <t>Total Digital Energy  Field Services</t>
  </si>
  <si>
    <t>Digital Building Projects</t>
  </si>
  <si>
    <t>Electrical Networks Projects</t>
  </si>
  <si>
    <t>Digital Energy Field Services</t>
  </si>
  <si>
    <t>Total Home &amp; Distribution</t>
  </si>
  <si>
    <t>Grand Total Home &amp; Distribution</t>
  </si>
  <si>
    <t>B_PAUSER</t>
  </si>
  <si>
    <t>Total Secure Power Field Services</t>
  </si>
  <si>
    <t>Grand Total Medium Voltage</t>
  </si>
  <si>
    <t>Smart Grid Services</t>
  </si>
  <si>
    <t>Total Smart Grid Services</t>
  </si>
  <si>
    <t>B_ENESGI</t>
  </si>
  <si>
    <t>Digital Plant</t>
  </si>
  <si>
    <t>B_INDDPL</t>
  </si>
  <si>
    <t>to be removed</t>
  </si>
  <si>
    <t>do we make it a division?</t>
  </si>
  <si>
    <t>Out of matrix</t>
  </si>
  <si>
    <r>
      <rPr>
        <b/>
        <strike/>
        <sz val="10"/>
        <rFont val="Calibri"/>
        <family val="2"/>
        <scheme val="minor"/>
      </rPr>
      <t>Grand Total Industry OEM-BIC Divisio</t>
    </r>
    <r>
      <rPr>
        <b/>
        <sz val="10"/>
        <rFont val="Calibri"/>
        <family val="2"/>
        <scheme val="minor"/>
      </rPr>
      <t xml:space="preserve">n Total Automation Partner </t>
    </r>
  </si>
  <si>
    <r>
      <t>Grand Total</t>
    </r>
    <r>
      <rPr>
        <strike/>
        <sz val="10"/>
        <rFont val="Calibri"/>
        <family val="2"/>
        <scheme val="minor"/>
      </rPr>
      <t xml:space="preserve"> Medium Voltage</t>
    </r>
    <r>
      <rPr>
        <sz val="10"/>
        <rFont val="Calibri"/>
        <family val="2"/>
        <scheme val="minor"/>
      </rPr>
      <t xml:space="preserve"> Power Systems</t>
    </r>
  </si>
  <si>
    <t>From PP</t>
  </si>
  <si>
    <t>To PP</t>
  </si>
  <si>
    <t>From SP</t>
  </si>
  <si>
    <t>MV + LV Systems except Data Center</t>
  </si>
  <si>
    <t>Transactional LV</t>
  </si>
  <si>
    <t>Transactional MV</t>
  </si>
  <si>
    <t>Data Center MV + LV Systems</t>
  </si>
  <si>
    <t>Data Center MV + LV transactionalised</t>
  </si>
  <si>
    <t>From PS</t>
  </si>
  <si>
    <t>To PS</t>
  </si>
  <si>
    <t>ED Products sell to Automation Channel</t>
  </si>
  <si>
    <t>Energy Automation Products</t>
  </si>
  <si>
    <t>To H&amp;D</t>
  </si>
  <si>
    <t>From DE</t>
  </si>
  <si>
    <t>Digital Power SOL to DC</t>
  </si>
  <si>
    <t>Discontinued</t>
  </si>
  <si>
    <r>
      <t xml:space="preserve">Total </t>
    </r>
    <r>
      <rPr>
        <strike/>
        <sz val="10"/>
        <rFont val="Calibri"/>
        <family val="2"/>
        <scheme val="minor"/>
      </rPr>
      <t xml:space="preserve">Digital Energy Transactional </t>
    </r>
    <r>
      <rPr>
        <sz val="10"/>
        <rFont val="Calibri"/>
        <family val="2"/>
        <scheme val="minor"/>
      </rPr>
      <t>Digital Power</t>
    </r>
  </si>
  <si>
    <t>Digital BLD solution to DC</t>
  </si>
  <si>
    <r>
      <t xml:space="preserve">Total Digital </t>
    </r>
    <r>
      <rPr>
        <strike/>
        <sz val="10"/>
        <color theme="1"/>
        <rFont val="Calibri"/>
        <family val="2"/>
        <scheme val="minor"/>
      </rPr>
      <t>Energy Projects</t>
    </r>
    <r>
      <rPr>
        <sz val="10"/>
        <color theme="1"/>
        <rFont val="Calibri"/>
        <family val="2"/>
        <scheme val="minor"/>
      </rPr>
      <t xml:space="preserve">  Building</t>
    </r>
  </si>
  <si>
    <t>Digital Power Services</t>
  </si>
  <si>
    <r>
      <t xml:space="preserve">Total Digital Energy  </t>
    </r>
    <r>
      <rPr>
        <strike/>
        <sz val="10"/>
        <color theme="1"/>
        <rFont val="Calibri"/>
        <family val="2"/>
        <scheme val="minor"/>
      </rPr>
      <t>Field</t>
    </r>
    <r>
      <rPr>
        <sz val="10"/>
        <color theme="1"/>
        <rFont val="Calibri"/>
        <family val="2"/>
        <scheme val="minor"/>
      </rPr>
      <t xml:space="preserve"> Services</t>
    </r>
  </si>
  <si>
    <t>SP sold to ED Channel</t>
  </si>
  <si>
    <r>
      <rPr>
        <sz val="10"/>
        <rFont val="Calibri"/>
        <family val="2"/>
        <scheme val="minor"/>
      </rPr>
      <t>Total Secure</t>
    </r>
    <r>
      <rPr>
        <sz val="10"/>
        <color rgb="FF00B05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Power</t>
    </r>
    <r>
      <rPr>
        <strike/>
        <sz val="10"/>
        <rFont val="Calibri"/>
        <family val="2"/>
        <scheme val="minor"/>
      </rPr>
      <t xml:space="preserve"> Transactional </t>
    </r>
    <r>
      <rPr>
        <sz val="10"/>
        <rFont val="Calibri"/>
        <family val="2"/>
        <scheme val="minor"/>
      </rPr>
      <t>IT Channel &amp; VAR</t>
    </r>
  </si>
  <si>
    <t>Data Centre Solution</t>
  </si>
  <si>
    <t>Total Secure Power Equipments &amp; System</t>
  </si>
  <si>
    <t>Energy Software</t>
  </si>
  <si>
    <r>
      <rPr>
        <strike/>
        <sz val="10"/>
        <rFont val="Calibri"/>
        <family val="2"/>
        <scheme val="minor"/>
      </rPr>
      <t>Total Solar</t>
    </r>
    <r>
      <rPr>
        <sz val="10"/>
        <rFont val="Calibri"/>
        <family val="2"/>
        <scheme val="minor"/>
      </rPr>
      <t xml:space="preserve"> Energy Management off Matrix</t>
    </r>
  </si>
  <si>
    <r>
      <t xml:space="preserve">Grand Total Power Products </t>
    </r>
    <r>
      <rPr>
        <b/>
        <strike/>
        <sz val="10"/>
        <rFont val="Calibri"/>
        <family val="2"/>
        <scheme val="minor"/>
      </rPr>
      <t>Low Voltage</t>
    </r>
    <r>
      <rPr>
        <b/>
        <sz val="10"/>
        <rFont val="Calibri"/>
        <family val="2"/>
        <scheme val="minor"/>
      </rPr>
      <t xml:space="preserve"> Division</t>
    </r>
  </si>
  <si>
    <t>BM</t>
  </si>
  <si>
    <t>Transactional</t>
  </si>
  <si>
    <t>Equipment</t>
  </si>
  <si>
    <t>Service</t>
  </si>
  <si>
    <t>Projects</t>
  </si>
  <si>
    <t>SPBPP</t>
  </si>
  <si>
    <t>SPPPP</t>
  </si>
  <si>
    <t>SP3PH</t>
  </si>
  <si>
    <t>SPCLG</t>
  </si>
  <si>
    <t>Sales Execution Model</t>
  </si>
  <si>
    <t>SPIBS</t>
  </si>
  <si>
    <t>PTCLD</t>
  </si>
  <si>
    <t>Connected Living Devices</t>
  </si>
  <si>
    <t>PTCLC</t>
  </si>
  <si>
    <t>Connected Living Cable</t>
  </si>
  <si>
    <t>PTCLS</t>
  </si>
  <si>
    <t>Connected Living Systems</t>
  </si>
  <si>
    <t>Connected Living Temperature</t>
  </si>
  <si>
    <t>PTCLT</t>
  </si>
  <si>
    <t>FD Advanced Functions</t>
  </si>
  <si>
    <t>SPRSY</t>
  </si>
  <si>
    <t>Rack System</t>
  </si>
  <si>
    <t>3-Phase Power System</t>
  </si>
  <si>
    <t>Cooling Systems</t>
  </si>
  <si>
    <t>SPSFT</t>
  </si>
  <si>
    <t>SPMDC</t>
  </si>
  <si>
    <t>Modular Data Centers</t>
  </si>
  <si>
    <t>SPSPS</t>
  </si>
  <si>
    <t>Secure Power Software</t>
  </si>
  <si>
    <t>DPIBS</t>
  </si>
  <si>
    <t>ENSFT</t>
  </si>
  <si>
    <t>IDSFT</t>
  </si>
  <si>
    <t>Power Field Services</t>
  </si>
  <si>
    <t>Total Field Services</t>
  </si>
  <si>
    <t>IDIBS</t>
  </si>
  <si>
    <t>IND Automation Software</t>
  </si>
  <si>
    <t>B_SPIBS</t>
  </si>
  <si>
    <t>B_IDIBO</t>
  </si>
  <si>
    <t>B_SERESS</t>
  </si>
  <si>
    <t>B_INDOPS</t>
  </si>
  <si>
    <t>B_INDSFW</t>
  </si>
  <si>
    <t>B_EMPS</t>
  </si>
  <si>
    <t>B_EMHD</t>
  </si>
  <si>
    <t>B_EMPP</t>
  </si>
  <si>
    <t>B_EMDeDP</t>
  </si>
  <si>
    <t>B_EMDEDB</t>
  </si>
  <si>
    <t>B_EMDESER</t>
  </si>
  <si>
    <t>B_EMSPCH</t>
  </si>
  <si>
    <t>B_EMSPDC</t>
  </si>
  <si>
    <t>B_EMOOM</t>
  </si>
  <si>
    <r>
      <rPr>
        <strike/>
        <sz val="10"/>
        <rFont val="Calibri"/>
        <family val="2"/>
        <scheme val="minor"/>
      </rPr>
      <t>IDIBO</t>
    </r>
    <r>
      <rPr>
        <sz val="10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IDIBS</t>
    </r>
  </si>
  <si>
    <t>Secure Power Field Services</t>
  </si>
  <si>
    <t xml:space="preserve">IND Automation OPS </t>
  </si>
  <si>
    <t xml:space="preserve">Automation Software </t>
  </si>
  <si>
    <t xml:space="preserve">Power Systems </t>
  </si>
  <si>
    <t xml:space="preserve">Home &amp; Distribution </t>
  </si>
  <si>
    <t xml:space="preserve">Power Products </t>
  </si>
  <si>
    <t xml:space="preserve">Digital Power </t>
  </si>
  <si>
    <t xml:space="preserve">Digital Building </t>
  </si>
  <si>
    <t xml:space="preserve">Digital Energy Services </t>
  </si>
  <si>
    <t xml:space="preserve">Secure Power IT Channel and VAR </t>
  </si>
  <si>
    <t xml:space="preserve">Secure Power Equipments and System </t>
  </si>
  <si>
    <t xml:space="preserve">Energy Management off Matrix </t>
  </si>
  <si>
    <t xml:space="preserve">Ind Automation Services </t>
  </si>
  <si>
    <t xml:space="preserve">Power Field Services </t>
  </si>
  <si>
    <t xml:space="preserve">Secure Power Field Services </t>
  </si>
  <si>
    <t>DBIBS</t>
  </si>
  <si>
    <t>Digital Buildings Service</t>
  </si>
  <si>
    <t>DPENP</t>
  </si>
  <si>
    <t>DPENS</t>
  </si>
  <si>
    <t>DPSOL</t>
  </si>
  <si>
    <t>DBPRD</t>
  </si>
  <si>
    <t>DBSL2</t>
  </si>
  <si>
    <t>Digital Buildings Projects</t>
  </si>
  <si>
    <t>Solar Business</t>
  </si>
  <si>
    <t>B_SOL</t>
  </si>
  <si>
    <t>2021 Reporting Segmentation</t>
  </si>
  <si>
    <r>
      <rPr>
        <strike/>
        <sz val="10"/>
        <color theme="1"/>
        <rFont val="Calibri"/>
        <family val="2"/>
        <scheme val="minor"/>
      </rPr>
      <t>Network Connectivity</t>
    </r>
    <r>
      <rPr>
        <sz val="10"/>
        <color theme="1"/>
        <rFont val="Calibri"/>
        <family val="2"/>
        <scheme val="minor"/>
      </rPr>
      <t xml:space="preserve"> - </t>
    </r>
    <r>
      <rPr>
        <sz val="10"/>
        <color rgb="FFFF0000"/>
        <rFont val="Calibri"/>
        <family val="2"/>
        <scheme val="minor"/>
      </rPr>
      <t>Connec.Living Network</t>
    </r>
  </si>
  <si>
    <t>Monika</t>
  </si>
  <si>
    <t>Monika: Remaining structure after simplification to transfer to PTCLD</t>
  </si>
  <si>
    <t>IDPLT</t>
  </si>
  <si>
    <t>ProLeiT Solutions</t>
  </si>
  <si>
    <t>Delphine Rivat</t>
  </si>
  <si>
    <t>Stephane Roumec</t>
  </si>
  <si>
    <t>1 Removal of PL</t>
  </si>
  <si>
    <t>Connec.Living Network</t>
  </si>
  <si>
    <t>Moved to Ind Automation Division</t>
  </si>
  <si>
    <t>Moved to Power Systems</t>
  </si>
  <si>
    <t>Moved to Secure Power Division</t>
  </si>
  <si>
    <t>Moved to Digital energy</t>
  </si>
  <si>
    <t>Moved to Separate Division in ENM</t>
  </si>
  <si>
    <t>Energy Management Minimum</t>
  </si>
  <si>
    <t>ESESP</t>
  </si>
  <si>
    <t>Enterprise Sustainability Programs</t>
  </si>
  <si>
    <t>ESCLT</t>
  </si>
  <si>
    <r>
      <rPr>
        <strike/>
        <sz val="10"/>
        <rFont val="Calibri"/>
        <family val="2"/>
        <scheme val="minor"/>
      </rPr>
      <t>Design Build &amp; Energy Storage</t>
    </r>
    <r>
      <rPr>
        <sz val="10"/>
        <rFont val="Calibri"/>
        <family val="2"/>
        <scheme val="minor"/>
      </rPr>
      <t xml:space="preserve"> - </t>
    </r>
    <r>
      <rPr>
        <sz val="10"/>
        <color rgb="FFFF0000"/>
        <rFont val="Calibri"/>
        <family val="2"/>
        <scheme val="minor"/>
      </rPr>
      <t>Secure Power Data Center Solution</t>
    </r>
  </si>
  <si>
    <r>
      <rPr>
        <strike/>
        <sz val="10"/>
        <rFont val="Calibri"/>
        <family val="2"/>
        <scheme val="minor"/>
      </rPr>
      <t>SPSTO</t>
    </r>
    <r>
      <rPr>
        <sz val="10"/>
        <rFont val="Calibri"/>
        <family val="2"/>
        <scheme val="minor"/>
      </rPr>
      <t xml:space="preserve"> - </t>
    </r>
    <r>
      <rPr>
        <sz val="10"/>
        <color rgb="FFFF0000"/>
        <rFont val="Calibri"/>
        <family val="2"/>
        <scheme val="minor"/>
      </rPr>
      <t>SPSL2</t>
    </r>
  </si>
  <si>
    <t>SPSL2</t>
  </si>
  <si>
    <t>Secure Power Data Center Solution</t>
  </si>
  <si>
    <r>
      <t>Secure</t>
    </r>
    <r>
      <rPr>
        <strike/>
        <sz val="10"/>
        <color rgb="FF00B05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Power IT Channel and VAR</t>
    </r>
  </si>
  <si>
    <t>Secure Power Equipments and System</t>
  </si>
  <si>
    <r>
      <rPr>
        <strike/>
        <sz val="10"/>
        <rFont val="Calibri"/>
        <family val="2"/>
        <scheme val="minor"/>
      </rPr>
      <t>SISGT</t>
    </r>
    <r>
      <rPr>
        <sz val="10"/>
        <rFont val="Calibri"/>
        <family val="2"/>
        <scheme val="minor"/>
      </rPr>
      <t xml:space="preserve"> - DGRID</t>
    </r>
  </si>
  <si>
    <r>
      <rPr>
        <strike/>
        <sz val="10"/>
        <rFont val="Calibri"/>
        <family val="2"/>
        <scheme val="minor"/>
      </rPr>
      <t>Smart Grid Services</t>
    </r>
    <r>
      <rPr>
        <sz val="10"/>
        <rFont val="Calibri"/>
        <family val="2"/>
        <scheme val="minor"/>
      </rPr>
      <t xml:space="preserve"> - </t>
    </r>
    <r>
      <rPr>
        <sz val="10"/>
        <color rgb="FFFF0000"/>
        <rFont val="Calibri"/>
        <family val="2"/>
        <scheme val="minor"/>
      </rPr>
      <t xml:space="preserve">Digital Grid </t>
    </r>
  </si>
  <si>
    <t>DGRID</t>
  </si>
  <si>
    <t xml:space="preserve">Digital Grid </t>
  </si>
  <si>
    <t>Digital Grid</t>
  </si>
  <si>
    <r>
      <rPr>
        <strike/>
        <sz val="8"/>
        <rFont val="Calibri"/>
        <family val="2"/>
        <scheme val="minor"/>
      </rPr>
      <t>Smart Grid Services</t>
    </r>
    <r>
      <rPr>
        <sz val="8"/>
        <color rgb="FFFF0000"/>
        <rFont val="Calibri"/>
        <family val="2"/>
        <scheme val="minor"/>
      </rPr>
      <t xml:space="preserve"> - Digital Grid </t>
    </r>
  </si>
  <si>
    <r>
      <rPr>
        <strike/>
        <sz val="10"/>
        <color rgb="FFFF0000"/>
        <rFont val="Calibri"/>
        <family val="2"/>
        <scheme val="minor"/>
      </rPr>
      <t xml:space="preserve">ASCO </t>
    </r>
    <r>
      <rPr>
        <sz val="10"/>
        <rFont val="Calibri"/>
        <family val="2"/>
        <scheme val="minor"/>
      </rPr>
      <t>Automatic Transfer Switches</t>
    </r>
  </si>
  <si>
    <r>
      <rPr>
        <strike/>
        <sz val="10"/>
        <color rgb="FFFF0000"/>
        <rFont val="Calibri"/>
        <family val="2"/>
        <scheme val="minor"/>
      </rPr>
      <t xml:space="preserve">Total </t>
    </r>
    <r>
      <rPr>
        <sz val="10"/>
        <color theme="1"/>
        <rFont val="Calibri"/>
        <family val="2"/>
        <scheme val="minor"/>
      </rPr>
      <t>Digital Energy Service</t>
    </r>
  </si>
  <si>
    <r>
      <rPr>
        <strike/>
        <sz val="10"/>
        <rFont val="Calibri"/>
        <family val="2"/>
        <scheme val="minor"/>
      </rPr>
      <t>Grand</t>
    </r>
    <r>
      <rPr>
        <sz val="10"/>
        <rFont val="Calibri"/>
        <family val="2"/>
        <scheme val="minor"/>
      </rPr>
      <t xml:space="preserve"> Total Home &amp; Distribution</t>
    </r>
  </si>
  <si>
    <r>
      <rPr>
        <strike/>
        <sz val="10"/>
        <rFont val="Calibri"/>
        <family val="2"/>
        <scheme val="minor"/>
      </rPr>
      <t>Total</t>
    </r>
    <r>
      <rPr>
        <sz val="10"/>
        <rFont val="Calibri"/>
        <family val="2"/>
        <scheme val="minor"/>
      </rPr>
      <t xml:space="preserve"> Secure</t>
    </r>
    <r>
      <rPr>
        <strike/>
        <sz val="10"/>
        <color rgb="FF00B05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Power IT Channel and VAR</t>
    </r>
  </si>
  <si>
    <r>
      <rPr>
        <strike/>
        <sz val="10"/>
        <rFont val="Calibri"/>
        <family val="2"/>
        <scheme val="minor"/>
      </rPr>
      <t>Total</t>
    </r>
    <r>
      <rPr>
        <sz val="10"/>
        <rFont val="Calibri"/>
        <family val="2"/>
        <scheme val="minor"/>
      </rPr>
      <t xml:space="preserve"> Secure Power Equipments and System</t>
    </r>
  </si>
  <si>
    <r>
      <rPr>
        <b/>
        <strike/>
        <sz val="12"/>
        <color theme="0"/>
        <rFont val="Calibri"/>
        <family val="2"/>
        <scheme val="minor"/>
      </rPr>
      <t>Grand</t>
    </r>
    <r>
      <rPr>
        <b/>
        <sz val="12"/>
        <color theme="0"/>
        <rFont val="Calibri"/>
        <family val="2"/>
        <scheme val="minor"/>
      </rPr>
      <t xml:space="preserve"> Total Energy Management</t>
    </r>
  </si>
  <si>
    <r>
      <rPr>
        <strike/>
        <sz val="10"/>
        <color theme="1"/>
        <rFont val="Calibri"/>
        <family val="2"/>
        <scheme val="minor"/>
      </rPr>
      <t xml:space="preserve">Total </t>
    </r>
    <r>
      <rPr>
        <sz val="10"/>
        <color theme="1"/>
        <rFont val="Calibri"/>
        <family val="2"/>
        <scheme val="minor"/>
      </rPr>
      <t>Digital Buildings</t>
    </r>
    <r>
      <rPr>
        <sz val="10"/>
        <color rgb="FFFF0000"/>
        <rFont val="Calibri"/>
        <family val="2"/>
        <scheme val="minor"/>
      </rPr>
      <t xml:space="preserve"> without DBIBS</t>
    </r>
  </si>
  <si>
    <r>
      <rPr>
        <strike/>
        <sz val="10"/>
        <rFont val="Calibri"/>
        <family val="2"/>
        <scheme val="minor"/>
      </rPr>
      <t>Total</t>
    </r>
    <r>
      <rPr>
        <sz val="10"/>
        <rFont val="Calibri"/>
        <family val="2"/>
        <scheme val="minor"/>
      </rPr>
      <t xml:space="preserve"> Digital Power </t>
    </r>
    <r>
      <rPr>
        <sz val="10"/>
        <color rgb="FFFF0000"/>
        <rFont val="Calibri"/>
        <family val="2"/>
        <scheme val="minor"/>
      </rPr>
      <t>without DPIBS</t>
    </r>
  </si>
  <si>
    <r>
      <rPr>
        <strike/>
        <sz val="10"/>
        <rFont val="Calibri"/>
        <family val="2"/>
        <scheme val="minor"/>
      </rPr>
      <t>Total</t>
    </r>
    <r>
      <rPr>
        <sz val="10"/>
        <rFont val="Calibri"/>
        <family val="2"/>
        <scheme val="minor"/>
      </rPr>
      <t xml:space="preserve"> Process Automation Out of Matrix </t>
    </r>
  </si>
  <si>
    <r>
      <rPr>
        <strike/>
        <sz val="10"/>
        <rFont val="Calibri"/>
        <family val="2"/>
        <scheme val="minor"/>
      </rPr>
      <t>Total</t>
    </r>
    <r>
      <rPr>
        <sz val="10"/>
        <rFont val="Calibri"/>
        <family val="2"/>
        <scheme val="minor"/>
      </rPr>
      <t xml:space="preserve"> Process Automation Services</t>
    </r>
  </si>
  <si>
    <r>
      <rPr>
        <strike/>
        <sz val="10"/>
        <rFont val="Calibri"/>
        <family val="2"/>
        <scheme val="minor"/>
      </rPr>
      <t>Total</t>
    </r>
    <r>
      <rPr>
        <sz val="10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IND</t>
    </r>
    <r>
      <rPr>
        <sz val="10"/>
        <rFont val="Calibri"/>
        <family val="2"/>
        <scheme val="minor"/>
      </rPr>
      <t xml:space="preserve"> Automation OPS</t>
    </r>
  </si>
  <si>
    <r>
      <rPr>
        <strike/>
        <sz val="10"/>
        <rFont val="Calibri"/>
        <family val="2"/>
        <scheme val="minor"/>
      </rPr>
      <t>Total</t>
    </r>
    <r>
      <rPr>
        <sz val="10"/>
        <rFont val="Calibri"/>
        <family val="2"/>
        <scheme val="minor"/>
      </rPr>
      <t xml:space="preserve"> IND Automation Software</t>
    </r>
  </si>
  <si>
    <r>
      <rPr>
        <b/>
        <strike/>
        <sz val="12"/>
        <color theme="0"/>
        <rFont val="Calibri"/>
        <family val="2"/>
        <scheme val="minor"/>
      </rPr>
      <t xml:space="preserve">Grand </t>
    </r>
    <r>
      <rPr>
        <b/>
        <sz val="12"/>
        <color theme="0"/>
        <rFont val="Calibri"/>
        <family val="2"/>
        <scheme val="minor"/>
      </rPr>
      <t>Total Industrial Automation</t>
    </r>
  </si>
  <si>
    <t>Total Energy Management off Matrix</t>
  </si>
  <si>
    <r>
      <rPr>
        <sz val="10"/>
        <color theme="1"/>
        <rFont val="Calibri"/>
        <family val="2"/>
        <scheme val="minor"/>
      </rPr>
      <t>IND</t>
    </r>
    <r>
      <rPr>
        <sz val="10"/>
        <rFont val="Calibri"/>
        <family val="2"/>
        <scheme val="minor"/>
      </rPr>
      <t xml:space="preserve"> Automation OPS</t>
    </r>
  </si>
  <si>
    <t>Total Industrial Automation</t>
  </si>
  <si>
    <t>Digital Power without DPIBS</t>
  </si>
  <si>
    <t>Digital Buildings without DBIBS</t>
  </si>
  <si>
    <t>Digital Energy Service</t>
  </si>
  <si>
    <t>Total Energy Management</t>
  </si>
  <si>
    <t>Automatic Transfer Switches</t>
  </si>
  <si>
    <r>
      <rPr>
        <strike/>
        <sz val="10"/>
        <rFont val="Calibri"/>
        <family val="2"/>
        <scheme val="minor"/>
      </rPr>
      <t>Grand</t>
    </r>
    <r>
      <rPr>
        <sz val="10"/>
        <rFont val="Calibri"/>
        <family val="2"/>
        <scheme val="minor"/>
      </rPr>
      <t xml:space="preserve"> Total Power Systems </t>
    </r>
    <r>
      <rPr>
        <strike/>
        <sz val="10"/>
        <rFont val="Calibri"/>
        <family val="2"/>
        <scheme val="minor"/>
      </rPr>
      <t>Division</t>
    </r>
  </si>
  <si>
    <r>
      <rPr>
        <strike/>
        <sz val="10"/>
        <color rgb="FFFF0000"/>
        <rFont val="Calibri"/>
        <family val="2"/>
        <scheme val="minor"/>
      </rPr>
      <t>SPHMP</t>
    </r>
    <r>
      <rPr>
        <sz val="10"/>
        <color rgb="FFFF0000"/>
        <rFont val="Calibri"/>
        <family val="2"/>
        <scheme val="minor"/>
      </rPr>
      <t xml:space="preserve"> </t>
    </r>
  </si>
  <si>
    <r>
      <rPr>
        <strike/>
        <sz val="10"/>
        <color rgb="FFFF0000"/>
        <rFont val="Calibri"/>
        <family val="2"/>
        <scheme val="minor"/>
      </rPr>
      <t>HBN Medium Products</t>
    </r>
    <r>
      <rPr>
        <sz val="10"/>
        <color rgb="FFFF0000"/>
        <rFont val="Calibri"/>
        <family val="2"/>
        <scheme val="minor"/>
      </rPr>
      <t xml:space="preserve"> </t>
    </r>
  </si>
  <si>
    <t>Energy Management Software Verticalized</t>
  </si>
  <si>
    <r>
      <rPr>
        <strike/>
        <sz val="10"/>
        <rFont val="Calibri"/>
        <family val="2"/>
        <scheme val="minor"/>
      </rPr>
      <t xml:space="preserve">Grand </t>
    </r>
    <r>
      <rPr>
        <sz val="10"/>
        <rFont val="Calibri"/>
        <family val="2"/>
        <scheme val="minor"/>
      </rPr>
      <t xml:space="preserve">Total Process Automation </t>
    </r>
    <r>
      <rPr>
        <strike/>
        <sz val="10"/>
        <rFont val="Calibri"/>
        <family val="2"/>
        <scheme val="minor"/>
      </rPr>
      <t>Division</t>
    </r>
  </si>
  <si>
    <r>
      <rPr>
        <strike/>
        <sz val="10"/>
        <rFont val="Calibri"/>
        <family val="2"/>
        <scheme val="minor"/>
      </rPr>
      <t>Grand</t>
    </r>
    <r>
      <rPr>
        <sz val="10"/>
        <rFont val="Calibri"/>
        <family val="2"/>
        <scheme val="minor"/>
      </rPr>
      <t xml:space="preserve"> Total Power Products </t>
    </r>
    <r>
      <rPr>
        <strike/>
        <sz val="10"/>
        <rFont val="Calibri"/>
        <family val="2"/>
        <scheme val="minor"/>
      </rPr>
      <t>Division</t>
    </r>
  </si>
  <si>
    <r>
      <rPr>
        <strike/>
        <sz val="10"/>
        <color theme="1"/>
        <rFont val="Calibri"/>
        <family val="2"/>
        <scheme val="minor"/>
      </rPr>
      <t>Grand</t>
    </r>
    <r>
      <rPr>
        <sz val="10"/>
        <color theme="1"/>
        <rFont val="Calibri"/>
        <family val="2"/>
        <scheme val="minor"/>
      </rPr>
      <t xml:space="preserve"> Total Digital Energy </t>
    </r>
    <r>
      <rPr>
        <strike/>
        <sz val="10"/>
        <rFont val="Calibri"/>
        <family val="2"/>
        <scheme val="minor"/>
      </rPr>
      <t>Division</t>
    </r>
  </si>
  <si>
    <r>
      <rPr>
        <strike/>
        <sz val="10"/>
        <color theme="1"/>
        <rFont val="Calibri"/>
        <family val="2"/>
        <scheme val="minor"/>
      </rPr>
      <t>Grand</t>
    </r>
    <r>
      <rPr>
        <sz val="10"/>
        <color theme="1"/>
        <rFont val="Calibri"/>
        <family val="2"/>
        <scheme val="minor"/>
      </rPr>
      <t xml:space="preserve"> Total Secure</t>
    </r>
    <r>
      <rPr>
        <b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 xml:space="preserve">Power </t>
    </r>
    <r>
      <rPr>
        <strike/>
        <sz val="10"/>
        <rFont val="Calibri"/>
        <family val="2"/>
        <scheme val="minor"/>
      </rPr>
      <t>Division</t>
    </r>
  </si>
  <si>
    <t>Total Process Automation</t>
  </si>
  <si>
    <t xml:space="preserve">Total Power Systems </t>
  </si>
  <si>
    <t xml:space="preserve">Total Power Products </t>
  </si>
  <si>
    <t xml:space="preserve">Total Digital Energy </t>
  </si>
  <si>
    <r>
      <t>Total Secure</t>
    </r>
    <r>
      <rPr>
        <b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 xml:space="preserve">Power </t>
    </r>
  </si>
  <si>
    <r>
      <rPr>
        <strike/>
        <sz val="10"/>
        <rFont val="Calibri"/>
        <family val="2"/>
        <scheme val="minor"/>
      </rPr>
      <t xml:space="preserve">Total </t>
    </r>
    <r>
      <rPr>
        <sz val="10"/>
        <rFont val="Calibri"/>
        <family val="2"/>
        <scheme val="minor"/>
      </rPr>
      <t>Power Field Services</t>
    </r>
  </si>
  <si>
    <r>
      <rPr>
        <strike/>
        <sz val="10"/>
        <rFont val="Calibri"/>
        <family val="2"/>
        <scheme val="minor"/>
      </rPr>
      <t>Total</t>
    </r>
    <r>
      <rPr>
        <sz val="10"/>
        <rFont val="Calibri"/>
        <family val="2"/>
        <scheme val="minor"/>
      </rPr>
      <t xml:space="preserve"> Secure Power Field Services</t>
    </r>
  </si>
  <si>
    <t>Ind Automation Field Services</t>
  </si>
  <si>
    <r>
      <rPr>
        <strike/>
        <sz val="10"/>
        <rFont val="Calibri"/>
        <family val="2"/>
        <scheme val="minor"/>
      </rPr>
      <t>Total Ind Automation Services</t>
    </r>
    <r>
      <rPr>
        <sz val="10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Ind Automation Field Services</t>
    </r>
  </si>
  <si>
    <t>Process Automation Field Services</t>
  </si>
  <si>
    <r>
      <rPr>
        <strike/>
        <sz val="10"/>
        <color rgb="FF0070C0"/>
        <rFont val="Calibri"/>
        <family val="2"/>
        <scheme val="minor"/>
      </rPr>
      <t>Total Smart Grid Services</t>
    </r>
    <r>
      <rPr>
        <sz val="10"/>
        <color rgb="FF0070C0"/>
        <rFont val="Calibri"/>
        <family val="2"/>
        <scheme val="minor"/>
      </rPr>
      <t xml:space="preserve"> - </t>
    </r>
    <r>
      <rPr>
        <strike/>
        <sz val="10"/>
        <color rgb="FF0070C0"/>
        <rFont val="Calibri"/>
        <family val="2"/>
        <scheme val="minor"/>
      </rPr>
      <t>Total</t>
    </r>
    <r>
      <rPr>
        <sz val="10"/>
        <color rgb="FF0070C0"/>
        <rFont val="Calibri"/>
        <family val="2"/>
        <scheme val="minor"/>
      </rPr>
      <t xml:space="preserve"> Digital Grid </t>
    </r>
  </si>
  <si>
    <t>Asked to be maintained</t>
  </si>
  <si>
    <t>Smart Grid to change to Digital Grid</t>
  </si>
  <si>
    <t>L&amp;T Agriculture</t>
  </si>
  <si>
    <t>New for L&amp;T Acq</t>
  </si>
  <si>
    <t>Name change</t>
  </si>
  <si>
    <r>
      <t xml:space="preserve">B_PAUSFN </t>
    </r>
    <r>
      <rPr>
        <sz val="8"/>
        <color rgb="FFFF0000"/>
        <rFont val="Calibri"/>
        <family val="2"/>
        <scheme val="minor"/>
      </rPr>
      <t>B_PAUOOM</t>
    </r>
  </si>
  <si>
    <r>
      <t xml:space="preserve">B_INDSFW </t>
    </r>
    <r>
      <rPr>
        <sz val="8"/>
        <color rgb="FFFF0000"/>
        <rFont val="Calibri"/>
        <family val="2"/>
        <scheme val="minor"/>
      </rPr>
      <t>B_INDSFT</t>
    </r>
  </si>
  <si>
    <r>
      <t>B_EMDESE</t>
    </r>
    <r>
      <rPr>
        <strike/>
        <sz val="8"/>
        <color rgb="FFFF0000"/>
        <rFont val="Calibri"/>
        <family val="2"/>
        <scheme val="minor"/>
      </rPr>
      <t>R</t>
    </r>
  </si>
  <si>
    <r>
      <t xml:space="preserve">B_ENESGI </t>
    </r>
    <r>
      <rPr>
        <sz val="8"/>
        <color rgb="FFFF0000"/>
        <rFont val="Calibri"/>
        <family val="2"/>
        <scheme val="minor"/>
      </rPr>
      <t>B_EMDEDG</t>
    </r>
  </si>
  <si>
    <r>
      <t xml:space="preserve">B_EMSPDC </t>
    </r>
    <r>
      <rPr>
        <sz val="8"/>
        <color rgb="FFFF0000"/>
        <rFont val="Calibri"/>
        <family val="2"/>
        <scheme val="minor"/>
      </rPr>
      <t>EMSPES</t>
    </r>
  </si>
  <si>
    <r>
      <t>B_EMOOM</t>
    </r>
    <r>
      <rPr>
        <sz val="8"/>
        <color rgb="FFFF0000"/>
        <rFont val="Calibri"/>
        <family val="2"/>
        <scheme val="minor"/>
      </rPr>
      <t xml:space="preserve"> B_EMOMM</t>
    </r>
  </si>
  <si>
    <r>
      <t>B_EMOOM</t>
    </r>
    <r>
      <rPr>
        <sz val="8"/>
        <color rgb="FFFF0000"/>
        <rFont val="Calibri"/>
        <family val="2"/>
        <scheme val="minor"/>
      </rPr>
      <t xml:space="preserve"> B_EMOMSV</t>
    </r>
  </si>
  <si>
    <r>
      <t xml:space="preserve">B_IDIBO - </t>
    </r>
    <r>
      <rPr>
        <sz val="8"/>
        <color rgb="FFFF0000"/>
        <rFont val="Calibri"/>
        <family val="2"/>
        <scheme val="minor"/>
      </rPr>
      <t>B_FSERIA</t>
    </r>
  </si>
  <si>
    <r>
      <t xml:space="preserve">B_ENESER </t>
    </r>
    <r>
      <rPr>
        <sz val="8"/>
        <color rgb="FFFF0000"/>
        <rFont val="Calibri"/>
        <family val="2"/>
        <scheme val="minor"/>
      </rPr>
      <t>B_FSERPW</t>
    </r>
  </si>
  <si>
    <r>
      <t xml:space="preserve">B_SPIBS </t>
    </r>
    <r>
      <rPr>
        <sz val="8"/>
        <color rgb="FFFF0000"/>
        <rFont val="Calibri"/>
        <family val="2"/>
        <scheme val="minor"/>
      </rPr>
      <t>B_FSERSP</t>
    </r>
  </si>
  <si>
    <t>2020 Reporting Segmentation</t>
  </si>
  <si>
    <t>Total Ind Automation Services</t>
  </si>
  <si>
    <t>Total Power Field Services</t>
  </si>
  <si>
    <r>
      <t xml:space="preserve">Total </t>
    </r>
    <r>
      <rPr>
        <sz val="10"/>
        <color theme="1"/>
        <rFont val="Calibri"/>
        <family val="2"/>
        <scheme val="minor"/>
      </rPr>
      <t>IND</t>
    </r>
    <r>
      <rPr>
        <sz val="10"/>
        <rFont val="Calibri"/>
        <family val="2"/>
        <scheme val="minor"/>
      </rPr>
      <t xml:space="preserve"> Automation OPS</t>
    </r>
  </si>
  <si>
    <t>Total IND Automation Software</t>
  </si>
  <si>
    <t>Grand Total Industrial Automation</t>
  </si>
  <si>
    <t>Grand Total Power Systems Division</t>
  </si>
  <si>
    <t>Grand Total Power Products Division</t>
  </si>
  <si>
    <t>Total Digital Power</t>
  </si>
  <si>
    <t>Total Digital Buildings</t>
  </si>
  <si>
    <t>Total Digital Energy Service</t>
  </si>
  <si>
    <r>
      <t xml:space="preserve">Grand Total Digital Energy </t>
    </r>
    <r>
      <rPr>
        <sz val="10"/>
        <rFont val="Calibri"/>
        <family val="2"/>
        <scheme val="minor"/>
      </rPr>
      <t>Division</t>
    </r>
  </si>
  <si>
    <t>SPHMP</t>
  </si>
  <si>
    <r>
      <t>Total Secure</t>
    </r>
    <r>
      <rPr>
        <strike/>
        <sz val="10"/>
        <color rgb="FF00B05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Power IT Channel and VAR</t>
    </r>
  </si>
  <si>
    <t>SPSTO</t>
  </si>
  <si>
    <t>Design Build &amp; Energy Storage</t>
  </si>
  <si>
    <t>Data Center Solution</t>
  </si>
  <si>
    <t>Total Secure Power Equipments and System</t>
  </si>
  <si>
    <r>
      <t>Grand Total Secure</t>
    </r>
    <r>
      <rPr>
        <b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Power Division</t>
    </r>
  </si>
  <si>
    <t>Energy Management off Matrix</t>
  </si>
  <si>
    <t>Future PLs to be created</t>
  </si>
  <si>
    <t>Total</t>
  </si>
  <si>
    <t>Difference</t>
  </si>
  <si>
    <t>Original</t>
  </si>
  <si>
    <t>Software, Managed Services</t>
  </si>
  <si>
    <t>Energy Services Monitoring</t>
  </si>
  <si>
    <t>Cleantech Services</t>
  </si>
  <si>
    <t xml:space="preserve">Revised </t>
  </si>
  <si>
    <t>Revised V2</t>
  </si>
  <si>
    <t>SUSUP</t>
  </si>
  <si>
    <t>SUMON</t>
  </si>
  <si>
    <t>SUESP</t>
  </si>
  <si>
    <t>SUREN</t>
  </si>
  <si>
    <t>Supply &amp; Sustainability Services</t>
  </si>
  <si>
    <t>Energy Monitoring Service (IMServ)</t>
  </si>
  <si>
    <t>Renewable Advisory Services</t>
  </si>
  <si>
    <t>Efficiency &amp; Sustainability Programs</t>
  </si>
  <si>
    <t>SUCON</t>
  </si>
  <si>
    <t xml:space="preserve">Sustainability Consulting </t>
  </si>
  <si>
    <t>Sustainability</t>
  </si>
  <si>
    <t>Sustainability Consulting</t>
  </si>
  <si>
    <r>
      <rPr>
        <strike/>
        <sz val="10"/>
        <color rgb="FFFF0000"/>
        <rFont val="Calibri"/>
        <family val="2"/>
        <scheme val="minor"/>
      </rPr>
      <t>Total Energy &amp; Sustainability Services</t>
    </r>
    <r>
      <rPr>
        <sz val="10"/>
        <color rgb="FFFF0000"/>
        <rFont val="Calibri"/>
        <family val="2"/>
        <scheme val="minor"/>
      </rPr>
      <t xml:space="preserve"> Total Sustainability</t>
    </r>
  </si>
  <si>
    <r>
      <rPr>
        <strike/>
        <sz val="10"/>
        <color rgb="FFFF0000"/>
        <rFont val="Calibri"/>
        <family val="2"/>
        <scheme val="minor"/>
      </rPr>
      <t xml:space="preserve">ESMON </t>
    </r>
    <r>
      <rPr>
        <sz val="10"/>
        <color rgb="FFFF0000"/>
        <rFont val="Calibri"/>
        <family val="2"/>
        <scheme val="minor"/>
      </rPr>
      <t>- SUMON</t>
    </r>
  </si>
  <si>
    <r>
      <rPr>
        <strike/>
        <sz val="10"/>
        <color rgb="FFFF0000"/>
        <rFont val="Calibri"/>
        <family val="2"/>
        <scheme val="minor"/>
      </rPr>
      <t xml:space="preserve">Software &amp; Managed Services </t>
    </r>
    <r>
      <rPr>
        <sz val="10"/>
        <color rgb="FFFF0000"/>
        <rFont val="Calibri"/>
        <family val="2"/>
        <scheme val="minor"/>
      </rPr>
      <t>Supply &amp; Sustainability Services</t>
    </r>
  </si>
  <si>
    <r>
      <rPr>
        <strike/>
        <sz val="10"/>
        <color rgb="FFFF0000"/>
        <rFont val="Calibri"/>
        <family val="2"/>
        <scheme val="minor"/>
      </rPr>
      <t>ESEPC</t>
    </r>
    <r>
      <rPr>
        <sz val="10"/>
        <color rgb="FFFF0000"/>
        <rFont val="Calibri"/>
        <family val="2"/>
        <scheme val="minor"/>
      </rPr>
      <t xml:space="preserve"> - SUESP</t>
    </r>
  </si>
  <si>
    <r>
      <rPr>
        <strike/>
        <sz val="10"/>
        <color rgb="FFFF0000"/>
        <rFont val="Calibri"/>
        <family val="2"/>
        <scheme val="minor"/>
      </rPr>
      <t xml:space="preserve">Energy Performance Contracting </t>
    </r>
    <r>
      <rPr>
        <sz val="10"/>
        <color rgb="FFFF0000"/>
        <rFont val="Calibri"/>
        <family val="2"/>
        <scheme val="minor"/>
      </rPr>
      <t>- Efficiency &amp; Sustainability Programs</t>
    </r>
  </si>
  <si>
    <r>
      <rPr>
        <strike/>
        <sz val="10"/>
        <color rgb="FFFF0000"/>
        <rFont val="Calibri"/>
        <family val="2"/>
        <scheme val="minor"/>
      </rPr>
      <t>ESEEP</t>
    </r>
    <r>
      <rPr>
        <sz val="10"/>
        <color rgb="FFFF0000"/>
        <rFont val="Calibri"/>
        <family val="2"/>
        <scheme val="minor"/>
      </rPr>
      <t xml:space="preserve"> -SUREN</t>
    </r>
  </si>
  <si>
    <r>
      <rPr>
        <strike/>
        <sz val="10"/>
        <color rgb="FFFF0000"/>
        <rFont val="Calibri"/>
        <family val="2"/>
        <scheme val="minor"/>
      </rPr>
      <t xml:space="preserve">Energy Efficiency Projects </t>
    </r>
    <r>
      <rPr>
        <sz val="10"/>
        <color rgb="FFFF0000"/>
        <rFont val="Calibri"/>
        <family val="2"/>
        <scheme val="minor"/>
      </rPr>
      <t>- Renewable Advisory Services</t>
    </r>
  </si>
  <si>
    <r>
      <rPr>
        <strike/>
        <sz val="10"/>
        <color rgb="FFFF0000"/>
        <rFont val="Calibri"/>
        <family val="2"/>
        <scheme val="minor"/>
      </rPr>
      <t>Energy Service Monitoring</t>
    </r>
    <r>
      <rPr>
        <sz val="10"/>
        <color rgb="FFFF0000"/>
        <rFont val="Calibri"/>
        <family val="2"/>
        <scheme val="minor"/>
      </rPr>
      <t xml:space="preserve"> Energy Monitoring Services (IMServ)</t>
    </r>
  </si>
  <si>
    <t>ESSMS - SUSUP</t>
  </si>
  <si>
    <r>
      <t xml:space="preserve">B_SERESS </t>
    </r>
    <r>
      <rPr>
        <sz val="8"/>
        <color rgb="FFFF0000"/>
        <rFont val="Calibri"/>
        <family val="2"/>
        <scheme val="minor"/>
      </rPr>
      <t>B_EMSU</t>
    </r>
  </si>
  <si>
    <t>Divisions</t>
  </si>
  <si>
    <t>2020 position</t>
  </si>
  <si>
    <t>PLs</t>
  </si>
  <si>
    <t>BMs</t>
  </si>
  <si>
    <t>ProLeiT acq</t>
  </si>
  <si>
    <t>L&amp;T Acq</t>
  </si>
  <si>
    <t>SP Medium</t>
  </si>
  <si>
    <t>EM software verticalized</t>
  </si>
  <si>
    <t>TOTAL 2021</t>
  </si>
  <si>
    <t>Reconciliation 2020 v 2021</t>
  </si>
  <si>
    <r>
      <t xml:space="preserve">PTCLT - </t>
    </r>
    <r>
      <rPr>
        <sz val="10"/>
        <color rgb="FFFF0000"/>
        <rFont val="Calibri"/>
        <family val="2"/>
        <scheme val="minor"/>
      </rPr>
      <t>HDCLT</t>
    </r>
  </si>
  <si>
    <t>PSLVE</t>
  </si>
  <si>
    <t>PSMVP</t>
  </si>
  <si>
    <t>PSSL2</t>
  </si>
  <si>
    <t>PSMVT</t>
  </si>
  <si>
    <t>PSMVE</t>
  </si>
  <si>
    <t>HDCLD</t>
  </si>
  <si>
    <t>HDCLC</t>
  </si>
  <si>
    <t>HDFDB</t>
  </si>
  <si>
    <t>HDFDS</t>
  </si>
  <si>
    <t>HDCLN</t>
  </si>
  <si>
    <t>HDCLS</t>
  </si>
  <si>
    <t>HDCLT</t>
  </si>
  <si>
    <t>HDEVC</t>
  </si>
  <si>
    <t>PPCCB</t>
  </si>
  <si>
    <t>PPACB</t>
  </si>
  <si>
    <t>PPCTR</t>
  </si>
  <si>
    <t>PPUES</t>
  </si>
  <si>
    <t>PPLVS</t>
  </si>
  <si>
    <t>PPLVB</t>
  </si>
  <si>
    <t>PPMCP</t>
  </si>
  <si>
    <t>PPATS</t>
  </si>
  <si>
    <t>PPPCL</t>
  </si>
  <si>
    <t>PPLTA</t>
  </si>
  <si>
    <t>B_FSERIA</t>
  </si>
  <si>
    <t>B_FSERPW</t>
  </si>
  <si>
    <t>B_FSERSP</t>
  </si>
  <si>
    <t>B_PAUOOM</t>
  </si>
  <si>
    <t>B_INDSFT</t>
  </si>
  <si>
    <t>B_EMDESE</t>
  </si>
  <si>
    <t>B_EMDEDG</t>
  </si>
  <si>
    <t>B_EMSU</t>
  </si>
  <si>
    <t>B_EMOMM</t>
  </si>
  <si>
    <t>B_EMOMSV</t>
  </si>
  <si>
    <r>
      <rPr>
        <strike/>
        <sz val="10"/>
        <rFont val="Calibri"/>
        <family val="2"/>
        <scheme val="minor"/>
      </rPr>
      <t>PTEQP</t>
    </r>
    <r>
      <rPr>
        <sz val="10"/>
        <rFont val="Calibri"/>
        <family val="2"/>
        <scheme val="minor"/>
      </rPr>
      <t xml:space="preserve"> -</t>
    </r>
    <r>
      <rPr>
        <sz val="10"/>
        <color rgb="FFFF0000"/>
        <rFont val="Calibri"/>
        <family val="2"/>
        <scheme val="minor"/>
      </rPr>
      <t>PSLVE</t>
    </r>
  </si>
  <si>
    <r>
      <rPr>
        <strike/>
        <sz val="10"/>
        <rFont val="Calibri"/>
        <family val="2"/>
        <scheme val="minor"/>
      </rPr>
      <t>INMVP</t>
    </r>
    <r>
      <rPr>
        <sz val="10"/>
        <rFont val="Calibri"/>
        <family val="2"/>
        <scheme val="minor"/>
      </rPr>
      <t xml:space="preserve"> -</t>
    </r>
    <r>
      <rPr>
        <sz val="10"/>
        <color rgb="FFFF0000"/>
        <rFont val="Calibri"/>
        <family val="2"/>
        <scheme val="minor"/>
      </rPr>
      <t>PSMVP</t>
    </r>
  </si>
  <si>
    <r>
      <rPr>
        <strike/>
        <sz val="10"/>
        <rFont val="Calibri"/>
        <family val="2"/>
        <scheme val="minor"/>
      </rPr>
      <t>INSL2</t>
    </r>
    <r>
      <rPr>
        <sz val="10"/>
        <rFont val="Calibri"/>
        <family val="2"/>
        <scheme val="minor"/>
      </rPr>
      <t xml:space="preserve"> - </t>
    </r>
    <r>
      <rPr>
        <sz val="10"/>
        <color rgb="FFFF0000"/>
        <rFont val="Calibri"/>
        <family val="2"/>
        <scheme val="minor"/>
      </rPr>
      <t>PSSL2</t>
    </r>
  </si>
  <si>
    <r>
      <rPr>
        <strike/>
        <sz val="10"/>
        <rFont val="Calibri"/>
        <family val="2"/>
        <scheme val="minor"/>
      </rPr>
      <t>INMVT</t>
    </r>
    <r>
      <rPr>
        <sz val="10"/>
        <rFont val="Calibri"/>
        <family val="2"/>
        <scheme val="minor"/>
      </rPr>
      <t xml:space="preserve"> - </t>
    </r>
    <r>
      <rPr>
        <sz val="10"/>
        <color rgb="FFFF0000"/>
        <rFont val="Calibri"/>
        <family val="2"/>
        <scheme val="minor"/>
      </rPr>
      <t>PSMVT</t>
    </r>
  </si>
  <si>
    <r>
      <rPr>
        <strike/>
        <sz val="10"/>
        <rFont val="Calibri"/>
        <family val="2"/>
        <scheme val="minor"/>
      </rPr>
      <t>INMVE</t>
    </r>
    <r>
      <rPr>
        <sz val="10"/>
        <rFont val="Calibri"/>
        <family val="2"/>
        <scheme val="minor"/>
      </rPr>
      <t xml:space="preserve"> - </t>
    </r>
    <r>
      <rPr>
        <sz val="10"/>
        <color rgb="FFFF0000"/>
        <rFont val="Calibri"/>
        <family val="2"/>
        <scheme val="minor"/>
      </rPr>
      <t>PSMVE</t>
    </r>
  </si>
  <si>
    <r>
      <rPr>
        <strike/>
        <sz val="10"/>
        <rFont val="Calibri"/>
        <family val="2"/>
        <scheme val="minor"/>
      </rPr>
      <t>PTCLD</t>
    </r>
    <r>
      <rPr>
        <sz val="10"/>
        <rFont val="Calibri"/>
        <family val="2"/>
        <scheme val="minor"/>
      </rPr>
      <t xml:space="preserve"> - </t>
    </r>
    <r>
      <rPr>
        <sz val="10"/>
        <color rgb="FFFF0000"/>
        <rFont val="Calibri"/>
        <family val="2"/>
        <scheme val="minor"/>
      </rPr>
      <t>HDCLD</t>
    </r>
  </si>
  <si>
    <r>
      <rPr>
        <strike/>
        <sz val="10"/>
        <rFont val="Calibri"/>
        <family val="2"/>
        <scheme val="minor"/>
      </rPr>
      <t>PTFDB</t>
    </r>
    <r>
      <rPr>
        <sz val="10"/>
        <rFont val="Calibri"/>
        <family val="2"/>
        <scheme val="minor"/>
      </rPr>
      <t xml:space="preserve"> - </t>
    </r>
    <r>
      <rPr>
        <sz val="10"/>
        <color rgb="FFFF0000"/>
        <rFont val="Calibri"/>
        <family val="2"/>
        <scheme val="minor"/>
      </rPr>
      <t>HDFDB</t>
    </r>
  </si>
  <si>
    <r>
      <rPr>
        <strike/>
        <sz val="10"/>
        <rFont val="Calibri"/>
        <family val="2"/>
        <scheme val="minor"/>
      </rPr>
      <t>PTFDA</t>
    </r>
    <r>
      <rPr>
        <sz val="10"/>
        <rFont val="Calibri"/>
        <family val="2"/>
        <scheme val="minor"/>
      </rPr>
      <t xml:space="preserve"> - </t>
    </r>
    <r>
      <rPr>
        <sz val="10"/>
        <color rgb="FFFF0000"/>
        <rFont val="Calibri"/>
        <family val="2"/>
        <scheme val="minor"/>
      </rPr>
      <t>HDFDA</t>
    </r>
  </si>
  <si>
    <r>
      <rPr>
        <strike/>
        <sz val="10"/>
        <rFont val="Calibri"/>
        <family val="2"/>
        <scheme val="minor"/>
      </rPr>
      <t>PTFDS</t>
    </r>
    <r>
      <rPr>
        <sz val="10"/>
        <rFont val="Calibri"/>
        <family val="2"/>
        <scheme val="minor"/>
      </rPr>
      <t xml:space="preserve"> - </t>
    </r>
    <r>
      <rPr>
        <sz val="10"/>
        <color rgb="FFFF0000"/>
        <rFont val="Calibri"/>
        <family val="2"/>
        <scheme val="minor"/>
      </rPr>
      <t>HDFDS</t>
    </r>
  </si>
  <si>
    <r>
      <rPr>
        <strike/>
        <sz val="10"/>
        <rFont val="Calibri"/>
        <family val="2"/>
        <scheme val="minor"/>
      </rPr>
      <t>PTNCO</t>
    </r>
    <r>
      <rPr>
        <sz val="10"/>
        <rFont val="Calibri"/>
        <family val="2"/>
        <scheme val="minor"/>
      </rPr>
      <t xml:space="preserve">  - </t>
    </r>
    <r>
      <rPr>
        <sz val="10"/>
        <color rgb="FFFF0000"/>
        <rFont val="Calibri"/>
        <family val="2"/>
        <scheme val="minor"/>
      </rPr>
      <t>HDCLN</t>
    </r>
  </si>
  <si>
    <r>
      <rPr>
        <strike/>
        <sz val="10"/>
        <color rgb="FF0070C0"/>
        <rFont val="Calibri"/>
        <family val="2"/>
        <scheme val="minor"/>
      </rPr>
      <t>PTCLS</t>
    </r>
    <r>
      <rPr>
        <sz val="10"/>
        <color rgb="FF0070C0"/>
        <rFont val="Calibri"/>
        <family val="2"/>
        <scheme val="minor"/>
      </rPr>
      <t xml:space="preserve"> - </t>
    </r>
    <r>
      <rPr>
        <sz val="10"/>
        <color rgb="FFFF0000"/>
        <rFont val="Calibri"/>
        <family val="2"/>
        <scheme val="minor"/>
      </rPr>
      <t>HDCLS</t>
    </r>
  </si>
  <si>
    <r>
      <rPr>
        <strike/>
        <sz val="10"/>
        <rFont val="Calibri"/>
        <family val="2"/>
        <scheme val="minor"/>
      </rPr>
      <t>PTEVC</t>
    </r>
    <r>
      <rPr>
        <sz val="10"/>
        <rFont val="Calibri"/>
        <family val="2"/>
        <scheme val="minor"/>
      </rPr>
      <t xml:space="preserve"> - </t>
    </r>
    <r>
      <rPr>
        <sz val="10"/>
        <color rgb="FFFF0000"/>
        <rFont val="Calibri"/>
        <family val="2"/>
        <scheme val="minor"/>
      </rPr>
      <t>HDEVC</t>
    </r>
  </si>
  <si>
    <r>
      <rPr>
        <strike/>
        <sz val="10"/>
        <rFont val="Calibri"/>
        <family val="2"/>
        <scheme val="minor"/>
      </rPr>
      <t>PTCCB</t>
    </r>
    <r>
      <rPr>
        <sz val="10"/>
        <rFont val="Calibri"/>
        <family val="2"/>
        <scheme val="minor"/>
      </rPr>
      <t xml:space="preserve"> - </t>
    </r>
    <r>
      <rPr>
        <sz val="10"/>
        <color rgb="FFFF0000"/>
        <rFont val="Calibri"/>
        <family val="2"/>
        <scheme val="minor"/>
      </rPr>
      <t>PPCCB</t>
    </r>
  </si>
  <si>
    <r>
      <rPr>
        <strike/>
        <sz val="10"/>
        <rFont val="Calibri"/>
        <family val="2"/>
        <scheme val="minor"/>
      </rPr>
      <t>PTACB</t>
    </r>
    <r>
      <rPr>
        <sz val="10"/>
        <rFont val="Calibri"/>
        <family val="2"/>
        <scheme val="minor"/>
      </rPr>
      <t xml:space="preserve"> -</t>
    </r>
    <r>
      <rPr>
        <sz val="10"/>
        <color rgb="FFFF0000"/>
        <rFont val="Calibri"/>
        <family val="2"/>
        <scheme val="minor"/>
      </rPr>
      <t xml:space="preserve"> PPACB</t>
    </r>
  </si>
  <si>
    <r>
      <rPr>
        <strike/>
        <sz val="10"/>
        <rFont val="Calibri"/>
        <family val="2"/>
        <scheme val="minor"/>
      </rPr>
      <t>PTCTR</t>
    </r>
    <r>
      <rPr>
        <sz val="10"/>
        <rFont val="Calibri"/>
        <family val="2"/>
        <scheme val="minor"/>
      </rPr>
      <t xml:space="preserve"> - </t>
    </r>
    <r>
      <rPr>
        <sz val="10"/>
        <color rgb="FFFF0000"/>
        <rFont val="Calibri"/>
        <family val="2"/>
        <scheme val="minor"/>
      </rPr>
      <t>PPCTR</t>
    </r>
  </si>
  <si>
    <r>
      <rPr>
        <strike/>
        <sz val="10"/>
        <rFont val="Calibri"/>
        <family val="2"/>
        <scheme val="minor"/>
      </rPr>
      <t>PTUES</t>
    </r>
    <r>
      <rPr>
        <sz val="10"/>
        <rFont val="Calibri"/>
        <family val="2"/>
        <scheme val="minor"/>
      </rPr>
      <t xml:space="preserve"> - </t>
    </r>
    <r>
      <rPr>
        <sz val="10"/>
        <color rgb="FFFF0000"/>
        <rFont val="Calibri"/>
        <family val="2"/>
        <scheme val="minor"/>
      </rPr>
      <t>PPUES</t>
    </r>
  </si>
  <si>
    <r>
      <rPr>
        <strike/>
        <sz val="10"/>
        <rFont val="Calibri"/>
        <family val="2"/>
        <scheme val="minor"/>
      </rPr>
      <t>PTLVS</t>
    </r>
    <r>
      <rPr>
        <sz val="10"/>
        <rFont val="Calibri"/>
        <family val="2"/>
        <scheme val="minor"/>
      </rPr>
      <t xml:space="preserve"> - </t>
    </r>
    <r>
      <rPr>
        <sz val="10"/>
        <color rgb="FFFF0000"/>
        <rFont val="Calibri"/>
        <family val="2"/>
        <scheme val="minor"/>
      </rPr>
      <t>PPLVS</t>
    </r>
  </si>
  <si>
    <r>
      <rPr>
        <strike/>
        <sz val="10"/>
        <rFont val="Calibri"/>
        <family val="2"/>
        <scheme val="minor"/>
      </rPr>
      <t>PTLVB</t>
    </r>
    <r>
      <rPr>
        <sz val="10"/>
        <rFont val="Calibri"/>
        <family val="2"/>
        <scheme val="minor"/>
      </rPr>
      <t xml:space="preserve"> - </t>
    </r>
    <r>
      <rPr>
        <sz val="10"/>
        <color rgb="FFFF0000"/>
        <rFont val="Calibri"/>
        <family val="2"/>
        <scheme val="minor"/>
      </rPr>
      <t>PPLVB</t>
    </r>
  </si>
  <si>
    <r>
      <rPr>
        <strike/>
        <sz val="10"/>
        <rFont val="Calibri"/>
        <family val="2"/>
        <scheme val="minor"/>
      </rPr>
      <t>INMCP</t>
    </r>
    <r>
      <rPr>
        <sz val="10"/>
        <rFont val="Calibri"/>
        <family val="2"/>
        <scheme val="minor"/>
      </rPr>
      <t xml:space="preserve"> - </t>
    </r>
    <r>
      <rPr>
        <sz val="10"/>
        <color rgb="FFFF0000"/>
        <rFont val="Calibri"/>
        <family val="2"/>
        <scheme val="minor"/>
      </rPr>
      <t>PPMCP</t>
    </r>
  </si>
  <si>
    <r>
      <rPr>
        <strike/>
        <sz val="10"/>
        <rFont val="Calibri"/>
        <family val="2"/>
        <scheme val="minor"/>
      </rPr>
      <t>PTATS</t>
    </r>
    <r>
      <rPr>
        <sz val="10"/>
        <rFont val="Calibri"/>
        <family val="2"/>
        <scheme val="minor"/>
      </rPr>
      <t xml:space="preserve"> - </t>
    </r>
    <r>
      <rPr>
        <sz val="10"/>
        <color rgb="FFFF0000"/>
        <rFont val="Calibri"/>
        <family val="2"/>
        <scheme val="minor"/>
      </rPr>
      <t>PPATS</t>
    </r>
  </si>
  <si>
    <r>
      <rPr>
        <strike/>
        <sz val="10"/>
        <rFont val="Calibri"/>
        <family val="2"/>
        <scheme val="minor"/>
      </rPr>
      <t>PTPCL</t>
    </r>
    <r>
      <rPr>
        <sz val="10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PPPCL</t>
    </r>
  </si>
  <si>
    <r>
      <rPr>
        <strike/>
        <sz val="10"/>
        <color rgb="FF0070C0"/>
        <rFont val="Calibri"/>
        <family val="2"/>
        <scheme val="minor"/>
      </rPr>
      <t>PTLTA</t>
    </r>
    <r>
      <rPr>
        <sz val="10"/>
        <color rgb="FF0070C0"/>
        <rFont val="Calibri"/>
        <family val="2"/>
        <scheme val="minor"/>
      </rPr>
      <t xml:space="preserve"> - </t>
    </r>
    <r>
      <rPr>
        <sz val="10"/>
        <color rgb="FFFF0000"/>
        <rFont val="Calibri"/>
        <family val="2"/>
        <scheme val="minor"/>
      </rPr>
      <t>PPLTA</t>
    </r>
  </si>
  <si>
    <t>HDFDA</t>
  </si>
  <si>
    <t>B_EMSPES</t>
  </si>
  <si>
    <t>Total Sustainability</t>
  </si>
  <si>
    <t>4 New PL</t>
  </si>
  <si>
    <r>
      <rPr>
        <strike/>
        <sz val="10"/>
        <rFont val="Calibri"/>
        <family val="2"/>
        <scheme val="minor"/>
      </rPr>
      <t>PTCLC</t>
    </r>
    <r>
      <rPr>
        <sz val="10"/>
        <rFont val="Calibri"/>
        <family val="2"/>
        <scheme val="minor"/>
      </rPr>
      <t xml:space="preserve"> - </t>
    </r>
    <r>
      <rPr>
        <sz val="10"/>
        <color rgb="FFFF0000"/>
        <rFont val="Calibri"/>
        <family val="2"/>
        <scheme val="minor"/>
      </rPr>
      <t>HDCLC</t>
    </r>
  </si>
  <si>
    <t>Energy Management off Matrix Minimum</t>
  </si>
  <si>
    <t>Energy Management off Matrix Software</t>
  </si>
  <si>
    <r>
      <rPr>
        <strike/>
        <sz val="10"/>
        <rFont val="Calibri"/>
        <family val="2"/>
        <scheme val="minor"/>
      </rPr>
      <t>Transactional -</t>
    </r>
    <r>
      <rPr>
        <sz val="10"/>
        <color rgb="FFFF0000"/>
        <rFont val="Calibri"/>
        <family val="2"/>
        <scheme val="minor"/>
      </rPr>
      <t xml:space="preserve"> Product</t>
    </r>
  </si>
  <si>
    <r>
      <rPr>
        <strike/>
        <sz val="10"/>
        <rFont val="Calibri"/>
        <family val="2"/>
        <scheme val="minor"/>
      </rPr>
      <t xml:space="preserve">Software </t>
    </r>
    <r>
      <rPr>
        <sz val="10"/>
        <color rgb="FFFF0000"/>
        <rFont val="Calibri"/>
        <family val="2"/>
        <scheme val="minor"/>
      </rPr>
      <t>- Digital</t>
    </r>
  </si>
  <si>
    <t>Product</t>
  </si>
  <si>
    <t>DPLNT</t>
  </si>
  <si>
    <r>
      <rPr>
        <strike/>
        <sz val="10"/>
        <color rgb="FF0070C0"/>
        <rFont val="Calibri"/>
        <family val="2"/>
        <scheme val="minor"/>
      </rPr>
      <t>DPLTM</t>
    </r>
    <r>
      <rPr>
        <sz val="10"/>
        <color rgb="FF0070C0"/>
        <rFont val="Calibri"/>
        <family val="2"/>
        <scheme val="minor"/>
      </rPr>
      <t xml:space="preserve"> - DPLNT</t>
    </r>
  </si>
  <si>
    <t>PSIPS</t>
  </si>
  <si>
    <r>
      <rPr>
        <strike/>
        <sz val="10"/>
        <rFont val="Calibri"/>
        <family val="2"/>
        <scheme val="minor"/>
      </rPr>
      <t>SPSPS</t>
    </r>
    <r>
      <rPr>
        <sz val="10"/>
        <rFont val="Calibri"/>
        <family val="2"/>
        <scheme val="minor"/>
      </rPr>
      <t xml:space="preserve"> - </t>
    </r>
    <r>
      <rPr>
        <strike/>
        <sz val="10"/>
        <color rgb="FFFF0000"/>
        <rFont val="Calibri"/>
        <family val="2"/>
        <scheme val="minor"/>
      </rPr>
      <t>PSSPS</t>
    </r>
    <r>
      <rPr>
        <sz val="10"/>
        <color rgb="FFFF0000"/>
        <rFont val="Calibri"/>
        <family val="2"/>
        <scheme val="minor"/>
      </rPr>
      <t xml:space="preserve"> - PSIPS</t>
    </r>
  </si>
  <si>
    <t>L&amp;T Digital Power</t>
  </si>
  <si>
    <r>
      <rPr>
        <strike/>
        <sz val="10"/>
        <color rgb="FF0070C0"/>
        <rFont val="Calibri"/>
        <family val="2"/>
        <scheme val="minor"/>
      </rPr>
      <t>L&amp;T Metering</t>
    </r>
    <r>
      <rPr>
        <sz val="10"/>
        <color rgb="FF0070C0"/>
        <rFont val="Calibri"/>
        <family val="2"/>
        <scheme val="minor"/>
      </rPr>
      <t xml:space="preserve"> - L&amp;T Digital Power</t>
    </r>
  </si>
  <si>
    <t>Digital</t>
  </si>
  <si>
    <t>Ecostruxure System Integrator</t>
  </si>
  <si>
    <t>Energy Management off Matrix ESI</t>
  </si>
  <si>
    <t>B_EMOMEI</t>
  </si>
  <si>
    <t>EMESI</t>
  </si>
  <si>
    <r>
      <rPr>
        <strike/>
        <sz val="10"/>
        <rFont val="Calibri"/>
        <family val="2"/>
        <scheme val="minor"/>
      </rPr>
      <t>ENSFT</t>
    </r>
    <r>
      <rPr>
        <sz val="10"/>
        <rFont val="Calibri"/>
        <family val="2"/>
        <scheme val="minor"/>
      </rPr>
      <t xml:space="preserve"> - </t>
    </r>
    <r>
      <rPr>
        <sz val="10"/>
        <color rgb="FFFF0000"/>
        <rFont val="Calibri"/>
        <family val="2"/>
        <scheme val="minor"/>
      </rPr>
      <t>EMSFT</t>
    </r>
  </si>
  <si>
    <r>
      <t>Energy Management Software</t>
    </r>
    <r>
      <rPr>
        <sz val="10"/>
        <color rgb="FFFF0000"/>
        <rFont val="Calibri"/>
        <family val="2"/>
        <scheme val="minor"/>
      </rPr>
      <t xml:space="preserve"> Verticalized</t>
    </r>
  </si>
  <si>
    <t>EMSFT</t>
  </si>
  <si>
    <t>Energy Management Ecostruxure System Integrator</t>
  </si>
  <si>
    <t>L&amp;T Acquisition</t>
  </si>
  <si>
    <t>L2</t>
  </si>
  <si>
    <t xml:space="preserve">L1 </t>
  </si>
  <si>
    <t>L1</t>
  </si>
  <si>
    <t>L1 ?</t>
  </si>
  <si>
    <t>L3</t>
  </si>
  <si>
    <t>EcoX  21</t>
  </si>
  <si>
    <t>EcoX  20</t>
  </si>
  <si>
    <t xml:space="preserve">L2 </t>
  </si>
  <si>
    <t>PITHPP</t>
  </si>
  <si>
    <t>2020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</si>
</sst>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u/>
      <sz val="10"/>
      <color indexed="12"/>
      <name val="Arial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9"/>
      <color indexed="8"/>
      <name val="Tahoma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9"/>
      <name val="Calibri"/>
      <family val="2"/>
    </font>
    <font>
      <b/>
      <sz val="8"/>
      <color rgb="FF00B050"/>
      <name val="Calibri"/>
      <family val="2"/>
      <scheme val="minor"/>
    </font>
    <font>
      <strike/>
      <sz val="10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i/>
      <strike/>
      <sz val="10"/>
      <color rgb="FFFF0000"/>
      <name val="Calibri"/>
      <family val="2"/>
      <scheme val="minor"/>
    </font>
    <font>
      <i/>
      <strike/>
      <sz val="8"/>
      <color rgb="FFFF0000"/>
      <name val="Calibri"/>
      <family val="2"/>
      <scheme val="minor"/>
    </font>
    <font>
      <strike/>
      <sz val="10"/>
      <name val="Calibri"/>
      <family val="2"/>
      <scheme val="minor"/>
    </font>
    <font>
      <b/>
      <strike/>
      <sz val="10"/>
      <name val="Calibri"/>
      <family val="2"/>
      <scheme val="minor"/>
    </font>
    <font>
      <strike/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trike/>
      <sz val="8"/>
      <name val="Calibri"/>
      <family val="2"/>
      <scheme val="minor"/>
    </font>
    <font>
      <strike/>
      <sz val="14"/>
      <name val="Calibri"/>
      <family val="2"/>
      <scheme val="minor"/>
    </font>
    <font>
      <strike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trike/>
      <sz val="12"/>
      <color theme="0"/>
      <name val="Calibri"/>
      <family val="2"/>
      <scheme val="minor"/>
    </font>
    <font>
      <sz val="10"/>
      <color rgb="FF0070C0"/>
      <name val="Calibri"/>
      <family val="2"/>
      <scheme val="minor"/>
    </font>
    <font>
      <strike/>
      <sz val="10"/>
      <color rgb="FF0070C0"/>
      <name val="Calibri"/>
      <family val="2"/>
      <scheme val="minor"/>
    </font>
    <font>
      <strike/>
      <sz val="8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0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87D200"/>
        <bgColor indexed="64"/>
      </patternFill>
    </fill>
    <fill>
      <patternFill patternType="solid">
        <fgColor rgb="FF4FA600"/>
        <bgColor indexed="64"/>
      </patternFill>
    </fill>
    <fill>
      <patternFill patternType="solid">
        <fgColor rgb="FFFFD1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8">
    <xf numFmtId="0" fontId="0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6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17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12" applyNumberFormat="0" applyAlignment="0" applyProtection="0"/>
    <xf numFmtId="0" fontId="19" fillId="0" borderId="0" applyNumberFormat="0" applyFill="0" applyBorder="0" applyAlignment="0" applyProtection="0"/>
    <xf numFmtId="0" fontId="20" fillId="25" borderId="13" applyNumberFormat="0" applyAlignment="0" applyProtection="0"/>
    <xf numFmtId="0" fontId="20" fillId="25" borderId="13" applyNumberFormat="0" applyAlignment="0" applyProtection="0"/>
    <xf numFmtId="0" fontId="21" fillId="0" borderId="14" applyNumberFormat="0" applyFill="0" applyAlignment="0" applyProtection="0"/>
    <xf numFmtId="0" fontId="1" fillId="26" borderId="15" applyNumberFormat="0" applyFont="0" applyAlignment="0" applyProtection="0"/>
    <xf numFmtId="0" fontId="22" fillId="12" borderId="13" applyNumberFormat="0" applyAlignment="0" applyProtection="0"/>
    <xf numFmtId="0" fontId="22" fillId="12" borderId="13" applyNumberFormat="0" applyAlignment="0" applyProtection="0"/>
    <xf numFmtId="0" fontId="23" fillId="0" borderId="16" applyNumberFormat="0" applyFill="0" applyAlignment="0" applyProtection="0"/>
    <xf numFmtId="0" fontId="24" fillId="0" borderId="0" applyNumberFormat="0" applyFill="0" applyBorder="0" applyAlignment="0" applyProtection="0"/>
    <xf numFmtId="0" fontId="25" fillId="9" borderId="0" applyNumberFormat="0" applyBorder="0" applyAlignment="0" applyProtection="0"/>
    <xf numFmtId="0" fontId="26" fillId="8" borderId="0" applyNumberFormat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8" fillId="27" borderId="0" applyNumberFormat="0" applyBorder="0" applyAlignment="0" applyProtection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26" borderId="15" applyNumberFormat="0" applyFont="0" applyAlignment="0" applyProtection="0"/>
    <xf numFmtId="0" fontId="30" fillId="28" borderId="15">
      <alignment vertical="center"/>
    </xf>
    <xf numFmtId="0" fontId="25" fillId="9" borderId="0" applyNumberFormat="0" applyBorder="0" applyAlignment="0" applyProtection="0"/>
    <xf numFmtId="0" fontId="26" fillId="8" borderId="0" applyNumberFormat="0" applyBorder="0" applyAlignment="0" applyProtection="0"/>
    <xf numFmtId="0" fontId="18" fillId="25" borderId="12" applyNumberFormat="0" applyAlignment="0" applyProtection="0"/>
    <xf numFmtId="0" fontId="15" fillId="0" borderId="0"/>
    <xf numFmtId="0" fontId="24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7" applyNumberFormat="0" applyFill="0" applyAlignment="0" applyProtection="0"/>
    <xf numFmtId="0" fontId="33" fillId="0" borderId="18" applyNumberFormat="0" applyFill="0" applyAlignment="0" applyProtection="0"/>
    <xf numFmtId="0" fontId="34" fillId="0" borderId="19" applyNumberFormat="0" applyFill="0" applyAlignment="0" applyProtection="0"/>
    <xf numFmtId="0" fontId="34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7" applyNumberFormat="0" applyFill="0" applyAlignment="0" applyProtection="0"/>
    <xf numFmtId="0" fontId="33" fillId="0" borderId="18" applyNumberFormat="0" applyFill="0" applyAlignment="0" applyProtection="0"/>
    <xf numFmtId="0" fontId="34" fillId="0" borderId="19" applyNumberFormat="0" applyFill="0" applyAlignment="0" applyProtection="0"/>
    <xf numFmtId="0" fontId="34" fillId="0" borderId="0" applyNumberFormat="0" applyFill="0" applyBorder="0" applyAlignment="0" applyProtection="0"/>
    <xf numFmtId="0" fontId="35" fillId="29" borderId="20" applyNumberFormat="0" applyAlignment="0" applyProtection="0"/>
    <xf numFmtId="0" fontId="21" fillId="0" borderId="14" applyNumberFormat="0" applyFill="0" applyAlignment="0" applyProtection="0"/>
    <xf numFmtId="0" fontId="19" fillId="0" borderId="0" applyNumberFormat="0" applyFill="0" applyBorder="0" applyAlignment="0" applyProtection="0"/>
    <xf numFmtId="0" fontId="35" fillId="29" borderId="20" applyNumberFormat="0" applyAlignment="0" applyProtection="0"/>
    <xf numFmtId="0" fontId="50" fillId="0" borderId="0"/>
  </cellStyleXfs>
  <cellXfs count="275">
    <xf numFmtId="0" fontId="0" fillId="0" borderId="0" xfId="0"/>
    <xf numFmtId="0" fontId="2" fillId="0" borderId="0" xfId="1" applyFont="1"/>
    <xf numFmtId="0" fontId="4" fillId="0" borderId="0" xfId="1" applyFont="1" applyBorder="1" applyAlignment="1">
      <alignment horizontal="center"/>
    </xf>
    <xf numFmtId="0" fontId="3" fillId="0" borderId="4" xfId="1" applyFont="1" applyBorder="1"/>
    <xf numFmtId="0" fontId="4" fillId="0" borderId="0" xfId="1" applyFont="1" applyBorder="1" applyAlignment="1">
      <alignment horizontal="centerContinuous"/>
    </xf>
    <xf numFmtId="0" fontId="5" fillId="0" borderId="7" xfId="1" applyFont="1" applyBorder="1" applyAlignment="1">
      <alignment horizontal="center"/>
    </xf>
    <xf numFmtId="0" fontId="4" fillId="0" borderId="4" xfId="1" applyFont="1" applyBorder="1" applyAlignment="1">
      <alignment horizontal="centerContinuous"/>
    </xf>
    <xf numFmtId="0" fontId="5" fillId="0" borderId="0" xfId="1" applyFont="1" applyBorder="1" applyAlignment="1">
      <alignment horizontal="centerContinuous"/>
    </xf>
    <xf numFmtId="0" fontId="5" fillId="0" borderId="0" xfId="1" applyFont="1" applyBorder="1" applyAlignment="1">
      <alignment horizontal="center"/>
    </xf>
    <xf numFmtId="0" fontId="3" fillId="3" borderId="8" xfId="1" applyFont="1" applyFill="1" applyBorder="1"/>
    <xf numFmtId="0" fontId="3" fillId="3" borderId="10" xfId="1" applyFont="1" applyFill="1" applyBorder="1" applyAlignment="1">
      <alignment horizontal="left"/>
    </xf>
    <xf numFmtId="0" fontId="8" fillId="0" borderId="0" xfId="1" applyFont="1" applyBorder="1" applyAlignment="1">
      <alignment horizontal="left" vertical="top"/>
    </xf>
    <xf numFmtId="15" fontId="6" fillId="2" borderId="4" xfId="1" applyNumberFormat="1" applyFont="1" applyFill="1" applyBorder="1" applyAlignment="1">
      <alignment horizontal="left" vertical="top" wrapText="1" readingOrder="1"/>
    </xf>
    <xf numFmtId="0" fontId="10" fillId="0" borderId="0" xfId="1" applyFont="1" applyBorder="1" applyAlignment="1">
      <alignment horizontal="left" vertical="top"/>
    </xf>
    <xf numFmtId="0" fontId="3" fillId="3" borderId="10" xfId="1" applyFont="1" applyFill="1" applyBorder="1"/>
    <xf numFmtId="0" fontId="11" fillId="0" borderId="0" xfId="1" applyFont="1"/>
    <xf numFmtId="0" fontId="12" fillId="0" borderId="0" xfId="1" applyFont="1" applyFill="1" applyBorder="1" applyAlignment="1">
      <alignment horizontal="left"/>
    </xf>
    <xf numFmtId="0" fontId="2" fillId="0" borderId="7" xfId="1" applyFont="1" applyBorder="1" applyAlignment="1">
      <alignment horizontal="center"/>
    </xf>
    <xf numFmtId="0" fontId="6" fillId="0" borderId="4" xfId="1" applyFont="1" applyFill="1" applyBorder="1" applyAlignment="1">
      <alignment horizontal="left" vertical="top" wrapText="1" readingOrder="1"/>
    </xf>
    <xf numFmtId="0" fontId="3" fillId="0" borderId="0" xfId="1" applyFont="1" applyBorder="1" applyAlignment="1">
      <alignment vertical="top"/>
    </xf>
    <xf numFmtId="0" fontId="2" fillId="0" borderId="2" xfId="1" applyFont="1" applyFill="1" applyBorder="1" applyAlignment="1">
      <alignment horizontal="left"/>
    </xf>
    <xf numFmtId="0" fontId="7" fillId="0" borderId="0" xfId="1" applyFont="1" applyBorder="1"/>
    <xf numFmtId="0" fontId="7" fillId="0" borderId="0" xfId="1" applyFont="1"/>
    <xf numFmtId="0" fontId="2" fillId="0" borderId="9" xfId="1" applyFont="1" applyFill="1" applyBorder="1" applyAlignment="1">
      <alignment horizontal="left"/>
    </xf>
    <xf numFmtId="0" fontId="2" fillId="0" borderId="0" xfId="1" applyFont="1" applyBorder="1"/>
    <xf numFmtId="0" fontId="3" fillId="5" borderId="1" xfId="1" applyFont="1" applyFill="1" applyBorder="1" applyAlignment="1">
      <alignment vertical="top"/>
    </xf>
    <xf numFmtId="0" fontId="2" fillId="0" borderId="0" xfId="1" applyFont="1" applyBorder="1" applyAlignment="1">
      <alignment horizontal="center"/>
    </xf>
    <xf numFmtId="0" fontId="13" fillId="0" borderId="0" xfId="1" applyFont="1" applyBorder="1" applyAlignment="1">
      <alignment horizontal="center" vertical="top" wrapText="1"/>
    </xf>
    <xf numFmtId="0" fontId="14" fillId="5" borderId="11" xfId="1" applyFont="1" applyFill="1" applyBorder="1" applyAlignment="1">
      <alignment horizontal="center"/>
    </xf>
    <xf numFmtId="0" fontId="3" fillId="3" borderId="21" xfId="1" applyFont="1" applyFill="1" applyBorder="1"/>
    <xf numFmtId="0" fontId="3" fillId="0" borderId="0" xfId="1" applyFont="1"/>
    <xf numFmtId="0" fontId="3" fillId="0" borderId="0" xfId="1" applyFont="1" applyAlignment="1">
      <alignment horizontal="center"/>
    </xf>
    <xf numFmtId="0" fontId="3" fillId="0" borderId="0" xfId="1" applyFont="1" applyFill="1"/>
    <xf numFmtId="0" fontId="3" fillId="0" borderId="0" xfId="1" applyFont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/>
    <xf numFmtId="0" fontId="2" fillId="0" borderId="0" xfId="1" applyFont="1" applyFill="1" applyBorder="1" applyAlignment="1">
      <alignment horizontal="left"/>
    </xf>
    <xf numFmtId="0" fontId="2" fillId="0" borderId="0" xfId="1" applyFont="1" applyFill="1"/>
    <xf numFmtId="0" fontId="2" fillId="0" borderId="0" xfId="1" applyFont="1" applyFill="1" applyBorder="1" applyAlignment="1">
      <alignment horizontal="center"/>
    </xf>
    <xf numFmtId="0" fontId="3" fillId="0" borderId="0" xfId="1" applyFont="1" applyBorder="1"/>
    <xf numFmtId="0" fontId="3" fillId="0" borderId="0" xfId="1" applyFont="1" applyFill="1" applyBorder="1" applyAlignment="1">
      <alignment horizontal="left"/>
    </xf>
    <xf numFmtId="0" fontId="6" fillId="0" borderId="0" xfId="1" applyFont="1" applyBorder="1" applyAlignment="1">
      <alignment horizontal="left" vertical="top"/>
    </xf>
    <xf numFmtId="0" fontId="6" fillId="0" borderId="4" xfId="1" applyFont="1" applyBorder="1" applyAlignment="1">
      <alignment vertical="top"/>
    </xf>
    <xf numFmtId="0" fontId="6" fillId="2" borderId="4" xfId="1" applyFont="1" applyFill="1" applyBorder="1" applyAlignment="1">
      <alignment horizontal="left" vertical="top" wrapText="1" readingOrder="1"/>
    </xf>
    <xf numFmtId="0" fontId="3" fillId="0" borderId="4" xfId="1" applyFont="1" applyBorder="1" applyAlignment="1">
      <alignment vertical="top"/>
    </xf>
    <xf numFmtId="0" fontId="3" fillId="0" borderId="22" xfId="1" applyFont="1" applyBorder="1"/>
    <xf numFmtId="0" fontId="3" fillId="0" borderId="23" xfId="1" applyFont="1" applyBorder="1"/>
    <xf numFmtId="0" fontId="3" fillId="0" borderId="23" xfId="1" applyFont="1" applyFill="1" applyBorder="1" applyAlignment="1">
      <alignment horizontal="left"/>
    </xf>
    <xf numFmtId="0" fontId="3" fillId="0" borderId="23" xfId="1" applyFont="1" applyBorder="1" applyAlignment="1">
      <alignment horizontal="left"/>
    </xf>
    <xf numFmtId="0" fontId="3" fillId="0" borderId="24" xfId="1" applyFont="1" applyBorder="1"/>
    <xf numFmtId="0" fontId="3" fillId="0" borderId="22" xfId="1" applyFont="1" applyFill="1" applyBorder="1"/>
    <xf numFmtId="0" fontId="3" fillId="0" borderId="24" xfId="1" applyFont="1" applyFill="1" applyBorder="1"/>
    <xf numFmtId="0" fontId="2" fillId="0" borderId="3" xfId="1" applyFont="1" applyBorder="1" applyAlignment="1">
      <alignment vertical="top"/>
    </xf>
    <xf numFmtId="0" fontId="5" fillId="0" borderId="1" xfId="1" applyFont="1" applyBorder="1" applyAlignment="1">
      <alignment horizontal="centerContinuous"/>
    </xf>
    <xf numFmtId="0" fontId="3" fillId="3" borderId="25" xfId="1" applyFont="1" applyFill="1" applyBorder="1"/>
    <xf numFmtId="0" fontId="3" fillId="0" borderId="26" xfId="1" applyFont="1" applyBorder="1"/>
    <xf numFmtId="0" fontId="3" fillId="3" borderId="4" xfId="1" applyFont="1" applyFill="1" applyBorder="1" applyAlignment="1"/>
    <xf numFmtId="0" fontId="3" fillId="0" borderId="27" xfId="1" applyFont="1" applyFill="1" applyBorder="1" applyAlignment="1"/>
    <xf numFmtId="0" fontId="3" fillId="3" borderId="4" xfId="1" applyNumberFormat="1" applyFont="1" applyFill="1" applyBorder="1" applyAlignment="1"/>
    <xf numFmtId="0" fontId="3" fillId="0" borderId="27" xfId="1" applyNumberFormat="1" applyFont="1" applyFill="1" applyBorder="1" applyAlignment="1"/>
    <xf numFmtId="0" fontId="3" fillId="3" borderId="4" xfId="1" applyFont="1" applyFill="1" applyBorder="1"/>
    <xf numFmtId="0" fontId="3" fillId="3" borderId="30" xfId="1" applyFont="1" applyFill="1" applyBorder="1" applyAlignment="1"/>
    <xf numFmtId="0" fontId="3" fillId="0" borderId="31" xfId="1" applyFont="1" applyFill="1" applyBorder="1" applyAlignment="1"/>
    <xf numFmtId="0" fontId="3" fillId="3" borderId="25" xfId="1" applyFont="1" applyFill="1" applyBorder="1" applyAlignment="1">
      <alignment horizontal="left"/>
    </xf>
    <xf numFmtId="0" fontId="3" fillId="0" borderId="26" xfId="1" applyFont="1" applyFill="1" applyBorder="1" applyAlignment="1">
      <alignment horizontal="left"/>
    </xf>
    <xf numFmtId="0" fontId="39" fillId="0" borderId="23" xfId="1" applyFont="1" applyFill="1" applyBorder="1" applyAlignment="1">
      <alignment horizontal="left"/>
    </xf>
    <xf numFmtId="0" fontId="39" fillId="0" borderId="23" xfId="1" applyFont="1" applyBorder="1"/>
    <xf numFmtId="0" fontId="3" fillId="3" borderId="10" xfId="1" applyFont="1" applyFill="1" applyBorder="1" applyAlignment="1"/>
    <xf numFmtId="0" fontId="3" fillId="0" borderId="23" xfId="1" applyFont="1" applyFill="1" applyBorder="1" applyAlignment="1"/>
    <xf numFmtId="0" fontId="3" fillId="3" borderId="10" xfId="1" applyNumberFormat="1" applyFont="1" applyFill="1" applyBorder="1" applyAlignment="1"/>
    <xf numFmtId="0" fontId="3" fillId="0" borderId="23" xfId="1" applyNumberFormat="1" applyFont="1" applyFill="1" applyBorder="1" applyAlignment="1"/>
    <xf numFmtId="0" fontId="3" fillId="3" borderId="21" xfId="1" applyFont="1" applyFill="1" applyBorder="1" applyAlignment="1"/>
    <xf numFmtId="0" fontId="3" fillId="0" borderId="24" xfId="1" applyFont="1" applyFill="1" applyBorder="1" applyAlignment="1"/>
    <xf numFmtId="0" fontId="2" fillId="0" borderId="34" xfId="1" applyFont="1" applyBorder="1" applyAlignment="1">
      <alignment horizontal="center"/>
    </xf>
    <xf numFmtId="0" fontId="5" fillId="0" borderId="3" xfId="1" applyFont="1" applyBorder="1" applyAlignment="1">
      <alignment horizontal="centerContinuous"/>
    </xf>
    <xf numFmtId="0" fontId="40" fillId="0" borderId="0" xfId="1" applyFont="1"/>
    <xf numFmtId="0" fontId="41" fillId="0" borderId="0" xfId="1" applyFont="1"/>
    <xf numFmtId="0" fontId="42" fillId="2" borderId="4" xfId="1" applyFont="1" applyFill="1" applyBorder="1" applyAlignment="1">
      <alignment horizontal="left" vertical="top" wrapText="1" readingOrder="1"/>
    </xf>
    <xf numFmtId="0" fontId="42" fillId="0" borderId="0" xfId="1" applyFont="1" applyBorder="1" applyAlignment="1">
      <alignment horizontal="left" vertical="top"/>
    </xf>
    <xf numFmtId="0" fontId="41" fillId="0" borderId="0" xfId="1" applyFont="1" applyBorder="1"/>
    <xf numFmtId="0" fontId="41" fillId="3" borderId="8" xfId="1" applyFont="1" applyFill="1" applyBorder="1" applyAlignment="1">
      <alignment horizontal="left"/>
    </xf>
    <xf numFmtId="0" fontId="41" fillId="0" borderId="22" xfId="1" applyFont="1" applyFill="1" applyBorder="1" applyAlignment="1">
      <alignment horizontal="left"/>
    </xf>
    <xf numFmtId="0" fontId="42" fillId="0" borderId="4" xfId="1" applyFont="1" applyBorder="1" applyAlignment="1">
      <alignment vertical="top"/>
    </xf>
    <xf numFmtId="0" fontId="43" fillId="0" borderId="0" xfId="1" applyFont="1" applyBorder="1" applyAlignment="1">
      <alignment horizontal="center"/>
    </xf>
    <xf numFmtId="0" fontId="43" fillId="0" borderId="22" xfId="1" applyFont="1" applyBorder="1"/>
    <xf numFmtId="0" fontId="43" fillId="0" borderId="23" xfId="1" applyFont="1" applyBorder="1"/>
    <xf numFmtId="0" fontId="7" fillId="3" borderId="10" xfId="1" applyFont="1" applyFill="1" applyBorder="1"/>
    <xf numFmtId="0" fontId="7" fillId="0" borderId="23" xfId="1" applyFont="1" applyBorder="1"/>
    <xf numFmtId="0" fontId="43" fillId="3" borderId="10" xfId="1" applyFont="1" applyFill="1" applyBorder="1"/>
    <xf numFmtId="0" fontId="43" fillId="3" borderId="8" xfId="1" applyFont="1" applyFill="1" applyBorder="1"/>
    <xf numFmtId="0" fontId="3" fillId="0" borderId="23" xfId="1" applyFont="1" applyFill="1" applyBorder="1"/>
    <xf numFmtId="0" fontId="43" fillId="0" borderId="0" xfId="1" applyFont="1"/>
    <xf numFmtId="0" fontId="43" fillId="0" borderId="0" xfId="1" applyFont="1" applyAlignment="1">
      <alignment horizontal="center"/>
    </xf>
    <xf numFmtId="0" fontId="3" fillId="0" borderId="22" xfId="1" applyFont="1" applyFill="1" applyBorder="1" applyAlignment="1">
      <alignment horizontal="left"/>
    </xf>
    <xf numFmtId="0" fontId="47" fillId="0" borderId="0" xfId="1" applyFont="1" applyFill="1" applyBorder="1" applyAlignment="1">
      <alignment horizontal="left"/>
    </xf>
    <xf numFmtId="0" fontId="2" fillId="0" borderId="0" xfId="1" applyFont="1" applyAlignment="1">
      <alignment horizontal="center"/>
    </xf>
    <xf numFmtId="0" fontId="39" fillId="0" borderId="22" xfId="1" applyFont="1" applyBorder="1"/>
    <xf numFmtId="0" fontId="2" fillId="0" borderId="0" xfId="1" applyFont="1" applyAlignment="1">
      <alignment horizontal="center" wrapText="1"/>
    </xf>
    <xf numFmtId="0" fontId="3" fillId="0" borderId="4" xfId="1" applyFont="1" applyFill="1" applyBorder="1"/>
    <xf numFmtId="0" fontId="4" fillId="0" borderId="4" xfId="1" applyFont="1" applyFill="1" applyBorder="1" applyAlignment="1">
      <alignment horizontal="centerContinuous"/>
    </xf>
    <xf numFmtId="0" fontId="3" fillId="0" borderId="4" xfId="1" applyFont="1" applyFill="1" applyBorder="1" applyAlignment="1">
      <alignment vertical="top"/>
    </xf>
    <xf numFmtId="49" fontId="6" fillId="0" borderId="4" xfId="1" applyNumberFormat="1" applyFont="1" applyFill="1" applyBorder="1" applyAlignment="1">
      <alignment horizontal="left" vertical="top" wrapText="1" readingOrder="1"/>
    </xf>
    <xf numFmtId="0" fontId="6" fillId="0" borderId="4" xfId="1" applyFont="1" applyFill="1" applyBorder="1" applyAlignment="1">
      <alignment vertical="top"/>
    </xf>
    <xf numFmtId="0" fontId="3" fillId="0" borderId="0" xfId="1" applyFont="1" applyFill="1" applyBorder="1" applyAlignment="1">
      <alignment vertical="top"/>
    </xf>
    <xf numFmtId="0" fontId="13" fillId="0" borderId="0" xfId="1" applyFont="1" applyFill="1" applyBorder="1" applyAlignment="1">
      <alignment horizontal="center" vertical="top" wrapText="1"/>
    </xf>
    <xf numFmtId="49" fontId="6" fillId="0" borderId="0" xfId="1" applyNumberFormat="1" applyFont="1" applyBorder="1" applyAlignment="1">
      <alignment horizontal="left" vertical="top"/>
    </xf>
    <xf numFmtId="0" fontId="5" fillId="0" borderId="34" xfId="1" applyFont="1" applyBorder="1" applyAlignment="1">
      <alignment horizontal="center"/>
    </xf>
    <xf numFmtId="0" fontId="3" fillId="3" borderId="35" xfId="1" applyFont="1" applyFill="1" applyBorder="1"/>
    <xf numFmtId="0" fontId="3" fillId="0" borderId="36" xfId="1" applyFont="1" applyBorder="1"/>
    <xf numFmtId="0" fontId="3" fillId="3" borderId="35" xfId="1" applyFont="1" applyFill="1" applyBorder="1" applyAlignment="1">
      <alignment horizontal="left"/>
    </xf>
    <xf numFmtId="0" fontId="3" fillId="0" borderId="36" xfId="1" applyFont="1" applyFill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51" fillId="0" borderId="0" xfId="1" applyFont="1" applyBorder="1" applyAlignment="1">
      <alignment horizontal="left" vertical="top"/>
    </xf>
    <xf numFmtId="0" fontId="43" fillId="0" borderId="0" xfId="1" applyFont="1" applyBorder="1"/>
    <xf numFmtId="0" fontId="43" fillId="0" borderId="0" xfId="1" applyFont="1" applyFill="1" applyBorder="1" applyAlignment="1">
      <alignment horizontal="center"/>
    </xf>
    <xf numFmtId="0" fontId="52" fillId="0" borderId="0" xfId="1" applyFont="1" applyBorder="1" applyAlignment="1">
      <alignment horizontal="centerContinuous"/>
    </xf>
    <xf numFmtId="0" fontId="43" fillId="0" borderId="23" xfId="1" applyFont="1" applyBorder="1" applyAlignment="1">
      <alignment horizontal="left"/>
    </xf>
    <xf numFmtId="0" fontId="43" fillId="3" borderId="21" xfId="1" applyFont="1" applyFill="1" applyBorder="1"/>
    <xf numFmtId="0" fontId="43" fillId="0" borderId="24" xfId="1" applyFont="1" applyBorder="1"/>
    <xf numFmtId="0" fontId="7" fillId="3" borderId="8" xfId="1" applyFont="1" applyFill="1" applyBorder="1"/>
    <xf numFmtId="0" fontId="7" fillId="0" borderId="22" xfId="1" applyFont="1" applyBorder="1"/>
    <xf numFmtId="0" fontId="7" fillId="3" borderId="21" xfId="1" applyFont="1" applyFill="1" applyBorder="1"/>
    <xf numFmtId="0" fontId="7" fillId="0" borderId="0" xfId="1" applyFont="1" applyBorder="1" applyAlignment="1">
      <alignment horizontal="center"/>
    </xf>
    <xf numFmtId="0" fontId="7" fillId="0" borderId="0" xfId="1" applyFont="1" applyAlignment="1">
      <alignment horizontal="center"/>
    </xf>
    <xf numFmtId="0" fontId="43" fillId="0" borderId="4" xfId="1" applyFont="1" applyFill="1" applyBorder="1" applyAlignment="1">
      <alignment vertical="top"/>
    </xf>
    <xf numFmtId="0" fontId="39" fillId="0" borderId="4" xfId="1" applyFont="1" applyFill="1" applyBorder="1" applyAlignment="1">
      <alignment vertical="top"/>
    </xf>
    <xf numFmtId="0" fontId="3" fillId="31" borderId="0" xfId="1" applyFont="1" applyFill="1"/>
    <xf numFmtId="0" fontId="6" fillId="31" borderId="0" xfId="1" applyFont="1" applyFill="1" applyBorder="1" applyAlignment="1">
      <alignment horizontal="left" vertical="top" wrapText="1" readingOrder="1"/>
    </xf>
    <xf numFmtId="0" fontId="6" fillId="31" borderId="0" xfId="1" applyFont="1" applyFill="1" applyBorder="1" applyAlignment="1">
      <alignment horizontal="left" vertical="top"/>
    </xf>
    <xf numFmtId="0" fontId="3" fillId="31" borderId="0" xfId="1" applyFont="1" applyFill="1" applyBorder="1"/>
    <xf numFmtId="0" fontId="3" fillId="31" borderId="0" xfId="1" applyFont="1" applyFill="1" applyBorder="1" applyAlignment="1">
      <alignment horizontal="left"/>
    </xf>
    <xf numFmtId="0" fontId="5" fillId="31" borderId="0" xfId="1" applyFont="1" applyFill="1" applyBorder="1" applyAlignment="1">
      <alignment horizontal="center"/>
    </xf>
    <xf numFmtId="49" fontId="8" fillId="0" borderId="4" xfId="1" applyNumberFormat="1" applyFont="1" applyFill="1" applyBorder="1" applyAlignment="1">
      <alignment horizontal="left" vertical="top" wrapText="1" readingOrder="1"/>
    </xf>
    <xf numFmtId="0" fontId="7" fillId="3" borderId="10" xfId="1" applyNumberFormat="1" applyFont="1" applyFill="1" applyBorder="1" applyAlignment="1"/>
    <xf numFmtId="0" fontId="7" fillId="0" borderId="23" xfId="1" applyNumberFormat="1" applyFont="1" applyFill="1" applyBorder="1" applyAlignment="1"/>
    <xf numFmtId="0" fontId="53" fillId="0" borderId="0" xfId="1" applyFont="1" applyBorder="1" applyAlignment="1">
      <alignment horizontal="center"/>
    </xf>
    <xf numFmtId="0" fontId="3" fillId="3" borderId="37" xfId="1" applyFont="1" applyFill="1" applyBorder="1"/>
    <xf numFmtId="49" fontId="51" fillId="0" borderId="4" xfId="1" applyNumberFormat="1" applyFont="1" applyFill="1" applyBorder="1" applyAlignment="1">
      <alignment horizontal="left" vertical="top" wrapText="1" readingOrder="1"/>
    </xf>
    <xf numFmtId="0" fontId="54" fillId="0" borderId="7" xfId="1" applyFont="1" applyBorder="1" applyAlignment="1">
      <alignment horizontal="center"/>
    </xf>
    <xf numFmtId="0" fontId="7" fillId="0" borderId="4" xfId="1" applyFont="1" applyFill="1" applyBorder="1" applyAlignment="1">
      <alignment vertical="top"/>
    </xf>
    <xf numFmtId="0" fontId="7" fillId="0" borderId="0" xfId="1" applyFont="1" applyFill="1" applyBorder="1" applyAlignment="1">
      <alignment horizontal="center"/>
    </xf>
    <xf numFmtId="0" fontId="7" fillId="0" borderId="0" xfId="1" applyFont="1" applyFill="1"/>
    <xf numFmtId="0" fontId="39" fillId="3" borderId="10" xfId="1" applyFont="1" applyFill="1" applyBorder="1"/>
    <xf numFmtId="0" fontId="39" fillId="0" borderId="23" xfId="1" applyFont="1" applyBorder="1" applyAlignment="1">
      <alignment horizontal="left"/>
    </xf>
    <xf numFmtId="49" fontId="10" fillId="31" borderId="4" xfId="1" applyNumberFormat="1" applyFont="1" applyFill="1" applyBorder="1" applyAlignment="1">
      <alignment horizontal="left" vertical="top" wrapText="1" readingOrder="1"/>
    </xf>
    <xf numFmtId="0" fontId="39" fillId="0" borderId="0" xfId="1" applyFont="1" applyBorder="1"/>
    <xf numFmtId="49" fontId="10" fillId="0" borderId="4" xfId="1" applyNumberFormat="1" applyFont="1" applyFill="1" applyBorder="1" applyAlignment="1">
      <alignment horizontal="left" vertical="top" wrapText="1" readingOrder="1"/>
    </xf>
    <xf numFmtId="0" fontId="39" fillId="3" borderId="8" xfId="1" applyFont="1" applyFill="1" applyBorder="1"/>
    <xf numFmtId="0" fontId="39" fillId="0" borderId="0" xfId="1" applyFont="1"/>
    <xf numFmtId="0" fontId="39" fillId="3" borderId="37" xfId="1" applyFont="1" applyFill="1" applyBorder="1"/>
    <xf numFmtId="0" fontId="56" fillId="3" borderId="10" xfId="1" applyFont="1" applyFill="1" applyBorder="1"/>
    <xf numFmtId="0" fontId="56" fillId="0" borderId="23" xfId="1" applyFont="1" applyBorder="1"/>
    <xf numFmtId="0" fontId="56" fillId="0" borderId="0" xfId="1" applyFont="1"/>
    <xf numFmtId="0" fontId="56" fillId="3" borderId="38" xfId="1" applyFont="1" applyFill="1" applyBorder="1"/>
    <xf numFmtId="0" fontId="56" fillId="0" borderId="39" xfId="1" applyFont="1" applyBorder="1"/>
    <xf numFmtId="0" fontId="3" fillId="3" borderId="38" xfId="1" applyFont="1" applyFill="1" applyBorder="1"/>
    <xf numFmtId="0" fontId="3" fillId="0" borderId="39" xfId="1" applyFont="1" applyBorder="1"/>
    <xf numFmtId="0" fontId="3" fillId="3" borderId="38" xfId="1" applyFont="1" applyFill="1" applyBorder="1" applyAlignment="1"/>
    <xf numFmtId="0" fontId="3" fillId="0" borderId="39" xfId="1" applyFont="1" applyFill="1" applyBorder="1" applyAlignment="1"/>
    <xf numFmtId="0" fontId="3" fillId="0" borderId="42" xfId="1" applyFont="1" applyFill="1" applyBorder="1" applyAlignment="1">
      <alignment horizontal="left"/>
    </xf>
    <xf numFmtId="0" fontId="3" fillId="32" borderId="23" xfId="1" applyFont="1" applyFill="1" applyBorder="1" applyAlignment="1">
      <alignment horizontal="left"/>
    </xf>
    <xf numFmtId="0" fontId="3" fillId="32" borderId="23" xfId="1" applyFont="1" applyFill="1" applyBorder="1"/>
    <xf numFmtId="0" fontId="3" fillId="33" borderId="10" xfId="1" applyFont="1" applyFill="1" applyBorder="1"/>
    <xf numFmtId="0" fontId="39" fillId="33" borderId="23" xfId="1" applyFont="1" applyFill="1" applyBorder="1"/>
    <xf numFmtId="0" fontId="3" fillId="32" borderId="39" xfId="1" applyFont="1" applyFill="1" applyBorder="1"/>
    <xf numFmtId="0" fontId="3" fillId="33" borderId="38" xfId="1" applyFont="1" applyFill="1" applyBorder="1"/>
    <xf numFmtId="0" fontId="3" fillId="33" borderId="39" xfId="1" applyFont="1" applyFill="1" applyBorder="1"/>
    <xf numFmtId="0" fontId="3" fillId="32" borderId="0" xfId="1" applyFont="1" applyFill="1" applyBorder="1"/>
    <xf numFmtId="0" fontId="7" fillId="0" borderId="43" xfId="1" applyFont="1" applyBorder="1"/>
    <xf numFmtId="0" fontId="59" fillId="0" borderId="23" xfId="0" applyFont="1" applyBorder="1"/>
    <xf numFmtId="0" fontId="59" fillId="0" borderId="39" xfId="0" applyFont="1" applyBorder="1"/>
    <xf numFmtId="0" fontId="60" fillId="3" borderId="10" xfId="1" applyFont="1" applyFill="1" applyBorder="1"/>
    <xf numFmtId="0" fontId="60" fillId="3" borderId="21" xfId="1" applyFont="1" applyFill="1" applyBorder="1"/>
    <xf numFmtId="0" fontId="0" fillId="0" borderId="10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7" fillId="3" borderId="38" xfId="1" applyFont="1" applyFill="1" applyBorder="1"/>
    <xf numFmtId="0" fontId="7" fillId="0" borderId="39" xfId="1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39" xfId="0" applyFont="1" applyBorder="1"/>
    <xf numFmtId="0" fontId="2" fillId="0" borderId="43" xfId="1" applyFont="1" applyFill="1" applyBorder="1" applyAlignment="1">
      <alignment horizontal="left"/>
    </xf>
    <xf numFmtId="0" fontId="56" fillId="0" borderId="46" xfId="1" applyFont="1" applyBorder="1"/>
    <xf numFmtId="0" fontId="39" fillId="4" borderId="1" xfId="1" applyFont="1" applyFill="1" applyBorder="1" applyAlignment="1">
      <alignment horizontal="left"/>
    </xf>
    <xf numFmtId="0" fontId="39" fillId="4" borderId="3" xfId="1" applyFont="1" applyFill="1" applyBorder="1" applyAlignment="1">
      <alignment horizontal="left"/>
    </xf>
    <xf numFmtId="0" fontId="7" fillId="3" borderId="37" xfId="1" applyFont="1" applyFill="1" applyBorder="1"/>
    <xf numFmtId="0" fontId="61" fillId="0" borderId="23" xfId="1" applyFont="1" applyBorder="1"/>
    <xf numFmtId="0" fontId="7" fillId="31" borderId="0" xfId="1" applyFont="1" applyFill="1" applyBorder="1"/>
    <xf numFmtId="9" fontId="3" fillId="0" borderId="0" xfId="1" applyNumberFormat="1" applyFont="1"/>
    <xf numFmtId="0" fontId="56" fillId="0" borderId="0" xfId="1" applyFont="1" applyFill="1" applyBorder="1"/>
    <xf numFmtId="0" fontId="56" fillId="0" borderId="0" xfId="1" applyFont="1" applyFill="1"/>
    <xf numFmtId="0" fontId="2" fillId="2" borderId="0" xfId="1" applyFont="1" applyFill="1" applyAlignment="1">
      <alignment horizontal="center" vertical="top"/>
    </xf>
    <xf numFmtId="0" fontId="3" fillId="4" borderId="1" xfId="1" applyFont="1" applyFill="1" applyBorder="1" applyAlignment="1">
      <alignment horizontal="left"/>
    </xf>
    <xf numFmtId="0" fontId="3" fillId="4" borderId="3" xfId="1" applyFont="1" applyFill="1" applyBorder="1" applyAlignment="1">
      <alignment horizontal="left"/>
    </xf>
    <xf numFmtId="0" fontId="4" fillId="0" borderId="1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3" fillId="4" borderId="32" xfId="1" applyFont="1" applyFill="1" applyBorder="1" applyAlignment="1">
      <alignment horizontal="left"/>
    </xf>
    <xf numFmtId="0" fontId="3" fillId="4" borderId="33" xfId="1" applyFont="1" applyFill="1" applyBorder="1" applyAlignment="1">
      <alignment horizontal="left"/>
    </xf>
    <xf numFmtId="0" fontId="2" fillId="6" borderId="21" xfId="1" applyFont="1" applyFill="1" applyBorder="1" applyAlignment="1">
      <alignment horizontal="left"/>
    </xf>
    <xf numFmtId="0" fontId="2" fillId="6" borderId="24" xfId="1" applyFont="1" applyFill="1" applyBorder="1" applyAlignment="1">
      <alignment horizontal="left"/>
    </xf>
    <xf numFmtId="0" fontId="5" fillId="0" borderId="5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3" fillId="4" borderId="28" xfId="1" applyFont="1" applyFill="1" applyBorder="1" applyAlignment="1">
      <alignment horizontal="left"/>
    </xf>
    <xf numFmtId="0" fontId="3" fillId="4" borderId="29" xfId="1" applyFont="1" applyFill="1" applyBorder="1" applyAlignment="1">
      <alignment horizontal="left"/>
    </xf>
    <xf numFmtId="0" fontId="9" fillId="5" borderId="1" xfId="1" applyFont="1" applyFill="1" applyBorder="1" applyAlignment="1">
      <alignment horizontal="left"/>
    </xf>
    <xf numFmtId="0" fontId="9" fillId="5" borderId="2" xfId="1" applyFont="1" applyFill="1" applyBorder="1" applyAlignment="1">
      <alignment horizontal="left"/>
    </xf>
    <xf numFmtId="0" fontId="41" fillId="4" borderId="1" xfId="1" applyFont="1" applyFill="1" applyBorder="1" applyAlignment="1">
      <alignment horizontal="left"/>
    </xf>
    <xf numFmtId="0" fontId="41" fillId="4" borderId="3" xfId="1" applyFont="1" applyFill="1" applyBorder="1" applyAlignment="1">
      <alignment horizontal="left"/>
    </xf>
    <xf numFmtId="0" fontId="12" fillId="5" borderId="1" xfId="1" applyFont="1" applyFill="1" applyBorder="1" applyAlignment="1">
      <alignment horizontal="left"/>
    </xf>
    <xf numFmtId="0" fontId="12" fillId="5" borderId="3" xfId="1" applyFont="1" applyFill="1" applyBorder="1" applyAlignment="1">
      <alignment horizontal="left"/>
    </xf>
    <xf numFmtId="0" fontId="39" fillId="6" borderId="1" xfId="1" applyFont="1" applyFill="1" applyBorder="1" applyAlignment="1">
      <alignment horizontal="left"/>
    </xf>
    <xf numFmtId="0" fontId="39" fillId="6" borderId="3" xfId="1" applyFont="1" applyFill="1" applyBorder="1" applyAlignment="1">
      <alignment horizontal="left"/>
    </xf>
    <xf numFmtId="0" fontId="2" fillId="6" borderId="1" xfId="1" applyFont="1" applyFill="1" applyBorder="1" applyAlignment="1">
      <alignment horizontal="left"/>
    </xf>
    <xf numFmtId="0" fontId="2" fillId="6" borderId="3" xfId="1" applyFont="1" applyFill="1" applyBorder="1" applyAlignment="1">
      <alignment horizontal="left"/>
    </xf>
    <xf numFmtId="0" fontId="39" fillId="4" borderId="1" xfId="1" applyFont="1" applyFill="1" applyBorder="1" applyAlignment="1">
      <alignment horizontal="left"/>
    </xf>
    <xf numFmtId="0" fontId="39" fillId="4" borderId="3" xfId="1" applyFont="1" applyFill="1" applyBorder="1" applyAlignment="1">
      <alignment horizontal="left"/>
    </xf>
    <xf numFmtId="0" fontId="3" fillId="6" borderId="1" xfId="1" applyFont="1" applyFill="1" applyBorder="1" applyAlignment="1">
      <alignment horizontal="left"/>
    </xf>
    <xf numFmtId="0" fontId="3" fillId="6" borderId="3" xfId="1" applyFont="1" applyFill="1" applyBorder="1" applyAlignment="1">
      <alignment horizontal="left"/>
    </xf>
    <xf numFmtId="0" fontId="2" fillId="6" borderId="32" xfId="1" applyFont="1" applyFill="1" applyBorder="1" applyAlignment="1">
      <alignment horizontal="left"/>
    </xf>
    <xf numFmtId="0" fontId="2" fillId="6" borderId="33" xfId="1" applyFont="1" applyFill="1" applyBorder="1" applyAlignment="1">
      <alignment horizontal="left"/>
    </xf>
    <xf numFmtId="0" fontId="9" fillId="5" borderId="5" xfId="1" applyFont="1" applyFill="1" applyBorder="1" applyAlignment="1">
      <alignment horizontal="left"/>
    </xf>
    <xf numFmtId="0" fontId="9" fillId="5" borderId="6" xfId="1" applyFont="1" applyFill="1" applyBorder="1" applyAlignment="1">
      <alignment horizontal="left"/>
    </xf>
    <xf numFmtId="0" fontId="43" fillId="4" borderId="1" xfId="1" applyFont="1" applyFill="1" applyBorder="1" applyAlignment="1">
      <alignment horizontal="left"/>
    </xf>
    <xf numFmtId="0" fontId="43" fillId="4" borderId="3" xfId="1" applyFont="1" applyFill="1" applyBorder="1" applyAlignment="1">
      <alignment horizontal="left"/>
    </xf>
    <xf numFmtId="0" fontId="45" fillId="4" borderId="1" xfId="1" applyFont="1" applyFill="1" applyBorder="1" applyAlignment="1">
      <alignment horizontal="left"/>
    </xf>
    <xf numFmtId="0" fontId="45" fillId="4" borderId="3" xfId="1" applyFont="1" applyFill="1" applyBorder="1" applyAlignment="1">
      <alignment horizontal="left"/>
    </xf>
    <xf numFmtId="0" fontId="43" fillId="4" borderId="21" xfId="1" applyFont="1" applyFill="1" applyBorder="1" applyAlignment="1">
      <alignment horizontal="left"/>
    </xf>
    <xf numFmtId="0" fontId="43" fillId="4" borderId="24" xfId="1" applyFont="1" applyFill="1" applyBorder="1" applyAlignment="1">
      <alignment horizontal="left"/>
    </xf>
    <xf numFmtId="0" fontId="43" fillId="4" borderId="28" xfId="1" applyFont="1" applyFill="1" applyBorder="1" applyAlignment="1">
      <alignment horizontal="left"/>
    </xf>
    <xf numFmtId="0" fontId="43" fillId="4" borderId="29" xfId="1" applyFont="1" applyFill="1" applyBorder="1" applyAlignment="1">
      <alignment horizontal="left"/>
    </xf>
    <xf numFmtId="0" fontId="2" fillId="0" borderId="0" xfId="1" applyFont="1" applyFill="1" applyAlignment="1">
      <alignment horizontal="left" vertical="top"/>
    </xf>
    <xf numFmtId="0" fontId="5" fillId="0" borderId="40" xfId="1" applyFont="1" applyBorder="1" applyAlignment="1">
      <alignment horizontal="center"/>
    </xf>
    <xf numFmtId="0" fontId="5" fillId="0" borderId="41" xfId="1" applyFont="1" applyBorder="1" applyAlignment="1">
      <alignment horizontal="center"/>
    </xf>
    <xf numFmtId="0" fontId="3" fillId="30" borderId="1" xfId="1" applyFont="1" applyFill="1" applyBorder="1" applyAlignment="1">
      <alignment horizontal="left"/>
    </xf>
    <xf numFmtId="0" fontId="3" fillId="30" borderId="3" xfId="1" applyFont="1" applyFill="1" applyBorder="1" applyAlignment="1">
      <alignment horizontal="left"/>
    </xf>
    <xf numFmtId="0" fontId="9" fillId="5" borderId="40" xfId="1" applyFont="1" applyFill="1" applyBorder="1" applyAlignment="1">
      <alignment horizontal="left"/>
    </xf>
    <xf numFmtId="0" fontId="9" fillId="5" borderId="41" xfId="1" applyFont="1" applyFill="1" applyBorder="1" applyAlignment="1">
      <alignment horizontal="left"/>
    </xf>
    <xf numFmtId="0" fontId="43" fillId="30" borderId="1" xfId="1" applyFont="1" applyFill="1" applyBorder="1" applyAlignment="1">
      <alignment horizontal="left"/>
    </xf>
    <xf numFmtId="0" fontId="43" fillId="30" borderId="3" xfId="1" applyFont="1" applyFill="1" applyBorder="1" applyAlignment="1">
      <alignment horizontal="left"/>
    </xf>
    <xf numFmtId="0" fontId="7" fillId="4" borderId="21" xfId="1" applyFont="1" applyFill="1" applyBorder="1" applyAlignment="1">
      <alignment horizontal="left"/>
    </xf>
    <xf numFmtId="0" fontId="7" fillId="4" borderId="24" xfId="1" applyFont="1" applyFill="1" applyBorder="1" applyAlignment="1">
      <alignment horizontal="left"/>
    </xf>
    <xf numFmtId="0" fontId="7" fillId="4" borderId="1" xfId="1" applyFont="1" applyFill="1" applyBorder="1" applyAlignment="1">
      <alignment horizontal="left"/>
    </xf>
    <xf numFmtId="0" fontId="7" fillId="4" borderId="3" xfId="1" applyFont="1" applyFill="1" applyBorder="1" applyAlignment="1">
      <alignment horizontal="left"/>
    </xf>
    <xf numFmtId="0" fontId="56" fillId="4" borderId="1" xfId="1" applyFont="1" applyFill="1" applyBorder="1" applyAlignment="1">
      <alignment horizontal="left"/>
    </xf>
    <xf numFmtId="0" fontId="56" fillId="4" borderId="3" xfId="1" applyFont="1" applyFill="1" applyBorder="1" applyAlignment="1">
      <alignment horizontal="left"/>
    </xf>
    <xf numFmtId="0" fontId="39" fillId="4" borderId="21" xfId="1" applyFont="1" applyFill="1" applyBorder="1" applyAlignment="1">
      <alignment horizontal="left"/>
    </xf>
    <xf numFmtId="0" fontId="0" fillId="0" borderId="44" xfId="0" applyBorder="1" applyAlignment="1">
      <alignment horizontal="center" wrapText="1"/>
    </xf>
    <xf numFmtId="0" fontId="0" fillId="0" borderId="45" xfId="0" applyBorder="1" applyAlignment="1">
      <alignment horizontal="center" wrapText="1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39" fillId="4" borderId="38" xfId="1" applyFont="1" applyFill="1" applyBorder="1" applyAlignment="1">
      <alignment horizontal="left"/>
    </xf>
    <xf numFmtId="0" fontId="39" fillId="4" borderId="39" xfId="1" applyFont="1" applyFill="1" applyBorder="1" applyAlignment="1">
      <alignment horizontal="left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2" fillId="0" borderId="0" xfId="1" applyFont="1" applyFill="1" applyAlignment="1">
      <alignment vertical="top"/>
    </xf>
    <xf numFmtId="0" fontId="3" fillId="0" borderId="0" xfId="1" applyFont="1" applyFill="1" applyAlignment="1"/>
    <xf numFmtId="0" fontId="2" fillId="0" borderId="0" xfId="1" applyFont="1" applyFill="1" applyAlignment="1">
      <alignment horizontal="center"/>
    </xf>
    <xf numFmtId="0" fontId="3" fillId="0" borderId="0" xfId="1" applyFont="1" applyFill="1" applyBorder="1" applyAlignment="1"/>
    <xf numFmtId="0" fontId="6" fillId="31" borderId="0" xfId="1" applyFont="1" applyFill="1" applyBorder="1" applyAlignment="1">
      <alignment horizontal="left" wrapText="1" readingOrder="1"/>
    </xf>
    <xf numFmtId="0" fontId="13" fillId="0" borderId="0" xfId="1" applyFont="1" applyFill="1" applyBorder="1" applyAlignment="1">
      <alignment horizontal="center" wrapText="1"/>
    </xf>
    <xf numFmtId="0" fontId="2" fillId="0" borderId="0" xfId="1" applyFont="1" applyAlignment="1"/>
    <xf numFmtId="0" fontId="2" fillId="0" borderId="0" xfId="1" applyFont="1" applyFill="1" applyAlignment="1"/>
    <xf numFmtId="0" fontId="5" fillId="0" borderId="0" xfId="1" applyFont="1" applyBorder="1" applyAlignment="1">
      <alignment horizontal="center"/>
    </xf>
    <xf numFmtId="0" fontId="4" fillId="0" borderId="0" xfId="1" applyFont="1" applyFill="1" applyBorder="1" applyAlignment="1">
      <alignment horizontal="centerContinuous"/>
    </xf>
    <xf numFmtId="49" fontId="6" fillId="0" borderId="0" xfId="1" applyNumberFormat="1" applyFont="1" applyFill="1" applyBorder="1" applyAlignment="1">
      <alignment horizontal="left" wrapText="1" readingOrder="1"/>
    </xf>
    <xf numFmtId="0" fontId="6" fillId="0" borderId="0" xfId="1" applyFont="1" applyFill="1" applyBorder="1" applyAlignment="1"/>
    <xf numFmtId="0" fontId="6" fillId="0" borderId="0" xfId="1" applyFont="1" applyFill="1" applyBorder="1" applyAlignment="1">
      <alignment horizontal="left" wrapText="1" readingOrder="1"/>
    </xf>
    <xf numFmtId="49" fontId="6" fillId="31" borderId="0" xfId="1" applyNumberFormat="1" applyFont="1" applyFill="1" applyBorder="1" applyAlignment="1">
      <alignment horizontal="left" wrapText="1" readingOrder="1"/>
    </xf>
    <xf numFmtId="0" fontId="7" fillId="0" borderId="0" xfId="1" applyFont="1" applyFill="1" applyBorder="1" applyAlignment="1"/>
    <xf numFmtId="0" fontId="39" fillId="0" borderId="0" xfId="1" applyFont="1" applyFill="1" applyBorder="1" applyAlignment="1"/>
    <xf numFmtId="49" fontId="10" fillId="0" borderId="0" xfId="1" applyNumberFormat="1" applyFont="1" applyFill="1" applyBorder="1" applyAlignment="1">
      <alignment horizontal="left" wrapText="1" readingOrder="1"/>
    </xf>
    <xf numFmtId="0" fontId="10" fillId="0" borderId="0" xfId="1" applyFont="1" applyFill="1" applyBorder="1" applyAlignment="1">
      <alignment horizontal="left" wrapText="1" readingOrder="1"/>
    </xf>
  </cellXfs>
  <cellStyles count="88">
    <cellStyle name="_PyrMKT2011" xfId="3" xr:uid="{00000000-0005-0000-0000-000000000000}"/>
    <cellStyle name="_PyrMKT2012" xfId="4" xr:uid="{00000000-0005-0000-0000-000001000000}"/>
    <cellStyle name="20 % - Akzent1" xfId="5" xr:uid="{00000000-0005-0000-0000-000002000000}"/>
    <cellStyle name="20 % - Akzent2" xfId="6" xr:uid="{00000000-0005-0000-0000-000003000000}"/>
    <cellStyle name="20 % - Akzent3" xfId="7" xr:uid="{00000000-0005-0000-0000-000004000000}"/>
    <cellStyle name="20 % - Akzent4" xfId="8" xr:uid="{00000000-0005-0000-0000-000005000000}"/>
    <cellStyle name="20 % - Akzent5" xfId="9" xr:uid="{00000000-0005-0000-0000-000006000000}"/>
    <cellStyle name="20 % - Akzent6" xfId="10" xr:uid="{00000000-0005-0000-0000-000007000000}"/>
    <cellStyle name="20 % - Accent1" xfId="11" xr:uid="{00000000-0005-0000-0000-000008000000}"/>
    <cellStyle name="20 % - Accent2" xfId="12" xr:uid="{00000000-0005-0000-0000-000009000000}"/>
    <cellStyle name="20 % - Accent3" xfId="13" xr:uid="{00000000-0005-0000-0000-00000A000000}"/>
    <cellStyle name="20 % - Accent4" xfId="14" xr:uid="{00000000-0005-0000-0000-00000B000000}"/>
    <cellStyle name="20 % - Accent5" xfId="15" xr:uid="{00000000-0005-0000-0000-00000C000000}"/>
    <cellStyle name="20 % - Accent6" xfId="16" xr:uid="{00000000-0005-0000-0000-00000D000000}"/>
    <cellStyle name="40 % - Akzent1" xfId="17" xr:uid="{00000000-0005-0000-0000-00000E000000}"/>
    <cellStyle name="40 % - Akzent2" xfId="18" xr:uid="{00000000-0005-0000-0000-00000F000000}"/>
    <cellStyle name="40 % - Akzent3" xfId="19" xr:uid="{00000000-0005-0000-0000-000010000000}"/>
    <cellStyle name="40 % - Akzent4" xfId="20" xr:uid="{00000000-0005-0000-0000-000011000000}"/>
    <cellStyle name="40 % - Akzent5" xfId="21" xr:uid="{00000000-0005-0000-0000-000012000000}"/>
    <cellStyle name="40 % - Akzent6" xfId="22" xr:uid="{00000000-0005-0000-0000-000013000000}"/>
    <cellStyle name="40 % - Accent1" xfId="23" xr:uid="{00000000-0005-0000-0000-000014000000}"/>
    <cellStyle name="40 % - Accent2" xfId="24" xr:uid="{00000000-0005-0000-0000-000015000000}"/>
    <cellStyle name="40 % - Accent3" xfId="25" xr:uid="{00000000-0005-0000-0000-000016000000}"/>
    <cellStyle name="40 % - Accent4" xfId="26" xr:uid="{00000000-0005-0000-0000-000017000000}"/>
    <cellStyle name="40 % - Accent5" xfId="27" xr:uid="{00000000-0005-0000-0000-000018000000}"/>
    <cellStyle name="40 % - Accent6" xfId="28" xr:uid="{00000000-0005-0000-0000-000019000000}"/>
    <cellStyle name="60 % - Akzent1" xfId="29" xr:uid="{00000000-0005-0000-0000-00001A000000}"/>
    <cellStyle name="60 % - Akzent2" xfId="30" xr:uid="{00000000-0005-0000-0000-00001B000000}"/>
    <cellStyle name="60 % - Akzent3" xfId="31" xr:uid="{00000000-0005-0000-0000-00001C000000}"/>
    <cellStyle name="60 % - Akzent4" xfId="32" xr:uid="{00000000-0005-0000-0000-00001D000000}"/>
    <cellStyle name="60 % - Akzent5" xfId="33" xr:uid="{00000000-0005-0000-0000-00001E000000}"/>
    <cellStyle name="60 % - Akzent6" xfId="34" xr:uid="{00000000-0005-0000-0000-00001F000000}"/>
    <cellStyle name="60 % - Accent1" xfId="35" xr:uid="{00000000-0005-0000-0000-000020000000}"/>
    <cellStyle name="60 % - Accent2" xfId="36" xr:uid="{00000000-0005-0000-0000-000021000000}"/>
    <cellStyle name="60 % - Accent3" xfId="37" xr:uid="{00000000-0005-0000-0000-000022000000}"/>
    <cellStyle name="60 % - Accent4" xfId="38" xr:uid="{00000000-0005-0000-0000-000023000000}"/>
    <cellStyle name="60 % - Accent5" xfId="39" xr:uid="{00000000-0005-0000-0000-000024000000}"/>
    <cellStyle name="60 % - Accent6" xfId="40" xr:uid="{00000000-0005-0000-0000-000025000000}"/>
    <cellStyle name="Akzent1" xfId="41" xr:uid="{00000000-0005-0000-0000-000026000000}"/>
    <cellStyle name="Akzent2" xfId="42" xr:uid="{00000000-0005-0000-0000-000027000000}"/>
    <cellStyle name="Akzent3" xfId="43" xr:uid="{00000000-0005-0000-0000-000028000000}"/>
    <cellStyle name="Akzent4" xfId="44" xr:uid="{00000000-0005-0000-0000-000029000000}"/>
    <cellStyle name="Akzent5" xfId="45" xr:uid="{00000000-0005-0000-0000-00002A000000}"/>
    <cellStyle name="Akzent6" xfId="46" xr:uid="{00000000-0005-0000-0000-00002B000000}"/>
    <cellStyle name="Ausgabe" xfId="47" xr:uid="{00000000-0005-0000-0000-00002C000000}"/>
    <cellStyle name="Avertissement" xfId="48" xr:uid="{00000000-0005-0000-0000-00002D000000}"/>
    <cellStyle name="Berechnung" xfId="49" xr:uid="{00000000-0005-0000-0000-00002E000000}"/>
    <cellStyle name="Calcul" xfId="50" xr:uid="{00000000-0005-0000-0000-00002F000000}"/>
    <cellStyle name="Cellule liée" xfId="51" xr:uid="{00000000-0005-0000-0000-000030000000}"/>
    <cellStyle name="Commentaire" xfId="52" xr:uid="{00000000-0005-0000-0000-000031000000}"/>
    <cellStyle name="Eingabe" xfId="53" xr:uid="{00000000-0005-0000-0000-000032000000}"/>
    <cellStyle name="Entrée" xfId="54" xr:uid="{00000000-0005-0000-0000-000033000000}"/>
    <cellStyle name="Ergebnis" xfId="55" xr:uid="{00000000-0005-0000-0000-000034000000}"/>
    <cellStyle name="Erklärender Text" xfId="56" xr:uid="{00000000-0005-0000-0000-000035000000}"/>
    <cellStyle name="Gut" xfId="57" xr:uid="{00000000-0005-0000-0000-000036000000}"/>
    <cellStyle name="Insatisfaisant" xfId="58" xr:uid="{00000000-0005-0000-0000-000037000000}"/>
    <cellStyle name="Lien hypertexte 2" xfId="59" xr:uid="{00000000-0005-0000-0000-000038000000}"/>
    <cellStyle name="Lien hypertexte 2 2" xfId="60" xr:uid="{00000000-0005-0000-0000-000039000000}"/>
    <cellStyle name="Neutre" xfId="61" xr:uid="{00000000-0005-0000-0000-00003A000000}"/>
    <cellStyle name="Normal" xfId="0" builtinId="0"/>
    <cellStyle name="Normal 2" xfId="62" xr:uid="{00000000-0005-0000-0000-00003C000000}"/>
    <cellStyle name="Normal 2 2" xfId="63" xr:uid="{00000000-0005-0000-0000-00003D000000}"/>
    <cellStyle name="Normal 3" xfId="2" xr:uid="{00000000-0005-0000-0000-00003E000000}"/>
    <cellStyle name="Normal 4" xfId="64" xr:uid="{00000000-0005-0000-0000-00003F000000}"/>
    <cellStyle name="Normal 4 2" xfId="87" xr:uid="{440ECDC4-12ED-44A8-93BF-A4729F03BB4E}"/>
    <cellStyle name="Normal 5" xfId="65" xr:uid="{00000000-0005-0000-0000-000040000000}"/>
    <cellStyle name="Normal_PM0 - Proposal lBBT Segmentation vTeddyBear5" xfId="1" xr:uid="{00000000-0005-0000-0000-000041000000}"/>
    <cellStyle name="Notiz" xfId="66" xr:uid="{00000000-0005-0000-0000-000042000000}"/>
    <cellStyle name="OBI_ColHeader" xfId="67" xr:uid="{00000000-0005-0000-0000-000043000000}"/>
    <cellStyle name="Satisfaisant" xfId="68" xr:uid="{00000000-0005-0000-0000-000044000000}"/>
    <cellStyle name="Schlecht" xfId="69" xr:uid="{00000000-0005-0000-0000-000045000000}"/>
    <cellStyle name="Sortie" xfId="70" xr:uid="{00000000-0005-0000-0000-000046000000}"/>
    <cellStyle name="Style 1" xfId="71" xr:uid="{00000000-0005-0000-0000-000047000000}"/>
    <cellStyle name="Texte explicatif" xfId="72" xr:uid="{00000000-0005-0000-0000-000048000000}"/>
    <cellStyle name="Titre" xfId="73" xr:uid="{00000000-0005-0000-0000-000049000000}"/>
    <cellStyle name="Titre 1" xfId="74" xr:uid="{00000000-0005-0000-0000-00004A000000}"/>
    <cellStyle name="Titre 2" xfId="75" xr:uid="{00000000-0005-0000-0000-00004B000000}"/>
    <cellStyle name="Titre 3" xfId="76" xr:uid="{00000000-0005-0000-0000-00004C000000}"/>
    <cellStyle name="Titre 4" xfId="77" xr:uid="{00000000-0005-0000-0000-00004D000000}"/>
    <cellStyle name="Überschrift" xfId="78" xr:uid="{00000000-0005-0000-0000-00004E000000}"/>
    <cellStyle name="Überschrift 1" xfId="79" xr:uid="{00000000-0005-0000-0000-00004F000000}"/>
    <cellStyle name="Überschrift 2" xfId="80" xr:uid="{00000000-0005-0000-0000-000050000000}"/>
    <cellStyle name="Überschrift 3" xfId="81" xr:uid="{00000000-0005-0000-0000-000051000000}"/>
    <cellStyle name="Überschrift 4" xfId="82" xr:uid="{00000000-0005-0000-0000-000052000000}"/>
    <cellStyle name="Vérification" xfId="83" xr:uid="{00000000-0005-0000-0000-000053000000}"/>
    <cellStyle name="Verknüpfte Zelle" xfId="84" xr:uid="{00000000-0005-0000-0000-000054000000}"/>
    <cellStyle name="Warnender Text" xfId="85" xr:uid="{00000000-0005-0000-0000-000055000000}"/>
    <cellStyle name="Zelle überprüfen" xfId="86" xr:uid="{00000000-0005-0000-0000-000056000000}"/>
  </cellStyles>
  <dxfs count="18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fr20701\GENERAL\GROUPS\CCO_SRG\A%20-%20CCO\CCO_17\Country%20P&amp;L\January%20and%20February\02.%20February\CCO_REPORTS%2002.2017%20V2%20-%20Mari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fr20701\GENERAL\MXY\clipsal\Business%20plan\Asian%20Valuation%20Model%20-%20CAHL%20v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fr20701\GENERAL\documents%20and%20Settings\EBBW854\My%20Documents\Fichiers\99%20-%20Dossiers%20divers\Mod&#232;le%20des%20BR\Template%20BR%20(DCG)%202007-10-1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OWS\TEMP\TB-OCTOBR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fr20701\GENERAL\SAFRAN\Renta%20conso%20&amp;%20WW%20Services\Divers\bcg\BCG%20V3\CONSO%20SFC%20par%20r&#233;gions\TOTAL%20V3%20Request%20Outpu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fr20702\GROUPS_3103\DOCUME~1\COZ~1.ALS\LOCALS~1\Temp\QUALITE\CEREZO\TB\RPPM\QOS%20RPPM\QOS%20-%20RPPM%20-%20msnc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fr20701\GENERAL\My%20Documents\batam\SEMB2000\P&amp;Lmay2000-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ales Dashboard"/>
      <sheetName val="Retrieve"/>
      <sheetName val="CCO by Business YTD"/>
      <sheetName val="CCO by Business MTD"/>
      <sheetName val="CCO by Business CTRY YTD sum"/>
      <sheetName val="CCO by Business CTRY YTD detail"/>
      <sheetName val="Targets Ctry P&amp;L"/>
      <sheetName val="CCO by Business CTRY MTD sum"/>
      <sheetName val="CCO by Business CTRY MTD detail"/>
      <sheetName val="CCO by BMP YTD"/>
      <sheetName val="CCO by BMP MTD"/>
      <sheetName val="CCO Partner by Division"/>
      <sheetName val="CCO Partner by Division M-1"/>
      <sheetName val="CCO Partner by Division MTD"/>
      <sheetName val="CCO Solutions YTD"/>
      <sheetName val="CCO Solutions MTD"/>
      <sheetName val="CCO by Managerial Hierarchy"/>
      <sheetName val="TOP CCO Ranking"/>
      <sheetName val="TOP 30 CCO Ranking"/>
      <sheetName val="TOP SALES Ranking"/>
      <sheetName val="TOP 30 SALES"/>
      <sheetName val="CCO by Business for BG"/>
      <sheetName val="BUBBLES DATA"/>
      <sheetName val="BUBBLES GRAPH"/>
      <sheetName val="BUBBLES GRAPH Tra"/>
      <sheetName val="BUBBLES GRAPH Sys"/>
      <sheetName val="BUBBLES GRAPH Ser"/>
      <sheetName val="CCO by Business Snapshot"/>
      <sheetName val="SFC CCO YTD"/>
      <sheetName val="SFC CCO by Function"/>
      <sheetName val="SFC CCO MTD"/>
      <sheetName val="SFC CCO by Function MTD"/>
      <sheetName val="CCO GM Trend"/>
      <sheetName val="YTD vs RF4 vs Target"/>
      <sheetName val="SFC CCO Trend"/>
      <sheetName val="SFC CCO Trend on growth"/>
      <sheetName val="SFC CCO Trend @cst rate"/>
      <sheetName val="SFC CCO by Function2"/>
      <sheetName val="CCA Offset Group"/>
      <sheetName val="Target"/>
      <sheetName val="Shuttle"/>
      <sheetName val="Residual Building"/>
      <sheetName val="Residual Industry"/>
      <sheetName val="Residual Energy"/>
      <sheetName val="Mix vs M-1"/>
      <sheetName val="Mix vs Prior"/>
      <sheetName val="Arrow table"/>
      <sheetName val="Residual ITD"/>
      <sheetName val="2016 PUBLISHED"/>
      <sheetName val="CCO by Business on CTRY"/>
      <sheetName val="CCO by Business MTD CTRY"/>
      <sheetName val="CCO GM Trend CTRY"/>
      <sheetName val="SFC CCO by Business CTRY"/>
      <sheetName val="SFC CCO by Business MTD CTRY"/>
      <sheetName val="SFC CCO Trend on growth CTRY"/>
      <sheetName val="Retrieve CTRY"/>
      <sheetName val="smi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9">
          <cell r="AC9">
            <v>368030.01326357212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>
        <row r="21">
          <cell r="I21">
            <v>-1000000</v>
          </cell>
          <cell r="J21" t="str">
            <v>êê</v>
          </cell>
          <cell r="L21">
            <v>-1000000</v>
          </cell>
          <cell r="M21" t="str">
            <v>êê</v>
          </cell>
        </row>
        <row r="22">
          <cell r="I22">
            <v>-5</v>
          </cell>
          <cell r="J22" t="str">
            <v>ê</v>
          </cell>
          <cell r="L22">
            <v>-5</v>
          </cell>
          <cell r="M22" t="str">
            <v>ê</v>
          </cell>
        </row>
        <row r="23">
          <cell r="I23">
            <v>-1</v>
          </cell>
          <cell r="J23" t="str">
            <v>è</v>
          </cell>
          <cell r="L23">
            <v>-1</v>
          </cell>
          <cell r="M23" t="str">
            <v>è</v>
          </cell>
        </row>
        <row r="24">
          <cell r="I24">
            <v>1</v>
          </cell>
          <cell r="J24" t="str">
            <v>é</v>
          </cell>
          <cell r="L24">
            <v>0</v>
          </cell>
          <cell r="M24" t="str">
            <v xml:space="preserve"> è </v>
          </cell>
        </row>
        <row r="25">
          <cell r="I25">
            <v>5</v>
          </cell>
          <cell r="J25" t="str">
            <v>éé</v>
          </cell>
          <cell r="L25">
            <v>0.5</v>
          </cell>
          <cell r="M25" t="str">
            <v>é</v>
          </cell>
        </row>
        <row r="26">
          <cell r="I26">
            <v>1000000</v>
          </cell>
          <cell r="J26">
            <v>1000000</v>
          </cell>
          <cell r="L26">
            <v>5</v>
          </cell>
          <cell r="M26" t="str">
            <v>éé</v>
          </cell>
        </row>
        <row r="27">
          <cell r="L27">
            <v>1000000</v>
          </cell>
          <cell r="M27">
            <v>1000000</v>
          </cell>
        </row>
        <row r="31">
          <cell r="I31">
            <v>-10000</v>
          </cell>
          <cell r="J31" t="str">
            <v>î</v>
          </cell>
        </row>
        <row r="32">
          <cell r="I32">
            <v>-6.0000000000000001E-3</v>
          </cell>
          <cell r="J32" t="str">
            <v>î</v>
          </cell>
        </row>
        <row r="33">
          <cell r="I33">
            <v>-5.0000000000000001E-3</v>
          </cell>
          <cell r="J33" t="str">
            <v>è</v>
          </cell>
        </row>
        <row r="34">
          <cell r="I34">
            <v>5.0000000000000001E-3</v>
          </cell>
          <cell r="J34" t="str">
            <v>è</v>
          </cell>
        </row>
        <row r="35">
          <cell r="I35">
            <v>6.0000000000000001E-3</v>
          </cell>
          <cell r="J35" t="str">
            <v>ì</v>
          </cell>
        </row>
        <row r="36">
          <cell r="I36">
            <v>10000</v>
          </cell>
          <cell r="J36">
            <v>10000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S&amp;DATA"/>
      <sheetName val="Summary sales"/>
      <sheetName val="Detail from Clipsal"/>
      <sheetName val="Inputs"/>
      <sheetName val="Real Mkt Growth"/>
      <sheetName val="JV Business Plan"/>
      <sheetName val="Post Acq  Bal Sheet"/>
      <sheetName val="Consolidated P&amp;L"/>
      <sheetName val="Consol Bal Sheet"/>
      <sheetName val="Consol Cash Flow"/>
      <sheetName val="Consolidated P&amp;L Clio"/>
      <sheetName val="Consol Bal Sheet Clio"/>
      <sheetName val="Consol Cash Flow Clio"/>
      <sheetName val="Eliminations"/>
      <sheetName val="HQ"/>
      <sheetName val="P&amp;L"/>
      <sheetName val="Bal Sheet"/>
      <sheetName val="Cash Flow"/>
      <sheetName val="Asset Balances"/>
      <sheetName val="Asset Balances BE"/>
      <sheetName val="BE"/>
      <sheetName val="Clip Asia"/>
      <sheetName val="Asset Balances Clip Asia"/>
      <sheetName val="CIS"/>
      <sheetName val="Asset Balances CIS"/>
      <sheetName val="Clip Data"/>
      <sheetName val="Asset Balances Clip Data"/>
      <sheetName val="SG"/>
      <sheetName val="Asset Balances SG"/>
      <sheetName val="Intl"/>
      <sheetName val="Asset Balances Intl"/>
      <sheetName val="MY"/>
      <sheetName val="Asset Balances MY"/>
      <sheetName val="HE"/>
      <sheetName val="Asset Balances HE"/>
      <sheetName val="UAE"/>
      <sheetName val="Asset Balances UAE"/>
      <sheetName val="PK"/>
      <sheetName val="Asset Balances PK"/>
      <sheetName val="IN"/>
      <sheetName val="Asset Balances IN"/>
      <sheetName val="Mkt SL"/>
      <sheetName val="Asset Balances Mkt SL"/>
      <sheetName val="SL"/>
      <sheetName val="Asset Balances SL"/>
      <sheetName val="TH"/>
      <sheetName val="Asset Balances TH"/>
      <sheetName val="PDL"/>
      <sheetName val="Asset Balances PDL"/>
      <sheetName val="SEDD"/>
      <sheetName val="Supplementary Workings"/>
      <sheetName val="Asset Balances SEDD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DCF Projection Model</v>
          </cell>
        </row>
        <row r="3">
          <cell r="B3" t="str">
            <v>Assumptions</v>
          </cell>
        </row>
        <row r="5">
          <cell r="B5" t="str">
            <v>Note:</v>
          </cell>
        </row>
        <row r="7">
          <cell r="B7" t="str">
            <v>The results of this model can be altered by changing the assumptions outlined on this page. All following sheets are calculations</v>
          </cell>
        </row>
        <row r="8">
          <cell r="B8" t="str">
            <v>based on the Company's historical results plus the assumptions made below.</v>
          </cell>
        </row>
        <row r="10">
          <cell r="B10" t="str">
            <v>Cells highlighted in yellow are the assumption cells and require inputs.</v>
          </cell>
        </row>
        <row r="12">
          <cell r="B12" t="str">
            <v>Headings</v>
          </cell>
        </row>
        <row r="14">
          <cell r="C14" t="str">
            <v>Model heading</v>
          </cell>
          <cell r="F14" t="str">
            <v>Project Shining Mountain - Asian JV</v>
          </cell>
        </row>
        <row r="15">
          <cell r="C15" t="str">
            <v>Currency denomination &amp; year end label</v>
          </cell>
          <cell r="F15" t="str">
            <v>Year End 31 December (HKD m)</v>
          </cell>
        </row>
        <row r="16">
          <cell r="C16" t="str">
            <v>First year of forecasts</v>
          </cell>
          <cell r="F16">
            <v>2003</v>
          </cell>
        </row>
        <row r="17">
          <cell r="C17" t="str">
            <v>First Balance Date</v>
          </cell>
          <cell r="F17">
            <v>37986</v>
          </cell>
        </row>
        <row r="18">
          <cell r="C18" t="str">
            <v>Date of Valuation</v>
          </cell>
          <cell r="F18">
            <v>37802</v>
          </cell>
        </row>
        <row r="19">
          <cell r="C19" t="str">
            <v>Year 1 Cashflows</v>
          </cell>
          <cell r="F19">
            <v>0.50410958904109593</v>
          </cell>
        </row>
        <row r="21">
          <cell r="A21" t="str">
            <v>1. Macro/Economic Assumptions</v>
          </cell>
        </row>
        <row r="23">
          <cell r="F23" t="str">
            <v>Actual</v>
          </cell>
          <cell r="H23" t="str">
            <v>Forecast</v>
          </cell>
        </row>
        <row r="24">
          <cell r="F24">
            <v>2002</v>
          </cell>
          <cell r="H24">
            <v>2003</v>
          </cell>
          <cell r="I24">
            <v>2004</v>
          </cell>
          <cell r="J24">
            <v>2005</v>
          </cell>
          <cell r="K24">
            <v>2006</v>
          </cell>
          <cell r="L24">
            <v>2007</v>
          </cell>
          <cell r="M24">
            <v>2008</v>
          </cell>
          <cell r="N24">
            <v>2009</v>
          </cell>
          <cell r="O24">
            <v>2010</v>
          </cell>
          <cell r="P24">
            <v>2011</v>
          </cell>
          <cell r="Q24">
            <v>2012</v>
          </cell>
        </row>
        <row r="26">
          <cell r="C26" t="str">
            <v>China</v>
          </cell>
          <cell r="H26">
            <v>1</v>
          </cell>
          <cell r="I26">
            <v>1</v>
          </cell>
          <cell r="J26">
            <v>1</v>
          </cell>
          <cell r="K26">
            <v>1</v>
          </cell>
          <cell r="L26">
            <v>1.0229999999999999</v>
          </cell>
          <cell r="M26">
            <v>1.0465289999999998</v>
          </cell>
          <cell r="N26">
            <v>1.0705991669999997</v>
          </cell>
          <cell r="O26">
            <v>1.0952229478409996</v>
          </cell>
          <cell r="P26">
            <v>1.1204130756413424</v>
          </cell>
          <cell r="Q26">
            <v>1.1461825763810931</v>
          </cell>
        </row>
        <row r="27">
          <cell r="C27" t="str">
            <v>Inflation</v>
          </cell>
          <cell r="F27">
            <v>-6.0000000000000001E-3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2.3E-2</v>
          </cell>
          <cell r="M27">
            <v>2.3E-2</v>
          </cell>
          <cell r="N27">
            <v>2.3E-2</v>
          </cell>
          <cell r="O27">
            <v>2.3E-2</v>
          </cell>
          <cell r="P27">
            <v>2.3E-2</v>
          </cell>
          <cell r="Q27">
            <v>2.3E-2</v>
          </cell>
        </row>
        <row r="28">
          <cell r="C28" t="str">
            <v>Exchange Rate</v>
          </cell>
          <cell r="F28">
            <v>0.92982519286374121</v>
          </cell>
          <cell r="H28">
            <v>0.94203000000000003</v>
          </cell>
          <cell r="I28">
            <v>0.94203000000000003</v>
          </cell>
          <cell r="J28">
            <v>0.94203000000000003</v>
          </cell>
          <cell r="K28">
            <v>0.94203000000000003</v>
          </cell>
          <cell r="L28">
            <v>0.94203000000000003</v>
          </cell>
          <cell r="M28">
            <v>0.94203000000000003</v>
          </cell>
          <cell r="N28">
            <v>0.94203000000000003</v>
          </cell>
          <cell r="O28">
            <v>0.94203000000000003</v>
          </cell>
          <cell r="P28">
            <v>0.94203000000000003</v>
          </cell>
          <cell r="Q28">
            <v>0.94203000000000003</v>
          </cell>
        </row>
        <row r="29">
          <cell r="C29" t="str">
            <v>Effective Tax Rate</v>
          </cell>
          <cell r="F29">
            <v>0</v>
          </cell>
          <cell r="H29">
            <v>0</v>
          </cell>
          <cell r="I29">
            <v>0</v>
          </cell>
          <cell r="J29">
            <v>0.12</v>
          </cell>
          <cell r="K29">
            <v>0.12</v>
          </cell>
          <cell r="L29">
            <v>0.12</v>
          </cell>
          <cell r="M29">
            <v>0.24</v>
          </cell>
          <cell r="N29">
            <v>0.24</v>
          </cell>
          <cell r="O29">
            <v>0.24</v>
          </cell>
          <cell r="P29">
            <v>0.24</v>
          </cell>
          <cell r="Q29">
            <v>0.24</v>
          </cell>
        </row>
        <row r="31">
          <cell r="H31">
            <v>1</v>
          </cell>
          <cell r="I31">
            <v>1</v>
          </cell>
          <cell r="J31">
            <v>1</v>
          </cell>
          <cell r="K31">
            <v>1</v>
          </cell>
          <cell r="L31">
            <v>1.018</v>
          </cell>
          <cell r="M31">
            <v>1.0281800000000001</v>
          </cell>
          <cell r="N31">
            <v>1.0384618000000001</v>
          </cell>
          <cell r="O31">
            <v>1.0488464180000001</v>
          </cell>
          <cell r="P31">
            <v>1.0593348821800002</v>
          </cell>
          <cell r="Q31">
            <v>1.0699282310018001</v>
          </cell>
        </row>
        <row r="32">
          <cell r="F32">
            <v>-2.9000000000000001E-2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1.7999999999999999E-2</v>
          </cell>
          <cell r="M32">
            <v>0.01</v>
          </cell>
          <cell r="N32">
            <v>0.01</v>
          </cell>
          <cell r="O32">
            <v>0.01</v>
          </cell>
          <cell r="P32">
            <v>0.01</v>
          </cell>
          <cell r="Q32">
            <v>0.01</v>
          </cell>
        </row>
        <row r="33">
          <cell r="F33">
            <v>1</v>
          </cell>
          <cell r="H33">
            <v>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</row>
        <row r="34">
          <cell r="F34">
            <v>0.16</v>
          </cell>
        </row>
        <row r="36">
          <cell r="H36">
            <v>1</v>
          </cell>
          <cell r="I36">
            <v>1</v>
          </cell>
          <cell r="J36">
            <v>1</v>
          </cell>
          <cell r="K36">
            <v>1</v>
          </cell>
          <cell r="L36">
            <v>1.0189999999999999</v>
          </cell>
          <cell r="M36">
            <v>1.0383609999999999</v>
          </cell>
          <cell r="N36">
            <v>1.0580898589999999</v>
          </cell>
          <cell r="O36">
            <v>1.0781935663209998</v>
          </cell>
          <cell r="P36">
            <v>1.0986792440810986</v>
          </cell>
          <cell r="Q36">
            <v>1.1195541497186394</v>
          </cell>
        </row>
        <row r="37">
          <cell r="F37">
            <v>-5.0000000000000001E-3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1.9E-2</v>
          </cell>
          <cell r="M37">
            <v>1.9E-2</v>
          </cell>
          <cell r="N37">
            <v>1.9E-2</v>
          </cell>
          <cell r="O37">
            <v>1.9E-2</v>
          </cell>
          <cell r="P37">
            <v>1.9E-2</v>
          </cell>
          <cell r="Q37">
            <v>1.9E-2</v>
          </cell>
        </row>
        <row r="38">
          <cell r="F38">
            <v>4.409171075837742</v>
          </cell>
          <cell r="H38">
            <v>4.4318200000000001</v>
          </cell>
          <cell r="I38">
            <v>4.4318200000000001</v>
          </cell>
          <cell r="J38">
            <v>4.4318200000000001</v>
          </cell>
          <cell r="K38">
            <v>4.4318200000000001</v>
          </cell>
          <cell r="L38">
            <v>4.6988000000000003</v>
          </cell>
          <cell r="M38">
            <v>4.8304657193068961</v>
          </cell>
          <cell r="N38">
            <v>5.0013919923407686</v>
          </cell>
          <cell r="O38">
            <v>5.119325614889811</v>
          </cell>
          <cell r="P38">
            <v>5.2944195586796976</v>
          </cell>
          <cell r="Q38">
            <v>5.4274196371172643</v>
          </cell>
        </row>
        <row r="39">
          <cell r="F39">
            <v>0.22</v>
          </cell>
        </row>
        <row r="41">
          <cell r="H41">
            <v>1</v>
          </cell>
          <cell r="I41">
            <v>1</v>
          </cell>
          <cell r="J41">
            <v>1</v>
          </cell>
          <cell r="K41">
            <v>1</v>
          </cell>
          <cell r="L41">
            <v>1.014</v>
          </cell>
          <cell r="M41">
            <v>1.0281960000000001</v>
          </cell>
          <cell r="N41">
            <v>1.0425907440000002</v>
          </cell>
          <cell r="O41">
            <v>1.0571870144160003</v>
          </cell>
          <cell r="P41">
            <v>1.0719876326178244</v>
          </cell>
          <cell r="Q41">
            <v>1.086995459474474</v>
          </cell>
        </row>
        <row r="42">
          <cell r="F42">
            <v>0.02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1.4E-2</v>
          </cell>
          <cell r="M42">
            <v>1.4E-2</v>
          </cell>
          <cell r="N42">
            <v>1.4E-2</v>
          </cell>
          <cell r="O42">
            <v>1.4E-2</v>
          </cell>
          <cell r="P42">
            <v>1.4E-2</v>
          </cell>
          <cell r="Q42">
            <v>1.4E-2</v>
          </cell>
        </row>
        <row r="43">
          <cell r="F43">
            <v>2.0478150107779736</v>
          </cell>
          <cell r="H43">
            <v>2.0526300000000002</v>
          </cell>
          <cell r="I43">
            <v>2.0526300000000002</v>
          </cell>
          <cell r="J43">
            <v>2.0526300000000002</v>
          </cell>
          <cell r="K43">
            <v>2.0526300000000002</v>
          </cell>
          <cell r="L43">
            <v>1.95</v>
          </cell>
          <cell r="M43">
            <v>1.9904498237803401</v>
          </cell>
          <cell r="N43">
            <v>2.0558383560515723</v>
          </cell>
          <cell r="O43">
            <v>2.0458799742641816</v>
          </cell>
          <cell r="P43">
            <v>2.0945346127882805</v>
          </cell>
          <cell r="Q43">
            <v>2.1426236653122506</v>
          </cell>
        </row>
        <row r="44">
          <cell r="F44">
            <v>0.28000000000000003</v>
          </cell>
        </row>
        <row r="46">
          <cell r="H46">
            <v>1</v>
          </cell>
          <cell r="I46">
            <v>1</v>
          </cell>
          <cell r="J46">
            <v>1</v>
          </cell>
          <cell r="K46">
            <v>1</v>
          </cell>
          <cell r="L46">
            <v>1.0189999999999999</v>
          </cell>
          <cell r="M46">
            <v>1.0383609999999999</v>
          </cell>
          <cell r="N46">
            <v>1.0580898589999999</v>
          </cell>
          <cell r="O46">
            <v>1.0781935663209998</v>
          </cell>
          <cell r="P46">
            <v>1.0986792440810986</v>
          </cell>
          <cell r="Q46">
            <v>1.1195541497186394</v>
          </cell>
        </row>
        <row r="47">
          <cell r="F47">
            <v>1.9E-2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1.9E-2</v>
          </cell>
          <cell r="M47">
            <v>1.9E-2</v>
          </cell>
          <cell r="N47">
            <v>1.9E-2</v>
          </cell>
          <cell r="O47">
            <v>1.9E-2</v>
          </cell>
          <cell r="P47">
            <v>1.9E-2</v>
          </cell>
          <cell r="Q47">
            <v>1.9E-2</v>
          </cell>
        </row>
        <row r="48">
          <cell r="F48">
            <v>2.154095030134338</v>
          </cell>
          <cell r="H48">
            <v>2.154095030134338</v>
          </cell>
          <cell r="I48">
            <v>2.154095030134338</v>
          </cell>
          <cell r="J48">
            <v>2.154095030134338</v>
          </cell>
          <cell r="K48">
            <v>2.154095030134338</v>
          </cell>
          <cell r="L48">
            <v>2.154095030134338</v>
          </cell>
          <cell r="M48">
            <v>2.154095030134338</v>
          </cell>
          <cell r="N48">
            <v>2.154095030134338</v>
          </cell>
          <cell r="O48">
            <v>2.154095030134338</v>
          </cell>
          <cell r="P48">
            <v>2.154095030134338</v>
          </cell>
          <cell r="Q48">
            <v>2.154095030134338</v>
          </cell>
        </row>
        <row r="49">
          <cell r="F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</row>
        <row r="294">
          <cell r="F294" t="str">
            <v>Actual</v>
          </cell>
          <cell r="H294" t="str">
            <v>Forecast</v>
          </cell>
        </row>
        <row r="295">
          <cell r="B295" t="str">
            <v>Clipsal China Limited - Financial Performance</v>
          </cell>
          <cell r="F295">
            <v>2002</v>
          </cell>
          <cell r="H295">
            <v>2003</v>
          </cell>
          <cell r="I295">
            <v>2004</v>
          </cell>
          <cell r="J295">
            <v>2005</v>
          </cell>
          <cell r="K295">
            <v>2006</v>
          </cell>
          <cell r="L295">
            <v>2007</v>
          </cell>
          <cell r="M295">
            <v>2008</v>
          </cell>
          <cell r="N295">
            <v>2009</v>
          </cell>
          <cell r="O295">
            <v>2010</v>
          </cell>
          <cell r="P295">
            <v>2011</v>
          </cell>
          <cell r="Q295">
            <v>2012</v>
          </cell>
        </row>
        <row r="297">
          <cell r="C297" t="str">
            <v>Clipsal China Limited - Minority Interests</v>
          </cell>
          <cell r="F297">
            <v>0.1</v>
          </cell>
          <cell r="H297">
            <v>0.1</v>
          </cell>
          <cell r="I297">
            <v>0.1</v>
          </cell>
          <cell r="J297">
            <v>0.1</v>
          </cell>
          <cell r="K297">
            <v>0.1</v>
          </cell>
          <cell r="L297">
            <v>0.1</v>
          </cell>
          <cell r="M297">
            <v>0.1</v>
          </cell>
          <cell r="N297">
            <v>0.1</v>
          </cell>
          <cell r="O297">
            <v>0.1</v>
          </cell>
          <cell r="P297">
            <v>0.1</v>
          </cell>
          <cell r="Q297">
            <v>0.1</v>
          </cell>
        </row>
        <row r="299">
          <cell r="C299" t="str">
            <v>Clipsal China Limited - Revenue</v>
          </cell>
        </row>
        <row r="301">
          <cell r="C301" t="str">
            <v>External Revenue - Domestic Market</v>
          </cell>
        </row>
        <row r="302">
          <cell r="C302" t="str">
            <v>EWA - % of Clio China Domestic Sales by Clipsal China Limited</v>
          </cell>
          <cell r="H302">
            <v>1</v>
          </cell>
          <cell r="I302">
            <v>1</v>
          </cell>
          <cell r="J302">
            <v>1</v>
          </cell>
          <cell r="K302">
            <v>1</v>
          </cell>
          <cell r="L302">
            <v>1</v>
          </cell>
          <cell r="M302">
            <v>1</v>
          </cell>
          <cell r="N302">
            <v>1</v>
          </cell>
          <cell r="O302">
            <v>1</v>
          </cell>
          <cell r="P302">
            <v>1</v>
          </cell>
          <cell r="Q302">
            <v>1</v>
          </cell>
        </row>
        <row r="303">
          <cell r="C303" t="str">
            <v>MCB - % of Clio China Domestic Sales by Clipsal China Limited</v>
          </cell>
          <cell r="H303">
            <v>1</v>
          </cell>
          <cell r="I303">
            <v>1</v>
          </cell>
          <cell r="J303">
            <v>1</v>
          </cell>
          <cell r="K303">
            <v>1</v>
          </cell>
          <cell r="L303">
            <v>1</v>
          </cell>
          <cell r="M303">
            <v>1</v>
          </cell>
          <cell r="N303">
            <v>1</v>
          </cell>
          <cell r="O303">
            <v>1</v>
          </cell>
          <cell r="P303">
            <v>1</v>
          </cell>
          <cell r="Q303">
            <v>1</v>
          </cell>
        </row>
        <row r="304">
          <cell r="C304" t="str">
            <v>RCD - % of Clio China Domestic Sales by Clipsal China Limited</v>
          </cell>
          <cell r="H304">
            <v>1</v>
          </cell>
          <cell r="I304">
            <v>1</v>
          </cell>
          <cell r="J304">
            <v>1</v>
          </cell>
          <cell r="K304">
            <v>1</v>
          </cell>
          <cell r="L304">
            <v>1</v>
          </cell>
          <cell r="M304">
            <v>1</v>
          </cell>
          <cell r="N304">
            <v>1</v>
          </cell>
          <cell r="O304">
            <v>1</v>
          </cell>
          <cell r="P304">
            <v>1</v>
          </cell>
          <cell r="Q304">
            <v>1</v>
          </cell>
        </row>
        <row r="305">
          <cell r="C305" t="str">
            <v>Contactors - % of Clio China Domestic Sales by Clipsal China Limited</v>
          </cell>
          <cell r="H305">
            <v>1</v>
          </cell>
          <cell r="I305">
            <v>1</v>
          </cell>
          <cell r="J305">
            <v>1</v>
          </cell>
          <cell r="K305">
            <v>1</v>
          </cell>
          <cell r="L305">
            <v>1</v>
          </cell>
          <cell r="M305">
            <v>1</v>
          </cell>
          <cell r="N305">
            <v>1</v>
          </cell>
          <cell r="O305">
            <v>1</v>
          </cell>
          <cell r="P305">
            <v>1</v>
          </cell>
          <cell r="Q305">
            <v>1</v>
          </cell>
        </row>
        <row r="306">
          <cell r="C306" t="str">
            <v>MCCB - % of Clio China Domestic Sales by Clipsal China Limited</v>
          </cell>
          <cell r="H306">
            <v>1</v>
          </cell>
          <cell r="I306">
            <v>1</v>
          </cell>
          <cell r="J306">
            <v>1</v>
          </cell>
          <cell r="K306">
            <v>1</v>
          </cell>
          <cell r="L306">
            <v>1</v>
          </cell>
          <cell r="M306">
            <v>1</v>
          </cell>
          <cell r="N306">
            <v>1</v>
          </cell>
          <cell r="O306">
            <v>1</v>
          </cell>
          <cell r="P306">
            <v>1</v>
          </cell>
          <cell r="Q306">
            <v>1</v>
          </cell>
        </row>
        <row r="307">
          <cell r="C307" t="str">
            <v>Datacom - % of Clio China Domestic Sales by Clipsal China Limited</v>
          </cell>
          <cell r="H307">
            <v>1</v>
          </cell>
          <cell r="I307">
            <v>1</v>
          </cell>
          <cell r="J307">
            <v>1</v>
          </cell>
          <cell r="K307">
            <v>1</v>
          </cell>
          <cell r="L307">
            <v>1</v>
          </cell>
          <cell r="M307">
            <v>1</v>
          </cell>
          <cell r="N307">
            <v>1</v>
          </cell>
          <cell r="O307">
            <v>1</v>
          </cell>
          <cell r="P307">
            <v>1</v>
          </cell>
          <cell r="Q307">
            <v>1</v>
          </cell>
        </row>
        <row r="308">
          <cell r="C308" t="str">
            <v>Pushbuttons - % of Clio China Domestic Sales by Clipsal China Limited</v>
          </cell>
          <cell r="H308">
            <v>1</v>
          </cell>
          <cell r="I308">
            <v>1</v>
          </cell>
          <cell r="J308">
            <v>1</v>
          </cell>
          <cell r="K308">
            <v>1</v>
          </cell>
          <cell r="L308">
            <v>1</v>
          </cell>
          <cell r="M308">
            <v>1</v>
          </cell>
          <cell r="N308">
            <v>1</v>
          </cell>
          <cell r="O308">
            <v>1</v>
          </cell>
          <cell r="P308">
            <v>1</v>
          </cell>
          <cell r="Q308">
            <v>1</v>
          </cell>
        </row>
        <row r="309">
          <cell r="C309" t="str">
            <v>Other (incl Integrated Systems) - % of Clio China Domestic Sales by Clipsal China Limited</v>
          </cell>
          <cell r="H309">
            <v>1</v>
          </cell>
          <cell r="I309">
            <v>1</v>
          </cell>
          <cell r="J309">
            <v>1</v>
          </cell>
          <cell r="K309">
            <v>1</v>
          </cell>
          <cell r="L309">
            <v>1</v>
          </cell>
          <cell r="M309">
            <v>1</v>
          </cell>
          <cell r="N309">
            <v>1</v>
          </cell>
          <cell r="O309">
            <v>1</v>
          </cell>
          <cell r="P309">
            <v>1</v>
          </cell>
          <cell r="Q309">
            <v>1</v>
          </cell>
        </row>
        <row r="311">
          <cell r="C311" t="str">
            <v>External Revenue - International Markets (Real)</v>
          </cell>
        </row>
        <row r="312">
          <cell r="C312" t="str">
            <v>Australian Sales</v>
          </cell>
          <cell r="H312">
            <v>7.3129999999999997</v>
          </cell>
          <cell r="I312">
            <v>7.3129999999999997</v>
          </cell>
          <cell r="J312">
            <v>7.3129999999999997</v>
          </cell>
          <cell r="K312">
            <v>7.3129999999999997</v>
          </cell>
          <cell r="L312">
            <v>7.601414938862499</v>
          </cell>
          <cell r="M312">
            <v>7.7534432376397495</v>
          </cell>
          <cell r="N312">
            <v>7.520839940510557</v>
          </cell>
          <cell r="O312">
            <v>7.7464651387258741</v>
          </cell>
          <cell r="P312">
            <v>7.8626621158067618</v>
          </cell>
          <cell r="Q312">
            <v>7.9019754263857944</v>
          </cell>
        </row>
        <row r="313">
          <cell r="C313" t="str">
            <v>UK Sales</v>
          </cell>
          <cell r="H313">
            <v>8.3311999999999991</v>
          </cell>
          <cell r="I313">
            <v>8.3311999999999991</v>
          </cell>
          <cell r="J313">
            <v>8.3311999999999991</v>
          </cell>
          <cell r="K313">
            <v>8.3311999999999991</v>
          </cell>
          <cell r="L313">
            <v>9.0621817594183671</v>
          </cell>
          <cell r="M313">
            <v>9.2434253946067351</v>
          </cell>
          <cell r="N313">
            <v>9.4282939024988703</v>
          </cell>
          <cell r="O313">
            <v>9.6168597805488485</v>
          </cell>
          <cell r="P313">
            <v>9.809196976159825</v>
          </cell>
          <cell r="Q313">
            <v>10.005380915683022</v>
          </cell>
        </row>
        <row r="315">
          <cell r="C315" t="str">
            <v>Intercompany Revenue (HKD m)</v>
          </cell>
        </row>
        <row r="316">
          <cell r="C316" t="str">
            <v>Clipsal Asia Limited</v>
          </cell>
          <cell r="F316">
            <v>33.6</v>
          </cell>
          <cell r="H316">
            <v>29.177641720284456</v>
          </cell>
          <cell r="I316">
            <v>28.13273552319675</v>
          </cell>
          <cell r="J316">
            <v>28.334163223840164</v>
          </cell>
          <cell r="K316">
            <v>29.475586860819508</v>
          </cell>
          <cell r="L316">
            <v>31.058131119376906</v>
          </cell>
          <cell r="M316">
            <v>32.725642179176248</v>
          </cell>
          <cell r="N316">
            <v>34.482681907776218</v>
          </cell>
          <cell r="O316">
            <v>36.334057099404717</v>
          </cell>
          <cell r="P316">
            <v>37.913135220944845</v>
          </cell>
          <cell r="Q316">
            <v>39.172988704336838</v>
          </cell>
        </row>
        <row r="317">
          <cell r="C317" t="str">
            <v>Clipsal Singapore Pte Limited</v>
          </cell>
          <cell r="F317">
            <v>4.3</v>
          </cell>
          <cell r="H317">
            <v>4.595192307692308</v>
          </cell>
          <cell r="I317">
            <v>4.4798076923076922</v>
          </cell>
          <cell r="J317">
            <v>4.9115384615384619</v>
          </cell>
          <cell r="K317">
            <v>5.2855769230769232</v>
          </cell>
          <cell r="L317">
            <v>5.4882523701923072</v>
          </cell>
          <cell r="M317">
            <v>5.6986994073273296</v>
          </cell>
          <cell r="N317">
            <v>5.9172160361012951</v>
          </cell>
          <cell r="O317">
            <v>6.1138451249809407</v>
          </cell>
          <cell r="P317">
            <v>6.3170081984840571</v>
          </cell>
          <cell r="Q317">
            <v>6.5269223809196815</v>
          </cell>
        </row>
        <row r="318">
          <cell r="C318" t="str">
            <v>Clipsal Malaysia SDN BHD</v>
          </cell>
          <cell r="F318">
            <v>3.3</v>
          </cell>
          <cell r="H318">
            <v>3.6213483146067413</v>
          </cell>
          <cell r="I318">
            <v>3.8208058891902357</v>
          </cell>
          <cell r="J318">
            <v>3.9738086013173182</v>
          </cell>
          <cell r="K318">
            <v>4.1724137931034475</v>
          </cell>
          <cell r="L318">
            <v>4.5244820689655159</v>
          </cell>
          <cell r="M318">
            <v>4.8599724143793086</v>
          </cell>
          <cell r="N318">
            <v>5.2203393689055346</v>
          </cell>
          <cell r="O318">
            <v>5.5540234613659756</v>
          </cell>
          <cell r="P318">
            <v>5.8522189810067147</v>
          </cell>
          <cell r="Q318">
            <v>6.046688217745567</v>
          </cell>
        </row>
        <row r="319">
          <cell r="C319" t="str">
            <v>Clipsal Middle East FZC</v>
          </cell>
          <cell r="F319">
            <v>8</v>
          </cell>
          <cell r="H319">
            <v>12.474518925777121</v>
          </cell>
          <cell r="I319">
            <v>16.631000211461199</v>
          </cell>
          <cell r="J319">
            <v>20.788750264326499</v>
          </cell>
          <cell r="K319">
            <v>25.985937830408123</v>
          </cell>
          <cell r="L319">
            <v>27.381122832522735</v>
          </cell>
          <cell r="M319">
            <v>28.851215317400879</v>
          </cell>
          <cell r="N319">
            <v>30.10508913509512</v>
          </cell>
          <cell r="O319">
            <v>31.413456308906355</v>
          </cell>
          <cell r="P319">
            <v>32.457325462051308</v>
          </cell>
          <cell r="Q319">
            <v>33.535882387155269</v>
          </cell>
        </row>
        <row r="320">
          <cell r="C320" t="str">
            <v>PT Clipsal Graha Nusantara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</row>
        <row r="321">
          <cell r="C321" t="str">
            <v>Clipsal International Pte Limited (Singapore)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</row>
        <row r="322">
          <cell r="C322" t="str">
            <v>Huge Eastern SDN BHD</v>
          </cell>
          <cell r="F322">
            <v>3.1</v>
          </cell>
          <cell r="H322">
            <v>3.4018726591760302</v>
          </cell>
          <cell r="I322">
            <v>3.5892418959059795</v>
          </cell>
          <cell r="J322">
            <v>3.7329717163889966</v>
          </cell>
          <cell r="K322">
            <v>3.9195402298850572</v>
          </cell>
          <cell r="L322">
            <v>4.2502710344827577</v>
          </cell>
          <cell r="M322">
            <v>4.5654286316896542</v>
          </cell>
          <cell r="N322">
            <v>4.9039551647294424</v>
          </cell>
          <cell r="O322">
            <v>5.2174159788589485</v>
          </cell>
          <cell r="P322">
            <v>5.4975390427638846</v>
          </cell>
          <cell r="Q322">
            <v>5.6802222651549288</v>
          </cell>
        </row>
        <row r="325">
          <cell r="C325" t="str">
            <v>Clipsal China Limited - Gross Margin% (Based on Net Revenue)</v>
          </cell>
        </row>
        <row r="326">
          <cell r="C326" t="str">
            <v>EWA</v>
          </cell>
          <cell r="H326">
            <v>0.41199999999999998</v>
          </cell>
          <cell r="I326">
            <v>0.41199999999999998</v>
          </cell>
          <cell r="J326">
            <v>0.41199999999999998</v>
          </cell>
          <cell r="K326">
            <v>0.41199999999999998</v>
          </cell>
          <cell r="L326">
            <v>0.41199999999999998</v>
          </cell>
          <cell r="M326">
            <v>0.41199999999999998</v>
          </cell>
          <cell r="N326">
            <v>0.41199999999999998</v>
          </cell>
          <cell r="O326">
            <v>0.41199999999999998</v>
          </cell>
          <cell r="P326">
            <v>0.41199999999999998</v>
          </cell>
          <cell r="Q326">
            <v>0.41199999999999998</v>
          </cell>
        </row>
        <row r="327">
          <cell r="C327" t="str">
            <v>MCB</v>
          </cell>
          <cell r="H327">
            <v>0.14000000000000001</v>
          </cell>
          <cell r="I327">
            <v>0.14000000000000001</v>
          </cell>
          <cell r="J327">
            <v>0.14000000000000001</v>
          </cell>
          <cell r="K327">
            <v>0.14000000000000001</v>
          </cell>
          <cell r="L327">
            <v>0.14000000000000001</v>
          </cell>
          <cell r="M327">
            <v>0.14000000000000001</v>
          </cell>
          <cell r="N327">
            <v>0.14000000000000001</v>
          </cell>
          <cell r="O327">
            <v>0.14000000000000001</v>
          </cell>
          <cell r="P327">
            <v>0.14000000000000001</v>
          </cell>
          <cell r="Q327">
            <v>0.14000000000000001</v>
          </cell>
        </row>
        <row r="328">
          <cell r="C328" t="str">
            <v>RCD</v>
          </cell>
          <cell r="H328">
            <v>0.14000000000000001</v>
          </cell>
          <cell r="I328">
            <v>0.14000000000000001</v>
          </cell>
          <cell r="J328">
            <v>0.14000000000000001</v>
          </cell>
          <cell r="K328">
            <v>0.14000000000000001</v>
          </cell>
          <cell r="L328">
            <v>0.14000000000000001</v>
          </cell>
          <cell r="M328">
            <v>0.14000000000000001</v>
          </cell>
          <cell r="N328">
            <v>0.14000000000000001</v>
          </cell>
          <cell r="O328">
            <v>0.14000000000000001</v>
          </cell>
          <cell r="P328">
            <v>0.14000000000000001</v>
          </cell>
          <cell r="Q328">
            <v>0.14000000000000001</v>
          </cell>
        </row>
        <row r="329">
          <cell r="C329" t="str">
            <v>Contactors</v>
          </cell>
          <cell r="H329">
            <v>0.2</v>
          </cell>
          <cell r="I329">
            <v>0.2</v>
          </cell>
          <cell r="J329">
            <v>0.2</v>
          </cell>
          <cell r="K329">
            <v>0.2</v>
          </cell>
          <cell r="L329">
            <v>0.2</v>
          </cell>
          <cell r="M329">
            <v>0.2</v>
          </cell>
          <cell r="N329">
            <v>0.2</v>
          </cell>
          <cell r="O329">
            <v>0.2</v>
          </cell>
          <cell r="P329">
            <v>0.2</v>
          </cell>
          <cell r="Q329">
            <v>0.2</v>
          </cell>
        </row>
        <row r="330">
          <cell r="C330" t="str">
            <v>MCCB</v>
          </cell>
          <cell r="H330">
            <v>0.46</v>
          </cell>
          <cell r="I330">
            <v>0.46</v>
          </cell>
          <cell r="J330">
            <v>0.46</v>
          </cell>
          <cell r="K330">
            <v>0.46</v>
          </cell>
          <cell r="L330">
            <v>0.46</v>
          </cell>
          <cell r="M330">
            <v>0.46</v>
          </cell>
          <cell r="N330">
            <v>0.46</v>
          </cell>
          <cell r="O330">
            <v>0.46</v>
          </cell>
          <cell r="P330">
            <v>0.46</v>
          </cell>
          <cell r="Q330">
            <v>0.46</v>
          </cell>
        </row>
        <row r="331">
          <cell r="C331" t="str">
            <v>Datacom</v>
          </cell>
          <cell r="H331">
            <v>0.18</v>
          </cell>
          <cell r="I331">
            <v>0.18</v>
          </cell>
          <cell r="J331">
            <v>0.18</v>
          </cell>
          <cell r="K331">
            <v>0.18</v>
          </cell>
          <cell r="L331">
            <v>0.18</v>
          </cell>
          <cell r="M331">
            <v>0.18</v>
          </cell>
          <cell r="N331">
            <v>0.18</v>
          </cell>
          <cell r="O331">
            <v>0.18</v>
          </cell>
          <cell r="P331">
            <v>0.18</v>
          </cell>
          <cell r="Q331">
            <v>0.18</v>
          </cell>
        </row>
        <row r="332">
          <cell r="C332" t="str">
            <v>Pushbuttons</v>
          </cell>
          <cell r="H332">
            <v>0.14000000000000001</v>
          </cell>
          <cell r="I332">
            <v>0.14000000000000001</v>
          </cell>
          <cell r="J332">
            <v>0.14000000000000001</v>
          </cell>
          <cell r="K332">
            <v>0.14000000000000001</v>
          </cell>
          <cell r="L332">
            <v>0.14000000000000001</v>
          </cell>
          <cell r="M332">
            <v>0.14000000000000001</v>
          </cell>
          <cell r="N332">
            <v>0.14000000000000001</v>
          </cell>
          <cell r="O332">
            <v>0.14000000000000001</v>
          </cell>
          <cell r="P332">
            <v>0.14000000000000001</v>
          </cell>
          <cell r="Q332">
            <v>0.14000000000000001</v>
          </cell>
        </row>
        <row r="333">
          <cell r="C333" t="str">
            <v>Other</v>
          </cell>
          <cell r="H333">
            <v>0.4</v>
          </cell>
          <cell r="I333">
            <v>0.4</v>
          </cell>
          <cell r="J333">
            <v>0.4</v>
          </cell>
          <cell r="K333">
            <v>0.4</v>
          </cell>
          <cell r="L333">
            <v>0.4</v>
          </cell>
          <cell r="M333">
            <v>0.4</v>
          </cell>
          <cell r="N333">
            <v>0.4</v>
          </cell>
          <cell r="O333">
            <v>0.4</v>
          </cell>
          <cell r="P333">
            <v>0.4</v>
          </cell>
          <cell r="Q333">
            <v>0.4</v>
          </cell>
        </row>
        <row r="334">
          <cell r="C334" t="str">
            <v>Other Revenue</v>
          </cell>
          <cell r="H334">
            <v>0.14000000000000001</v>
          </cell>
          <cell r="I334">
            <v>0.14000000000000001</v>
          </cell>
          <cell r="J334">
            <v>0.14000000000000001</v>
          </cell>
          <cell r="K334">
            <v>0.14000000000000001</v>
          </cell>
          <cell r="L334">
            <v>0.14000000000000001</v>
          </cell>
          <cell r="M334">
            <v>0.14000000000000001</v>
          </cell>
          <cell r="N334">
            <v>0.14000000000000001</v>
          </cell>
          <cell r="O334">
            <v>0.14000000000000001</v>
          </cell>
          <cell r="P334">
            <v>0.14000000000000001</v>
          </cell>
          <cell r="Q334">
            <v>0.14000000000000001</v>
          </cell>
        </row>
        <row r="336">
          <cell r="C336" t="str">
            <v>Intercompany Gross Margins</v>
          </cell>
        </row>
        <row r="337">
          <cell r="C337" t="str">
            <v>Clipsal Asia Limited</v>
          </cell>
          <cell r="H337">
            <v>0.58699999999999997</v>
          </cell>
          <cell r="I337">
            <v>0.58699999999999997</v>
          </cell>
          <cell r="J337">
            <v>0.58699999999999997</v>
          </cell>
          <cell r="K337">
            <v>0.58699999999999997</v>
          </cell>
          <cell r="L337">
            <v>0.58699999999999997</v>
          </cell>
          <cell r="M337">
            <v>0.58699999999999997</v>
          </cell>
          <cell r="N337">
            <v>0.58699999999999997</v>
          </cell>
          <cell r="O337">
            <v>0.58699999999999997</v>
          </cell>
          <cell r="P337">
            <v>0.58699999999999997</v>
          </cell>
          <cell r="Q337">
            <v>0.58699999999999997</v>
          </cell>
        </row>
        <row r="338">
          <cell r="C338" t="str">
            <v>Clipsal Singapore Pte Limited</v>
          </cell>
          <cell r="H338">
            <v>0.45400000000000001</v>
          </cell>
          <cell r="I338">
            <v>0.45400000000000001</v>
          </cell>
          <cell r="J338">
            <v>0.45400000000000001</v>
          </cell>
          <cell r="K338">
            <v>0.45400000000000001</v>
          </cell>
          <cell r="L338">
            <v>0.45400000000000001</v>
          </cell>
          <cell r="M338">
            <v>0.45400000000000001</v>
          </cell>
          <cell r="N338">
            <v>0.45400000000000001</v>
          </cell>
          <cell r="O338">
            <v>0.45400000000000001</v>
          </cell>
          <cell r="P338">
            <v>0.45400000000000001</v>
          </cell>
          <cell r="Q338">
            <v>0.45400000000000001</v>
          </cell>
        </row>
        <row r="339">
          <cell r="C339" t="str">
            <v>Clipsal Malaysia SDN BHD</v>
          </cell>
          <cell r="H339">
            <v>0.48599999999999999</v>
          </cell>
          <cell r="I339">
            <v>0.48599999999999999</v>
          </cell>
          <cell r="J339">
            <v>0.48599999999999999</v>
          </cell>
          <cell r="K339">
            <v>0.48599999999999999</v>
          </cell>
          <cell r="L339">
            <v>0.48599999999999999</v>
          </cell>
          <cell r="M339">
            <v>0.48599999999999999</v>
          </cell>
          <cell r="N339">
            <v>0.48599999999999999</v>
          </cell>
          <cell r="O339">
            <v>0.48599999999999999</v>
          </cell>
          <cell r="P339">
            <v>0.48599999999999999</v>
          </cell>
          <cell r="Q339">
            <v>0.48599999999999999</v>
          </cell>
        </row>
        <row r="340">
          <cell r="C340" t="str">
            <v>Clipsal Middle East FZC</v>
          </cell>
          <cell r="H340">
            <v>0.57199999999999995</v>
          </cell>
          <cell r="I340">
            <v>0.57199999999999995</v>
          </cell>
          <cell r="J340">
            <v>0.57199999999999995</v>
          </cell>
          <cell r="K340">
            <v>0.57199999999999995</v>
          </cell>
          <cell r="L340">
            <v>0.57199999999999995</v>
          </cell>
          <cell r="M340">
            <v>0.57199999999999995</v>
          </cell>
          <cell r="N340">
            <v>0.57199999999999995</v>
          </cell>
          <cell r="O340">
            <v>0.57199999999999995</v>
          </cell>
          <cell r="P340">
            <v>0.57199999999999995</v>
          </cell>
          <cell r="Q340">
            <v>0.57199999999999995</v>
          </cell>
        </row>
        <row r="341">
          <cell r="C341" t="str">
            <v>PT Clipsal Graha Nusantara</v>
          </cell>
        </row>
        <row r="342">
          <cell r="C342" t="str">
            <v>Clipsal International Pte Limited (Singapore)</v>
          </cell>
        </row>
        <row r="343">
          <cell r="C343" t="str">
            <v>Huge Eastern SDN BHD</v>
          </cell>
          <cell r="H343">
            <v>0.54200000000000004</v>
          </cell>
          <cell r="I343">
            <v>0.54200000000000004</v>
          </cell>
          <cell r="J343">
            <v>0.54200000000000004</v>
          </cell>
          <cell r="K343">
            <v>0.54200000000000004</v>
          </cell>
          <cell r="L343">
            <v>0.54200000000000004</v>
          </cell>
          <cell r="M343">
            <v>0.54200000000000004</v>
          </cell>
          <cell r="N343">
            <v>0.54200000000000004</v>
          </cell>
          <cell r="O343">
            <v>0.54200000000000004</v>
          </cell>
          <cell r="P343">
            <v>0.54200000000000004</v>
          </cell>
          <cell r="Q343">
            <v>0.54200000000000004</v>
          </cell>
        </row>
        <row r="346">
          <cell r="C346" t="str">
            <v>Clipsal China Limited - Overheads (Real Costs)</v>
          </cell>
        </row>
        <row r="347">
          <cell r="C347" t="str">
            <v>Average wage per employee (HKD )</v>
          </cell>
          <cell r="F347">
            <v>71000</v>
          </cell>
          <cell r="H347">
            <v>71000</v>
          </cell>
          <cell r="I347">
            <v>71000</v>
          </cell>
          <cell r="J347">
            <v>71000</v>
          </cell>
          <cell r="K347">
            <v>71000</v>
          </cell>
        </row>
        <row r="348">
          <cell r="C348" t="str">
            <v>Number of employees</v>
          </cell>
          <cell r="F348">
            <v>324</v>
          </cell>
          <cell r="H348">
            <v>324</v>
          </cell>
          <cell r="I348">
            <v>331</v>
          </cell>
          <cell r="J348">
            <v>339</v>
          </cell>
          <cell r="K348">
            <v>347</v>
          </cell>
          <cell r="L348" t="e">
            <v>#REF!</v>
          </cell>
          <cell r="M348" t="e">
            <v>#REF!</v>
          </cell>
          <cell r="N348" t="e">
            <v>#REF!</v>
          </cell>
          <cell r="O348" t="e">
            <v>#REF!</v>
          </cell>
          <cell r="P348" t="e">
            <v>#REF!</v>
          </cell>
          <cell r="Q348" t="e">
            <v>#REF!</v>
          </cell>
        </row>
        <row r="349">
          <cell r="C349" t="str">
            <v>Variable Overheads - Salaries (HKD m)</v>
          </cell>
          <cell r="F349">
            <v>15.2</v>
          </cell>
        </row>
        <row r="350">
          <cell r="C350" t="str">
            <v>Variable Overheads - Sales (HKD m)</v>
          </cell>
          <cell r="F350">
            <v>39</v>
          </cell>
        </row>
        <row r="351">
          <cell r="C351" t="str">
            <v>New Factory Rent Increase</v>
          </cell>
          <cell r="F351">
            <v>4</v>
          </cell>
        </row>
        <row r="352">
          <cell r="C352" t="str">
            <v>Other Fixed Expenses (HKD m)</v>
          </cell>
          <cell r="F352">
            <v>11.8</v>
          </cell>
        </row>
        <row r="354">
          <cell r="C354" t="str">
            <v>Intangibles to be Amortised (HKD m)</v>
          </cell>
        </row>
        <row r="357">
          <cell r="F357" t="str">
            <v>Actual</v>
          </cell>
          <cell r="H357" t="str">
            <v>Forecast</v>
          </cell>
        </row>
        <row r="358">
          <cell r="B358" t="str">
            <v>Clipsal China Limited Business - Financial Position</v>
          </cell>
          <cell r="F358">
            <v>2002</v>
          </cell>
          <cell r="H358">
            <v>2003</v>
          </cell>
          <cell r="I358">
            <v>2004</v>
          </cell>
          <cell r="J358">
            <v>2005</v>
          </cell>
          <cell r="K358">
            <v>2006</v>
          </cell>
          <cell r="L358">
            <v>2007</v>
          </cell>
          <cell r="M358">
            <v>2008</v>
          </cell>
          <cell r="N358">
            <v>2009</v>
          </cell>
          <cell r="O358">
            <v>2010</v>
          </cell>
          <cell r="P358">
            <v>2011</v>
          </cell>
          <cell r="Q358">
            <v>2012</v>
          </cell>
        </row>
        <row r="360">
          <cell r="C360" t="str">
            <v>Working Capital</v>
          </cell>
        </row>
        <row r="361">
          <cell r="C361" t="str">
            <v>Debtor Days</v>
          </cell>
          <cell r="H361">
            <v>132</v>
          </cell>
          <cell r="I361">
            <v>132</v>
          </cell>
          <cell r="J361">
            <v>132</v>
          </cell>
          <cell r="K361">
            <v>125</v>
          </cell>
          <cell r="L361">
            <v>110</v>
          </cell>
          <cell r="M361">
            <v>100</v>
          </cell>
          <cell r="N361">
            <v>90</v>
          </cell>
          <cell r="O361">
            <v>90</v>
          </cell>
          <cell r="P361">
            <v>90</v>
          </cell>
          <cell r="Q361">
            <v>90</v>
          </cell>
        </row>
        <row r="362">
          <cell r="C362" t="str">
            <v>Other Current Assets Days</v>
          </cell>
        </row>
        <row r="363">
          <cell r="C363" t="str">
            <v>Inventory Stockturn</v>
          </cell>
          <cell r="H363">
            <v>125</v>
          </cell>
          <cell r="I363">
            <v>120</v>
          </cell>
          <cell r="J363">
            <v>115</v>
          </cell>
          <cell r="K363">
            <v>110</v>
          </cell>
          <cell r="L363">
            <v>105</v>
          </cell>
          <cell r="M363">
            <v>100</v>
          </cell>
          <cell r="N363">
            <v>100</v>
          </cell>
          <cell r="O363">
            <v>100</v>
          </cell>
          <cell r="P363">
            <v>100</v>
          </cell>
          <cell r="Q363">
            <v>100</v>
          </cell>
        </row>
        <row r="364">
          <cell r="C364" t="str">
            <v>Trade Accounts Payable Days</v>
          </cell>
          <cell r="H364">
            <v>118</v>
          </cell>
          <cell r="I364">
            <v>118</v>
          </cell>
          <cell r="J364">
            <v>118</v>
          </cell>
          <cell r="K364">
            <v>118</v>
          </cell>
          <cell r="L364">
            <v>118</v>
          </cell>
          <cell r="M364">
            <v>118</v>
          </cell>
          <cell r="N364">
            <v>118</v>
          </cell>
          <cell r="O364">
            <v>118</v>
          </cell>
          <cell r="P364">
            <v>118</v>
          </cell>
          <cell r="Q364">
            <v>118</v>
          </cell>
        </row>
        <row r="365">
          <cell r="C365" t="str">
            <v>Other Creditors Payable Days</v>
          </cell>
        </row>
        <row r="366">
          <cell r="C366" t="str">
            <v>Other Provisions Days</v>
          </cell>
        </row>
        <row r="368">
          <cell r="C368" t="str">
            <v>Maintenance Capital Expenditure - Net Additions (HKD m)</v>
          </cell>
        </row>
        <row r="369">
          <cell r="C369" t="str">
            <v>Ammenities</v>
          </cell>
        </row>
        <row r="370">
          <cell r="C370" t="str">
            <v>Furniture &amp; Fittings</v>
          </cell>
        </row>
        <row r="371">
          <cell r="C371" t="str">
            <v>Motor Vehicles</v>
          </cell>
        </row>
        <row r="372">
          <cell r="C372" t="str">
            <v>Office Equipment</v>
          </cell>
        </row>
        <row r="373">
          <cell r="C373" t="str">
            <v>Plant &amp; Machinery</v>
          </cell>
          <cell r="H373">
            <v>10</v>
          </cell>
          <cell r="I373">
            <v>20</v>
          </cell>
          <cell r="J373">
            <v>25</v>
          </cell>
          <cell r="K373">
            <v>25</v>
          </cell>
          <cell r="L373">
            <v>10</v>
          </cell>
          <cell r="M373">
            <v>10</v>
          </cell>
          <cell r="N373">
            <v>10</v>
          </cell>
          <cell r="O373">
            <v>25</v>
          </cell>
          <cell r="P373">
            <v>10</v>
          </cell>
          <cell r="Q373">
            <v>10</v>
          </cell>
        </row>
        <row r="374">
          <cell r="C374" t="str">
            <v>Plant &amp; Machinery - New Factory Maintenance</v>
          </cell>
          <cell r="H374">
            <v>5</v>
          </cell>
          <cell r="I374">
            <v>5</v>
          </cell>
          <cell r="J374">
            <v>5</v>
          </cell>
          <cell r="K374">
            <v>5</v>
          </cell>
          <cell r="L374">
            <v>5</v>
          </cell>
          <cell r="M374">
            <v>5</v>
          </cell>
          <cell r="N374">
            <v>5</v>
          </cell>
          <cell r="O374">
            <v>5</v>
          </cell>
          <cell r="P374">
            <v>5</v>
          </cell>
          <cell r="Q374">
            <v>5</v>
          </cell>
        </row>
        <row r="375">
          <cell r="C375" t="str">
            <v>Buildings</v>
          </cell>
        </row>
        <row r="376">
          <cell r="C376" t="str">
            <v>Capital WIP</v>
          </cell>
        </row>
        <row r="378">
          <cell r="C378" t="str">
            <v>Expansionary Capital Expenditure - Net Additions (HKD m)</v>
          </cell>
        </row>
        <row r="379">
          <cell r="C379" t="str">
            <v>Ammenities</v>
          </cell>
        </row>
        <row r="380">
          <cell r="C380" t="str">
            <v>Furniture &amp; Fittings</v>
          </cell>
        </row>
        <row r="381">
          <cell r="C381" t="str">
            <v>Motor Vehicles</v>
          </cell>
        </row>
        <row r="382">
          <cell r="C382" t="str">
            <v>Office Equipment</v>
          </cell>
        </row>
        <row r="383">
          <cell r="C383" t="str">
            <v>Plant &amp; Machinery</v>
          </cell>
        </row>
        <row r="384">
          <cell r="C384" t="str">
            <v>Plant &amp; Machinery - New Factory Maintenance</v>
          </cell>
        </row>
        <row r="385">
          <cell r="C385" t="str">
            <v>Buildings</v>
          </cell>
        </row>
        <row r="386">
          <cell r="C386" t="str">
            <v>Capital WIP</v>
          </cell>
        </row>
        <row r="387">
          <cell r="H387">
            <v>15</v>
          </cell>
          <cell r="I387">
            <v>25</v>
          </cell>
          <cell r="J387">
            <v>30</v>
          </cell>
          <cell r="K387">
            <v>30</v>
          </cell>
          <cell r="L387">
            <v>15</v>
          </cell>
          <cell r="M387">
            <v>15</v>
          </cell>
          <cell r="N387">
            <v>15</v>
          </cell>
          <cell r="O387">
            <v>30</v>
          </cell>
          <cell r="P387">
            <v>15</v>
          </cell>
          <cell r="Q387">
            <v>15</v>
          </cell>
        </row>
        <row r="388">
          <cell r="H388" t="str">
            <v>Existing Assets</v>
          </cell>
          <cell r="L388" t="str">
            <v>CAPEX</v>
          </cell>
        </row>
        <row r="389">
          <cell r="C389" t="str">
            <v>Fixed Assets - Closing Balances &amp; Depreciation Rates (HKD m)</v>
          </cell>
          <cell r="F389" t="str">
            <v>Closing Balance</v>
          </cell>
          <cell r="H389" t="str">
            <v>Accounting Dep'n Rate</v>
          </cell>
          <cell r="J389" t="str">
            <v>Tax Dep'n Rate</v>
          </cell>
          <cell r="L389" t="str">
            <v>Accounting Dep'n Rate</v>
          </cell>
          <cell r="N389" t="str">
            <v>Tax Dep'n Rate</v>
          </cell>
        </row>
        <row r="390">
          <cell r="C390" t="str">
            <v>Ammenities</v>
          </cell>
        </row>
        <row r="391">
          <cell r="C391" t="str">
            <v>Furniture &amp; Fittings</v>
          </cell>
        </row>
        <row r="392">
          <cell r="C392" t="str">
            <v>Motor Vehicles</v>
          </cell>
        </row>
        <row r="393">
          <cell r="C393" t="str">
            <v>Office Equipment</v>
          </cell>
        </row>
        <row r="394">
          <cell r="C394" t="str">
            <v>Plant &amp; Machinery</v>
          </cell>
          <cell r="F394">
            <v>73.595004460303301</v>
          </cell>
          <cell r="H394">
            <v>0.15</v>
          </cell>
          <cell r="J394">
            <v>0.15</v>
          </cell>
          <cell r="L394">
            <v>0.15</v>
          </cell>
          <cell r="N394">
            <v>0.15</v>
          </cell>
        </row>
        <row r="395">
          <cell r="C395" t="str">
            <v>Plant &amp; Machinery - New Factory Maintenance</v>
          </cell>
        </row>
        <row r="396">
          <cell r="C396" t="str">
            <v>Buildings</v>
          </cell>
        </row>
        <row r="397">
          <cell r="C397" t="str">
            <v>Capital WIP</v>
          </cell>
        </row>
        <row r="412">
          <cell r="H412">
            <v>0.46</v>
          </cell>
          <cell r="I412">
            <v>0.46</v>
          </cell>
          <cell r="J412">
            <v>0.46</v>
          </cell>
          <cell r="K412">
            <v>0.46</v>
          </cell>
          <cell r="L412">
            <v>0.46</v>
          </cell>
          <cell r="M412">
            <v>0.46</v>
          </cell>
          <cell r="N412">
            <v>0.46</v>
          </cell>
          <cell r="O412">
            <v>0.46</v>
          </cell>
          <cell r="P412">
            <v>0.46</v>
          </cell>
          <cell r="Q412">
            <v>0.46</v>
          </cell>
        </row>
        <row r="414">
          <cell r="H414">
            <v>-2.7906955084869622E-2</v>
          </cell>
          <cell r="I414">
            <v>-4.4686175629226055E-3</v>
          </cell>
          <cell r="J414">
            <v>-5.561742363192268E-2</v>
          </cell>
          <cell r="K414">
            <v>-7.0632705044677002E-2</v>
          </cell>
          <cell r="L414">
            <v>4.5749999999999999E-2</v>
          </cell>
          <cell r="M414">
            <v>3.8249999999999999E-2</v>
          </cell>
          <cell r="N414">
            <v>2.7000000000000003E-2</v>
          </cell>
          <cell r="O414">
            <v>2.0250000000000001E-2</v>
          </cell>
          <cell r="P414">
            <v>1.0249999999999999E-2</v>
          </cell>
          <cell r="Q414">
            <v>7.7499999999999999E-3</v>
          </cell>
        </row>
        <row r="416">
          <cell r="H416">
            <v>0.1</v>
          </cell>
          <cell r="I416">
            <v>0.1</v>
          </cell>
          <cell r="J416">
            <v>0.1</v>
          </cell>
          <cell r="K416">
            <v>0.1</v>
          </cell>
          <cell r="L416">
            <v>0.1</v>
          </cell>
          <cell r="M416">
            <v>0.1</v>
          </cell>
          <cell r="N416">
            <v>0.1</v>
          </cell>
          <cell r="O416">
            <v>0.1</v>
          </cell>
          <cell r="P416">
            <v>0.1</v>
          </cell>
          <cell r="Q416">
            <v>0.1</v>
          </cell>
        </row>
        <row r="418">
          <cell r="H418">
            <v>0</v>
          </cell>
          <cell r="I418">
            <v>0.02</v>
          </cell>
          <cell r="J418">
            <v>3.5000000000000003E-2</v>
          </cell>
          <cell r="K418">
            <v>0.05</v>
          </cell>
          <cell r="L418">
            <v>0.05</v>
          </cell>
          <cell r="M418">
            <v>0.05</v>
          </cell>
          <cell r="N418">
            <v>0.05</v>
          </cell>
          <cell r="O418">
            <v>0.05</v>
          </cell>
          <cell r="P418">
            <v>0.05</v>
          </cell>
          <cell r="Q418">
            <v>0.05</v>
          </cell>
        </row>
        <row r="424">
          <cell r="H424">
            <v>60</v>
          </cell>
          <cell r="I424">
            <v>60</v>
          </cell>
          <cell r="J424">
            <v>60</v>
          </cell>
          <cell r="K424">
            <v>60</v>
          </cell>
          <cell r="L424">
            <v>60</v>
          </cell>
          <cell r="M424">
            <v>60</v>
          </cell>
          <cell r="N424">
            <v>60</v>
          </cell>
          <cell r="O424">
            <v>60</v>
          </cell>
          <cell r="P424">
            <v>60</v>
          </cell>
          <cell r="Q424">
            <v>60</v>
          </cell>
        </row>
        <row r="426">
          <cell r="H426">
            <v>90</v>
          </cell>
          <cell r="I426">
            <v>90</v>
          </cell>
          <cell r="J426">
            <v>90</v>
          </cell>
          <cell r="K426">
            <v>90</v>
          </cell>
          <cell r="L426">
            <v>90</v>
          </cell>
          <cell r="M426">
            <v>90</v>
          </cell>
          <cell r="N426">
            <v>90</v>
          </cell>
          <cell r="O426">
            <v>90</v>
          </cell>
          <cell r="P426">
            <v>90</v>
          </cell>
          <cell r="Q426">
            <v>90</v>
          </cell>
        </row>
        <row r="427">
          <cell r="H427">
            <v>90</v>
          </cell>
          <cell r="I427">
            <v>90</v>
          </cell>
          <cell r="J427">
            <v>90</v>
          </cell>
          <cell r="K427">
            <v>90</v>
          </cell>
          <cell r="L427">
            <v>90</v>
          </cell>
          <cell r="M427">
            <v>90</v>
          </cell>
          <cell r="N427">
            <v>90</v>
          </cell>
          <cell r="O427">
            <v>90</v>
          </cell>
          <cell r="P427">
            <v>90</v>
          </cell>
          <cell r="Q427">
            <v>90</v>
          </cell>
        </row>
        <row r="436">
          <cell r="H436">
            <v>0.5</v>
          </cell>
          <cell r="I436">
            <v>0.5</v>
          </cell>
          <cell r="J436">
            <v>0.5</v>
          </cell>
          <cell r="K436">
            <v>0.5</v>
          </cell>
          <cell r="L436">
            <v>0.5</v>
          </cell>
          <cell r="M436">
            <v>0.5</v>
          </cell>
          <cell r="N436">
            <v>0.5</v>
          </cell>
          <cell r="O436">
            <v>0.5</v>
          </cell>
          <cell r="P436">
            <v>0.5</v>
          </cell>
          <cell r="Q436">
            <v>0.5</v>
          </cell>
        </row>
        <row r="457">
          <cell r="F457">
            <v>1.3380909901873326</v>
          </cell>
          <cell r="H457">
            <v>0.2</v>
          </cell>
          <cell r="J457">
            <v>0.2</v>
          </cell>
          <cell r="L457">
            <v>0.2</v>
          </cell>
          <cell r="N457">
            <v>0.2</v>
          </cell>
        </row>
        <row r="476">
          <cell r="H476">
            <v>0.1</v>
          </cell>
          <cell r="I476">
            <v>0.1</v>
          </cell>
          <cell r="J476">
            <v>0.1</v>
          </cell>
          <cell r="K476">
            <v>0.1</v>
          </cell>
          <cell r="L476">
            <v>0.1</v>
          </cell>
          <cell r="M476">
            <v>0.1</v>
          </cell>
          <cell r="N476">
            <v>0.1</v>
          </cell>
          <cell r="O476">
            <v>0.1</v>
          </cell>
          <cell r="P476">
            <v>0.1</v>
          </cell>
          <cell r="Q476">
            <v>0.1</v>
          </cell>
        </row>
        <row r="481">
          <cell r="H481">
            <v>1</v>
          </cell>
          <cell r="I481">
            <v>1</v>
          </cell>
          <cell r="J481">
            <v>1</v>
          </cell>
          <cell r="K481">
            <v>1</v>
          </cell>
          <cell r="L481">
            <v>1</v>
          </cell>
          <cell r="M481">
            <v>1</v>
          </cell>
          <cell r="N481">
            <v>1</v>
          </cell>
          <cell r="O481">
            <v>1</v>
          </cell>
          <cell r="P481">
            <v>1</v>
          </cell>
          <cell r="Q481">
            <v>1</v>
          </cell>
        </row>
        <row r="482">
          <cell r="H482">
            <v>1</v>
          </cell>
          <cell r="I482">
            <v>1</v>
          </cell>
          <cell r="J482">
            <v>1</v>
          </cell>
          <cell r="K482">
            <v>1</v>
          </cell>
          <cell r="L482">
            <v>1</v>
          </cell>
          <cell r="M482">
            <v>1</v>
          </cell>
          <cell r="N482">
            <v>1</v>
          </cell>
          <cell r="O482">
            <v>1</v>
          </cell>
          <cell r="P482">
            <v>1</v>
          </cell>
          <cell r="Q482">
            <v>1</v>
          </cell>
        </row>
        <row r="483">
          <cell r="H483">
            <v>1</v>
          </cell>
          <cell r="I483">
            <v>1</v>
          </cell>
          <cell r="J483">
            <v>1</v>
          </cell>
          <cell r="K483">
            <v>1</v>
          </cell>
          <cell r="L483">
            <v>1</v>
          </cell>
          <cell r="M483">
            <v>1</v>
          </cell>
          <cell r="N483">
            <v>1</v>
          </cell>
          <cell r="O483">
            <v>1</v>
          </cell>
          <cell r="P483">
            <v>1</v>
          </cell>
          <cell r="Q483">
            <v>1</v>
          </cell>
        </row>
        <row r="486">
          <cell r="H486">
            <v>1</v>
          </cell>
          <cell r="I486">
            <v>1</v>
          </cell>
          <cell r="J486">
            <v>1</v>
          </cell>
          <cell r="K486">
            <v>1</v>
          </cell>
          <cell r="L486">
            <v>1</v>
          </cell>
          <cell r="M486">
            <v>1</v>
          </cell>
          <cell r="N486">
            <v>1</v>
          </cell>
          <cell r="O486">
            <v>1</v>
          </cell>
          <cell r="P486">
            <v>1</v>
          </cell>
          <cell r="Q486">
            <v>1</v>
          </cell>
        </row>
        <row r="487">
          <cell r="H487">
            <v>1</v>
          </cell>
          <cell r="I487">
            <v>1</v>
          </cell>
          <cell r="J487">
            <v>1</v>
          </cell>
          <cell r="K487">
            <v>1</v>
          </cell>
          <cell r="L487">
            <v>1</v>
          </cell>
          <cell r="M487">
            <v>1</v>
          </cell>
          <cell r="N487">
            <v>1</v>
          </cell>
          <cell r="O487">
            <v>1</v>
          </cell>
          <cell r="P487">
            <v>1</v>
          </cell>
          <cell r="Q487">
            <v>1</v>
          </cell>
        </row>
        <row r="488">
          <cell r="H488">
            <v>1</v>
          </cell>
          <cell r="I488">
            <v>1</v>
          </cell>
          <cell r="J488">
            <v>1</v>
          </cell>
          <cell r="K488">
            <v>1</v>
          </cell>
          <cell r="L488">
            <v>1</v>
          </cell>
          <cell r="M488">
            <v>1</v>
          </cell>
          <cell r="N488">
            <v>1</v>
          </cell>
          <cell r="O488">
            <v>1</v>
          </cell>
          <cell r="P488">
            <v>1</v>
          </cell>
          <cell r="Q488">
            <v>1</v>
          </cell>
        </row>
        <row r="491"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18</v>
          </cell>
          <cell r="M491">
            <v>18</v>
          </cell>
          <cell r="N491">
            <v>18</v>
          </cell>
          <cell r="O491">
            <v>18</v>
          </cell>
          <cell r="P491">
            <v>18</v>
          </cell>
          <cell r="Q491">
            <v>18</v>
          </cell>
        </row>
        <row r="492">
          <cell r="H492">
            <v>3.1120000000000002E-2</v>
          </cell>
          <cell r="I492">
            <v>3.89</v>
          </cell>
          <cell r="J492">
            <v>4.8236000000000008</v>
          </cell>
          <cell r="K492">
            <v>6.3018000000000001</v>
          </cell>
          <cell r="L492">
            <v>1.1000000000000001</v>
          </cell>
          <cell r="M492">
            <v>1.1000000000000001</v>
          </cell>
          <cell r="N492">
            <v>1.1000000000000001</v>
          </cell>
          <cell r="O492">
            <v>1.1000000000000001</v>
          </cell>
          <cell r="P492">
            <v>1.1000000000000001</v>
          </cell>
          <cell r="Q492">
            <v>1.1000000000000001</v>
          </cell>
        </row>
        <row r="493">
          <cell r="H493">
            <v>4.44238</v>
          </cell>
          <cell r="I493">
            <v>4.9325200000000002</v>
          </cell>
          <cell r="J493">
            <v>5.6249400000000005</v>
          </cell>
          <cell r="K493">
            <v>6.6052200000000001</v>
          </cell>
          <cell r="L493">
            <v>5.5</v>
          </cell>
          <cell r="M493">
            <v>5.5</v>
          </cell>
          <cell r="N493">
            <v>5.5</v>
          </cell>
          <cell r="O493">
            <v>5.5</v>
          </cell>
          <cell r="P493">
            <v>5.5</v>
          </cell>
          <cell r="Q493">
            <v>5.5</v>
          </cell>
        </row>
        <row r="494">
          <cell r="H494">
            <v>3.9055599999999999</v>
          </cell>
          <cell r="I494">
            <v>4.6913400000000003</v>
          </cell>
          <cell r="J494">
            <v>5.8194400000000002</v>
          </cell>
          <cell r="K494">
            <v>7.3365400000000003</v>
          </cell>
          <cell r="L494">
            <v>5.2</v>
          </cell>
          <cell r="M494">
            <v>5.2</v>
          </cell>
          <cell r="N494">
            <v>5.2</v>
          </cell>
          <cell r="O494">
            <v>5.2</v>
          </cell>
          <cell r="P494">
            <v>5.2</v>
          </cell>
          <cell r="Q494">
            <v>5.2</v>
          </cell>
        </row>
        <row r="497">
          <cell r="F497">
            <v>7.3</v>
          </cell>
          <cell r="H497">
            <v>7.6379553575641621</v>
          </cell>
          <cell r="I497">
            <v>8.3854267474463136</v>
          </cell>
          <cell r="J497">
            <v>9.2557418858035767</v>
          </cell>
          <cell r="K497">
            <v>10.275679695207192</v>
          </cell>
          <cell r="L497">
            <v>10.994134668136686</v>
          </cell>
          <cell r="M497">
            <v>11.559343131425592</v>
          </cell>
          <cell r="N497">
            <v>11.978484913371084</v>
          </cell>
          <cell r="O497">
            <v>12.303940348467375</v>
          </cell>
          <cell r="P497">
            <v>12.513968610215711</v>
          </cell>
          <cell r="Q497">
            <v>12.727582054392093</v>
          </cell>
        </row>
        <row r="498"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</row>
        <row r="499"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</row>
        <row r="500"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</row>
        <row r="501"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</row>
        <row r="502"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</row>
        <row r="503"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</row>
        <row r="510">
          <cell r="F510">
            <v>185000</v>
          </cell>
        </row>
        <row r="511">
          <cell r="F511">
            <v>60</v>
          </cell>
          <cell r="H511">
            <v>62</v>
          </cell>
          <cell r="I511">
            <v>64</v>
          </cell>
          <cell r="J511">
            <v>66</v>
          </cell>
          <cell r="K511">
            <v>68</v>
          </cell>
          <cell r="L511">
            <v>70</v>
          </cell>
          <cell r="M511">
            <v>72</v>
          </cell>
          <cell r="N511">
            <v>74</v>
          </cell>
          <cell r="O511">
            <v>76</v>
          </cell>
          <cell r="P511">
            <v>78</v>
          </cell>
          <cell r="Q511">
            <v>80</v>
          </cell>
        </row>
        <row r="512">
          <cell r="F512">
            <v>7.1</v>
          </cell>
        </row>
        <row r="513">
          <cell r="F513">
            <v>0</v>
          </cell>
        </row>
        <row r="519">
          <cell r="F519">
            <v>41000</v>
          </cell>
        </row>
        <row r="520">
          <cell r="F520">
            <v>107</v>
          </cell>
          <cell r="H520">
            <v>120</v>
          </cell>
          <cell r="I520">
            <v>122</v>
          </cell>
          <cell r="J520">
            <v>124</v>
          </cell>
          <cell r="K520">
            <v>126</v>
          </cell>
          <cell r="L520">
            <v>128</v>
          </cell>
          <cell r="M520">
            <v>130</v>
          </cell>
          <cell r="N520">
            <v>132</v>
          </cell>
          <cell r="O520">
            <v>134</v>
          </cell>
          <cell r="P520">
            <v>136</v>
          </cell>
          <cell r="Q520">
            <v>138</v>
          </cell>
        </row>
        <row r="521">
          <cell r="F521">
            <v>7</v>
          </cell>
        </row>
        <row r="522">
          <cell r="F522">
            <v>0</v>
          </cell>
        </row>
        <row r="527">
          <cell r="F527">
            <v>0.85000000000000009</v>
          </cell>
          <cell r="H527">
            <v>0.85000000000000009</v>
          </cell>
          <cell r="I527">
            <v>0.85000000000000009</v>
          </cell>
          <cell r="J527">
            <v>0.85000000000000009</v>
          </cell>
          <cell r="K527">
            <v>0.85000000000000009</v>
          </cell>
          <cell r="L527">
            <v>0.86530000000000007</v>
          </cell>
          <cell r="M527">
            <v>0.8739530000000002</v>
          </cell>
          <cell r="N527">
            <v>0.88269253000000014</v>
          </cell>
          <cell r="O527">
            <v>0.89151945530000021</v>
          </cell>
          <cell r="P527">
            <v>0.90043464985300026</v>
          </cell>
          <cell r="Q527">
            <v>0.90943899635153025</v>
          </cell>
        </row>
        <row r="528">
          <cell r="F528">
            <v>0.20899999999999999</v>
          </cell>
          <cell r="H528">
            <v>0.20899999999999999</v>
          </cell>
          <cell r="I528">
            <v>0.20899999999999999</v>
          </cell>
          <cell r="J528">
            <v>0.20899999999999999</v>
          </cell>
          <cell r="K528">
            <v>0.20899999999999999</v>
          </cell>
          <cell r="L528">
            <v>0.21276200000000001</v>
          </cell>
          <cell r="M528">
            <v>0.21488962</v>
          </cell>
          <cell r="N528">
            <v>0.2170385162</v>
          </cell>
          <cell r="O528">
            <v>0.21920890136200002</v>
          </cell>
          <cell r="P528">
            <v>0.22140099037562003</v>
          </cell>
          <cell r="Q528">
            <v>0.22361500027937622</v>
          </cell>
        </row>
        <row r="529">
          <cell r="F529">
            <v>0.38200000000000001</v>
          </cell>
          <cell r="H529">
            <v>0.38200000000000001</v>
          </cell>
          <cell r="I529">
            <v>0.38200000000000001</v>
          </cell>
          <cell r="J529">
            <v>0.38200000000000001</v>
          </cell>
          <cell r="K529">
            <v>0.38200000000000001</v>
          </cell>
          <cell r="L529">
            <v>0.388876</v>
          </cell>
          <cell r="M529">
            <v>0.39276476000000005</v>
          </cell>
          <cell r="N529">
            <v>0.39669240760000002</v>
          </cell>
          <cell r="O529">
            <v>0.40065933167600004</v>
          </cell>
          <cell r="P529">
            <v>0.40466592499276005</v>
          </cell>
          <cell r="Q529">
            <v>0.40871258424268764</v>
          </cell>
        </row>
        <row r="530">
          <cell r="F530">
            <v>0.8620000000000001</v>
          </cell>
          <cell r="H530">
            <v>0.8620000000000001</v>
          </cell>
          <cell r="I530">
            <v>0.8620000000000001</v>
          </cell>
          <cell r="J530">
            <v>0.8620000000000001</v>
          </cell>
          <cell r="K530">
            <v>0.8620000000000001</v>
          </cell>
          <cell r="L530">
            <v>0.87751600000000007</v>
          </cell>
          <cell r="M530">
            <v>0.88629116000000019</v>
          </cell>
          <cell r="N530">
            <v>0.89515407160000016</v>
          </cell>
          <cell r="O530">
            <v>0.90410561231600017</v>
          </cell>
          <cell r="P530">
            <v>0.91314666843916026</v>
          </cell>
          <cell r="Q530">
            <v>0.92227813512355183</v>
          </cell>
        </row>
        <row r="533">
          <cell r="H533">
            <v>0.31</v>
          </cell>
          <cell r="I533">
            <v>0.31</v>
          </cell>
          <cell r="J533">
            <v>0.31</v>
          </cell>
          <cell r="K533">
            <v>0.31</v>
          </cell>
          <cell r="L533">
            <v>0.31</v>
          </cell>
          <cell r="M533">
            <v>0.31</v>
          </cell>
          <cell r="N533">
            <v>0.31</v>
          </cell>
          <cell r="O533">
            <v>0.31</v>
          </cell>
          <cell r="P533">
            <v>0.31</v>
          </cell>
          <cell r="Q533">
            <v>0.31</v>
          </cell>
        </row>
        <row r="535">
          <cell r="H535">
            <v>0.08</v>
          </cell>
          <cell r="I535">
            <v>0.08</v>
          </cell>
          <cell r="J535">
            <v>0.08</v>
          </cell>
          <cell r="K535">
            <v>0.08</v>
          </cell>
          <cell r="L535">
            <v>0.08</v>
          </cell>
          <cell r="M535">
            <v>0.08</v>
          </cell>
          <cell r="N535">
            <v>0.08</v>
          </cell>
          <cell r="O535">
            <v>0.08</v>
          </cell>
          <cell r="P535">
            <v>0.08</v>
          </cell>
          <cell r="Q535">
            <v>0.08</v>
          </cell>
        </row>
        <row r="541">
          <cell r="H541">
            <v>145</v>
          </cell>
          <cell r="I541">
            <v>130</v>
          </cell>
          <cell r="J541">
            <v>120</v>
          </cell>
          <cell r="K541">
            <v>110</v>
          </cell>
          <cell r="L541">
            <v>100</v>
          </cell>
          <cell r="M541">
            <v>90</v>
          </cell>
          <cell r="N541">
            <v>90</v>
          </cell>
          <cell r="O541">
            <v>90</v>
          </cell>
          <cell r="P541">
            <v>90</v>
          </cell>
          <cell r="Q541">
            <v>90</v>
          </cell>
        </row>
        <row r="543">
          <cell r="H543">
            <v>150</v>
          </cell>
          <cell r="I543">
            <v>140</v>
          </cell>
          <cell r="J543">
            <v>130</v>
          </cell>
          <cell r="K543">
            <v>120</v>
          </cell>
          <cell r="L543">
            <v>110</v>
          </cell>
          <cell r="M543">
            <v>100</v>
          </cell>
          <cell r="N543">
            <v>100</v>
          </cell>
          <cell r="O543">
            <v>100</v>
          </cell>
          <cell r="P543">
            <v>100</v>
          </cell>
          <cell r="Q543">
            <v>100</v>
          </cell>
        </row>
        <row r="544">
          <cell r="H544">
            <v>70</v>
          </cell>
          <cell r="I544">
            <v>70</v>
          </cell>
          <cell r="J544">
            <v>70</v>
          </cell>
          <cell r="K544">
            <v>70</v>
          </cell>
          <cell r="L544">
            <v>70</v>
          </cell>
          <cell r="M544">
            <v>70</v>
          </cell>
          <cell r="N544">
            <v>70</v>
          </cell>
          <cell r="O544">
            <v>70</v>
          </cell>
          <cell r="P544">
            <v>70</v>
          </cell>
          <cell r="Q544">
            <v>70</v>
          </cell>
        </row>
        <row r="553">
          <cell r="H553">
            <v>4.5</v>
          </cell>
          <cell r="I553">
            <v>4.5</v>
          </cell>
          <cell r="J553">
            <v>4.5</v>
          </cell>
          <cell r="K553">
            <v>4.5</v>
          </cell>
          <cell r="L553">
            <v>4.5</v>
          </cell>
          <cell r="M553">
            <v>4.5</v>
          </cell>
          <cell r="N553">
            <v>4.5</v>
          </cell>
          <cell r="O553">
            <v>4.5</v>
          </cell>
          <cell r="P553">
            <v>4.5</v>
          </cell>
          <cell r="Q553">
            <v>4.5</v>
          </cell>
        </row>
        <row r="567">
          <cell r="H567">
            <v>4.5</v>
          </cell>
          <cell r="I567">
            <v>4.5</v>
          </cell>
          <cell r="J567">
            <v>4.5</v>
          </cell>
          <cell r="K567">
            <v>4.5</v>
          </cell>
          <cell r="L567">
            <v>4.5</v>
          </cell>
          <cell r="M567">
            <v>4.5</v>
          </cell>
          <cell r="N567">
            <v>4.5</v>
          </cell>
          <cell r="O567">
            <v>4.5</v>
          </cell>
          <cell r="P567">
            <v>4.5</v>
          </cell>
          <cell r="Q567">
            <v>4.5</v>
          </cell>
        </row>
        <row r="574">
          <cell r="F574">
            <v>18.287243532560211</v>
          </cell>
          <cell r="H574">
            <v>0.15</v>
          </cell>
          <cell r="J574">
            <v>0.15</v>
          </cell>
          <cell r="L574">
            <v>0.2</v>
          </cell>
          <cell r="N574">
            <v>0.2</v>
          </cell>
        </row>
        <row r="593">
          <cell r="H593">
            <v>0.49</v>
          </cell>
          <cell r="I593">
            <v>0.49</v>
          </cell>
          <cell r="J593">
            <v>0.49</v>
          </cell>
          <cell r="K593">
            <v>0.49</v>
          </cell>
          <cell r="L593">
            <v>0.49</v>
          </cell>
          <cell r="M593">
            <v>0.49</v>
          </cell>
          <cell r="N593">
            <v>0.49</v>
          </cell>
          <cell r="O593">
            <v>0.49</v>
          </cell>
          <cell r="P593">
            <v>0.49</v>
          </cell>
          <cell r="Q593">
            <v>0.49</v>
          </cell>
        </row>
        <row r="595">
          <cell r="H595">
            <v>1.3531394774505889</v>
          </cell>
          <cell r="I595">
            <v>0.58189052607060421</v>
          </cell>
          <cell r="J595">
            <v>0.22298066254344961</v>
          </cell>
          <cell r="K595">
            <v>0.19319617502098785</v>
          </cell>
          <cell r="L595">
            <v>0.1</v>
          </cell>
          <cell r="M595">
            <v>0.05</v>
          </cell>
          <cell r="N595">
            <v>0.05</v>
          </cell>
          <cell r="O595">
            <v>0.05</v>
          </cell>
          <cell r="P595">
            <v>0.05</v>
          </cell>
          <cell r="Q595">
            <v>0.05</v>
          </cell>
        </row>
        <row r="597">
          <cell r="H597">
            <v>0.05</v>
          </cell>
          <cell r="I597">
            <v>0.05</v>
          </cell>
          <cell r="J597">
            <v>7.0000000000000007E-2</v>
          </cell>
          <cell r="K597">
            <v>7.0000000000000007E-2</v>
          </cell>
          <cell r="L597">
            <v>0.08</v>
          </cell>
          <cell r="M597">
            <v>0.09</v>
          </cell>
          <cell r="N597">
            <v>0.1</v>
          </cell>
          <cell r="O597">
            <v>0.12</v>
          </cell>
          <cell r="P597">
            <v>0.12</v>
          </cell>
          <cell r="Q597">
            <v>0.12</v>
          </cell>
        </row>
        <row r="599">
          <cell r="H599">
            <v>-0.4</v>
          </cell>
          <cell r="I599">
            <v>-0.25</v>
          </cell>
          <cell r="J599">
            <v>-0.1</v>
          </cell>
          <cell r="K599">
            <v>0</v>
          </cell>
          <cell r="L599">
            <v>0.02</v>
          </cell>
          <cell r="M599">
            <v>0.04</v>
          </cell>
          <cell r="N599">
            <v>0.04</v>
          </cell>
          <cell r="O599">
            <v>0.06</v>
          </cell>
          <cell r="P599">
            <v>0.06</v>
          </cell>
          <cell r="Q599">
            <v>0.06</v>
          </cell>
        </row>
        <row r="605">
          <cell r="H605">
            <v>60</v>
          </cell>
          <cell r="I605">
            <v>60</v>
          </cell>
          <cell r="J605">
            <v>60</v>
          </cell>
          <cell r="K605">
            <v>60</v>
          </cell>
          <cell r="L605">
            <v>60</v>
          </cell>
          <cell r="M605">
            <v>60</v>
          </cell>
          <cell r="N605">
            <v>60</v>
          </cell>
          <cell r="O605">
            <v>60</v>
          </cell>
          <cell r="P605">
            <v>60</v>
          </cell>
          <cell r="Q605">
            <v>60</v>
          </cell>
        </row>
        <row r="607">
          <cell r="H607">
            <v>60</v>
          </cell>
          <cell r="I607">
            <v>60</v>
          </cell>
          <cell r="J607">
            <v>60</v>
          </cell>
          <cell r="K607">
            <v>60</v>
          </cell>
          <cell r="L607">
            <v>60</v>
          </cell>
          <cell r="M607">
            <v>60</v>
          </cell>
          <cell r="N607">
            <v>60</v>
          </cell>
          <cell r="O607">
            <v>60</v>
          </cell>
          <cell r="P607">
            <v>60</v>
          </cell>
          <cell r="Q607">
            <v>60</v>
          </cell>
        </row>
        <row r="608">
          <cell r="H608">
            <v>60</v>
          </cell>
          <cell r="I608">
            <v>60</v>
          </cell>
          <cell r="J608">
            <v>60</v>
          </cell>
          <cell r="K608">
            <v>60</v>
          </cell>
          <cell r="L608">
            <v>60</v>
          </cell>
          <cell r="M608">
            <v>60</v>
          </cell>
          <cell r="N608">
            <v>60</v>
          </cell>
          <cell r="O608">
            <v>60</v>
          </cell>
          <cell r="P608">
            <v>60</v>
          </cell>
          <cell r="Q608">
            <v>60</v>
          </cell>
        </row>
        <row r="638">
          <cell r="F638">
            <v>0</v>
          </cell>
          <cell r="H638">
            <v>0.15</v>
          </cell>
          <cell r="J638">
            <v>0.15</v>
          </cell>
          <cell r="L638">
            <v>0.15</v>
          </cell>
          <cell r="N638">
            <v>0.15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et Up"/>
      <sheetName val="Glossary"/>
      <sheetName val="QTD vs last Forecast"/>
      <sheetName val="YTD performance "/>
      <sheetName val="Fcst Submission (N)"/>
      <sheetName val="Fcst Submission (N+1)"/>
      <sheetName val="Target Gap"/>
      <sheetName val="Backlog_1"/>
      <sheetName val="Orders by activity"/>
      <sheetName val="YTD(N) AOC"/>
      <sheetName val="RF(N) AOC"/>
      <sheetName val="RF(N+1) AOC"/>
      <sheetName val="Price"/>
      <sheetName val="Productivity"/>
      <sheetName val="Base Costs"/>
      <sheetName val="Major BC investments"/>
      <sheetName val="Capital Spend (N)"/>
      <sheetName val="Capital Spend (N+1)"/>
      <sheetName val="Working Capital (N)"/>
      <sheetName val="Working Captial (N+1)"/>
      <sheetName val="Growth Ambition"/>
      <sheetName val="Potential Sales"/>
      <sheetName val="CCO P&amp;L"/>
      <sheetName val="Cash-Flow"/>
      <sheetName val="Restructuring Plans"/>
      <sheetName val="Backlog2"/>
      <sheetName val="SWDA"/>
      <sheetName val="New² -&gt;"/>
      <sheetName val="EOD"/>
      <sheetName val="NAOD"/>
      <sheetName val="IOD"/>
      <sheetName val="APOD"/>
      <sheetName val="CPCS"/>
      <sheetName val="POWER"/>
      <sheetName val="TAC"/>
      <sheetName val="G&amp;I"/>
      <sheetName val="Services"/>
      <sheetName val="Autom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>
        <row r="52">
          <cell r="O52">
            <v>35796</v>
          </cell>
        </row>
        <row r="54">
          <cell r="O54">
            <v>319.47535778330382</v>
          </cell>
        </row>
        <row r="55">
          <cell r="O55">
            <v>311.84041113941947</v>
          </cell>
        </row>
        <row r="58">
          <cell r="C58">
            <v>24</v>
          </cell>
          <cell r="D58">
            <v>72</v>
          </cell>
          <cell r="O58">
            <v>319.47535778330382</v>
          </cell>
        </row>
        <row r="59">
          <cell r="C59">
            <v>96</v>
          </cell>
          <cell r="D59">
            <v>48</v>
          </cell>
          <cell r="O59">
            <v>289.83409267244974</v>
          </cell>
        </row>
        <row r="60">
          <cell r="O60">
            <v>283.75769071462872</v>
          </cell>
        </row>
        <row r="63">
          <cell r="O63">
            <v>289.83409267244974</v>
          </cell>
        </row>
        <row r="66">
          <cell r="O66">
            <v>315.13447889390955</v>
          </cell>
        </row>
        <row r="68">
          <cell r="O68">
            <v>289.58437309626606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BIS"/>
      <sheetName val="INDIC-01"/>
      <sheetName val="INDIC-02"/>
      <sheetName val="INDIC-03"/>
      <sheetName val="INDIC-04"/>
      <sheetName val="INDIC-05"/>
      <sheetName val="INDIC-06"/>
      <sheetName val="INDIC-07"/>
      <sheetName val="INDIC-08"/>
      <sheetName val="INDIC-09"/>
      <sheetName val="INDIC-10"/>
      <sheetName val="INDIC-11"/>
      <sheetName val="INDIC-12"/>
      <sheetName val="INDIC-13"/>
      <sheetName val="INDIC-14"/>
      <sheetName val="INDIC-15"/>
      <sheetName val="INDIC- 16"/>
      <sheetName val="INDIC-17"/>
      <sheetName val="INDIC-18"/>
      <sheetName val="INDIC-19"/>
      <sheetName val="INDIC-20"/>
      <sheetName val="INDIC-21"/>
      <sheetName val="INDIC-22"/>
      <sheetName val="INDIC-23"/>
      <sheetName val="INDIC-24"/>
      <sheetName val="01 T"/>
      <sheetName val="03 "/>
      <sheetName val="Inv 6000"/>
      <sheetName val="List"/>
      <sheetName val="Data"/>
      <sheetName val="Product Hierarchy"/>
      <sheetName val="Sum-07"/>
      <sheetName val="Feb"/>
      <sheetName val="Control Panel"/>
      <sheetName val="Australie"/>
      <sheetName val="Canada"/>
      <sheetName val="Corée"/>
      <sheetName val="HongKong"/>
      <sheetName val="Inde"/>
      <sheetName val="Indonésie"/>
      <sheetName val="Japon"/>
      <sheetName val="Mexique"/>
      <sheetName val="NZelande"/>
      <sheetName val="Philippines"/>
      <sheetName val="SBLV"/>
      <sheetName val="SBMV"/>
      <sheetName val="Singapour"/>
      <sheetName val="SQD"/>
      <sheetName val="SSC"/>
      <sheetName val="SSPA"/>
      <sheetName val="Taiwan"/>
      <sheetName val="Thailande"/>
      <sheetName val="ts clients"/>
      <sheetName val="Vietnam"/>
      <sheetName val="2004(OG+TOSH)"/>
      <sheetName val="1994XLS"/>
      <sheetName val="Countries Details"/>
      <sheetName val="Source"/>
      <sheetName val="mcb"/>
      <sheetName val="lab norge"/>
      <sheetName val="ニッセイ入力画面"/>
      <sheetName val="Source-New"/>
      <sheetName val="EDC97"/>
      <sheetName val="2004_BUDGET_OG(STL)"/>
      <sheetName val="Lists"/>
      <sheetName val="DSO June 2007 23 07 07"/>
      <sheetName val=" Synthesis"/>
      <sheetName val="Parameters"/>
      <sheetName val="INDIC-_16"/>
      <sheetName val="01_T"/>
      <sheetName val="03_"/>
      <sheetName val="Inv_6000"/>
      <sheetName val="Product_Hierarchy"/>
      <sheetName val="Control_Panel"/>
      <sheetName val="lab_norge"/>
      <sheetName val="ts_clients"/>
      <sheetName val="Countries_Details"/>
      <sheetName val="Base_PL"/>
      <sheetName val="Feuil1 (2)"/>
      <sheetName val="PR961"/>
      <sheetName val="Ref"/>
      <sheetName val="SAP"/>
      <sheetName val="ABC-CQD"/>
      <sheetName val="HCS"/>
      <sheetName val="ABC-PDC"/>
      <sheetName val="SZFIN"/>
      <sheetName val="SZHRA"/>
      <sheetName val="SZMIS"/>
      <sheetName val="SZPPD"/>
      <sheetName val="SZPUR"/>
      <sheetName val="SZRDD"/>
      <sheetName val="SZSCM"/>
      <sheetName val="UTCET"/>
      <sheetName val="DVC-100"/>
      <sheetName val="DVC-103"/>
      <sheetName val="DVC-104"/>
      <sheetName val="MBC-ASM"/>
      <sheetName val="MBC-COM"/>
      <sheetName val="MBC-CTM"/>
      <sheetName val="MBC-Eng"/>
      <sheetName val="MBC-Fin"/>
      <sheetName val="MBC-GM"/>
      <sheetName val="MBC-HR"/>
      <sheetName val="MBC-IDT"/>
      <sheetName val="MBC-LGT"/>
      <sheetName val="MBC-MIS"/>
      <sheetName val="MBC-MLD"/>
      <sheetName val="MBC-PUR"/>
      <sheetName val="MBC-QMD"/>
      <sheetName val="MBC-TLG"/>
      <sheetName val="MBC-TM"/>
      <sheetName val="MBC-TRD"/>
      <sheetName val="MBC-WH"/>
      <sheetName val="TB-OCTOBRE"/>
      <sheetName val="Sheet2"/>
      <sheetName val="Liste Depense"/>
      <sheetName val="Orders"/>
      <sheetName val="EAS"/>
      <sheetName val="PointNo.5"/>
      <sheetName val="Table of Contents"/>
      <sheetName val="Valo Synergies Updated"/>
      <sheetName val="_CountryCodes"/>
      <sheetName val="INDIC-_161"/>
      <sheetName val="01_T1"/>
      <sheetName val="03_1"/>
      <sheetName val="Inv_60001"/>
      <sheetName val="Product_Hierarchy1"/>
      <sheetName val="Control_Panel1"/>
      <sheetName val="ts_clients1"/>
      <sheetName val="Countries_Details1"/>
      <sheetName val="lab_norge1"/>
      <sheetName val="DSO_June_2007_23_07_07"/>
      <sheetName val="_Synthesis"/>
      <sheetName val="Feuil1_(2)"/>
      <sheetName val="Liste_Depense"/>
      <sheetName val="PointNo_5"/>
      <sheetName val="Table_of_Contents"/>
      <sheetName val="RCBO"/>
      <sheetName val="SC&amp;P 2011"/>
      <sheetName val="Input"/>
      <sheetName val="SWDA"/>
      <sheetName val="Comentarios"/>
      <sheetName val="Sheet1"/>
      <sheetName val="Approval Matrix"/>
      <sheetName val="Break down adjustments"/>
      <sheetName val="param"/>
      <sheetName val="OG Sales Values"/>
      <sheetName val="OG Trade Receivables"/>
      <sheetName val="A4a"/>
      <sheetName val="Main Index"/>
      <sheetName val="Instructions &amp; assumptions "/>
      <sheetName val="détail 29-6"/>
      <sheetName val="Choix"/>
      <sheetName val="Budget Rates"/>
      <sheetName val="Market Summary"/>
      <sheetName val="GRIRDCBJ Jun"/>
      <sheetName val="Receivables Zones"/>
      <sheetName val="INDIC-_162"/>
      <sheetName val="01_T2"/>
      <sheetName val="03_2"/>
      <sheetName val="Inv_60002"/>
      <sheetName val="Product_Hierarchy2"/>
      <sheetName val="Control_Panel2"/>
      <sheetName val="ts_clients2"/>
      <sheetName val="Countries_Details2"/>
      <sheetName val="lab_norge2"/>
      <sheetName val="DSO_June_2007_23_07_071"/>
      <sheetName val="Feuil1_(2)1"/>
      <sheetName val="_Synthesis1"/>
      <sheetName val="Liste_Depense1"/>
      <sheetName val="PointNo_51"/>
      <sheetName val="Valo_Synergies_Updated"/>
      <sheetName val="Table_of_Contents1"/>
      <sheetName val="SC&amp;P_2011"/>
      <sheetName val="Approval_Matrix"/>
      <sheetName val="Break_down_adjustments"/>
      <sheetName val="OG_Sales_Values"/>
      <sheetName val="OG_Trade_Receivables"/>
      <sheetName val="Main_Index"/>
      <sheetName val="Instructions_&amp;_assumptions_"/>
      <sheetName val="détail_29-6"/>
      <sheetName val="Budget_Rates"/>
      <sheetName val="Market_Summary"/>
      <sheetName val="Amortissement 45105"/>
      <sheetName val="GRIRDCBJ_Jun"/>
      <sheetName val="Receivables_Zones"/>
      <sheetName val="INDIC-_165"/>
      <sheetName val="01_T5"/>
      <sheetName val="03_5"/>
      <sheetName val="Inv_60005"/>
      <sheetName val="Product_Hierarchy5"/>
      <sheetName val="Control_Panel5"/>
      <sheetName val="ts_clients5"/>
      <sheetName val="Countries_Details5"/>
      <sheetName val="lab_norge5"/>
      <sheetName val="DSO_June_2007_23_07_074"/>
      <sheetName val="_Synthesis4"/>
      <sheetName val="Feuil1_(2)4"/>
      <sheetName val="Liste_Depense4"/>
      <sheetName val="PointNo_54"/>
      <sheetName val="Table_of_Contents4"/>
      <sheetName val="Valo_Synergies_Updated3"/>
      <sheetName val="SC&amp;P_20113"/>
      <sheetName val="Approval_Matrix3"/>
      <sheetName val="Break_down_adjustments3"/>
      <sheetName val="OG_Sales_Values3"/>
      <sheetName val="OG_Trade_Receivables3"/>
      <sheetName val="Main_Index3"/>
      <sheetName val="Instructions_&amp;_assumptions_3"/>
      <sheetName val="Budget_Rates3"/>
      <sheetName val="Market_Summary3"/>
      <sheetName val="détail_29-63"/>
      <sheetName val="GRIRDCBJ_Jun3"/>
      <sheetName val="Receivables_Zones3"/>
      <sheetName val="INDIC-_164"/>
      <sheetName val="01_T4"/>
      <sheetName val="03_4"/>
      <sheetName val="Inv_60004"/>
      <sheetName val="Product_Hierarchy4"/>
      <sheetName val="Control_Panel4"/>
      <sheetName val="ts_clients4"/>
      <sheetName val="Countries_Details4"/>
      <sheetName val="lab_norge4"/>
      <sheetName val="DSO_June_2007_23_07_073"/>
      <sheetName val="_Synthesis3"/>
      <sheetName val="Feuil1_(2)3"/>
      <sheetName val="Liste_Depense3"/>
      <sheetName val="PointNo_53"/>
      <sheetName val="Table_of_Contents3"/>
      <sheetName val="Valo_Synergies_Updated2"/>
      <sheetName val="SC&amp;P_20112"/>
      <sheetName val="Approval_Matrix2"/>
      <sheetName val="Break_down_adjustments2"/>
      <sheetName val="Main_Index2"/>
      <sheetName val="Instructions_&amp;_assumptions_2"/>
      <sheetName val="OG_Sales_Values2"/>
      <sheetName val="OG_Trade_Receivables2"/>
      <sheetName val="Budget_Rates2"/>
      <sheetName val="Market_Summary2"/>
      <sheetName val="détail_29-62"/>
      <sheetName val="GRIRDCBJ_Jun2"/>
      <sheetName val="Receivables_Zones2"/>
      <sheetName val="INDIC-_163"/>
      <sheetName val="01_T3"/>
      <sheetName val="03_3"/>
      <sheetName val="Inv_60003"/>
      <sheetName val="Product_Hierarchy3"/>
      <sheetName val="Control_Panel3"/>
      <sheetName val="ts_clients3"/>
      <sheetName val="Countries_Details3"/>
      <sheetName val="lab_norge3"/>
      <sheetName val="DSO_June_2007_23_07_072"/>
      <sheetName val="_Synthesis2"/>
      <sheetName val="Feuil1_(2)2"/>
      <sheetName val="Liste_Depense2"/>
      <sheetName val="PointNo_52"/>
      <sheetName val="Table_of_Contents2"/>
      <sheetName val="Valo_Synergies_Updated1"/>
      <sheetName val="SC&amp;P_20111"/>
      <sheetName val="Approval_Matrix1"/>
      <sheetName val="Break_down_adjustments1"/>
      <sheetName val="OG_Sales_Values1"/>
      <sheetName val="OG_Trade_Receivables1"/>
      <sheetName val="Main_Index1"/>
      <sheetName val="Instructions_&amp;_assumptions_1"/>
      <sheetName val="Budget_Rates1"/>
      <sheetName val="Market_Summary1"/>
      <sheetName val="détail_29-61"/>
      <sheetName val="GRIRDCBJ_Jun1"/>
      <sheetName val="Receivables_Zones1"/>
      <sheetName val="INDIC-_166"/>
      <sheetName val="01_T6"/>
      <sheetName val="03_6"/>
      <sheetName val="Inv_60006"/>
      <sheetName val="Product_Hierarchy6"/>
      <sheetName val="Control_Panel6"/>
      <sheetName val="ts_clients6"/>
      <sheetName val="Countries_Details6"/>
      <sheetName val="lab_norge6"/>
      <sheetName val="DSO_June_2007_23_07_075"/>
      <sheetName val="_Synthesis5"/>
      <sheetName val="Feuil1_(2)5"/>
      <sheetName val="Liste_Depense5"/>
      <sheetName val="PointNo_55"/>
      <sheetName val="Table_of_Contents5"/>
      <sheetName val="Valo_Synergies_Updated4"/>
      <sheetName val="SC&amp;P_20114"/>
      <sheetName val="Approval_Matrix4"/>
      <sheetName val="Break_down_adjustments4"/>
      <sheetName val="OG_Sales_Values4"/>
      <sheetName val="OG_Trade_Receivables4"/>
      <sheetName val="Main_Index4"/>
      <sheetName val="Instructions_&amp;_assumptions_4"/>
      <sheetName val="Budget_Rates4"/>
      <sheetName val="Market_Summary4"/>
      <sheetName val="détail_29-64"/>
      <sheetName val="GRIRDCBJ_Jun4"/>
      <sheetName val="Receivables_Zones4"/>
      <sheetName val="INDIC-_167"/>
      <sheetName val="01_T7"/>
      <sheetName val="03_7"/>
      <sheetName val="Inv_60007"/>
      <sheetName val="Product_Hierarchy7"/>
      <sheetName val="Control_Panel7"/>
      <sheetName val="ts_clients7"/>
      <sheetName val="Countries_Details7"/>
      <sheetName val="lab_norge7"/>
      <sheetName val="DSO_June_2007_23_07_076"/>
      <sheetName val="_Synthesis6"/>
      <sheetName val="Feuil1_(2)6"/>
      <sheetName val="Liste_Depense6"/>
      <sheetName val="PointNo_56"/>
      <sheetName val="Table_of_Contents6"/>
      <sheetName val="Valo_Synergies_Updated5"/>
      <sheetName val="SC&amp;P_20115"/>
      <sheetName val="Approval_Matrix5"/>
      <sheetName val="Break_down_adjustments5"/>
      <sheetName val="OG_Sales_Values5"/>
      <sheetName val="OG_Trade_Receivables5"/>
      <sheetName val="Main_Index5"/>
      <sheetName val="Instructions_&amp;_assumptions_5"/>
      <sheetName val="Budget_Rates5"/>
      <sheetName val="Market_Summary5"/>
      <sheetName val="détail_29-65"/>
      <sheetName val="GRIRDCBJ_Jun5"/>
      <sheetName val="Receivables_Zones5"/>
      <sheetName val="INDIC-_168"/>
      <sheetName val="01_T8"/>
      <sheetName val="03_8"/>
      <sheetName val="Inv_60008"/>
      <sheetName val="Product_Hierarchy8"/>
      <sheetName val="Control_Panel8"/>
      <sheetName val="ts_clients8"/>
      <sheetName val="Countries_Details8"/>
      <sheetName val="lab_norge8"/>
      <sheetName val="DSO_June_2007_23_07_077"/>
      <sheetName val="_Synthesis7"/>
      <sheetName val="Feuil1_(2)7"/>
      <sheetName val="Liste_Depense7"/>
      <sheetName val="PointNo_57"/>
      <sheetName val="Table_of_Contents7"/>
      <sheetName val="Valo_Synergies_Updated6"/>
      <sheetName val="SC&amp;P_20116"/>
      <sheetName val="Approval_Matrix6"/>
      <sheetName val="Break_down_adjustments6"/>
      <sheetName val="OG_Sales_Values6"/>
      <sheetName val="OG_Trade_Receivables6"/>
      <sheetName val="Main_Index6"/>
      <sheetName val="Instructions_&amp;_assumptions_6"/>
      <sheetName val="Budget_Rates6"/>
      <sheetName val="Market_Summary6"/>
      <sheetName val="détail_29-66"/>
      <sheetName val="GRIRDCBJ_Jun6"/>
      <sheetName val="Receivables_Zones6"/>
      <sheetName val="Summary"/>
      <sheetName val="INDIC-_169"/>
      <sheetName val="01_T9"/>
      <sheetName val="03_9"/>
      <sheetName val="Inv_60009"/>
      <sheetName val="Product_Hierarchy9"/>
      <sheetName val="Control_Panel9"/>
      <sheetName val="lab_norge9"/>
      <sheetName val="ts_clients9"/>
      <sheetName val="Countries_Details9"/>
      <sheetName val="DSO_June_2007_23_07_078"/>
      <sheetName val="Liste_Depense8"/>
      <sheetName val="_Synthesis8"/>
      <sheetName val="Feuil1_(2)8"/>
      <sheetName val="Valo_Synergies_Updated7"/>
      <sheetName val="PointNo_58"/>
      <sheetName val="Table_of_Contents8"/>
      <sheetName val="SC&amp;P_20117"/>
      <sheetName val="Approval_Matrix7"/>
      <sheetName val="Break_down_adjustments7"/>
      <sheetName val="OG_Sales_Values7"/>
      <sheetName val="OG_Trade_Receivables7"/>
      <sheetName val="Main_Index7"/>
      <sheetName val="Instructions_&amp;_assumptions_7"/>
      <sheetName val="détail_29-67"/>
      <sheetName val="Budget_Rates7"/>
      <sheetName val="Market_Summary7"/>
      <sheetName val="GRIRDCBJ_Jun7"/>
      <sheetName val="Receivables_Zones7"/>
      <sheetName val="INDIC-_1610"/>
      <sheetName val="01_T10"/>
      <sheetName val="03_10"/>
      <sheetName val="Inv_600010"/>
      <sheetName val="Product_Hierarchy10"/>
      <sheetName val="Control_Panel10"/>
      <sheetName val="lab_norge10"/>
      <sheetName val="ts_clients10"/>
      <sheetName val="Countries_Details10"/>
      <sheetName val="DSO_June_2007_23_07_079"/>
      <sheetName val="Liste_Depense9"/>
      <sheetName val="_Synthesis9"/>
      <sheetName val="Feuil1_(2)9"/>
      <sheetName val="Valo_Synergies_Updated8"/>
      <sheetName val="PointNo_59"/>
      <sheetName val="Table_of_Contents9"/>
      <sheetName val="SC&amp;P_20118"/>
      <sheetName val="Approval_Matrix8"/>
      <sheetName val="Break_down_adjustments8"/>
      <sheetName val="OG_Sales_Values8"/>
      <sheetName val="OG_Trade_Receivables8"/>
      <sheetName val="Main_Index8"/>
      <sheetName val="Instructions_&amp;_assumptions_8"/>
      <sheetName val="détail_29-68"/>
      <sheetName val="Budget_Rates8"/>
      <sheetName val="Market_Summary8"/>
      <sheetName val="GRIRDCBJ_Jun8"/>
      <sheetName val="Receivables_Zones8"/>
      <sheetName val="M.C. wo Sunten(Sls-DP)"/>
      <sheetName val="Amortissement_45105"/>
      <sheetName val="04.2017"/>
      <sheetName val="12.20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HA</v>
          </cell>
          <cell r="E2" t="str">
            <v>Plans d'actions Achats</v>
          </cell>
          <cell r="Q2" t="str">
            <v>Oct 99</v>
          </cell>
        </row>
        <row r="4">
          <cell r="A4">
            <v>1999</v>
          </cell>
          <cell r="C4" t="str">
            <v xml:space="preserve"> Année                               Mois</v>
          </cell>
          <cell r="D4">
            <v>10</v>
          </cell>
          <cell r="E4" t="str">
            <v>REEL</v>
          </cell>
          <cell r="F4" t="str">
            <v>REEL</v>
          </cell>
          <cell r="G4" t="str">
            <v>REEL</v>
          </cell>
          <cell r="H4" t="str">
            <v>REEL</v>
          </cell>
          <cell r="I4" t="str">
            <v>REEL</v>
          </cell>
          <cell r="J4" t="str">
            <v>REEL</v>
          </cell>
          <cell r="K4" t="str">
            <v>REEL</v>
          </cell>
          <cell r="L4" t="str">
            <v>REEL</v>
          </cell>
          <cell r="M4" t="str">
            <v>REEL</v>
          </cell>
          <cell r="N4" t="str">
            <v>REEL</v>
          </cell>
          <cell r="O4" t="str">
            <v>PREV</v>
          </cell>
          <cell r="P4" t="str">
            <v>PREV</v>
          </cell>
        </row>
        <row r="5">
          <cell r="A5" t="str">
            <v>N°</v>
          </cell>
          <cell r="B5" t="str">
            <v>Rés.</v>
          </cell>
          <cell r="C5" t="str">
            <v>Action</v>
          </cell>
          <cell r="E5" t="str">
            <v>Jan</v>
          </cell>
          <cell r="F5" t="str">
            <v>Fév</v>
          </cell>
          <cell r="G5" t="str">
            <v>Mars</v>
          </cell>
          <cell r="H5" t="str">
            <v>Avr</v>
          </cell>
          <cell r="I5" t="str">
            <v>Mai</v>
          </cell>
          <cell r="J5" t="str">
            <v>Juin</v>
          </cell>
          <cell r="K5" t="str">
            <v>Juil</v>
          </cell>
          <cell r="L5" t="str">
            <v>Août</v>
          </cell>
          <cell r="M5" t="str">
            <v>Sep</v>
          </cell>
          <cell r="N5" t="str">
            <v>Oct</v>
          </cell>
          <cell r="O5" t="str">
            <v>Nov</v>
          </cell>
          <cell r="P5" t="str">
            <v>Déc</v>
          </cell>
          <cell r="Q5" t="str">
            <v>S</v>
          </cell>
          <cell r="R5" t="str">
            <v>D</v>
          </cell>
        </row>
        <row r="6">
          <cell r="C6" t="str">
            <v>Effet report 99/98</v>
          </cell>
          <cell r="D6" t="str">
            <v>B</v>
          </cell>
          <cell r="E6">
            <v>-278.08333333333331</v>
          </cell>
          <cell r="F6">
            <v>-278.08333333333331</v>
          </cell>
          <cell r="G6">
            <v>-278.08333333333331</v>
          </cell>
          <cell r="H6">
            <v>-278.08333333333331</v>
          </cell>
          <cell r="I6">
            <v>-278.08333333333331</v>
          </cell>
          <cell r="J6">
            <v>-278.08333333333331</v>
          </cell>
          <cell r="K6">
            <v>-278.08333333333331</v>
          </cell>
          <cell r="L6">
            <v>-278.08333333333331</v>
          </cell>
          <cell r="M6">
            <v>-278.08333333333331</v>
          </cell>
          <cell r="N6">
            <v>-278.08333333333331</v>
          </cell>
          <cell r="O6">
            <v>-278.08333333333331</v>
          </cell>
          <cell r="P6">
            <v>-278.08333333333331</v>
          </cell>
          <cell r="Q6">
            <v>-3337</v>
          </cell>
        </row>
        <row r="7">
          <cell r="D7" t="str">
            <v>R/P</v>
          </cell>
          <cell r="E7">
            <v>-362.08333333333331</v>
          </cell>
          <cell r="F7">
            <v>-362.08333333333331</v>
          </cell>
          <cell r="G7">
            <v>-362.08333333333331</v>
          </cell>
          <cell r="H7">
            <v>-362.08333333333331</v>
          </cell>
          <cell r="I7">
            <v>-362.08333333333331</v>
          </cell>
          <cell r="J7">
            <v>-362.08333333333331</v>
          </cell>
          <cell r="K7">
            <v>-362.08333333333331</v>
          </cell>
          <cell r="L7">
            <v>-362.08333333333331</v>
          </cell>
          <cell r="M7">
            <v>-362.08333333333331</v>
          </cell>
          <cell r="N7">
            <v>-362.08333333333331</v>
          </cell>
          <cell r="O7">
            <v>-362.08333333333331</v>
          </cell>
          <cell r="P7">
            <v>-362.08333333333331</v>
          </cell>
          <cell r="Q7">
            <v>-4345</v>
          </cell>
          <cell r="R7">
            <v>-1008</v>
          </cell>
        </row>
        <row r="8">
          <cell r="A8" t="str">
            <v>HA9920</v>
          </cell>
          <cell r="B8">
            <v>10</v>
          </cell>
          <cell r="C8" t="str">
            <v>Ferreux</v>
          </cell>
          <cell r="D8" t="str">
            <v>B</v>
          </cell>
          <cell r="E8">
            <v>-85.166666666666657</v>
          </cell>
          <cell r="F8">
            <v>-85.166666666666657</v>
          </cell>
          <cell r="G8">
            <v>-85.166666666666657</v>
          </cell>
          <cell r="H8">
            <v>-85.166666666666657</v>
          </cell>
          <cell r="I8">
            <v>-85.166666666666657</v>
          </cell>
          <cell r="J8">
            <v>-85.166666666666657</v>
          </cell>
          <cell r="K8">
            <v>-85.166666666666657</v>
          </cell>
          <cell r="L8">
            <v>-85.166666666666657</v>
          </cell>
          <cell r="M8">
            <v>-85.166666666666657</v>
          </cell>
          <cell r="N8">
            <v>-85.166666666666657</v>
          </cell>
          <cell r="O8">
            <v>-85.166666666666657</v>
          </cell>
          <cell r="P8">
            <v>-85.166666666666657</v>
          </cell>
          <cell r="Q8">
            <v>-1021.9999999999997</v>
          </cell>
        </row>
        <row r="9">
          <cell r="D9" t="str">
            <v>R/P</v>
          </cell>
          <cell r="E9">
            <v>-433.38082128928664</v>
          </cell>
          <cell r="F9">
            <v>-445.35868318421672</v>
          </cell>
          <cell r="G9">
            <v>-508.02557926129822</v>
          </cell>
          <cell r="H9">
            <v>-552.67033723331042</v>
          </cell>
          <cell r="I9">
            <v>-552.67033723331042</v>
          </cell>
          <cell r="J9">
            <v>-552.67033723331042</v>
          </cell>
          <cell r="K9">
            <v>-552.67033723331042</v>
          </cell>
          <cell r="L9">
            <v>-552.67033723331042</v>
          </cell>
          <cell r="M9">
            <v>-552.67033723331042</v>
          </cell>
          <cell r="N9">
            <v>-552.67033723331042</v>
          </cell>
          <cell r="O9">
            <v>-552.67033723331042</v>
          </cell>
          <cell r="P9">
            <v>-552.67033723331042</v>
          </cell>
          <cell r="Q9">
            <v>-6360.7981188345948</v>
          </cell>
          <cell r="R9">
            <v>-5338.7981188345948</v>
          </cell>
        </row>
        <row r="10">
          <cell r="A10" t="str">
            <v>HA9910</v>
          </cell>
          <cell r="B10">
            <v>13</v>
          </cell>
          <cell r="C10" t="str">
            <v>Chimie</v>
          </cell>
          <cell r="D10" t="str">
            <v>B</v>
          </cell>
          <cell r="E10">
            <v>-6.75</v>
          </cell>
          <cell r="F10">
            <v>-6.75</v>
          </cell>
          <cell r="G10">
            <v>-6.75</v>
          </cell>
          <cell r="H10">
            <v>-6.75</v>
          </cell>
          <cell r="I10">
            <v>-6.75</v>
          </cell>
          <cell r="J10">
            <v>-6.75</v>
          </cell>
          <cell r="K10">
            <v>-6.75</v>
          </cell>
          <cell r="L10">
            <v>-6.75</v>
          </cell>
          <cell r="M10">
            <v>-6.75</v>
          </cell>
          <cell r="N10">
            <v>-6.75</v>
          </cell>
          <cell r="O10">
            <v>-6.75</v>
          </cell>
          <cell r="P10">
            <v>-6.75</v>
          </cell>
          <cell r="Q10">
            <v>-81</v>
          </cell>
        </row>
        <row r="11">
          <cell r="D11" t="str">
            <v>R/P</v>
          </cell>
          <cell r="E11">
            <v>-5</v>
          </cell>
          <cell r="F11">
            <v>-5</v>
          </cell>
          <cell r="G11">
            <v>-5</v>
          </cell>
          <cell r="H11">
            <v>-5</v>
          </cell>
          <cell r="I11">
            <v>-5</v>
          </cell>
          <cell r="J11">
            <v>-5</v>
          </cell>
          <cell r="K11">
            <v>-5</v>
          </cell>
          <cell r="L11">
            <v>-5</v>
          </cell>
          <cell r="M11">
            <v>-5</v>
          </cell>
          <cell r="N11">
            <v>-5</v>
          </cell>
          <cell r="O11">
            <v>-5</v>
          </cell>
          <cell r="P11">
            <v>-5</v>
          </cell>
          <cell r="Q11">
            <v>-60</v>
          </cell>
          <cell r="R11">
            <v>21</v>
          </cell>
        </row>
        <row r="12">
          <cell r="A12" t="str">
            <v>HA9901</v>
          </cell>
          <cell r="B12">
            <v>19</v>
          </cell>
          <cell r="C12" t="str">
            <v>Peinture</v>
          </cell>
          <cell r="D12" t="str">
            <v>B</v>
          </cell>
          <cell r="E12">
            <v>0</v>
          </cell>
          <cell r="F12">
            <v>0</v>
          </cell>
          <cell r="G12">
            <v>-8.3000000000000007</v>
          </cell>
          <cell r="H12">
            <v>-8.3000000000000007</v>
          </cell>
          <cell r="I12">
            <v>-8.3000000000000007</v>
          </cell>
          <cell r="J12">
            <v>-8.3000000000000007</v>
          </cell>
          <cell r="K12">
            <v>-8.3000000000000007</v>
          </cell>
          <cell r="L12">
            <v>-8.3000000000000007</v>
          </cell>
          <cell r="M12">
            <v>-8.3000000000000007</v>
          </cell>
          <cell r="N12">
            <v>-8.3000000000000007</v>
          </cell>
          <cell r="O12">
            <v>-8.3000000000000007</v>
          </cell>
          <cell r="P12">
            <v>-8.3000000000000007</v>
          </cell>
          <cell r="Q12">
            <v>-82.999999999999986</v>
          </cell>
        </row>
        <row r="13">
          <cell r="D13" t="str">
            <v>R/P</v>
          </cell>
          <cell r="E13">
            <v>0</v>
          </cell>
          <cell r="F13">
            <v>0</v>
          </cell>
          <cell r="G13">
            <v>0</v>
          </cell>
          <cell r="H13">
            <v>-9</v>
          </cell>
          <cell r="I13">
            <v>-9</v>
          </cell>
          <cell r="J13">
            <v>-9</v>
          </cell>
          <cell r="K13">
            <v>-9</v>
          </cell>
          <cell r="L13">
            <v>-9</v>
          </cell>
          <cell r="M13">
            <v>-9</v>
          </cell>
          <cell r="N13">
            <v>-9</v>
          </cell>
          <cell r="O13">
            <v>-9</v>
          </cell>
          <cell r="P13">
            <v>-9</v>
          </cell>
          <cell r="Q13">
            <v>-81</v>
          </cell>
          <cell r="R13">
            <v>1.9999999999999858</v>
          </cell>
        </row>
        <row r="14">
          <cell r="A14" t="str">
            <v>HA9921</v>
          </cell>
          <cell r="B14">
            <v>31</v>
          </cell>
          <cell r="C14" t="str">
            <v>Décolletage</v>
          </cell>
          <cell r="D14" t="str">
            <v>B</v>
          </cell>
          <cell r="E14">
            <v>-3.3333333333333335</v>
          </cell>
          <cell r="F14">
            <v>-3.3333333333333335</v>
          </cell>
          <cell r="G14">
            <v>-3.3333333333333335</v>
          </cell>
          <cell r="H14">
            <v>-3.3333333333333335</v>
          </cell>
          <cell r="I14">
            <v>-3.3333333333333335</v>
          </cell>
          <cell r="J14">
            <v>-3.3333333333333335</v>
          </cell>
          <cell r="K14">
            <v>-3.3333333333333335</v>
          </cell>
          <cell r="L14">
            <v>-3.3333333333333335</v>
          </cell>
          <cell r="M14">
            <v>-3.3333333333333335</v>
          </cell>
          <cell r="N14">
            <v>-3.3333333333333335</v>
          </cell>
          <cell r="O14">
            <v>-3.3333333333333335</v>
          </cell>
          <cell r="P14">
            <v>-3.3333333333333335</v>
          </cell>
          <cell r="Q14">
            <v>-40</v>
          </cell>
        </row>
        <row r="15">
          <cell r="D15" t="str">
            <v>R/P</v>
          </cell>
          <cell r="E15">
            <v>-4.8806000000000154</v>
          </cell>
          <cell r="F15">
            <v>-4.8806000000000154</v>
          </cell>
          <cell r="G15">
            <v>-2.2361999999999966</v>
          </cell>
          <cell r="H15">
            <v>-2.2361999999999966</v>
          </cell>
          <cell r="I15">
            <v>-2.2361999999999966</v>
          </cell>
          <cell r="J15">
            <v>-4.8806000000000154</v>
          </cell>
          <cell r="K15">
            <v>-4.8806000000000154</v>
          </cell>
          <cell r="L15">
            <v>-4.8806000000000154</v>
          </cell>
          <cell r="M15">
            <v>-4.8806000000000154</v>
          </cell>
          <cell r="N15">
            <v>-4.8806000000000154</v>
          </cell>
          <cell r="O15">
            <v>-4.8806000000000154</v>
          </cell>
          <cell r="P15">
            <v>-4.8806000000000154</v>
          </cell>
          <cell r="Q15">
            <v>-50.634000000000128</v>
          </cell>
          <cell r="R15">
            <v>-10.634000000000128</v>
          </cell>
        </row>
        <row r="16">
          <cell r="A16" t="str">
            <v>HA9922</v>
          </cell>
          <cell r="B16">
            <v>32</v>
          </cell>
          <cell r="C16" t="str">
            <v>Formage</v>
          </cell>
          <cell r="D16" t="str">
            <v>B</v>
          </cell>
          <cell r="E16">
            <v>-38.5</v>
          </cell>
          <cell r="F16">
            <v>-38.5</v>
          </cell>
          <cell r="G16">
            <v>-38.5</v>
          </cell>
          <cell r="H16">
            <v>-38.5</v>
          </cell>
          <cell r="I16">
            <v>-38.5</v>
          </cell>
          <cell r="J16">
            <v>-38.5</v>
          </cell>
          <cell r="K16">
            <v>-38.5</v>
          </cell>
          <cell r="L16">
            <v>-38.5</v>
          </cell>
          <cell r="M16">
            <v>-38.5</v>
          </cell>
          <cell r="N16">
            <v>-38.5</v>
          </cell>
          <cell r="O16">
            <v>-38.5</v>
          </cell>
          <cell r="P16">
            <v>-38.5</v>
          </cell>
          <cell r="Q16">
            <v>-462</v>
          </cell>
        </row>
        <row r="17">
          <cell r="D17" t="str">
            <v>R/P</v>
          </cell>
          <cell r="E17">
            <v>-63.931899999999892</v>
          </cell>
          <cell r="F17">
            <v>-63.931899999999892</v>
          </cell>
          <cell r="G17">
            <v>-63.931899999999892</v>
          </cell>
          <cell r="H17">
            <v>-63.931899999999892</v>
          </cell>
          <cell r="I17">
            <v>-63.931899999999892</v>
          </cell>
          <cell r="J17">
            <v>-63.931899999999892</v>
          </cell>
          <cell r="K17">
            <v>-63.931899999999892</v>
          </cell>
          <cell r="L17">
            <v>-63.931899999999892</v>
          </cell>
          <cell r="M17">
            <v>-63.931899999999892</v>
          </cell>
          <cell r="N17">
            <v>-63.931899999999892</v>
          </cell>
          <cell r="O17">
            <v>-63.931899999999892</v>
          </cell>
          <cell r="P17">
            <v>-63.931899999999892</v>
          </cell>
          <cell r="Q17">
            <v>-767.18279999999879</v>
          </cell>
          <cell r="R17">
            <v>-305.18279999999879</v>
          </cell>
        </row>
        <row r="18">
          <cell r="A18" t="str">
            <v>HA9923</v>
          </cell>
          <cell r="B18">
            <v>33</v>
          </cell>
          <cell r="C18" t="str">
            <v>Moulage zamack</v>
          </cell>
          <cell r="D18" t="str">
            <v>B</v>
          </cell>
          <cell r="E18">
            <v>-6.5</v>
          </cell>
          <cell r="F18">
            <v>-6.5</v>
          </cell>
          <cell r="G18">
            <v>-6.5</v>
          </cell>
          <cell r="H18">
            <v>-6.5</v>
          </cell>
          <cell r="I18">
            <v>-6.5</v>
          </cell>
          <cell r="J18">
            <v>-6.5</v>
          </cell>
          <cell r="K18">
            <v>-6.5</v>
          </cell>
          <cell r="L18">
            <v>-6.5</v>
          </cell>
          <cell r="M18">
            <v>-6.5</v>
          </cell>
          <cell r="N18">
            <v>-6.5</v>
          </cell>
          <cell r="O18">
            <v>-6.5</v>
          </cell>
          <cell r="P18">
            <v>-6.5</v>
          </cell>
          <cell r="Q18">
            <v>-78</v>
          </cell>
        </row>
        <row r="19">
          <cell r="D19" t="str">
            <v>R/P</v>
          </cell>
          <cell r="E19">
            <v>-9.3961333333333528</v>
          </cell>
          <cell r="F19">
            <v>-9.3961333333333528</v>
          </cell>
          <cell r="G19">
            <v>-9.3961333333333528</v>
          </cell>
          <cell r="H19">
            <v>-9.3961333333333528</v>
          </cell>
          <cell r="I19">
            <v>-9.3961333333333528</v>
          </cell>
          <cell r="J19">
            <v>-9.3961333333333528</v>
          </cell>
          <cell r="K19">
            <v>-9.3961333333333528</v>
          </cell>
          <cell r="L19">
            <v>-9.3961333333333528</v>
          </cell>
          <cell r="M19">
            <v>-9.3961333333333528</v>
          </cell>
          <cell r="N19">
            <v>-9.3961333333333528</v>
          </cell>
          <cell r="O19">
            <v>-9.3961333333333528</v>
          </cell>
          <cell r="P19">
            <v>-9.3961333333333528</v>
          </cell>
          <cell r="Q19">
            <v>-112.75360000000023</v>
          </cell>
          <cell r="R19">
            <v>-34.753600000000233</v>
          </cell>
        </row>
        <row r="20">
          <cell r="A20" t="str">
            <v>HA9924</v>
          </cell>
          <cell r="B20">
            <v>34</v>
          </cell>
          <cell r="C20" t="str">
            <v>Découpe</v>
          </cell>
          <cell r="D20" t="str">
            <v>B</v>
          </cell>
          <cell r="E20">
            <v>-21.833333333333332</v>
          </cell>
          <cell r="F20">
            <v>-21.833333333333332</v>
          </cell>
          <cell r="G20">
            <v>-21.833333333333332</v>
          </cell>
          <cell r="H20">
            <v>-21.833333333333332</v>
          </cell>
          <cell r="I20">
            <v>-21.833333333333332</v>
          </cell>
          <cell r="J20">
            <v>-21.833333333333332</v>
          </cell>
          <cell r="K20">
            <v>-21.833333333333332</v>
          </cell>
          <cell r="L20">
            <v>-21.833333333333332</v>
          </cell>
          <cell r="M20">
            <v>-21.833333333333332</v>
          </cell>
          <cell r="N20">
            <v>-21.833333333333332</v>
          </cell>
          <cell r="O20">
            <v>-21.833333333333332</v>
          </cell>
          <cell r="P20">
            <v>-21.833333333333332</v>
          </cell>
          <cell r="Q20">
            <v>-262.00000000000006</v>
          </cell>
        </row>
        <row r="21">
          <cell r="D21" t="str">
            <v>R/P</v>
          </cell>
          <cell r="E21">
            <v>-10.659374999999955</v>
          </cell>
          <cell r="F21">
            <v>-16.392499999999927</v>
          </cell>
          <cell r="G21">
            <v>-16.392499999999927</v>
          </cell>
          <cell r="H21">
            <v>-16.392499999999927</v>
          </cell>
          <cell r="I21">
            <v>-16.392499999999927</v>
          </cell>
          <cell r="J21">
            <v>-16.392499999999927</v>
          </cell>
          <cell r="K21">
            <v>-16.392499999999927</v>
          </cell>
          <cell r="L21">
            <v>-16.392499999999927</v>
          </cell>
          <cell r="M21">
            <v>-20.375833333333503</v>
          </cell>
          <cell r="N21">
            <v>-24.359166666666624</v>
          </cell>
          <cell r="O21">
            <v>-28.3425000000002</v>
          </cell>
          <cell r="P21">
            <v>-28.3425000000002</v>
          </cell>
          <cell r="Q21">
            <v>-226.82687499999997</v>
          </cell>
          <cell r="R21">
            <v>35.173125000000084</v>
          </cell>
        </row>
        <row r="22">
          <cell r="A22" t="str">
            <v>HA9902</v>
          </cell>
          <cell r="B22">
            <v>35</v>
          </cell>
          <cell r="C22" t="str">
            <v>Mécanique</v>
          </cell>
          <cell r="D22" t="str">
            <v>B</v>
          </cell>
          <cell r="E22">
            <v>-25.000000000000004</v>
          </cell>
          <cell r="F22">
            <v>-25.000000000000004</v>
          </cell>
          <cell r="G22">
            <v>-31.300000000000004</v>
          </cell>
          <cell r="H22">
            <v>-31.300000000000004</v>
          </cell>
          <cell r="I22">
            <v>-31.300000000000004</v>
          </cell>
          <cell r="J22">
            <v>-31.300000000000004</v>
          </cell>
          <cell r="K22">
            <v>-31.300000000000004</v>
          </cell>
          <cell r="L22">
            <v>-31.300000000000004</v>
          </cell>
          <cell r="M22">
            <v>-31.300000000000004</v>
          </cell>
          <cell r="N22">
            <v>-31.300000000000004</v>
          </cell>
          <cell r="O22">
            <v>-31.300000000000004</v>
          </cell>
          <cell r="P22">
            <v>-31.300000000000004</v>
          </cell>
          <cell r="Q22">
            <v>-363.00000000000011</v>
          </cell>
        </row>
        <row r="23">
          <cell r="D23" t="str">
            <v>R/P</v>
          </cell>
          <cell r="E23">
            <v>-3</v>
          </cell>
          <cell r="F23">
            <v>-7</v>
          </cell>
          <cell r="G23">
            <v>-9</v>
          </cell>
          <cell r="H23">
            <v>-24</v>
          </cell>
          <cell r="I23">
            <v>-29</v>
          </cell>
          <cell r="J23">
            <v>-29</v>
          </cell>
          <cell r="K23">
            <v>-29</v>
          </cell>
          <cell r="L23">
            <v>-29</v>
          </cell>
          <cell r="M23">
            <v>-29</v>
          </cell>
          <cell r="N23">
            <v>-29</v>
          </cell>
          <cell r="O23">
            <v>-29</v>
          </cell>
          <cell r="P23">
            <v>-29</v>
          </cell>
          <cell r="Q23">
            <v>-275</v>
          </cell>
          <cell r="R23">
            <v>88.000000000000114</v>
          </cell>
        </row>
        <row r="24">
          <cell r="A24" t="str">
            <v>HA9926</v>
          </cell>
          <cell r="B24" t="str">
            <v>3A</v>
          </cell>
          <cell r="C24" t="str">
            <v>Tôlerie</v>
          </cell>
          <cell r="D24" t="str">
            <v>B</v>
          </cell>
          <cell r="E24">
            <v>-100.66666666666667</v>
          </cell>
          <cell r="F24">
            <v>-100.66666666666667</v>
          </cell>
          <cell r="G24">
            <v>-100.66666666666667</v>
          </cell>
          <cell r="H24">
            <v>-100.66666666666667</v>
          </cell>
          <cell r="I24">
            <v>-100.66666666666667</v>
          </cell>
          <cell r="J24">
            <v>-100.66666666666667</v>
          </cell>
          <cell r="K24">
            <v>-100.66666666666667</v>
          </cell>
          <cell r="L24">
            <v>-100.66666666666667</v>
          </cell>
          <cell r="M24">
            <v>-100.66666666666667</v>
          </cell>
          <cell r="N24">
            <v>-100.66666666666667</v>
          </cell>
          <cell r="O24">
            <v>-100.66666666666667</v>
          </cell>
          <cell r="P24">
            <v>-100.66666666666667</v>
          </cell>
          <cell r="Q24">
            <v>-1208</v>
          </cell>
        </row>
        <row r="25">
          <cell r="D25" t="str">
            <v>R/P</v>
          </cell>
          <cell r="E25">
            <v>-35</v>
          </cell>
          <cell r="F25">
            <v>-43.164166666666915</v>
          </cell>
          <cell r="G25">
            <v>-46.719166666666752</v>
          </cell>
          <cell r="H25">
            <v>-67.967499999999745</v>
          </cell>
          <cell r="I25">
            <v>-120.05636666666669</v>
          </cell>
          <cell r="J25">
            <v>-120.05636666666669</v>
          </cell>
          <cell r="K25">
            <v>-120.05636666666669</v>
          </cell>
          <cell r="L25">
            <v>-120.05636666666669</v>
          </cell>
          <cell r="M25">
            <v>-120.05636666666669</v>
          </cell>
          <cell r="N25">
            <v>-120.05636666666669</v>
          </cell>
          <cell r="O25">
            <v>-132.55636666666669</v>
          </cell>
          <cell r="P25">
            <v>-120.05636666666669</v>
          </cell>
          <cell r="Q25">
            <v>-1165.8017666666669</v>
          </cell>
          <cell r="R25">
            <v>42.198233333333064</v>
          </cell>
        </row>
        <row r="26">
          <cell r="A26" t="str">
            <v>HA9927</v>
          </cell>
          <cell r="B26" t="str">
            <v>3C</v>
          </cell>
          <cell r="C26" t="str">
            <v>Marquage</v>
          </cell>
          <cell r="D26" t="str">
            <v>B</v>
          </cell>
          <cell r="E26">
            <v>-1.6666666666666667</v>
          </cell>
          <cell r="F26">
            <v>-1.6666666666666667</v>
          </cell>
          <cell r="G26">
            <v>-1.6666666666666667</v>
          </cell>
          <cell r="H26">
            <v>-1.6666666666666667</v>
          </cell>
          <cell r="I26">
            <v>-1.6666666666666667</v>
          </cell>
          <cell r="J26">
            <v>-1.6666666666666667</v>
          </cell>
          <cell r="K26">
            <v>-1.6666666666666667</v>
          </cell>
          <cell r="L26">
            <v>-1.6666666666666667</v>
          </cell>
          <cell r="M26">
            <v>-1.6666666666666667</v>
          </cell>
          <cell r="N26">
            <v>-1.6666666666666667</v>
          </cell>
          <cell r="O26">
            <v>-1.6666666666666667</v>
          </cell>
          <cell r="P26">
            <v>-1.6666666666666667</v>
          </cell>
          <cell r="Q26">
            <v>-20</v>
          </cell>
        </row>
        <row r="27">
          <cell r="D27" t="str">
            <v>R/P</v>
          </cell>
          <cell r="E27">
            <v>-0.67499999999999716</v>
          </cell>
          <cell r="F27">
            <v>-0.67499999999999716</v>
          </cell>
          <cell r="G27">
            <v>-0.67499999999999716</v>
          </cell>
          <cell r="H27">
            <v>-0.67499999999999716</v>
          </cell>
          <cell r="I27">
            <v>-0.67499999999999716</v>
          </cell>
          <cell r="J27">
            <v>-0.67499999999999716</v>
          </cell>
          <cell r="K27">
            <v>-0.67499999999999716</v>
          </cell>
          <cell r="L27">
            <v>-0.67499999999999716</v>
          </cell>
          <cell r="M27">
            <v>-0.67499999999999716</v>
          </cell>
          <cell r="N27">
            <v>-0.67499999999999716</v>
          </cell>
          <cell r="O27">
            <v>-0.67499999999999716</v>
          </cell>
          <cell r="P27">
            <v>-0.67499999999999716</v>
          </cell>
          <cell r="Q27">
            <v>-8.0999999999999659</v>
          </cell>
          <cell r="R27">
            <v>11.900000000000034</v>
          </cell>
        </row>
        <row r="28">
          <cell r="A28" t="str">
            <v>HA9918</v>
          </cell>
          <cell r="B28">
            <v>40</v>
          </cell>
          <cell r="C28" t="str">
            <v>P. thermodur</v>
          </cell>
          <cell r="D28" t="str">
            <v>B</v>
          </cell>
          <cell r="E28">
            <v>-3</v>
          </cell>
          <cell r="F28">
            <v>-3</v>
          </cell>
          <cell r="G28">
            <v>-3</v>
          </cell>
          <cell r="H28">
            <v>-3</v>
          </cell>
          <cell r="I28">
            <v>-3</v>
          </cell>
          <cell r="J28">
            <v>-3</v>
          </cell>
          <cell r="K28">
            <v>-3</v>
          </cell>
          <cell r="L28">
            <v>-3</v>
          </cell>
          <cell r="M28">
            <v>-3</v>
          </cell>
          <cell r="N28">
            <v>-3</v>
          </cell>
          <cell r="O28">
            <v>-3</v>
          </cell>
          <cell r="P28">
            <v>-3</v>
          </cell>
          <cell r="Q28">
            <v>-36</v>
          </cell>
        </row>
        <row r="29">
          <cell r="D29" t="str">
            <v>R/P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36</v>
          </cell>
        </row>
        <row r="30">
          <cell r="A30" t="str">
            <v>HA9912</v>
          </cell>
          <cell r="B30">
            <v>41</v>
          </cell>
          <cell r="C30" t="str">
            <v>Plastiques divers</v>
          </cell>
          <cell r="D30" t="str">
            <v>B</v>
          </cell>
          <cell r="E30">
            <v>-7.1666666666666661</v>
          </cell>
          <cell r="F30">
            <v>-7.1666666666666661</v>
          </cell>
          <cell r="G30">
            <v>-7.1666666666666661</v>
          </cell>
          <cell r="H30">
            <v>-7.1666666666666661</v>
          </cell>
          <cell r="I30">
            <v>-7.1666666666666661</v>
          </cell>
          <cell r="J30">
            <v>-7.1666666666666661</v>
          </cell>
          <cell r="K30">
            <v>-7.1666666666666661</v>
          </cell>
          <cell r="L30">
            <v>-7.1666666666666661</v>
          </cell>
          <cell r="M30">
            <v>-7.1666666666666661</v>
          </cell>
          <cell r="N30">
            <v>-7.1666666666666661</v>
          </cell>
          <cell r="O30">
            <v>-7.1666666666666661</v>
          </cell>
          <cell r="P30">
            <v>-7.1666666666666661</v>
          </cell>
          <cell r="Q30">
            <v>-86</v>
          </cell>
        </row>
        <row r="31">
          <cell r="D31" t="str">
            <v>R/P</v>
          </cell>
          <cell r="E31">
            <v>-5</v>
          </cell>
          <cell r="F31">
            <v>-5</v>
          </cell>
          <cell r="G31">
            <v>-6</v>
          </cell>
          <cell r="H31">
            <v>-6</v>
          </cell>
          <cell r="I31">
            <v>-6.68</v>
          </cell>
          <cell r="J31">
            <v>-6.68</v>
          </cell>
          <cell r="K31">
            <v>-6.68</v>
          </cell>
          <cell r="L31">
            <v>-6.68</v>
          </cell>
          <cell r="M31">
            <v>-6.68</v>
          </cell>
          <cell r="N31">
            <v>-6.68</v>
          </cell>
          <cell r="O31">
            <v>-6.68</v>
          </cell>
          <cell r="P31">
            <v>-6.68</v>
          </cell>
          <cell r="Q31">
            <v>-75.44</v>
          </cell>
          <cell r="R31">
            <v>10.560000000000002</v>
          </cell>
        </row>
        <row r="32">
          <cell r="A32" t="str">
            <v>HA9913</v>
          </cell>
          <cell r="B32">
            <v>42</v>
          </cell>
          <cell r="C32" t="str">
            <v>Joints</v>
          </cell>
          <cell r="D32" t="str">
            <v>B</v>
          </cell>
          <cell r="E32">
            <v>-4.5</v>
          </cell>
          <cell r="F32">
            <v>-4.5</v>
          </cell>
          <cell r="G32">
            <v>-4.5</v>
          </cell>
          <cell r="H32">
            <v>-4.5</v>
          </cell>
          <cell r="I32">
            <v>-4.5</v>
          </cell>
          <cell r="J32">
            <v>-4.5</v>
          </cell>
          <cell r="K32">
            <v>-4.5</v>
          </cell>
          <cell r="L32">
            <v>-4.5</v>
          </cell>
          <cell r="M32">
            <v>-4.5</v>
          </cell>
          <cell r="N32">
            <v>-4.5</v>
          </cell>
          <cell r="O32">
            <v>-4.5</v>
          </cell>
          <cell r="P32">
            <v>-4.5</v>
          </cell>
          <cell r="Q32">
            <v>-54</v>
          </cell>
        </row>
        <row r="33">
          <cell r="D33" t="str">
            <v>R/P</v>
          </cell>
          <cell r="E33">
            <v>0</v>
          </cell>
          <cell r="F33">
            <v>0</v>
          </cell>
          <cell r="G33">
            <v>0</v>
          </cell>
          <cell r="H33">
            <v>-3</v>
          </cell>
          <cell r="I33">
            <v>-3</v>
          </cell>
          <cell r="J33">
            <v>-3</v>
          </cell>
          <cell r="K33">
            <v>-3</v>
          </cell>
          <cell r="L33">
            <v>-3</v>
          </cell>
          <cell r="M33">
            <v>-5</v>
          </cell>
          <cell r="N33">
            <v>-5</v>
          </cell>
          <cell r="O33">
            <v>-5</v>
          </cell>
          <cell r="P33">
            <v>-5</v>
          </cell>
          <cell r="Q33">
            <v>-35</v>
          </cell>
          <cell r="R33">
            <v>19</v>
          </cell>
        </row>
        <row r="34">
          <cell r="A34" t="str">
            <v>HA9914</v>
          </cell>
          <cell r="B34">
            <v>44</v>
          </cell>
          <cell r="C34" t="str">
            <v>Verre</v>
          </cell>
          <cell r="D34" t="str">
            <v>B</v>
          </cell>
          <cell r="E34">
            <v>-2.5</v>
          </cell>
          <cell r="F34">
            <v>-2.5</v>
          </cell>
          <cell r="G34">
            <v>-9.3000000000000007</v>
          </cell>
          <cell r="H34">
            <v>-9.3000000000000007</v>
          </cell>
          <cell r="I34">
            <v>-9.3000000000000007</v>
          </cell>
          <cell r="J34">
            <v>-9.3000000000000007</v>
          </cell>
          <cell r="K34">
            <v>-9.3000000000000007</v>
          </cell>
          <cell r="L34">
            <v>-9.3000000000000007</v>
          </cell>
          <cell r="M34">
            <v>-9.3000000000000007</v>
          </cell>
          <cell r="N34">
            <v>-9.3000000000000007</v>
          </cell>
          <cell r="O34">
            <v>-9.3000000000000007</v>
          </cell>
          <cell r="P34">
            <v>-9.3000000000000007</v>
          </cell>
          <cell r="Q34">
            <v>-97.999999999999986</v>
          </cell>
        </row>
        <row r="35">
          <cell r="D35" t="str">
            <v>R/P</v>
          </cell>
          <cell r="E35">
            <v>0</v>
          </cell>
          <cell r="F35">
            <v>0</v>
          </cell>
          <cell r="G35">
            <v>0</v>
          </cell>
          <cell r="H35">
            <v>-10</v>
          </cell>
          <cell r="I35">
            <v>-10</v>
          </cell>
          <cell r="J35">
            <v>-10</v>
          </cell>
          <cell r="K35">
            <v>-10</v>
          </cell>
          <cell r="L35">
            <v>-10</v>
          </cell>
          <cell r="M35">
            <v>-10</v>
          </cell>
          <cell r="N35">
            <v>-10</v>
          </cell>
          <cell r="O35">
            <v>-10</v>
          </cell>
          <cell r="P35">
            <v>-10</v>
          </cell>
          <cell r="Q35">
            <v>-90</v>
          </cell>
          <cell r="R35">
            <v>7.9999999999999858</v>
          </cell>
        </row>
        <row r="36">
          <cell r="A36" t="str">
            <v>HA9915</v>
          </cell>
          <cell r="B36">
            <v>46</v>
          </cell>
          <cell r="C36" t="str">
            <v>P. thermoplastiques</v>
          </cell>
          <cell r="D36" t="str">
            <v>B</v>
          </cell>
          <cell r="E36">
            <v>-297.5</v>
          </cell>
          <cell r="F36">
            <v>-297.5</v>
          </cell>
          <cell r="G36">
            <v>-297.5</v>
          </cell>
          <cell r="H36">
            <v>-297.5</v>
          </cell>
          <cell r="I36">
            <v>-347.5</v>
          </cell>
          <cell r="J36">
            <v>-347.5</v>
          </cell>
          <cell r="K36">
            <v>-347.5</v>
          </cell>
          <cell r="L36">
            <v>-347.5</v>
          </cell>
          <cell r="M36">
            <v>-347.5</v>
          </cell>
          <cell r="N36">
            <v>-347.5</v>
          </cell>
          <cell r="O36">
            <v>-347.5</v>
          </cell>
          <cell r="P36">
            <v>-347.5</v>
          </cell>
          <cell r="Q36">
            <v>-3970</v>
          </cell>
        </row>
        <row r="37">
          <cell r="D37" t="str">
            <v>R/P</v>
          </cell>
          <cell r="E37">
            <v>-264</v>
          </cell>
          <cell r="F37">
            <v>-264</v>
          </cell>
          <cell r="G37">
            <v>-264</v>
          </cell>
          <cell r="H37">
            <v>-264</v>
          </cell>
          <cell r="I37">
            <v>-264</v>
          </cell>
          <cell r="J37">
            <v>-264</v>
          </cell>
          <cell r="K37">
            <v>-405</v>
          </cell>
          <cell r="L37">
            <v>-405</v>
          </cell>
          <cell r="M37">
            <v>-405</v>
          </cell>
          <cell r="N37">
            <v>-405</v>
          </cell>
          <cell r="O37">
            <v>-405</v>
          </cell>
          <cell r="P37">
            <v>-405</v>
          </cell>
          <cell r="Q37">
            <v>-4014</v>
          </cell>
          <cell r="R37">
            <v>-44</v>
          </cell>
        </row>
        <row r="38">
          <cell r="A38" t="str">
            <v>HA9916</v>
          </cell>
          <cell r="B38" t="str">
            <v>4B</v>
          </cell>
          <cell r="C38" t="str">
            <v>Matières thermoplast.</v>
          </cell>
          <cell r="D38" t="str">
            <v>B</v>
          </cell>
          <cell r="E38">
            <v>-129.25</v>
          </cell>
          <cell r="F38">
            <v>-129.25</v>
          </cell>
          <cell r="G38">
            <v>-129.25</v>
          </cell>
          <cell r="H38">
            <v>-129.25</v>
          </cell>
          <cell r="I38">
            <v>-129.25</v>
          </cell>
          <cell r="J38">
            <v>-129.25</v>
          </cell>
          <cell r="K38">
            <v>-129.25</v>
          </cell>
          <cell r="L38">
            <v>-129.25</v>
          </cell>
          <cell r="M38">
            <v>-129.25</v>
          </cell>
          <cell r="N38">
            <v>-129.25</v>
          </cell>
          <cell r="O38">
            <v>-129.25</v>
          </cell>
          <cell r="P38">
            <v>-129.25</v>
          </cell>
          <cell r="Q38">
            <v>-1551</v>
          </cell>
        </row>
        <row r="39">
          <cell r="D39" t="str">
            <v>R/P</v>
          </cell>
          <cell r="E39">
            <v>-123.57758753071262</v>
          </cell>
          <cell r="F39">
            <v>-158.49650644963151</v>
          </cell>
          <cell r="G39">
            <v>-141.03704699017206</v>
          </cell>
          <cell r="H39">
            <v>-168.13556383087666</v>
          </cell>
          <cell r="I39">
            <v>-203.05448274979557</v>
          </cell>
          <cell r="J39">
            <v>-102.6625908579036</v>
          </cell>
          <cell r="K39">
            <v>-37.189617884930534</v>
          </cell>
          <cell r="L39">
            <v>41.01308481777194</v>
          </cell>
          <cell r="M39">
            <v>-24.459888155200815</v>
          </cell>
          <cell r="N39">
            <v>19.006987100736978</v>
          </cell>
          <cell r="O39">
            <v>110.85092265561002</v>
          </cell>
          <cell r="P39">
            <v>-94.297725993038881</v>
          </cell>
          <cell r="Q39">
            <v>-882.0400158681432</v>
          </cell>
          <cell r="R39">
            <v>668.9599841318568</v>
          </cell>
        </row>
        <row r="40">
          <cell r="A40" t="str">
            <v>HA9917</v>
          </cell>
          <cell r="B40" t="str">
            <v>4C</v>
          </cell>
          <cell r="C40" t="str">
            <v>Polyuréthane</v>
          </cell>
          <cell r="D40" t="str">
            <v>B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-7.375</v>
          </cell>
          <cell r="J40">
            <v>-7.375</v>
          </cell>
          <cell r="K40">
            <v>-7.375</v>
          </cell>
          <cell r="L40">
            <v>-7.375</v>
          </cell>
          <cell r="M40">
            <v>-7.375</v>
          </cell>
          <cell r="N40">
            <v>-7.375</v>
          </cell>
          <cell r="O40">
            <v>-7.375</v>
          </cell>
          <cell r="P40">
            <v>-7.375</v>
          </cell>
          <cell r="Q40">
            <v>-59</v>
          </cell>
        </row>
        <row r="41">
          <cell r="D41" t="str">
            <v>R/P</v>
          </cell>
          <cell r="E41">
            <v>0</v>
          </cell>
          <cell r="F41">
            <v>0</v>
          </cell>
          <cell r="G41">
            <v>-2</v>
          </cell>
          <cell r="H41">
            <v>-2</v>
          </cell>
          <cell r="I41">
            <v>-2</v>
          </cell>
          <cell r="J41">
            <v>-2</v>
          </cell>
          <cell r="K41">
            <v>-2</v>
          </cell>
          <cell r="L41">
            <v>-2</v>
          </cell>
          <cell r="M41">
            <v>-2</v>
          </cell>
          <cell r="N41">
            <v>-2</v>
          </cell>
          <cell r="O41">
            <v>-2</v>
          </cell>
          <cell r="P41">
            <v>-2</v>
          </cell>
          <cell r="Q41">
            <v>-20</v>
          </cell>
          <cell r="R41">
            <v>39</v>
          </cell>
        </row>
        <row r="42">
          <cell r="A42" t="str">
            <v>HA9901</v>
          </cell>
          <cell r="B42">
            <v>51</v>
          </cell>
          <cell r="C42" t="str">
            <v>Négoce</v>
          </cell>
          <cell r="D42" t="str">
            <v>B</v>
          </cell>
          <cell r="E42">
            <v>-61</v>
          </cell>
          <cell r="F42">
            <v>-61</v>
          </cell>
          <cell r="G42">
            <v>-64.8</v>
          </cell>
          <cell r="H42">
            <v>-64.8</v>
          </cell>
          <cell r="I42">
            <v>-64.8</v>
          </cell>
          <cell r="J42">
            <v>-64.8</v>
          </cell>
          <cell r="K42">
            <v>-64.8</v>
          </cell>
          <cell r="L42">
            <v>-64.8</v>
          </cell>
          <cell r="M42">
            <v>-64.8</v>
          </cell>
          <cell r="N42">
            <v>-64.8</v>
          </cell>
          <cell r="O42">
            <v>-64.8</v>
          </cell>
          <cell r="P42">
            <v>-64.8</v>
          </cell>
          <cell r="Q42">
            <v>-769.99999999999989</v>
          </cell>
        </row>
        <row r="43">
          <cell r="D43" t="str">
            <v>R/P</v>
          </cell>
          <cell r="E43">
            <v>-22</v>
          </cell>
          <cell r="F43">
            <v>-55</v>
          </cell>
          <cell r="G43">
            <v>-35</v>
          </cell>
          <cell r="H43">
            <v>-35</v>
          </cell>
          <cell r="I43">
            <v>-35</v>
          </cell>
          <cell r="J43">
            <v>-48</v>
          </cell>
          <cell r="K43">
            <v>-48</v>
          </cell>
          <cell r="L43">
            <v>-48</v>
          </cell>
          <cell r="M43">
            <v>-48</v>
          </cell>
          <cell r="N43">
            <v>-48</v>
          </cell>
          <cell r="O43">
            <v>-48</v>
          </cell>
          <cell r="P43">
            <v>-48</v>
          </cell>
          <cell r="Q43">
            <v>-518</v>
          </cell>
          <cell r="R43">
            <v>251.99999999999989</v>
          </cell>
        </row>
        <row r="44">
          <cell r="A44" t="str">
            <v>HA9903</v>
          </cell>
          <cell r="B44" t="str">
            <v>70/76</v>
          </cell>
          <cell r="C44" t="str">
            <v>Emballage</v>
          </cell>
          <cell r="D44" t="str">
            <v>B</v>
          </cell>
          <cell r="E44">
            <v>-28.583333333333336</v>
          </cell>
          <cell r="F44">
            <v>-28.583333333333336</v>
          </cell>
          <cell r="G44">
            <v>-33.483333333333334</v>
          </cell>
          <cell r="H44">
            <v>-33.483333333333334</v>
          </cell>
          <cell r="I44">
            <v>-33.483333333333334</v>
          </cell>
          <cell r="J44">
            <v>-33.483333333333334</v>
          </cell>
          <cell r="K44">
            <v>-33.483333333333334</v>
          </cell>
          <cell r="L44">
            <v>-33.483333333333334</v>
          </cell>
          <cell r="M44">
            <v>-33.483333333333334</v>
          </cell>
          <cell r="N44">
            <v>-33.483333333333334</v>
          </cell>
          <cell r="O44">
            <v>-33.483333333333334</v>
          </cell>
          <cell r="P44">
            <v>-33.483333333333334</v>
          </cell>
          <cell r="Q44">
            <v>-392.00000000000011</v>
          </cell>
        </row>
        <row r="45">
          <cell r="D45" t="str">
            <v>R/P</v>
          </cell>
          <cell r="E45">
            <v>-34</v>
          </cell>
          <cell r="F45">
            <v>-34</v>
          </cell>
          <cell r="G45">
            <v>-34</v>
          </cell>
          <cell r="H45">
            <v>-34.999999999999993</v>
          </cell>
          <cell r="I45">
            <v>-34.999999999999993</v>
          </cell>
          <cell r="J45">
            <v>-34.999999999999993</v>
          </cell>
          <cell r="K45">
            <v>-34.999999999999993</v>
          </cell>
          <cell r="L45">
            <v>-34.999999999999993</v>
          </cell>
          <cell r="M45">
            <v>-52.599999999999994</v>
          </cell>
          <cell r="N45">
            <v>-52.599999999999994</v>
          </cell>
          <cell r="O45">
            <v>-52.599999999999994</v>
          </cell>
          <cell r="P45">
            <v>-52.599999999999994</v>
          </cell>
          <cell r="Q45">
            <v>-487.40000000000009</v>
          </cell>
          <cell r="R45">
            <v>-95.399999999999977</v>
          </cell>
        </row>
        <row r="46">
          <cell r="C46" t="str">
            <v>Total suivi dans l'indice de prix d'achat</v>
          </cell>
          <cell r="D46" t="str">
            <v>B</v>
          </cell>
          <cell r="E46">
            <v>-821.91666666666674</v>
          </cell>
          <cell r="F46">
            <v>-821.91666666666674</v>
          </cell>
          <cell r="G46">
            <v>-852.01666666666665</v>
          </cell>
          <cell r="H46">
            <v>-852.01666666666665</v>
          </cell>
          <cell r="I46">
            <v>-910.39166666666665</v>
          </cell>
          <cell r="J46">
            <v>-910.39166666666665</v>
          </cell>
          <cell r="K46">
            <v>-910.39166666666665</v>
          </cell>
          <cell r="L46">
            <v>-910.39166666666665</v>
          </cell>
          <cell r="M46">
            <v>-910.39166666666665</v>
          </cell>
          <cell r="N46">
            <v>-910.39166666666665</v>
          </cell>
          <cell r="O46">
            <v>-910.39166666666665</v>
          </cell>
          <cell r="P46">
            <v>-910.39166666666665</v>
          </cell>
          <cell r="Q46">
            <v>-10627.999999999998</v>
          </cell>
        </row>
        <row r="47">
          <cell r="D47" t="str">
            <v>R/P</v>
          </cell>
          <cell r="E47">
            <v>-1014.5014171533325</v>
          </cell>
          <cell r="F47">
            <v>-1112.2954896338483</v>
          </cell>
          <cell r="G47">
            <v>-1143.4135262514701</v>
          </cell>
          <cell r="H47">
            <v>-1274.40513439752</v>
          </cell>
          <cell r="I47">
            <v>-1367.0929199831057</v>
          </cell>
          <cell r="J47">
            <v>-1282.3454280912138</v>
          </cell>
          <cell r="K47">
            <v>-1357.8724551182409</v>
          </cell>
          <cell r="L47">
            <v>-1279.6697524155384</v>
          </cell>
          <cell r="M47">
            <v>-1368.7260587218445</v>
          </cell>
          <cell r="N47">
            <v>-1329.2425167992399</v>
          </cell>
          <cell r="O47">
            <v>-1253.8819145777004</v>
          </cell>
          <cell r="P47">
            <v>-1446.5305632263494</v>
          </cell>
          <cell r="Q47">
            <v>-15229.977176369403</v>
          </cell>
          <cell r="R47">
            <v>-4594.9771763694025</v>
          </cell>
        </row>
      </sheetData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 refreshError="1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 refreshError="1"/>
      <sheetData sheetId="412"/>
      <sheetData sheetId="413" refreshError="1"/>
      <sheetData sheetId="4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pot"/>
      <sheetName val="Detect"/>
      <sheetName val="MIS 2006"/>
      <sheetName val="COGS 2006"/>
      <sheetName val="SFC 2006"/>
      <sheetName val="Other 2006"/>
      <sheetName val="MIS 2007"/>
      <sheetName val="COGS 2007"/>
      <sheetName val="SFC 2007"/>
      <sheetName val="Other 2007"/>
      <sheetName val="Analysis"/>
    </sheetNames>
    <sheetDataSet>
      <sheetData sheetId="0" refreshError="1"/>
      <sheetData sheetId="1" refreshError="1"/>
      <sheetData sheetId="2" refreshError="1">
        <row r="13">
          <cell r="C13">
            <v>379.87230499694408</v>
          </cell>
          <cell r="D13">
            <v>1038.0728585767272</v>
          </cell>
          <cell r="E13">
            <v>174.9708212876557</v>
          </cell>
          <cell r="F13">
            <v>1574.8453992114971</v>
          </cell>
          <cell r="G13">
            <v>3167.7613840728245</v>
          </cell>
          <cell r="J13">
            <v>78.573833031780595</v>
          </cell>
          <cell r="K13">
            <v>57.286375881131093</v>
          </cell>
          <cell r="L13">
            <v>135.86020891291167</v>
          </cell>
        </row>
        <row r="15">
          <cell r="C15">
            <v>100.15779063112886</v>
          </cell>
          <cell r="D15">
            <v>462.76952465062425</v>
          </cell>
          <cell r="E15">
            <v>139.76412357626432</v>
          </cell>
          <cell r="F15">
            <v>270.70249314371875</v>
          </cell>
          <cell r="G15">
            <v>973.39393200173618</v>
          </cell>
          <cell r="J15">
            <v>44.967073829832557</v>
          </cell>
          <cell r="K15">
            <v>57.18637972429088</v>
          </cell>
          <cell r="L15">
            <v>102.15345355412344</v>
          </cell>
        </row>
        <row r="16">
          <cell r="C16">
            <v>167.62875519076542</v>
          </cell>
          <cell r="D16">
            <v>322.32579588418065</v>
          </cell>
          <cell r="E16">
            <v>27.228896986365712</v>
          </cell>
          <cell r="F16">
            <v>1126.5337694969817</v>
          </cell>
          <cell r="G16">
            <v>1643.7172175582934</v>
          </cell>
          <cell r="J16">
            <v>25.628958476922364</v>
          </cell>
          <cell r="K16">
            <v>9.9996156840209335E-2</v>
          </cell>
          <cell r="L16">
            <v>25.728954633762573</v>
          </cell>
        </row>
        <row r="17">
          <cell r="C17">
            <v>32.765901710302046</v>
          </cell>
          <cell r="D17">
            <v>125.25147138290306</v>
          </cell>
          <cell r="E17">
            <v>7.9778007250256726</v>
          </cell>
          <cell r="F17">
            <v>0</v>
          </cell>
          <cell r="G17">
            <v>165.99517381823077</v>
          </cell>
          <cell r="J17">
            <v>7.9778007250256726</v>
          </cell>
          <cell r="K17">
            <v>0</v>
          </cell>
          <cell r="L17">
            <v>7.9778007250256726</v>
          </cell>
        </row>
        <row r="18">
          <cell r="C18">
            <v>5.5844605075179707</v>
          </cell>
          <cell r="D18">
            <v>59.035725365189982</v>
          </cell>
          <cell r="E18">
            <v>0</v>
          </cell>
          <cell r="F18">
            <v>0</v>
          </cell>
          <cell r="G18">
            <v>64.62018587270795</v>
          </cell>
          <cell r="J18">
            <v>0</v>
          </cell>
          <cell r="K18">
            <v>0</v>
          </cell>
          <cell r="L18">
            <v>0</v>
          </cell>
        </row>
        <row r="19">
          <cell r="C19">
            <v>41.772199999999998</v>
          </cell>
          <cell r="D19">
            <v>36.970199999999998</v>
          </cell>
          <cell r="E19">
            <v>0</v>
          </cell>
          <cell r="F19">
            <v>150.01330084330749</v>
          </cell>
          <cell r="G19">
            <v>228.75570084330749</v>
          </cell>
          <cell r="J19">
            <v>0</v>
          </cell>
          <cell r="K19">
            <v>0</v>
          </cell>
          <cell r="L19">
            <v>0</v>
          </cell>
        </row>
        <row r="20">
          <cell r="C20">
            <v>31.963196957229773</v>
          </cell>
          <cell r="D20">
            <v>31.720141293829354</v>
          </cell>
          <cell r="E20">
            <v>0</v>
          </cell>
          <cell r="F20">
            <v>27.595835727489312</v>
          </cell>
          <cell r="G20">
            <v>91.279173978548442</v>
          </cell>
          <cell r="J20">
            <v>0</v>
          </cell>
          <cell r="K20">
            <v>0</v>
          </cell>
          <cell r="L20">
            <v>0</v>
          </cell>
        </row>
        <row r="28">
          <cell r="C28">
            <v>1238.6238239514303</v>
          </cell>
          <cell r="D28">
            <v>1669.1465818959437</v>
          </cell>
          <cell r="E28">
            <v>106.81059327545724</v>
          </cell>
          <cell r="F28">
            <v>2382.996864314393</v>
          </cell>
          <cell r="G28">
            <v>5397.5778634372246</v>
          </cell>
          <cell r="J28">
            <v>97.1232207556383</v>
          </cell>
          <cell r="K28">
            <v>4.5354023471504092</v>
          </cell>
          <cell r="L28">
            <v>101.65862310278871</v>
          </cell>
        </row>
        <row r="30">
          <cell r="C30">
            <v>355.40304362426036</v>
          </cell>
          <cell r="D30">
            <v>560.866148033787</v>
          </cell>
          <cell r="E30">
            <v>83.960291817018799</v>
          </cell>
          <cell r="F30">
            <v>469.89252674516752</v>
          </cell>
          <cell r="G30">
            <v>1470.1220102202337</v>
          </cell>
          <cell r="J30">
            <v>77.790280408310977</v>
          </cell>
          <cell r="K30">
            <v>4.5354023471504092</v>
          </cell>
          <cell r="L30">
            <v>82.325682755461386</v>
          </cell>
        </row>
        <row r="31">
          <cell r="C31">
            <v>845.96085025466743</v>
          </cell>
          <cell r="D31">
            <v>948.54296363707942</v>
          </cell>
          <cell r="E31">
            <v>10.443135285650825</v>
          </cell>
          <cell r="F31">
            <v>1733.7740475692258</v>
          </cell>
          <cell r="G31">
            <v>3538.7209967466233</v>
          </cell>
          <cell r="J31">
            <v>6.9257741745397148</v>
          </cell>
          <cell r="K31">
            <v>0</v>
          </cell>
          <cell r="L31">
            <v>6.9257741745397148</v>
          </cell>
        </row>
        <row r="32">
          <cell r="C32">
            <v>0.79778007250256733</v>
          </cell>
          <cell r="D32">
            <v>123.96569993506685</v>
          </cell>
          <cell r="E32">
            <v>12.407166172787615</v>
          </cell>
          <cell r="F32">
            <v>49</v>
          </cell>
          <cell r="G32">
            <v>186.17064618035704</v>
          </cell>
          <cell r="J32">
            <v>12.407166172787615</v>
          </cell>
          <cell r="K32">
            <v>0</v>
          </cell>
          <cell r="L32">
            <v>12.407166172787615</v>
          </cell>
        </row>
        <row r="33">
          <cell r="C33">
            <v>0</v>
          </cell>
          <cell r="D33">
            <v>3.1911202900102693</v>
          </cell>
          <cell r="E33">
            <v>0</v>
          </cell>
          <cell r="F33">
            <v>0</v>
          </cell>
          <cell r="G33">
            <v>3.1911202900102693</v>
          </cell>
          <cell r="J33">
            <v>0</v>
          </cell>
          <cell r="K33">
            <v>0</v>
          </cell>
          <cell r="L33">
            <v>0</v>
          </cell>
        </row>
        <row r="34">
          <cell r="C34">
            <v>36.462150000000001</v>
          </cell>
          <cell r="D34">
            <v>32.580649999999999</v>
          </cell>
          <cell r="E34">
            <v>0</v>
          </cell>
          <cell r="F34">
            <v>130.33028999999999</v>
          </cell>
          <cell r="G34">
            <v>199.37308999999999</v>
          </cell>
          <cell r="J34">
            <v>0</v>
          </cell>
          <cell r="K34">
            <v>0</v>
          </cell>
          <cell r="L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J35">
            <v>0</v>
          </cell>
          <cell r="K35">
            <v>0</v>
          </cell>
          <cell r="L35">
            <v>0</v>
          </cell>
        </row>
        <row r="43">
          <cell r="C43">
            <v>1618.4961289483742</v>
          </cell>
          <cell r="D43">
            <v>2707.2194404726706</v>
          </cell>
          <cell r="E43">
            <v>281.78141456311295</v>
          </cell>
          <cell r="F43">
            <v>3957.8422635258908</v>
          </cell>
          <cell r="G43">
            <v>8565.3392475100482</v>
          </cell>
          <cell r="J43">
            <v>175.69705378741889</v>
          </cell>
          <cell r="K43">
            <v>61.821778228281502</v>
          </cell>
          <cell r="L43">
            <v>237.51883201570038</v>
          </cell>
        </row>
        <row r="45">
          <cell r="C45">
            <v>455.56083425538924</v>
          </cell>
          <cell r="D45">
            <v>1023.6356726844112</v>
          </cell>
          <cell r="E45">
            <v>223.72441539328312</v>
          </cell>
          <cell r="F45">
            <v>740.59501988888633</v>
          </cell>
          <cell r="G45">
            <v>2443.5159422219699</v>
          </cell>
          <cell r="J45">
            <v>122.75735423814353</v>
          </cell>
          <cell r="K45">
            <v>61.721782071441289</v>
          </cell>
          <cell r="L45">
            <v>184.47913630958482</v>
          </cell>
        </row>
        <row r="46">
          <cell r="C46">
            <v>1013.5896054454329</v>
          </cell>
          <cell r="D46">
            <v>1270.86875952126</v>
          </cell>
          <cell r="E46">
            <v>37.672032272016537</v>
          </cell>
          <cell r="F46">
            <v>2860.3078170662075</v>
          </cell>
          <cell r="G46">
            <v>5182.438214304917</v>
          </cell>
          <cell r="J46">
            <v>32.554732651462075</v>
          </cell>
          <cell r="K46">
            <v>9.9996156840209335E-2</v>
          </cell>
          <cell r="L46">
            <v>32.654728808302288</v>
          </cell>
        </row>
        <row r="47">
          <cell r="C47">
            <v>33.563681782804615</v>
          </cell>
          <cell r="D47">
            <v>249.21717131796993</v>
          </cell>
          <cell r="E47">
            <v>20.384966897813289</v>
          </cell>
          <cell r="F47">
            <v>49</v>
          </cell>
          <cell r="G47">
            <v>352.16581999858784</v>
          </cell>
          <cell r="J47">
            <v>20.384966897813289</v>
          </cell>
          <cell r="K47">
            <v>0</v>
          </cell>
          <cell r="L47">
            <v>20.384966897813289</v>
          </cell>
        </row>
        <row r="48">
          <cell r="C48">
            <v>5.5844605075179707</v>
          </cell>
          <cell r="D48">
            <v>62.22684565520025</v>
          </cell>
          <cell r="E48">
            <v>0</v>
          </cell>
          <cell r="F48">
            <v>0</v>
          </cell>
          <cell r="G48">
            <v>67.811306162718225</v>
          </cell>
          <cell r="J48">
            <v>0</v>
          </cell>
          <cell r="K48">
            <v>0</v>
          </cell>
          <cell r="L48">
            <v>0</v>
          </cell>
        </row>
        <row r="49">
          <cell r="C49">
            <v>78.234350000000006</v>
          </cell>
          <cell r="D49">
            <v>69.550849999999997</v>
          </cell>
          <cell r="E49">
            <v>0</v>
          </cell>
          <cell r="F49">
            <v>280.34359084330748</v>
          </cell>
          <cell r="G49">
            <v>428.12879084330746</v>
          </cell>
          <cell r="J49">
            <v>0</v>
          </cell>
          <cell r="K49">
            <v>0</v>
          </cell>
          <cell r="L49">
            <v>0</v>
          </cell>
        </row>
        <row r="50">
          <cell r="C50">
            <v>31.963196957229773</v>
          </cell>
          <cell r="D50">
            <v>31.720141293829354</v>
          </cell>
          <cell r="E50">
            <v>0</v>
          </cell>
          <cell r="F50">
            <v>27.595835727489312</v>
          </cell>
          <cell r="G50">
            <v>91.279173978548442</v>
          </cell>
          <cell r="J50">
            <v>0</v>
          </cell>
          <cell r="K50">
            <v>0</v>
          </cell>
          <cell r="L50">
            <v>0</v>
          </cell>
        </row>
        <row r="53">
          <cell r="C53">
            <v>984.36782620123324</v>
          </cell>
          <cell r="D53">
            <v>18461.829351290369</v>
          </cell>
          <cell r="E53">
            <v>1889.6535058787845</v>
          </cell>
          <cell r="F53">
            <v>2460.9822519464778</v>
          </cell>
          <cell r="G53">
            <v>23796.832935316866</v>
          </cell>
          <cell r="L53">
            <v>1889.6535058787845</v>
          </cell>
        </row>
        <row r="55">
          <cell r="C55">
            <v>634.12830274714099</v>
          </cell>
          <cell r="D55">
            <v>-15754.609910817699</v>
          </cell>
          <cell r="E55">
            <v>-1607.8720913156715</v>
          </cell>
          <cell r="F55">
            <v>1496.8600115794129</v>
          </cell>
          <cell r="G55">
            <v>-15231.493687806818</v>
          </cell>
          <cell r="L55">
            <v>-1652.1346738630841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S suivi hebdomadaire"/>
      <sheetName val="MOS  suivi mensuel"/>
      <sheetName val="MOS  suivi mensuel (2)"/>
      <sheetName val="Suivi actions"/>
      <sheetName val="Sem1"/>
      <sheetName val="Sem2"/>
      <sheetName val="Sem3"/>
      <sheetName val="Sem4"/>
      <sheetName val="Sem5"/>
      <sheetName val="DéfautsMOIS"/>
      <sheetName val="Roadmap psd"/>
      <sheetName val="Suivi roadmap psd"/>
      <sheetName val="Roadmap 6 sigma"/>
      <sheetName val="Suivi roadmap 6 sigma"/>
      <sheetName val="Défauts FY99"/>
      <sheetName val="Données"/>
      <sheetName val="Conditions"/>
      <sheetName val="PERSO"/>
      <sheetName val="CEE (estimate)"/>
      <sheetName val="MOS_suivi_hebdomadaire"/>
      <sheetName val="MOS__suivi_mensuel"/>
      <sheetName val="MOS__suivi_mensuel_(2)"/>
      <sheetName val="Suivi_actions"/>
      <sheetName val="Roadmap_psd"/>
      <sheetName val="Suivi_roadmap_psd"/>
      <sheetName val="Roadmap_6_sigma"/>
      <sheetName val="Suivi_roadmap_6_sigma"/>
      <sheetName val="Défauts_FY99"/>
      <sheetName val="Comentarios"/>
      <sheetName val="Signature sheet"/>
      <sheetName val="INDIC-04"/>
      <sheetName val="Liste Depense"/>
      <sheetName val="orderbking_0204_0209"/>
      <sheetName val="QOS - RPPM - msnc "/>
      <sheetName val="Orders"/>
      <sheetName val="lab norge"/>
      <sheetName val="Dontdelete"/>
      <sheetName val="Basic Setup"/>
      <sheetName val="Forex Datas"/>
      <sheetName val="DOC34"/>
      <sheetName val="Commercial perimeter 2010"/>
      <sheetName val="ACTIV 2008"/>
      <sheetName val="LIST"/>
      <sheetName val=""/>
      <sheetName val="MOS_suivi_hebdomadaire1"/>
      <sheetName val="MOS__suivi_mensuel1"/>
      <sheetName val="MOS__suivi_mensuel_(2)1"/>
      <sheetName val="Suivi_actions1"/>
      <sheetName val="Roadmap_psd1"/>
      <sheetName val="Suivi_roadmap_psd1"/>
      <sheetName val="Roadmap_6_sigma1"/>
      <sheetName val="Suivi_roadmap_6_sigma1"/>
      <sheetName val="Défauts_FY991"/>
      <sheetName val="Signature_sheet"/>
      <sheetName val="Liste_Depense"/>
      <sheetName val="lab_norge"/>
      <sheetName val="QOS_-_RPPM_-_msnc_"/>
      <sheetName val="Forex_Datas"/>
      <sheetName val="Basic_Setup"/>
      <sheetName val="Commercial_perimeter_2010"/>
    </sheetNames>
    <sheetDataSet>
      <sheetData sheetId="0" refreshError="1">
        <row r="7">
          <cell r="C7">
            <v>36586</v>
          </cell>
        </row>
        <row r="8">
          <cell r="C8">
            <v>1</v>
          </cell>
        </row>
      </sheetData>
      <sheetData sheetId="1">
        <row r="1">
          <cell r="A1" t="str">
            <v>ID défaut</v>
          </cell>
        </row>
      </sheetData>
      <sheetData sheetId="2">
        <row r="1">
          <cell r="A1" t="str">
            <v>ID défaut</v>
          </cell>
        </row>
      </sheetData>
      <sheetData sheetId="3">
        <row r="1">
          <cell r="A1" t="str">
            <v>ID défaut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>
        <row r="7">
          <cell r="C7">
            <v>36586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Exrate"/>
      <sheetName val="Mth-Vana2"/>
      <sheetName val="Ytd-Vana2"/>
      <sheetName val="Mth-Vana"/>
      <sheetName val="Ytd-Vana"/>
      <sheetName val="P&amp;L Carat"/>
      <sheetName val="Profit &amp; Loss"/>
      <sheetName val="Expenses"/>
      <sheetName val="Mgt Profit &amp; Loss"/>
      <sheetName val="Balance Sheet "/>
      <sheetName val="BS-Working"/>
      <sheetName val="Season-P&amp;L Full Year"/>
      <sheetName val="Season-Expense"/>
      <sheetName val="Season-P&amp;L"/>
      <sheetName val="Season-Expense Full Year"/>
      <sheetName val="NOWC"/>
      <sheetName val="Cash Flow "/>
      <sheetName val="Mth_Vana"/>
      <sheetName val="Days"/>
      <sheetName val="Rate 2005"/>
      <sheetName val="DSO by country"/>
      <sheetName val="RA05631"/>
      <sheetName val="Entity List"/>
      <sheetName val="P&amp;Lmay2000-2"/>
      <sheetName val="Currencies"/>
      <sheetName val="Source"/>
      <sheetName val="-"/>
      <sheetName val="SFC fcst"/>
      <sheetName val="BASE DE DATOS"/>
      <sheetName val="Org"/>
      <sheetName val="OG Sales Values"/>
      <sheetName val="OG Trade Receivables"/>
      <sheetName val="Existing Asset"/>
      <sheetName val="Sheet"/>
      <sheetName val="Paramètres"/>
      <sheetName val=" Synthesis"/>
      <sheetName val="definition"/>
      <sheetName val="jan"/>
      <sheetName val="BOM HP3000"/>
      <sheetName val="TAG subassy"/>
      <sheetName val="mcb"/>
      <sheetName val="Costing Run"/>
      <sheetName val="Minutes-follow up"/>
      <sheetName val="summ"/>
      <sheetName val="index"/>
      <sheetName val="network"/>
      <sheetName val="TEST"/>
      <sheetName val="GeneralInfo"/>
      <sheetName val="Conf"/>
      <sheetName val="P&amp;L YTD"/>
      <sheetName val="2005_JAN"/>
      <sheetName val="MACRO2"/>
      <sheetName val="Start_up_checklist"/>
      <sheetName val="EDC97"/>
      <sheetName val="WELCOME"/>
      <sheetName val="detail"/>
      <sheetName val="OG Sales fct"/>
      <sheetName val="CME_2005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2">
          <cell r="I12" t="e">
            <v>#DIV/0!</v>
          </cell>
        </row>
        <row r="24">
          <cell r="I24" t="e">
            <v>#N/A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iobhan Fitzpatrick" id="{4592E3A8-C400-4EBF-9C70-1F29FC8CE9ED}" userId="S::SESA88521@schneider-electric.com::26769663-e4e8-4c38-a75b-07ff93359d0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0" dT="2019-10-11T12:38:57.67" personId="{4592E3A8-C400-4EBF-9C70-1F29FC8CE9ED}" id="{7CA8FC49-6CF0-4BE9-801B-79C632B4C0A4}">
    <text>Confirmed by Jean-Christophe Duval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90" dT="2020-09-23T23:38:06.66" personId="{4592E3A8-C400-4EBF-9C70-1F29FC8CE9ED}" id="{DA37520A-DFEA-42F8-B72D-22364AE4ABDE}">
    <text>Remove 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79" dT="2020-09-23T23:38:06.66" personId="{4592E3A8-C400-4EBF-9C70-1F29FC8CE9ED}" id="{A3ABC4B5-1DDB-4A9B-8E87-E4F6F62CCF27}">
    <text>Remove 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32"/>
  <sheetViews>
    <sheetView showGridLines="0" topLeftCell="A22" zoomScale="90" zoomScaleNormal="90" zoomScalePageLayoutView="90" workbookViewId="0">
      <selection activeCell="F44" sqref="F44:G44"/>
    </sheetView>
  </sheetViews>
  <sheetFormatPr defaultColWidth="9.1796875" defaultRowHeight="13" outlineLevelRow="1" x14ac:dyDescent="0.3"/>
  <cols>
    <col min="1" max="2" width="7.54296875" style="30" customWidth="1"/>
    <col min="3" max="3" width="7.81640625" style="30" bestFit="1" customWidth="1"/>
    <col min="4" max="4" width="7.54296875" style="30" customWidth="1"/>
    <col min="5" max="5" width="13.453125" style="30" customWidth="1"/>
    <col min="6" max="6" width="8.7265625" style="30" customWidth="1"/>
    <col min="7" max="7" width="40.26953125" style="30" customWidth="1"/>
    <col min="8" max="8" width="9.1796875" style="30"/>
    <col min="9" max="9" width="4.6328125" style="31" customWidth="1"/>
    <col min="10" max="10" width="1.26953125" style="30" customWidth="1"/>
    <col min="11" max="11" width="4.7265625" style="31" customWidth="1"/>
    <col min="12" max="12" width="1.36328125" style="30" customWidth="1"/>
    <col min="13" max="13" width="5" style="31" customWidth="1"/>
    <col min="14" max="16384" width="9.1796875" style="30"/>
  </cols>
  <sheetData>
    <row r="1" spans="3:13" x14ac:dyDescent="0.3">
      <c r="C1" s="192" t="s">
        <v>147</v>
      </c>
      <c r="D1" s="192"/>
      <c r="F1" s="1" t="s">
        <v>0</v>
      </c>
    </row>
    <row r="2" spans="3:13" ht="13.5" thickBot="1" x14ac:dyDescent="0.35">
      <c r="C2" s="32"/>
      <c r="D2" s="32"/>
    </row>
    <row r="3" spans="3:13" ht="19" thickBot="1" x14ac:dyDescent="0.5">
      <c r="C3" s="195" t="s">
        <v>169</v>
      </c>
      <c r="D3" s="196"/>
      <c r="E3" s="196"/>
      <c r="F3" s="196"/>
      <c r="G3" s="197"/>
      <c r="I3" s="2"/>
      <c r="K3" s="2"/>
    </row>
    <row r="4" spans="3:13" ht="13.5" thickBot="1" x14ac:dyDescent="0.35">
      <c r="C4" s="3"/>
      <c r="D4" s="39"/>
      <c r="E4" s="39"/>
      <c r="F4" s="39"/>
      <c r="G4" s="39"/>
      <c r="I4" s="33"/>
      <c r="K4" s="33"/>
    </row>
    <row r="5" spans="3:13" ht="19" thickBot="1" x14ac:dyDescent="0.5">
      <c r="C5" s="202"/>
      <c r="D5" s="203"/>
      <c r="E5" s="4"/>
      <c r="F5" s="53" t="s">
        <v>1</v>
      </c>
      <c r="G5" s="74"/>
      <c r="I5" s="5" t="s">
        <v>2</v>
      </c>
      <c r="K5" s="5" t="s">
        <v>146</v>
      </c>
      <c r="M5" s="5" t="s">
        <v>3</v>
      </c>
    </row>
    <row r="6" spans="3:13" ht="18.5" x14ac:dyDescent="0.45">
      <c r="C6" s="6"/>
      <c r="D6" s="4"/>
      <c r="E6" s="4"/>
      <c r="F6" s="7"/>
      <c r="G6" s="7"/>
      <c r="I6" s="8"/>
      <c r="K6" s="8"/>
    </row>
    <row r="7" spans="3:13" ht="13.5" thickBot="1" x14ac:dyDescent="0.35">
      <c r="C7" s="44"/>
      <c r="D7" s="41"/>
      <c r="E7" s="39"/>
      <c r="F7" s="35"/>
      <c r="G7" s="39"/>
      <c r="I7" s="33"/>
      <c r="K7" s="33"/>
    </row>
    <row r="8" spans="3:13" s="39" customFormat="1" ht="13.5" thickBot="1" x14ac:dyDescent="0.35">
      <c r="C8" s="43" t="s">
        <v>61</v>
      </c>
      <c r="D8" s="41" t="s">
        <v>162</v>
      </c>
      <c r="F8" s="61" t="s">
        <v>62</v>
      </c>
      <c r="G8" s="62" t="s">
        <v>63</v>
      </c>
      <c r="I8" s="34">
        <v>1</v>
      </c>
      <c r="J8" s="30"/>
      <c r="K8" s="34"/>
      <c r="M8" s="33"/>
    </row>
    <row r="9" spans="3:13" s="39" customFormat="1" ht="13.5" thickBot="1" x14ac:dyDescent="0.35">
      <c r="C9" s="44"/>
      <c r="D9" s="41"/>
      <c r="F9" s="204" t="s">
        <v>164</v>
      </c>
      <c r="G9" s="205"/>
      <c r="I9" s="33"/>
      <c r="J9" s="30"/>
      <c r="K9" s="33">
        <v>1</v>
      </c>
      <c r="M9" s="33"/>
    </row>
    <row r="10" spans="3:13" ht="19" thickBot="1" x14ac:dyDescent="0.5">
      <c r="C10" s="43" t="s">
        <v>15</v>
      </c>
      <c r="D10" s="41" t="s">
        <v>198</v>
      </c>
      <c r="E10" s="4"/>
      <c r="F10" s="10" t="s">
        <v>16</v>
      </c>
      <c r="G10" s="48" t="s">
        <v>190</v>
      </c>
      <c r="I10" s="34">
        <v>1</v>
      </c>
    </row>
    <row r="11" spans="3:13" ht="13.5" thickBot="1" x14ac:dyDescent="0.35">
      <c r="C11" s="44"/>
      <c r="D11" s="41"/>
      <c r="E11" s="39"/>
      <c r="F11" s="193" t="s">
        <v>191</v>
      </c>
      <c r="G11" s="194"/>
      <c r="I11" s="33"/>
      <c r="K11" s="33">
        <v>1</v>
      </c>
      <c r="L11" s="39"/>
      <c r="M11" s="33"/>
    </row>
    <row r="12" spans="3:13" ht="13.5" thickBot="1" x14ac:dyDescent="0.35">
      <c r="C12" s="43" t="s">
        <v>225</v>
      </c>
      <c r="D12" s="41" t="s">
        <v>223</v>
      </c>
      <c r="E12" s="39"/>
      <c r="F12" s="14" t="s">
        <v>11</v>
      </c>
      <c r="G12" s="48" t="s">
        <v>223</v>
      </c>
      <c r="I12" s="34">
        <v>1</v>
      </c>
    </row>
    <row r="13" spans="3:13" ht="13.5" thickBot="1" x14ac:dyDescent="0.35">
      <c r="C13" s="44"/>
      <c r="D13" s="41"/>
      <c r="E13" s="39"/>
      <c r="F13" s="193" t="s">
        <v>224</v>
      </c>
      <c r="G13" s="194"/>
      <c r="K13" s="31">
        <v>1</v>
      </c>
    </row>
    <row r="14" spans="3:13" ht="13.5" thickBot="1" x14ac:dyDescent="0.35">
      <c r="C14" s="43" t="s">
        <v>155</v>
      </c>
      <c r="D14" s="41" t="s">
        <v>204</v>
      </c>
      <c r="E14" s="39"/>
      <c r="F14" s="14" t="s">
        <v>129</v>
      </c>
      <c r="G14" s="46" t="s">
        <v>206</v>
      </c>
      <c r="I14" s="33">
        <v>1</v>
      </c>
      <c r="K14" s="33"/>
      <c r="L14" s="39"/>
      <c r="M14" s="33"/>
    </row>
    <row r="15" spans="3:13" ht="13.5" thickBot="1" x14ac:dyDescent="0.35">
      <c r="C15" s="44"/>
      <c r="D15" s="41"/>
      <c r="E15" s="39"/>
      <c r="F15" s="193" t="s">
        <v>221</v>
      </c>
      <c r="G15" s="194"/>
      <c r="I15" s="33"/>
      <c r="K15" s="33">
        <v>1</v>
      </c>
      <c r="L15" s="39"/>
      <c r="M15" s="33"/>
    </row>
    <row r="16" spans="3:13" ht="18.5" x14ac:dyDescent="0.45">
      <c r="C16" s="43" t="s">
        <v>159</v>
      </c>
      <c r="D16" s="41" t="s">
        <v>23</v>
      </c>
      <c r="E16" s="4"/>
      <c r="F16" s="9" t="s">
        <v>24</v>
      </c>
      <c r="G16" s="45" t="s">
        <v>25</v>
      </c>
      <c r="I16" s="34">
        <v>1</v>
      </c>
      <c r="K16" s="34"/>
      <c r="L16" s="39"/>
      <c r="M16" s="33"/>
    </row>
    <row r="17" spans="3:13" x14ac:dyDescent="0.3">
      <c r="C17" s="43" t="s">
        <v>159</v>
      </c>
      <c r="D17" s="41" t="s">
        <v>23</v>
      </c>
      <c r="E17" s="39"/>
      <c r="F17" s="14" t="s">
        <v>26</v>
      </c>
      <c r="G17" s="46" t="s">
        <v>27</v>
      </c>
      <c r="I17" s="33">
        <v>1</v>
      </c>
      <c r="K17" s="33"/>
    </row>
    <row r="18" spans="3:13" s="39" customFormat="1" ht="18.5" x14ac:dyDescent="0.45">
      <c r="C18" s="43" t="s">
        <v>159</v>
      </c>
      <c r="D18" s="41" t="s">
        <v>23</v>
      </c>
      <c r="E18" s="4"/>
      <c r="F18" s="14" t="s">
        <v>28</v>
      </c>
      <c r="G18" s="46" t="s">
        <v>29</v>
      </c>
      <c r="I18" s="33">
        <v>1</v>
      </c>
      <c r="J18" s="30"/>
      <c r="K18" s="33"/>
      <c r="M18" s="33"/>
    </row>
    <row r="19" spans="3:13" ht="13.5" thickBot="1" x14ac:dyDescent="0.35">
      <c r="C19" s="43" t="s">
        <v>159</v>
      </c>
      <c r="D19" s="41" t="s">
        <v>23</v>
      </c>
      <c r="E19" s="39"/>
      <c r="F19" s="29" t="s">
        <v>30</v>
      </c>
      <c r="G19" s="49" t="s">
        <v>31</v>
      </c>
      <c r="I19" s="33">
        <v>1</v>
      </c>
      <c r="K19" s="33"/>
      <c r="L19" s="39"/>
      <c r="M19" s="33"/>
    </row>
    <row r="20" spans="3:13" ht="13.5" thickBot="1" x14ac:dyDescent="0.35">
      <c r="C20" s="44"/>
      <c r="D20" s="41"/>
      <c r="E20" s="39"/>
      <c r="F20" s="193" t="s">
        <v>141</v>
      </c>
      <c r="G20" s="194"/>
      <c r="I20" s="33"/>
      <c r="K20" s="33">
        <v>1</v>
      </c>
      <c r="L20" s="39"/>
      <c r="M20" s="33"/>
    </row>
    <row r="21" spans="3:13" s="39" customFormat="1" ht="13.5" thickBot="1" x14ac:dyDescent="0.35">
      <c r="C21" s="43"/>
      <c r="D21" s="41"/>
      <c r="I21" s="34"/>
      <c r="J21" s="30"/>
      <c r="K21" s="34"/>
      <c r="M21" s="33"/>
    </row>
    <row r="22" spans="3:13" s="39" customFormat="1" ht="16" thickBot="1" x14ac:dyDescent="0.4">
      <c r="C22" s="44"/>
      <c r="D22" s="41"/>
      <c r="F22" s="206" t="s">
        <v>192</v>
      </c>
      <c r="G22" s="207"/>
      <c r="I22" s="73">
        <f>SUM(I8:I20)</f>
        <v>8</v>
      </c>
      <c r="J22" s="37"/>
      <c r="K22" s="73">
        <f>SUM(K8:K20)</f>
        <v>5</v>
      </c>
      <c r="L22" s="30"/>
      <c r="M22" s="73">
        <v>1</v>
      </c>
    </row>
    <row r="23" spans="3:13" s="39" customFormat="1" ht="16" outlineLevel="1" thickBot="1" x14ac:dyDescent="0.4">
      <c r="C23" s="42"/>
      <c r="D23" s="41"/>
      <c r="F23" s="16"/>
      <c r="G23" s="40"/>
      <c r="I23" s="34"/>
      <c r="J23" s="30"/>
      <c r="K23" s="34"/>
      <c r="M23" s="33"/>
    </row>
    <row r="24" spans="3:13" s="39" customFormat="1" outlineLevel="1" x14ac:dyDescent="0.3">
      <c r="C24" s="43" t="s">
        <v>148</v>
      </c>
      <c r="D24" s="41" t="s">
        <v>160</v>
      </c>
      <c r="F24" s="9" t="s">
        <v>32</v>
      </c>
      <c r="G24" s="45" t="s">
        <v>33</v>
      </c>
      <c r="I24" s="33">
        <v>1</v>
      </c>
      <c r="J24" s="30"/>
      <c r="K24" s="33"/>
      <c r="L24" s="30"/>
      <c r="M24" s="31"/>
    </row>
    <row r="25" spans="3:13" s="39" customFormat="1" ht="13.5" thickBot="1" x14ac:dyDescent="0.35">
      <c r="C25" s="43" t="s">
        <v>148</v>
      </c>
      <c r="D25" s="41" t="s">
        <v>160</v>
      </c>
      <c r="F25" s="67" t="s">
        <v>34</v>
      </c>
      <c r="G25" s="68" t="s">
        <v>35</v>
      </c>
      <c r="I25" s="33">
        <v>1</v>
      </c>
      <c r="J25" s="30"/>
      <c r="K25" s="33"/>
      <c r="M25" s="33"/>
    </row>
    <row r="26" spans="3:13" ht="13.5" outlineLevel="1" thickBot="1" x14ac:dyDescent="0.35">
      <c r="C26" s="42"/>
      <c r="D26" s="41"/>
      <c r="E26" s="39"/>
      <c r="F26" s="193" t="s">
        <v>145</v>
      </c>
      <c r="G26" s="194"/>
      <c r="I26" s="33"/>
      <c r="K26" s="33">
        <v>1</v>
      </c>
      <c r="L26" s="39"/>
      <c r="M26" s="33"/>
    </row>
    <row r="27" spans="3:13" s="39" customFormat="1" ht="13.5" thickBot="1" x14ac:dyDescent="0.35">
      <c r="C27" s="43" t="s">
        <v>220</v>
      </c>
      <c r="D27" s="41" t="s">
        <v>37</v>
      </c>
      <c r="F27" s="71" t="s">
        <v>36</v>
      </c>
      <c r="G27" s="72" t="s">
        <v>37</v>
      </c>
      <c r="I27" s="34">
        <v>1</v>
      </c>
      <c r="J27" s="30"/>
      <c r="K27" s="31"/>
      <c r="L27" s="30"/>
      <c r="M27" s="31"/>
    </row>
    <row r="28" spans="3:13" s="39" customFormat="1" ht="13.5" outlineLevel="1" thickBot="1" x14ac:dyDescent="0.35">
      <c r="C28" s="43"/>
      <c r="D28" s="41"/>
      <c r="F28" s="193" t="s">
        <v>187</v>
      </c>
      <c r="G28" s="194"/>
      <c r="K28" s="39">
        <v>1</v>
      </c>
    </row>
    <row r="29" spans="3:13" ht="13.5" thickBot="1" x14ac:dyDescent="0.35">
      <c r="C29" s="42"/>
      <c r="D29" s="41"/>
      <c r="E29" s="39"/>
      <c r="F29" s="200" t="s">
        <v>38</v>
      </c>
      <c r="G29" s="201"/>
      <c r="I29" s="17">
        <f>SUM(I24:I28)</f>
        <v>3</v>
      </c>
      <c r="J29" s="37"/>
      <c r="K29" s="17">
        <f>SUM(K24:K28)</f>
        <v>2</v>
      </c>
      <c r="M29" s="17">
        <v>1</v>
      </c>
    </row>
    <row r="30" spans="3:13" s="39" customFormat="1" ht="15.5" outlineLevel="1" x14ac:dyDescent="0.35">
      <c r="C30" s="42"/>
      <c r="D30" s="41"/>
      <c r="F30" s="16"/>
      <c r="G30" s="40"/>
      <c r="I30" s="34"/>
      <c r="J30" s="30"/>
      <c r="K30" s="31"/>
      <c r="L30" s="30"/>
      <c r="M30" s="31"/>
    </row>
    <row r="31" spans="3:13" x14ac:dyDescent="0.3">
      <c r="C31" s="43" t="s">
        <v>151</v>
      </c>
      <c r="D31" s="41" t="s">
        <v>39</v>
      </c>
      <c r="E31" s="39"/>
      <c r="F31" s="54" t="s">
        <v>44</v>
      </c>
      <c r="G31" s="55" t="s">
        <v>45</v>
      </c>
      <c r="I31" s="31">
        <v>1</v>
      </c>
      <c r="K31" s="34"/>
    </row>
    <row r="32" spans="3:13" outlineLevel="1" x14ac:dyDescent="0.3">
      <c r="C32" s="43" t="s">
        <v>151</v>
      </c>
      <c r="D32" s="41" t="s">
        <v>39</v>
      </c>
      <c r="E32" s="39"/>
      <c r="F32" s="56" t="s">
        <v>46</v>
      </c>
      <c r="G32" s="57" t="s">
        <v>47</v>
      </c>
      <c r="I32" s="33">
        <v>1</v>
      </c>
      <c r="J32" s="39"/>
      <c r="K32" s="33"/>
      <c r="L32" s="39"/>
      <c r="M32" s="33"/>
    </row>
    <row r="33" spans="3:13" x14ac:dyDescent="0.3">
      <c r="C33" s="43" t="s">
        <v>151</v>
      </c>
      <c r="D33" s="41" t="s">
        <v>39</v>
      </c>
      <c r="E33" s="39"/>
      <c r="F33" s="56" t="s">
        <v>48</v>
      </c>
      <c r="G33" s="57" t="s">
        <v>49</v>
      </c>
      <c r="I33" s="31">
        <v>1</v>
      </c>
    </row>
    <row r="34" spans="3:13" s="39" customFormat="1" ht="13.5" outlineLevel="1" thickBot="1" x14ac:dyDescent="0.35">
      <c r="C34" s="43" t="s">
        <v>151</v>
      </c>
      <c r="D34" s="41" t="s">
        <v>39</v>
      </c>
      <c r="F34" s="58" t="s">
        <v>50</v>
      </c>
      <c r="G34" s="59" t="s">
        <v>51</v>
      </c>
      <c r="I34" s="33">
        <v>1</v>
      </c>
      <c r="K34" s="33"/>
      <c r="M34" s="33"/>
    </row>
    <row r="35" spans="3:13" s="39" customFormat="1" ht="13.5" thickBot="1" x14ac:dyDescent="0.35">
      <c r="C35" s="42"/>
      <c r="D35" s="41"/>
      <c r="F35" s="204" t="s">
        <v>52</v>
      </c>
      <c r="G35" s="205"/>
      <c r="I35" s="33"/>
      <c r="J35" s="30"/>
      <c r="K35" s="33">
        <v>1</v>
      </c>
      <c r="L35" s="30"/>
      <c r="M35" s="31"/>
    </row>
    <row r="36" spans="3:13" s="39" customFormat="1" outlineLevel="1" x14ac:dyDescent="0.3">
      <c r="C36" s="43" t="s">
        <v>152</v>
      </c>
      <c r="D36" s="41" t="s">
        <v>161</v>
      </c>
      <c r="F36" s="56" t="s">
        <v>53</v>
      </c>
      <c r="G36" s="57" t="s">
        <v>54</v>
      </c>
      <c r="I36" s="33">
        <v>1</v>
      </c>
      <c r="J36" s="30"/>
      <c r="K36" s="33"/>
      <c r="L36" s="30"/>
      <c r="M36" s="31"/>
    </row>
    <row r="37" spans="3:13" s="39" customFormat="1" outlineLevel="1" x14ac:dyDescent="0.3">
      <c r="C37" s="43" t="s">
        <v>152</v>
      </c>
      <c r="D37" s="41" t="s">
        <v>161</v>
      </c>
      <c r="F37" s="56" t="s">
        <v>55</v>
      </c>
      <c r="G37" s="57" t="s">
        <v>56</v>
      </c>
      <c r="I37" s="33">
        <v>1</v>
      </c>
      <c r="J37" s="30"/>
      <c r="K37" s="33"/>
      <c r="L37" s="30"/>
      <c r="M37" s="31"/>
    </row>
    <row r="38" spans="3:13" outlineLevel="1" x14ac:dyDescent="0.3">
      <c r="C38" s="43" t="s">
        <v>152</v>
      </c>
      <c r="D38" s="41" t="s">
        <v>161</v>
      </c>
      <c r="E38" s="39"/>
      <c r="F38" s="56" t="s">
        <v>57</v>
      </c>
      <c r="G38" s="57" t="s">
        <v>58</v>
      </c>
      <c r="I38" s="33">
        <v>1</v>
      </c>
      <c r="K38" s="33"/>
    </row>
    <row r="39" spans="3:13" s="39" customFormat="1" ht="13.5" outlineLevel="1" thickBot="1" x14ac:dyDescent="0.35">
      <c r="C39" s="43" t="s">
        <v>152</v>
      </c>
      <c r="D39" s="41" t="s">
        <v>161</v>
      </c>
      <c r="F39" s="60" t="s">
        <v>59</v>
      </c>
      <c r="G39" s="57" t="s">
        <v>60</v>
      </c>
      <c r="I39" s="33">
        <v>1</v>
      </c>
      <c r="J39" s="30"/>
      <c r="K39" s="33"/>
      <c r="L39" s="30"/>
      <c r="M39" s="31"/>
    </row>
    <row r="40" spans="3:13" s="39" customFormat="1" ht="13.5" thickBot="1" x14ac:dyDescent="0.35">
      <c r="C40" s="43"/>
      <c r="D40" s="41"/>
      <c r="F40" s="204" t="s">
        <v>163</v>
      </c>
      <c r="G40" s="205"/>
      <c r="I40" s="33"/>
      <c r="J40" s="30"/>
      <c r="K40" s="33">
        <v>1</v>
      </c>
      <c r="L40" s="30"/>
      <c r="M40" s="31"/>
    </row>
    <row r="41" spans="3:13" s="39" customFormat="1" x14ac:dyDescent="0.3">
      <c r="C41" s="43" t="s">
        <v>227</v>
      </c>
      <c r="D41" s="41" t="s">
        <v>226</v>
      </c>
      <c r="F41" s="69" t="s">
        <v>42</v>
      </c>
      <c r="G41" s="70" t="s">
        <v>43</v>
      </c>
      <c r="I41" s="33">
        <v>1</v>
      </c>
      <c r="J41" s="30"/>
      <c r="K41" s="33"/>
      <c r="L41" s="30"/>
      <c r="M41" s="31"/>
    </row>
    <row r="42" spans="3:13" s="39" customFormat="1" ht="13.5" thickBot="1" x14ac:dyDescent="0.35">
      <c r="C42" s="43" t="s">
        <v>227</v>
      </c>
      <c r="D42" s="41" t="s">
        <v>226</v>
      </c>
      <c r="F42" s="71" t="s">
        <v>40</v>
      </c>
      <c r="G42" s="72" t="s">
        <v>41</v>
      </c>
      <c r="I42" s="33">
        <v>1</v>
      </c>
      <c r="J42" s="30"/>
      <c r="K42" s="33"/>
      <c r="L42" s="30"/>
      <c r="M42" s="31"/>
    </row>
    <row r="43" spans="3:13" ht="13.5" thickBot="1" x14ac:dyDescent="0.35">
      <c r="C43" s="43"/>
      <c r="D43" s="41"/>
      <c r="E43" s="39"/>
      <c r="F43" s="193" t="s">
        <v>167</v>
      </c>
      <c r="G43" s="194"/>
      <c r="I43" s="33"/>
      <c r="K43" s="33">
        <v>1</v>
      </c>
    </row>
    <row r="44" spans="3:13" ht="14.5" x14ac:dyDescent="0.35">
      <c r="C44" s="44"/>
      <c r="D44" s="41"/>
      <c r="E44" s="39"/>
      <c r="F44" s="220" t="s">
        <v>165</v>
      </c>
      <c r="G44" s="221"/>
      <c r="I44" s="5">
        <f>SUM(I31:I43)</f>
        <v>10</v>
      </c>
      <c r="K44" s="5">
        <f>SUM(K31:K43)</f>
        <v>3</v>
      </c>
      <c r="M44" s="5">
        <v>1</v>
      </c>
    </row>
    <row r="45" spans="3:13" x14ac:dyDescent="0.3">
      <c r="C45" s="19"/>
      <c r="D45" s="41"/>
      <c r="E45" s="39"/>
      <c r="F45" s="39"/>
      <c r="G45" s="39"/>
      <c r="I45" s="33"/>
      <c r="K45" s="33"/>
    </row>
    <row r="46" spans="3:13" ht="13.5" thickBot="1" x14ac:dyDescent="0.35">
      <c r="C46" s="12" t="s">
        <v>158</v>
      </c>
      <c r="D46" s="13" t="s">
        <v>20</v>
      </c>
      <c r="E46" s="39"/>
      <c r="F46" s="63" t="s">
        <v>21</v>
      </c>
      <c r="G46" s="64" t="s">
        <v>22</v>
      </c>
      <c r="I46" s="33">
        <v>1</v>
      </c>
      <c r="K46" s="33"/>
    </row>
    <row r="47" spans="3:13" ht="14.5" x14ac:dyDescent="0.35">
      <c r="F47" s="198" t="s">
        <v>140</v>
      </c>
      <c r="G47" s="199"/>
      <c r="H47" s="75" t="s">
        <v>229</v>
      </c>
      <c r="I47" s="5">
        <f>I46</f>
        <v>1</v>
      </c>
      <c r="K47" s="5">
        <v>1</v>
      </c>
      <c r="M47" s="5"/>
    </row>
    <row r="48" spans="3:13" s="39" customFormat="1" x14ac:dyDescent="0.3">
      <c r="C48" s="19"/>
      <c r="D48" s="41"/>
      <c r="I48" s="33"/>
      <c r="J48" s="32"/>
      <c r="K48" s="33"/>
      <c r="L48" s="30"/>
      <c r="M48" s="31"/>
    </row>
    <row r="49" spans="1:13" ht="15.5" x14ac:dyDescent="0.35">
      <c r="C49" s="44"/>
      <c r="D49" s="41"/>
      <c r="E49" s="39"/>
      <c r="F49" s="222" t="s">
        <v>64</v>
      </c>
      <c r="G49" s="223"/>
      <c r="I49" s="5">
        <f>I47+I44+I29</f>
        <v>14</v>
      </c>
      <c r="K49" s="5">
        <f>K47+K44+K29</f>
        <v>6</v>
      </c>
      <c r="M49" s="5">
        <f>M47+M44+M29</f>
        <v>2</v>
      </c>
    </row>
    <row r="50" spans="1:13" ht="13.5" thickBot="1" x14ac:dyDescent="0.35">
      <c r="C50" s="19"/>
      <c r="D50" s="41"/>
      <c r="E50" s="39"/>
      <c r="F50" s="39"/>
      <c r="G50" s="39"/>
      <c r="I50" s="33"/>
      <c r="K50" s="33"/>
    </row>
    <row r="51" spans="1:13" s="39" customFormat="1" x14ac:dyDescent="0.3">
      <c r="C51" s="43" t="s">
        <v>4</v>
      </c>
      <c r="D51" s="41" t="s">
        <v>195</v>
      </c>
      <c r="F51" s="9" t="s">
        <v>5</v>
      </c>
      <c r="G51" s="45" t="s">
        <v>6</v>
      </c>
      <c r="I51" s="33">
        <v>1</v>
      </c>
      <c r="J51" s="30"/>
      <c r="K51" s="33"/>
      <c r="L51" s="30"/>
      <c r="M51" s="31"/>
    </row>
    <row r="52" spans="1:13" ht="13.5" thickBot="1" x14ac:dyDescent="0.35">
      <c r="C52" s="43" t="s">
        <v>4</v>
      </c>
      <c r="D52" s="41" t="s">
        <v>195</v>
      </c>
      <c r="E52" s="39"/>
      <c r="F52" s="14" t="s">
        <v>7</v>
      </c>
      <c r="G52" s="47" t="s">
        <v>8</v>
      </c>
      <c r="I52" s="33">
        <v>1</v>
      </c>
      <c r="K52" s="33"/>
    </row>
    <row r="53" spans="1:13" ht="13.5" thickBot="1" x14ac:dyDescent="0.35">
      <c r="C53" s="44"/>
      <c r="D53" s="41"/>
      <c r="E53" s="39"/>
      <c r="F53" s="193" t="s">
        <v>184</v>
      </c>
      <c r="G53" s="194"/>
      <c r="I53" s="33"/>
      <c r="K53" s="33">
        <v>1</v>
      </c>
    </row>
    <row r="54" spans="1:13" ht="13.5" thickBot="1" x14ac:dyDescent="0.35">
      <c r="A54" s="30" t="s">
        <v>156</v>
      </c>
      <c r="C54" s="43" t="s">
        <v>149</v>
      </c>
      <c r="D54" s="41" t="s">
        <v>196</v>
      </c>
      <c r="E54" s="39"/>
      <c r="F54" s="14" t="s">
        <v>12</v>
      </c>
      <c r="G54" s="47" t="s">
        <v>189</v>
      </c>
      <c r="I54" s="33">
        <v>1</v>
      </c>
      <c r="K54" s="33"/>
    </row>
    <row r="55" spans="1:13" ht="13.5" thickBot="1" x14ac:dyDescent="0.35">
      <c r="C55" s="44"/>
      <c r="D55" s="41"/>
      <c r="E55" s="39"/>
      <c r="F55" s="193" t="s">
        <v>185</v>
      </c>
      <c r="G55" s="194"/>
      <c r="I55" s="33"/>
      <c r="K55" s="33">
        <v>1</v>
      </c>
    </row>
    <row r="56" spans="1:13" x14ac:dyDescent="0.3">
      <c r="C56" s="43" t="s">
        <v>150</v>
      </c>
      <c r="D56" s="41" t="s">
        <v>197</v>
      </c>
      <c r="E56" s="39"/>
      <c r="F56" s="14" t="s">
        <v>13</v>
      </c>
      <c r="G56" s="46" t="s">
        <v>178</v>
      </c>
      <c r="I56" s="33">
        <v>1</v>
      </c>
      <c r="K56" s="33"/>
    </row>
    <row r="57" spans="1:13" ht="13.5" thickBot="1" x14ac:dyDescent="0.35">
      <c r="C57" s="43" t="s">
        <v>150</v>
      </c>
      <c r="D57" s="41" t="s">
        <v>197</v>
      </c>
      <c r="E57" s="39"/>
      <c r="F57" s="14" t="s">
        <v>14</v>
      </c>
      <c r="G57" s="47" t="s">
        <v>179</v>
      </c>
      <c r="I57" s="33">
        <v>1</v>
      </c>
      <c r="K57" s="33"/>
    </row>
    <row r="58" spans="1:13" ht="13.5" thickBot="1" x14ac:dyDescent="0.35">
      <c r="C58" s="44"/>
      <c r="D58" s="41"/>
      <c r="E58" s="39"/>
      <c r="F58" s="193" t="s">
        <v>186</v>
      </c>
      <c r="G58" s="194"/>
      <c r="I58" s="33"/>
      <c r="K58" s="33">
        <v>1</v>
      </c>
    </row>
    <row r="59" spans="1:13" ht="15" thickBot="1" x14ac:dyDescent="0.4">
      <c r="C59" s="44"/>
      <c r="D59" s="41"/>
      <c r="E59" s="39"/>
      <c r="F59" s="218" t="s">
        <v>222</v>
      </c>
      <c r="G59" s="219"/>
      <c r="I59" s="5">
        <f>SUM(I51:I58)</f>
        <v>5</v>
      </c>
      <c r="K59" s="5">
        <f>SUM(K51:K58)</f>
        <v>3</v>
      </c>
      <c r="M59" s="5">
        <v>1</v>
      </c>
    </row>
    <row r="60" spans="1:13" ht="13.5" thickBot="1" x14ac:dyDescent="0.35">
      <c r="C60" s="19"/>
      <c r="D60" s="41"/>
      <c r="E60" s="39"/>
      <c r="F60" s="39"/>
      <c r="G60" s="39"/>
      <c r="I60" s="33"/>
      <c r="K60" s="33"/>
    </row>
    <row r="61" spans="1:13" x14ac:dyDescent="0.3">
      <c r="C61" s="43" t="s">
        <v>65</v>
      </c>
      <c r="D61" s="41" t="s">
        <v>212</v>
      </c>
      <c r="E61" s="39"/>
      <c r="F61" s="9" t="s">
        <v>66</v>
      </c>
      <c r="G61" s="45" t="s">
        <v>67</v>
      </c>
      <c r="I61" s="33">
        <v>1</v>
      </c>
      <c r="J61" s="32"/>
      <c r="K61" s="33"/>
    </row>
    <row r="62" spans="1:13" x14ac:dyDescent="0.3">
      <c r="C62" s="43" t="s">
        <v>65</v>
      </c>
      <c r="D62" s="41" t="s">
        <v>212</v>
      </c>
      <c r="F62" s="14" t="s">
        <v>68</v>
      </c>
      <c r="G62" s="46" t="s">
        <v>69</v>
      </c>
      <c r="I62" s="33">
        <v>1</v>
      </c>
      <c r="J62" s="32"/>
      <c r="K62" s="33"/>
    </row>
    <row r="63" spans="1:13" x14ac:dyDescent="0.3">
      <c r="C63" s="43" t="s">
        <v>65</v>
      </c>
      <c r="D63" s="41" t="s">
        <v>212</v>
      </c>
      <c r="F63" s="14" t="s">
        <v>70</v>
      </c>
      <c r="G63" s="46" t="s">
        <v>71</v>
      </c>
      <c r="I63" s="33">
        <v>1</v>
      </c>
      <c r="J63" s="32"/>
      <c r="K63" s="33"/>
    </row>
    <row r="64" spans="1:13" x14ac:dyDescent="0.3">
      <c r="C64" s="43" t="s">
        <v>65</v>
      </c>
      <c r="D64" s="41" t="s">
        <v>212</v>
      </c>
      <c r="E64" s="39"/>
      <c r="F64" s="14" t="s">
        <v>72</v>
      </c>
      <c r="G64" s="46" t="s">
        <v>73</v>
      </c>
      <c r="I64" s="33">
        <v>1</v>
      </c>
      <c r="J64" s="32"/>
      <c r="K64" s="33"/>
    </row>
    <row r="65" spans="3:13" x14ac:dyDescent="0.3">
      <c r="C65" s="43" t="s">
        <v>65</v>
      </c>
      <c r="D65" s="41" t="s">
        <v>212</v>
      </c>
      <c r="E65" s="39"/>
      <c r="F65" s="14" t="s">
        <v>74</v>
      </c>
      <c r="G65" s="46" t="s">
        <v>75</v>
      </c>
      <c r="I65" s="33">
        <v>1</v>
      </c>
      <c r="J65" s="32"/>
      <c r="K65" s="33"/>
    </row>
    <row r="66" spans="3:13" x14ac:dyDescent="0.3">
      <c r="C66" s="43" t="s">
        <v>65</v>
      </c>
      <c r="D66" s="41" t="s">
        <v>212</v>
      </c>
      <c r="E66" s="39"/>
      <c r="F66" s="14" t="s">
        <v>76</v>
      </c>
      <c r="G66" s="46" t="s">
        <v>77</v>
      </c>
      <c r="I66" s="33">
        <v>1</v>
      </c>
      <c r="J66" s="32"/>
      <c r="K66" s="33"/>
    </row>
    <row r="67" spans="3:13" x14ac:dyDescent="0.3">
      <c r="C67" s="43" t="s">
        <v>65</v>
      </c>
      <c r="D67" s="41" t="s">
        <v>212</v>
      </c>
      <c r="E67" s="39"/>
      <c r="F67" s="14" t="s">
        <v>78</v>
      </c>
      <c r="G67" s="46" t="s">
        <v>79</v>
      </c>
      <c r="I67" s="33">
        <v>1</v>
      </c>
      <c r="J67" s="32"/>
      <c r="K67" s="33"/>
    </row>
    <row r="68" spans="3:13" x14ac:dyDescent="0.3">
      <c r="C68" s="43" t="s">
        <v>65</v>
      </c>
      <c r="D68" s="41" t="s">
        <v>212</v>
      </c>
      <c r="E68" s="39"/>
      <c r="F68" s="14" t="s">
        <v>139</v>
      </c>
      <c r="G68" s="47" t="s">
        <v>142</v>
      </c>
      <c r="I68" s="33">
        <v>1</v>
      </c>
      <c r="J68" s="32"/>
      <c r="K68" s="33"/>
    </row>
    <row r="69" spans="3:13" x14ac:dyDescent="0.3">
      <c r="C69" s="43" t="s">
        <v>65</v>
      </c>
      <c r="D69" s="41" t="s">
        <v>212</v>
      </c>
      <c r="E69" s="39"/>
      <c r="F69" s="14" t="s">
        <v>101</v>
      </c>
      <c r="G69" s="46" t="s">
        <v>102</v>
      </c>
      <c r="I69" s="33">
        <v>1</v>
      </c>
      <c r="J69" s="32"/>
      <c r="K69" s="33"/>
    </row>
    <row r="70" spans="3:13" ht="13.5" thickBot="1" x14ac:dyDescent="0.35">
      <c r="C70" s="43" t="s">
        <v>65</v>
      </c>
      <c r="D70" s="41" t="s">
        <v>212</v>
      </c>
      <c r="E70" s="39"/>
      <c r="F70" s="14" t="s">
        <v>107</v>
      </c>
      <c r="G70" s="47" t="s">
        <v>108</v>
      </c>
      <c r="I70" s="33">
        <v>1</v>
      </c>
      <c r="J70" s="32"/>
      <c r="K70" s="33"/>
    </row>
    <row r="71" spans="3:13" ht="13.5" thickBot="1" x14ac:dyDescent="0.35">
      <c r="C71" s="44"/>
      <c r="D71" s="41"/>
      <c r="E71" s="39"/>
      <c r="F71" s="216" t="s">
        <v>218</v>
      </c>
      <c r="G71" s="217"/>
      <c r="I71" s="33"/>
      <c r="J71" s="32"/>
      <c r="K71" s="33">
        <v>1</v>
      </c>
    </row>
    <row r="72" spans="3:13" ht="15" thickBot="1" x14ac:dyDescent="0.4">
      <c r="C72" s="44"/>
      <c r="D72" s="41"/>
      <c r="E72" s="39"/>
      <c r="F72" s="212" t="s">
        <v>219</v>
      </c>
      <c r="G72" s="213"/>
      <c r="I72" s="5">
        <f>SUM(I61:I71)</f>
        <v>10</v>
      </c>
      <c r="K72" s="5">
        <f>SUM(K61:K71)</f>
        <v>1</v>
      </c>
      <c r="M72" s="5">
        <v>1</v>
      </c>
    </row>
    <row r="73" spans="3:13" ht="13.5" thickBot="1" x14ac:dyDescent="0.35">
      <c r="C73" s="19"/>
      <c r="D73" s="41"/>
      <c r="E73" s="39"/>
      <c r="F73" s="39"/>
      <c r="G73" s="39"/>
      <c r="I73" s="33"/>
      <c r="K73" s="33"/>
    </row>
    <row r="74" spans="3:13" x14ac:dyDescent="0.3">
      <c r="C74" s="43" t="s">
        <v>80</v>
      </c>
      <c r="D74" s="41" t="s">
        <v>193</v>
      </c>
      <c r="E74" s="39"/>
      <c r="F74" s="9" t="s">
        <v>81</v>
      </c>
      <c r="G74" s="45" t="s">
        <v>82</v>
      </c>
      <c r="I74" s="33">
        <v>1</v>
      </c>
      <c r="K74" s="33"/>
    </row>
    <row r="75" spans="3:13" x14ac:dyDescent="0.3">
      <c r="C75" s="43" t="s">
        <v>80</v>
      </c>
      <c r="D75" s="41" t="s">
        <v>193</v>
      </c>
      <c r="E75" s="39"/>
      <c r="F75" s="14" t="s">
        <v>83</v>
      </c>
      <c r="G75" s="46" t="s">
        <v>84</v>
      </c>
      <c r="I75" s="33">
        <v>1</v>
      </c>
      <c r="K75" s="33"/>
    </row>
    <row r="76" spans="3:13" x14ac:dyDescent="0.3">
      <c r="C76" s="43" t="s">
        <v>80</v>
      </c>
      <c r="D76" s="41" t="s">
        <v>193</v>
      </c>
      <c r="E76" s="39"/>
      <c r="F76" s="14" t="s">
        <v>85</v>
      </c>
      <c r="G76" s="46" t="s">
        <v>86</v>
      </c>
      <c r="I76" s="33">
        <v>1</v>
      </c>
      <c r="J76" s="32"/>
      <c r="K76" s="33"/>
    </row>
    <row r="77" spans="3:13" x14ac:dyDescent="0.3">
      <c r="C77" s="43" t="s">
        <v>80</v>
      </c>
      <c r="D77" s="41" t="s">
        <v>193</v>
      </c>
      <c r="E77" s="39"/>
      <c r="F77" s="14" t="s">
        <v>87</v>
      </c>
      <c r="G77" s="46" t="s">
        <v>88</v>
      </c>
      <c r="I77" s="33">
        <v>1</v>
      </c>
      <c r="J77" s="32"/>
      <c r="K77" s="33"/>
    </row>
    <row r="78" spans="3:13" ht="13.5" thickBot="1" x14ac:dyDescent="0.35">
      <c r="C78" s="43" t="s">
        <v>80</v>
      </c>
      <c r="D78" s="41" t="s">
        <v>193</v>
      </c>
      <c r="E78" s="39"/>
      <c r="F78" s="14" t="s">
        <v>89</v>
      </c>
      <c r="G78" s="46" t="s">
        <v>90</v>
      </c>
      <c r="I78" s="33">
        <v>1</v>
      </c>
      <c r="K78" s="33"/>
    </row>
    <row r="79" spans="3:13" ht="13.5" thickBot="1" x14ac:dyDescent="0.35">
      <c r="C79" s="44"/>
      <c r="D79" s="41"/>
      <c r="E79" s="39"/>
      <c r="F79" s="193" t="s">
        <v>183</v>
      </c>
      <c r="G79" s="194"/>
      <c r="K79" s="33">
        <v>1</v>
      </c>
    </row>
    <row r="80" spans="3:13" x14ac:dyDescent="0.3">
      <c r="C80" s="43" t="s">
        <v>91</v>
      </c>
      <c r="D80" s="41" t="s">
        <v>194</v>
      </c>
      <c r="E80" s="39"/>
      <c r="F80" s="14" t="s">
        <v>92</v>
      </c>
      <c r="G80" s="46" t="s">
        <v>93</v>
      </c>
      <c r="I80" s="33">
        <v>1</v>
      </c>
      <c r="J80" s="32"/>
      <c r="K80" s="33"/>
    </row>
    <row r="81" spans="3:13" x14ac:dyDescent="0.3">
      <c r="C81" s="43" t="s">
        <v>91</v>
      </c>
      <c r="D81" s="41" t="s">
        <v>194</v>
      </c>
      <c r="E81" s="39"/>
      <c r="F81" s="14" t="s">
        <v>94</v>
      </c>
      <c r="G81" s="46" t="s">
        <v>95</v>
      </c>
      <c r="I81" s="33">
        <v>1</v>
      </c>
      <c r="K81" s="33"/>
    </row>
    <row r="82" spans="3:13" x14ac:dyDescent="0.3">
      <c r="C82" s="43" t="s">
        <v>91</v>
      </c>
      <c r="D82" s="41" t="s">
        <v>194</v>
      </c>
      <c r="E82" s="39"/>
      <c r="F82" s="14" t="s">
        <v>170</v>
      </c>
      <c r="G82" s="46" t="s">
        <v>171</v>
      </c>
      <c r="I82" s="33">
        <v>1</v>
      </c>
      <c r="J82" s="32"/>
      <c r="K82" s="33"/>
    </row>
    <row r="83" spans="3:13" ht="13.5" thickBot="1" x14ac:dyDescent="0.35">
      <c r="C83" s="43" t="s">
        <v>91</v>
      </c>
      <c r="D83" s="41" t="s">
        <v>194</v>
      </c>
      <c r="E83" s="39"/>
      <c r="F83" s="14" t="s">
        <v>176</v>
      </c>
      <c r="G83" s="46" t="s">
        <v>174</v>
      </c>
      <c r="I83" s="33">
        <v>1</v>
      </c>
      <c r="J83" s="32"/>
      <c r="K83" s="33"/>
    </row>
    <row r="84" spans="3:13" ht="13.5" thickBot="1" x14ac:dyDescent="0.35">
      <c r="C84" s="44"/>
      <c r="D84" s="41"/>
      <c r="E84" s="39"/>
      <c r="F84" s="193" t="s">
        <v>182</v>
      </c>
      <c r="G84" s="194"/>
      <c r="K84" s="33">
        <v>1</v>
      </c>
    </row>
    <row r="85" spans="3:13" ht="15" thickBot="1" x14ac:dyDescent="0.4">
      <c r="C85" s="44"/>
      <c r="D85" s="41"/>
      <c r="E85" s="39"/>
      <c r="F85" s="214" t="s">
        <v>181</v>
      </c>
      <c r="G85" s="215"/>
      <c r="I85" s="5">
        <f>SUM(I74:I84)</f>
        <v>9</v>
      </c>
      <c r="K85" s="5">
        <f>SUM(K74:K84)</f>
        <v>2</v>
      </c>
      <c r="M85" s="5">
        <v>1</v>
      </c>
    </row>
    <row r="86" spans="3:13" ht="13.5" thickBot="1" x14ac:dyDescent="0.35">
      <c r="C86" s="44"/>
      <c r="D86" s="41"/>
      <c r="E86" s="39"/>
      <c r="F86" s="20"/>
      <c r="G86" s="36"/>
      <c r="I86" s="33"/>
      <c r="K86" s="33"/>
    </row>
    <row r="87" spans="3:13" x14ac:dyDescent="0.3">
      <c r="C87" s="43" t="s">
        <v>96</v>
      </c>
      <c r="D87" s="41" t="s">
        <v>199</v>
      </c>
      <c r="E87" s="39"/>
      <c r="F87" s="9" t="s">
        <v>9</v>
      </c>
      <c r="G87" s="45" t="s">
        <v>177</v>
      </c>
      <c r="I87" s="33">
        <v>1</v>
      </c>
      <c r="J87" s="32"/>
      <c r="K87" s="33"/>
    </row>
    <row r="88" spans="3:13" x14ac:dyDescent="0.3">
      <c r="C88" s="43" t="s">
        <v>96</v>
      </c>
      <c r="D88" s="41" t="s">
        <v>199</v>
      </c>
      <c r="E88" s="22"/>
      <c r="F88" s="14" t="s">
        <v>97</v>
      </c>
      <c r="G88" s="46" t="s">
        <v>98</v>
      </c>
      <c r="I88" s="33">
        <v>1</v>
      </c>
      <c r="K88" s="33"/>
    </row>
    <row r="89" spans="3:13" x14ac:dyDescent="0.3">
      <c r="C89" s="43" t="s">
        <v>96</v>
      </c>
      <c r="D89" s="41" t="s">
        <v>199</v>
      </c>
      <c r="E89" s="22"/>
      <c r="F89" s="14" t="s">
        <v>99</v>
      </c>
      <c r="G89" s="46" t="s">
        <v>100</v>
      </c>
      <c r="I89" s="33">
        <v>1</v>
      </c>
      <c r="K89" s="33"/>
    </row>
    <row r="90" spans="3:13" x14ac:dyDescent="0.3">
      <c r="C90" s="43" t="s">
        <v>96</v>
      </c>
      <c r="D90" s="41" t="s">
        <v>199</v>
      </c>
      <c r="E90" s="39"/>
      <c r="F90" s="14" t="s">
        <v>103</v>
      </c>
      <c r="G90" s="47" t="s">
        <v>104</v>
      </c>
      <c r="I90" s="33">
        <v>1</v>
      </c>
      <c r="K90" s="33"/>
    </row>
    <row r="91" spans="3:13" ht="13.5" thickBot="1" x14ac:dyDescent="0.35">
      <c r="C91" s="43" t="s">
        <v>96</v>
      </c>
      <c r="D91" s="41" t="s">
        <v>199</v>
      </c>
      <c r="E91" s="39"/>
      <c r="F91" s="14" t="s">
        <v>105</v>
      </c>
      <c r="G91" s="46" t="s">
        <v>106</v>
      </c>
      <c r="I91" s="33">
        <v>1</v>
      </c>
      <c r="J91" s="32"/>
    </row>
    <row r="92" spans="3:13" ht="13.5" thickBot="1" x14ac:dyDescent="0.35">
      <c r="C92" s="44"/>
      <c r="D92" s="41"/>
      <c r="E92" s="39"/>
      <c r="F92" s="193" t="s">
        <v>211</v>
      </c>
      <c r="G92" s="194"/>
      <c r="I92" s="33"/>
      <c r="K92" s="33">
        <v>1</v>
      </c>
    </row>
    <row r="93" spans="3:13" x14ac:dyDescent="0.3">
      <c r="C93" s="43" t="s">
        <v>172</v>
      </c>
      <c r="D93" s="41" t="s">
        <v>200</v>
      </c>
      <c r="E93" s="39"/>
      <c r="F93" s="14" t="s">
        <v>109</v>
      </c>
      <c r="G93" s="65" t="s">
        <v>215</v>
      </c>
      <c r="I93" s="33">
        <v>1</v>
      </c>
      <c r="K93" s="33"/>
    </row>
    <row r="94" spans="3:13" ht="13.5" thickBot="1" x14ac:dyDescent="0.35">
      <c r="C94" s="43" t="s">
        <v>172</v>
      </c>
      <c r="D94" s="41" t="s">
        <v>200</v>
      </c>
      <c r="E94" s="22"/>
      <c r="F94" s="14" t="s">
        <v>10</v>
      </c>
      <c r="G94" s="66" t="s">
        <v>216</v>
      </c>
      <c r="I94" s="33">
        <v>1</v>
      </c>
      <c r="K94" s="33"/>
    </row>
    <row r="95" spans="3:13" ht="13.5" thickBot="1" x14ac:dyDescent="0.35">
      <c r="C95" s="44"/>
      <c r="D95" s="41"/>
      <c r="E95" s="39"/>
      <c r="F95" s="216" t="s">
        <v>213</v>
      </c>
      <c r="G95" s="217"/>
      <c r="I95" s="33"/>
      <c r="K95" s="33">
        <v>1</v>
      </c>
    </row>
    <row r="96" spans="3:13" ht="13.5" thickBot="1" x14ac:dyDescent="0.35">
      <c r="C96" s="43" t="s">
        <v>173</v>
      </c>
      <c r="D96" s="41" t="s">
        <v>201</v>
      </c>
      <c r="E96" s="21"/>
      <c r="F96" s="14" t="s">
        <v>110</v>
      </c>
      <c r="G96" s="66" t="s">
        <v>217</v>
      </c>
      <c r="I96" s="33">
        <v>1</v>
      </c>
      <c r="K96" s="33"/>
    </row>
    <row r="97" spans="3:13" ht="13.5" thickBot="1" x14ac:dyDescent="0.35">
      <c r="C97" s="44"/>
      <c r="D97" s="41"/>
      <c r="E97" s="39"/>
      <c r="F97" s="216" t="s">
        <v>214</v>
      </c>
      <c r="G97" s="217"/>
      <c r="H97" s="75" t="s">
        <v>188</v>
      </c>
      <c r="K97" s="33">
        <v>1</v>
      </c>
      <c r="L97" s="39"/>
      <c r="M97" s="33"/>
    </row>
    <row r="98" spans="3:13" ht="15" thickBot="1" x14ac:dyDescent="0.4">
      <c r="C98" s="44"/>
      <c r="D98" s="41"/>
      <c r="E98" s="39"/>
      <c r="F98" s="214" t="s">
        <v>210</v>
      </c>
      <c r="G98" s="215"/>
      <c r="I98" s="5">
        <f>SUM(I87:I97)</f>
        <v>8</v>
      </c>
      <c r="K98" s="5">
        <f>SUM(K87:K97)</f>
        <v>3</v>
      </c>
      <c r="M98" s="5">
        <v>1</v>
      </c>
    </row>
    <row r="99" spans="3:13" ht="13.5" thickBot="1" x14ac:dyDescent="0.35">
      <c r="C99" s="44"/>
      <c r="D99" s="11"/>
      <c r="E99" s="39"/>
      <c r="F99" s="36"/>
      <c r="G99" s="36"/>
      <c r="I99" s="33"/>
      <c r="K99" s="33"/>
    </row>
    <row r="100" spans="3:13" x14ac:dyDescent="0.3">
      <c r="C100" s="43" t="s">
        <v>153</v>
      </c>
      <c r="D100" s="41" t="s">
        <v>209</v>
      </c>
      <c r="E100" s="39"/>
      <c r="F100" s="9" t="s">
        <v>111</v>
      </c>
      <c r="G100" s="45" t="s">
        <v>112</v>
      </c>
      <c r="I100" s="33">
        <v>1</v>
      </c>
      <c r="K100" s="33"/>
    </row>
    <row r="101" spans="3:13" x14ac:dyDescent="0.3">
      <c r="C101" s="43" t="s">
        <v>153</v>
      </c>
      <c r="D101" s="41" t="s">
        <v>209</v>
      </c>
      <c r="E101" s="39"/>
      <c r="F101" s="14" t="s">
        <v>113</v>
      </c>
      <c r="G101" s="46" t="s">
        <v>114</v>
      </c>
      <c r="I101" s="33">
        <v>1</v>
      </c>
      <c r="J101" s="32"/>
      <c r="K101" s="33"/>
    </row>
    <row r="102" spans="3:13" ht="13.5" thickBot="1" x14ac:dyDescent="0.35">
      <c r="C102" s="43" t="s">
        <v>153</v>
      </c>
      <c r="D102" s="41" t="s">
        <v>209</v>
      </c>
      <c r="E102" s="39"/>
      <c r="F102" s="14" t="s">
        <v>168</v>
      </c>
      <c r="G102" s="46" t="s">
        <v>175</v>
      </c>
      <c r="I102" s="33">
        <v>1</v>
      </c>
      <c r="K102" s="33"/>
      <c r="L102" s="15"/>
    </row>
    <row r="103" spans="3:13" ht="13.5" thickBot="1" x14ac:dyDescent="0.35">
      <c r="C103" s="44"/>
      <c r="D103" s="41"/>
      <c r="E103" s="39"/>
      <c r="F103" s="193" t="s">
        <v>208</v>
      </c>
      <c r="G103" s="194"/>
      <c r="I103" s="33"/>
      <c r="K103" s="33">
        <v>1</v>
      </c>
    </row>
    <row r="104" spans="3:13" x14ac:dyDescent="0.3">
      <c r="C104" s="43" t="s">
        <v>154</v>
      </c>
      <c r="D104" s="41" t="s">
        <v>203</v>
      </c>
      <c r="E104" s="39"/>
      <c r="F104" s="9" t="s">
        <v>115</v>
      </c>
      <c r="G104" s="45" t="s">
        <v>116</v>
      </c>
      <c r="I104" s="33">
        <v>1</v>
      </c>
      <c r="K104" s="33"/>
    </row>
    <row r="105" spans="3:13" x14ac:dyDescent="0.3">
      <c r="C105" s="43" t="s">
        <v>154</v>
      </c>
      <c r="D105" s="41" t="s">
        <v>203</v>
      </c>
      <c r="E105" s="39"/>
      <c r="F105" s="14" t="s">
        <v>117</v>
      </c>
      <c r="G105" s="46" t="s">
        <v>118</v>
      </c>
      <c r="I105" s="33">
        <v>1</v>
      </c>
      <c r="J105" s="39"/>
      <c r="K105" s="33"/>
      <c r="L105" s="39"/>
      <c r="M105" s="33"/>
    </row>
    <row r="106" spans="3:13" x14ac:dyDescent="0.3">
      <c r="C106" s="43" t="s">
        <v>154</v>
      </c>
      <c r="D106" s="41" t="s">
        <v>203</v>
      </c>
      <c r="E106" s="39"/>
      <c r="F106" s="14" t="s">
        <v>119</v>
      </c>
      <c r="G106" s="46" t="s">
        <v>120</v>
      </c>
      <c r="I106" s="33">
        <v>1</v>
      </c>
      <c r="K106" s="33"/>
      <c r="L106" s="15"/>
    </row>
    <row r="107" spans="3:13" x14ac:dyDescent="0.3">
      <c r="C107" s="43" t="s">
        <v>154</v>
      </c>
      <c r="D107" s="41" t="s">
        <v>203</v>
      </c>
      <c r="E107" s="39"/>
      <c r="F107" s="14" t="s">
        <v>121</v>
      </c>
      <c r="G107" s="46" t="s">
        <v>122</v>
      </c>
      <c r="I107" s="33">
        <v>1</v>
      </c>
      <c r="K107" s="33"/>
      <c r="L107" s="15"/>
    </row>
    <row r="108" spans="3:13" x14ac:dyDescent="0.3">
      <c r="C108" s="43" t="s">
        <v>154</v>
      </c>
      <c r="D108" s="41" t="s">
        <v>203</v>
      </c>
      <c r="E108" s="39"/>
      <c r="F108" s="14" t="s">
        <v>123</v>
      </c>
      <c r="G108" s="46" t="s">
        <v>124</v>
      </c>
      <c r="I108" s="33">
        <v>1</v>
      </c>
      <c r="K108" s="33"/>
      <c r="L108" s="15"/>
    </row>
    <row r="109" spans="3:13" x14ac:dyDescent="0.3">
      <c r="C109" s="43" t="s">
        <v>154</v>
      </c>
      <c r="D109" s="41" t="s">
        <v>203</v>
      </c>
      <c r="E109" s="39"/>
      <c r="F109" s="14" t="s">
        <v>125</v>
      </c>
      <c r="G109" s="46" t="s">
        <v>126</v>
      </c>
      <c r="I109" s="33">
        <v>1</v>
      </c>
      <c r="K109" s="33"/>
      <c r="L109" s="15"/>
    </row>
    <row r="110" spans="3:13" ht="13.5" thickBot="1" x14ac:dyDescent="0.35">
      <c r="C110" s="43" t="s">
        <v>154</v>
      </c>
      <c r="D110" s="41" t="s">
        <v>203</v>
      </c>
      <c r="E110" s="39"/>
      <c r="F110" s="29" t="s">
        <v>127</v>
      </c>
      <c r="G110" s="49" t="s">
        <v>128</v>
      </c>
      <c r="I110" s="33">
        <v>1</v>
      </c>
    </row>
    <row r="111" spans="3:13" ht="13.5" thickBot="1" x14ac:dyDescent="0.35">
      <c r="C111" s="44"/>
      <c r="D111" s="41"/>
      <c r="E111" s="39"/>
      <c r="F111" s="193" t="s">
        <v>205</v>
      </c>
      <c r="G111" s="194"/>
      <c r="I111" s="33"/>
      <c r="J111" s="39"/>
      <c r="K111" s="33">
        <v>1</v>
      </c>
      <c r="L111" s="39"/>
      <c r="M111" s="33"/>
    </row>
    <row r="112" spans="3:13" ht="15" thickBot="1" x14ac:dyDescent="0.4">
      <c r="C112" s="44"/>
      <c r="D112" s="41"/>
      <c r="E112" s="39"/>
      <c r="F112" s="214" t="s">
        <v>207</v>
      </c>
      <c r="G112" s="215"/>
      <c r="I112" s="5">
        <f>SUM(I100:I111)</f>
        <v>10</v>
      </c>
      <c r="K112" s="5">
        <f>SUM(K100:K111)</f>
        <v>2</v>
      </c>
      <c r="M112" s="5">
        <v>1</v>
      </c>
    </row>
    <row r="113" spans="3:13" ht="13.5" thickBot="1" x14ac:dyDescent="0.35">
      <c r="C113" s="19"/>
      <c r="D113" s="41"/>
      <c r="E113" s="39"/>
      <c r="F113" s="39"/>
      <c r="G113" s="39"/>
      <c r="I113" s="33"/>
      <c r="J113" s="32"/>
      <c r="K113" s="33"/>
    </row>
    <row r="114" spans="3:13" ht="16" thickBot="1" x14ac:dyDescent="0.4">
      <c r="C114" s="44"/>
      <c r="D114" s="41"/>
      <c r="E114" s="39"/>
      <c r="F114" s="206" t="s">
        <v>180</v>
      </c>
      <c r="G114" s="207"/>
      <c r="I114" s="5">
        <f>I112+I98+I85+I72+I59</f>
        <v>42</v>
      </c>
      <c r="K114" s="5">
        <f>K112+K98+K85+K72+K59</f>
        <v>11</v>
      </c>
      <c r="M114" s="5">
        <f>M112+M98+M85+M72+M59</f>
        <v>5</v>
      </c>
    </row>
    <row r="115" spans="3:13" ht="13.5" thickBot="1" x14ac:dyDescent="0.35">
      <c r="C115" s="44"/>
      <c r="D115" s="41"/>
      <c r="E115" s="39"/>
      <c r="F115" s="23"/>
      <c r="G115" s="23"/>
      <c r="I115" s="33"/>
      <c r="K115" s="33"/>
    </row>
    <row r="116" spans="3:13" s="39" customFormat="1" x14ac:dyDescent="0.3">
      <c r="C116" s="43" t="s">
        <v>166</v>
      </c>
      <c r="D116" s="41" t="s">
        <v>130</v>
      </c>
      <c r="F116" s="9" t="s">
        <v>131</v>
      </c>
      <c r="G116" s="50" t="s">
        <v>132</v>
      </c>
      <c r="I116" s="33">
        <v>1</v>
      </c>
      <c r="J116" s="30"/>
      <c r="K116" s="33"/>
      <c r="L116" s="30"/>
      <c r="M116" s="31"/>
    </row>
    <row r="117" spans="3:13" ht="13.5" thickBot="1" x14ac:dyDescent="0.35">
      <c r="C117" s="43" t="s">
        <v>166</v>
      </c>
      <c r="D117" s="41" t="s">
        <v>130</v>
      </c>
      <c r="E117" s="39"/>
      <c r="F117" s="29" t="s">
        <v>133</v>
      </c>
      <c r="G117" s="51" t="s">
        <v>134</v>
      </c>
      <c r="I117" s="33">
        <v>1</v>
      </c>
      <c r="J117" s="32"/>
      <c r="K117" s="33"/>
    </row>
    <row r="118" spans="3:13" ht="15" thickBot="1" x14ac:dyDescent="0.4">
      <c r="C118" s="43"/>
      <c r="D118" s="41"/>
      <c r="E118" s="39"/>
      <c r="F118" s="193" t="s">
        <v>144</v>
      </c>
      <c r="G118" s="194"/>
      <c r="I118" s="5">
        <f>I117+I116</f>
        <v>2</v>
      </c>
      <c r="K118" s="5">
        <v>1</v>
      </c>
      <c r="M118" s="5">
        <v>0</v>
      </c>
    </row>
    <row r="119" spans="3:13" ht="13.5" thickBot="1" x14ac:dyDescent="0.35">
      <c r="C119" s="44"/>
      <c r="D119" s="41"/>
      <c r="E119" s="39"/>
      <c r="F119" s="23"/>
      <c r="G119" s="23"/>
      <c r="I119" s="33"/>
      <c r="K119" s="33"/>
    </row>
    <row r="120" spans="3:13" ht="16" thickBot="1" x14ac:dyDescent="0.4">
      <c r="C120" s="18"/>
      <c r="D120" s="41"/>
      <c r="E120" s="39"/>
      <c r="F120" s="206" t="s">
        <v>135</v>
      </c>
      <c r="G120" s="207"/>
      <c r="I120" s="5">
        <f>I118</f>
        <v>2</v>
      </c>
      <c r="K120" s="5">
        <f>K118</f>
        <v>1</v>
      </c>
      <c r="M120" s="5">
        <f>M118</f>
        <v>0</v>
      </c>
    </row>
    <row r="121" spans="3:13" ht="13.5" thickBot="1" x14ac:dyDescent="0.35">
      <c r="C121" s="42"/>
      <c r="D121" s="41"/>
      <c r="E121" s="39"/>
      <c r="F121" s="39"/>
      <c r="G121" s="39"/>
      <c r="I121" s="33"/>
      <c r="K121" s="33"/>
    </row>
    <row r="122" spans="3:13" s="76" customFormat="1" ht="13.5" thickBot="1" x14ac:dyDescent="0.35">
      <c r="C122" s="77" t="s">
        <v>157</v>
      </c>
      <c r="D122" s="78" t="s">
        <v>17</v>
      </c>
      <c r="E122" s="79"/>
      <c r="F122" s="80" t="s">
        <v>18</v>
      </c>
      <c r="G122" s="81" t="s">
        <v>19</v>
      </c>
      <c r="H122" s="75" t="s">
        <v>228</v>
      </c>
      <c r="I122" s="33"/>
      <c r="J122" s="30"/>
      <c r="K122" s="33"/>
      <c r="L122" s="30"/>
      <c r="M122" s="31"/>
    </row>
    <row r="123" spans="3:13" s="76" customFormat="1" ht="13.5" thickBot="1" x14ac:dyDescent="0.35">
      <c r="C123" s="82"/>
      <c r="D123" s="78"/>
      <c r="E123" s="79"/>
      <c r="F123" s="208" t="s">
        <v>143</v>
      </c>
      <c r="G123" s="209"/>
      <c r="H123" s="75" t="s">
        <v>228</v>
      </c>
      <c r="I123" s="33"/>
      <c r="J123" s="30"/>
      <c r="K123" s="33"/>
      <c r="L123" s="30"/>
      <c r="M123" s="31"/>
    </row>
    <row r="124" spans="3:13" x14ac:dyDescent="0.3">
      <c r="C124" s="18"/>
      <c r="D124" s="41"/>
      <c r="E124" s="39"/>
      <c r="F124" s="36"/>
      <c r="G124" s="36"/>
      <c r="I124" s="33"/>
      <c r="K124" s="33"/>
    </row>
    <row r="125" spans="3:13" ht="13.5" thickBot="1" x14ac:dyDescent="0.35">
      <c r="C125" s="44"/>
      <c r="D125" s="41"/>
      <c r="E125" s="39"/>
      <c r="F125" s="35"/>
      <c r="G125" s="24"/>
      <c r="I125" s="26"/>
      <c r="K125" s="26"/>
    </row>
    <row r="126" spans="3:13" ht="15" thickBot="1" x14ac:dyDescent="0.4">
      <c r="C126" s="44"/>
      <c r="D126" s="41"/>
      <c r="E126" s="39"/>
      <c r="F126" s="25" t="s">
        <v>136</v>
      </c>
      <c r="G126" s="52" t="s">
        <v>137</v>
      </c>
      <c r="I126" s="5">
        <v>1</v>
      </c>
      <c r="K126" s="5">
        <v>0</v>
      </c>
      <c r="M126" s="5">
        <v>0</v>
      </c>
    </row>
    <row r="127" spans="3:13" ht="13.5" thickBot="1" x14ac:dyDescent="0.35">
      <c r="C127" s="44"/>
      <c r="D127" s="41"/>
      <c r="E127" s="39"/>
      <c r="F127" s="39"/>
      <c r="G127" s="39"/>
      <c r="I127" s="26"/>
      <c r="J127" s="39"/>
      <c r="K127" s="26"/>
    </row>
    <row r="128" spans="3:13" ht="16" thickBot="1" x14ac:dyDescent="0.4">
      <c r="C128" s="27"/>
      <c r="D128" s="27"/>
      <c r="E128" s="39"/>
      <c r="F128" s="210" t="s">
        <v>138</v>
      </c>
      <c r="G128" s="211"/>
      <c r="I128" s="28">
        <f>I126+I120+I114+I49+I22</f>
        <v>67</v>
      </c>
      <c r="K128" s="28">
        <f>K126+K120+K114+K49+K22</f>
        <v>23</v>
      </c>
      <c r="M128" s="28">
        <f>M126+M120+M114+M49+M22</f>
        <v>8</v>
      </c>
    </row>
    <row r="129" spans="3:11" x14ac:dyDescent="0.3">
      <c r="C129" s="39"/>
      <c r="D129" s="39"/>
      <c r="E129" s="39"/>
      <c r="F129" s="39"/>
      <c r="G129" s="39"/>
      <c r="I129" s="33"/>
      <c r="J129" s="39"/>
      <c r="K129" s="33"/>
    </row>
    <row r="130" spans="3:11" x14ac:dyDescent="0.3">
      <c r="C130" s="39"/>
      <c r="D130" s="39"/>
      <c r="E130" s="39"/>
      <c r="F130" s="39"/>
      <c r="G130" s="39"/>
      <c r="I130" s="33"/>
      <c r="J130" s="39"/>
      <c r="K130" s="33"/>
    </row>
    <row r="131" spans="3:11" ht="15" customHeight="1" x14ac:dyDescent="0.3">
      <c r="C131" s="39"/>
      <c r="D131" s="39"/>
      <c r="E131" s="39"/>
      <c r="F131" s="39"/>
      <c r="G131" s="39"/>
    </row>
    <row r="132" spans="3:11" x14ac:dyDescent="0.3">
      <c r="C132" s="39"/>
      <c r="D132" s="39"/>
      <c r="E132" s="39"/>
      <c r="F132" s="39"/>
      <c r="G132" s="39"/>
    </row>
  </sheetData>
  <mergeCells count="39">
    <mergeCell ref="F59:G59"/>
    <mergeCell ref="F71:G71"/>
    <mergeCell ref="F44:G44"/>
    <mergeCell ref="F58:G58"/>
    <mergeCell ref="F49:G49"/>
    <mergeCell ref="F53:G53"/>
    <mergeCell ref="F55:G55"/>
    <mergeCell ref="F123:G123"/>
    <mergeCell ref="F128:G128"/>
    <mergeCell ref="F72:G72"/>
    <mergeCell ref="F85:G85"/>
    <mergeCell ref="F98:G98"/>
    <mergeCell ref="F95:G95"/>
    <mergeCell ref="F103:G103"/>
    <mergeCell ref="F111:G111"/>
    <mergeCell ref="F92:G92"/>
    <mergeCell ref="F114:G114"/>
    <mergeCell ref="F118:G118"/>
    <mergeCell ref="F120:G120"/>
    <mergeCell ref="F112:G112"/>
    <mergeCell ref="F79:G79"/>
    <mergeCell ref="F97:G97"/>
    <mergeCell ref="F84:G84"/>
    <mergeCell ref="C1:D1"/>
    <mergeCell ref="F26:G26"/>
    <mergeCell ref="F28:G28"/>
    <mergeCell ref="C3:G3"/>
    <mergeCell ref="F47:G47"/>
    <mergeCell ref="F29:G29"/>
    <mergeCell ref="C5:D5"/>
    <mergeCell ref="F43:G43"/>
    <mergeCell ref="F35:G35"/>
    <mergeCell ref="F40:G40"/>
    <mergeCell ref="F9:G9"/>
    <mergeCell ref="F22:G22"/>
    <mergeCell ref="F11:G11"/>
    <mergeCell ref="F13:G13"/>
    <mergeCell ref="F15:G15"/>
    <mergeCell ref="F20:G20"/>
  </mergeCells>
  <conditionalFormatting sqref="G39 G34">
    <cfRule type="cellIs" dxfId="17" priority="3" stopIfTrue="1" operator="equal">
      <formula>#REF!</formula>
    </cfRule>
  </conditionalFormatting>
  <conditionalFormatting sqref="G41">
    <cfRule type="cellIs" dxfId="16" priority="2" stopIfTrue="1" operator="equal">
      <formula>#REF!</formula>
    </cfRule>
  </conditionalFormatting>
  <printOptions horizontalCentered="1" verticalCentered="1"/>
  <pageMargins left="0" right="0" top="0" bottom="0.35433070866141736" header="0" footer="0"/>
  <pageSetup paperSize="9" scale="91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30"/>
  <sheetViews>
    <sheetView showGridLines="0" topLeftCell="A7" zoomScale="80" zoomScaleNormal="80" zoomScaleSheetLayoutView="90" zoomScalePageLayoutView="90" workbookViewId="0">
      <selection activeCell="Q122" sqref="Q122"/>
    </sheetView>
  </sheetViews>
  <sheetFormatPr defaultColWidth="9.1796875" defaultRowHeight="13" outlineLevelRow="2" x14ac:dyDescent="0.3"/>
  <cols>
    <col min="1" max="2" width="7.54296875" style="30" customWidth="1"/>
    <col min="3" max="3" width="9.6328125" style="30" bestFit="1" customWidth="1"/>
    <col min="4" max="4" width="7.54296875" style="30" customWidth="1"/>
    <col min="5" max="5" width="13.453125" style="30" customWidth="1"/>
    <col min="6" max="6" width="8.7265625" style="30" customWidth="1"/>
    <col min="7" max="7" width="40.26953125" style="30" customWidth="1"/>
    <col min="8" max="8" width="2" style="30" customWidth="1"/>
    <col min="9" max="9" width="4.6328125" style="31" customWidth="1"/>
    <col min="10" max="10" width="1.26953125" style="30" customWidth="1"/>
    <col min="11" max="11" width="4.7265625" style="31" customWidth="1"/>
    <col min="12" max="12" width="1.36328125" style="30" customWidth="1"/>
    <col min="13" max="13" width="5" style="31" customWidth="1"/>
    <col min="14" max="16384" width="9.1796875" style="30"/>
  </cols>
  <sheetData>
    <row r="1" spans="3:13" x14ac:dyDescent="0.3">
      <c r="C1" s="192" t="s">
        <v>147</v>
      </c>
      <c r="D1" s="192"/>
      <c r="F1" s="1" t="s">
        <v>0</v>
      </c>
    </row>
    <row r="2" spans="3:13" ht="13.5" thickBot="1" x14ac:dyDescent="0.35">
      <c r="C2" s="32"/>
      <c r="D2" s="32"/>
    </row>
    <row r="3" spans="3:13" ht="19" thickBot="1" x14ac:dyDescent="0.5">
      <c r="C3" s="195" t="s">
        <v>169</v>
      </c>
      <c r="D3" s="196"/>
      <c r="E3" s="196"/>
      <c r="F3" s="196"/>
      <c r="G3" s="197"/>
      <c r="I3" s="2"/>
      <c r="K3" s="2"/>
    </row>
    <row r="4" spans="3:13" ht="13.5" thickBot="1" x14ac:dyDescent="0.35">
      <c r="C4" s="3"/>
      <c r="D4" s="39"/>
      <c r="E4" s="39"/>
      <c r="F4" s="39"/>
      <c r="G4" s="39"/>
      <c r="I4" s="33"/>
      <c r="K4" s="33"/>
    </row>
    <row r="5" spans="3:13" ht="19" thickBot="1" x14ac:dyDescent="0.5">
      <c r="C5" s="202"/>
      <c r="D5" s="203"/>
      <c r="E5" s="4"/>
      <c r="F5" s="53" t="s">
        <v>1</v>
      </c>
      <c r="G5" s="74"/>
      <c r="I5" s="5" t="s">
        <v>2</v>
      </c>
      <c r="K5" s="5" t="s">
        <v>146</v>
      </c>
      <c r="M5" s="5" t="s">
        <v>3</v>
      </c>
    </row>
    <row r="6" spans="3:13" ht="18.5" outlineLevel="1" x14ac:dyDescent="0.45">
      <c r="C6" s="6"/>
      <c r="D6" s="4"/>
      <c r="E6" s="4"/>
      <c r="F6" s="7"/>
      <c r="G6" s="7"/>
      <c r="I6" s="8"/>
      <c r="K6" s="8"/>
    </row>
    <row r="7" spans="3:13" ht="13.5" thickBot="1" x14ac:dyDescent="0.35">
      <c r="C7" s="44"/>
      <c r="D7" s="41"/>
      <c r="E7" s="39"/>
      <c r="F7" s="35"/>
      <c r="G7" s="39"/>
      <c r="I7" s="33"/>
      <c r="K7" s="33"/>
    </row>
    <row r="8" spans="3:13" s="39" customFormat="1" outlineLevel="1" x14ac:dyDescent="0.3">
      <c r="C8" s="43" t="s">
        <v>148</v>
      </c>
      <c r="D8" s="41" t="s">
        <v>160</v>
      </c>
      <c r="F8" s="9" t="s">
        <v>32</v>
      </c>
      <c r="G8" s="45" t="s">
        <v>33</v>
      </c>
      <c r="H8" s="30"/>
      <c r="I8" s="34">
        <v>1</v>
      </c>
      <c r="J8" s="30"/>
      <c r="K8" s="34"/>
      <c r="M8" s="33"/>
    </row>
    <row r="9" spans="3:13" s="39" customFormat="1" ht="13.5" outlineLevel="1" thickBot="1" x14ac:dyDescent="0.35">
      <c r="C9" s="43" t="s">
        <v>148</v>
      </c>
      <c r="D9" s="41" t="s">
        <v>160</v>
      </c>
      <c r="F9" s="67" t="s">
        <v>34</v>
      </c>
      <c r="G9" s="68" t="s">
        <v>35</v>
      </c>
      <c r="H9" s="30"/>
      <c r="I9" s="33">
        <v>1</v>
      </c>
      <c r="J9" s="30"/>
      <c r="K9" s="33"/>
      <c r="M9" s="33"/>
    </row>
    <row r="10" spans="3:13" ht="13.5" thickBot="1" x14ac:dyDescent="0.35">
      <c r="C10" s="42"/>
      <c r="D10" s="41"/>
      <c r="E10" s="39"/>
      <c r="F10" s="193" t="s">
        <v>145</v>
      </c>
      <c r="G10" s="194"/>
      <c r="I10" s="34"/>
      <c r="K10" s="31">
        <v>1</v>
      </c>
    </row>
    <row r="11" spans="3:13" s="39" customFormat="1" ht="13.5" outlineLevel="1" thickBot="1" x14ac:dyDescent="0.35">
      <c r="C11" s="43" t="s">
        <v>220</v>
      </c>
      <c r="D11" s="41" t="s">
        <v>37</v>
      </c>
      <c r="F11" s="71" t="s">
        <v>36</v>
      </c>
      <c r="G11" s="72" t="s">
        <v>37</v>
      </c>
      <c r="H11" s="30"/>
      <c r="I11" s="33">
        <v>1</v>
      </c>
      <c r="J11" s="30"/>
      <c r="K11" s="33"/>
      <c r="M11" s="33"/>
    </row>
    <row r="12" spans="3:13" ht="13.5" thickBot="1" x14ac:dyDescent="0.35">
      <c r="C12" s="43"/>
      <c r="D12" s="41"/>
      <c r="E12" s="39"/>
      <c r="F12" s="193" t="s">
        <v>187</v>
      </c>
      <c r="G12" s="194"/>
      <c r="I12" s="34"/>
      <c r="K12" s="31">
        <v>1</v>
      </c>
    </row>
    <row r="13" spans="3:13" ht="13.5" thickBot="1" x14ac:dyDescent="0.35">
      <c r="C13" s="42"/>
      <c r="D13" s="41"/>
      <c r="E13" s="39"/>
      <c r="F13" s="200" t="s">
        <v>38</v>
      </c>
      <c r="G13" s="201"/>
      <c r="H13" s="37"/>
      <c r="I13" s="73">
        <f>SUM(I8:I12)</f>
        <v>3</v>
      </c>
      <c r="J13" s="37"/>
      <c r="K13" s="73">
        <f>SUM(K8:K12)</f>
        <v>2</v>
      </c>
      <c r="M13" s="73">
        <v>1</v>
      </c>
    </row>
    <row r="14" spans="3:13" ht="15.5" x14ac:dyDescent="0.35">
      <c r="C14" s="42"/>
      <c r="D14" s="41"/>
      <c r="E14" s="39"/>
      <c r="F14" s="16"/>
      <c r="G14" s="40"/>
      <c r="I14" s="33"/>
      <c r="K14" s="33"/>
    </row>
    <row r="15" spans="3:13" s="39" customFormat="1" outlineLevel="1" x14ac:dyDescent="0.3">
      <c r="C15" s="43" t="s">
        <v>151</v>
      </c>
      <c r="D15" s="41" t="s">
        <v>39</v>
      </c>
      <c r="F15" s="54" t="s">
        <v>44</v>
      </c>
      <c r="G15" s="55" t="s">
        <v>45</v>
      </c>
      <c r="H15" s="30"/>
      <c r="I15" s="33">
        <v>1</v>
      </c>
      <c r="J15" s="30"/>
      <c r="K15" s="33"/>
      <c r="M15" s="33"/>
    </row>
    <row r="16" spans="3:13" s="39" customFormat="1" outlineLevel="1" x14ac:dyDescent="0.3">
      <c r="C16" s="43" t="s">
        <v>151</v>
      </c>
      <c r="D16" s="41" t="s">
        <v>39</v>
      </c>
      <c r="F16" s="56" t="s">
        <v>46</v>
      </c>
      <c r="G16" s="57" t="s">
        <v>47</v>
      </c>
      <c r="H16" s="30"/>
      <c r="I16" s="33">
        <v>1</v>
      </c>
      <c r="J16" s="30"/>
      <c r="K16" s="33"/>
      <c r="M16" s="33"/>
    </row>
    <row r="17" spans="3:13" s="39" customFormat="1" outlineLevel="1" x14ac:dyDescent="0.3">
      <c r="C17" s="43" t="s">
        <v>151</v>
      </c>
      <c r="D17" s="41" t="s">
        <v>39</v>
      </c>
      <c r="F17" s="56" t="s">
        <v>48</v>
      </c>
      <c r="G17" s="57" t="s">
        <v>49</v>
      </c>
      <c r="H17" s="30"/>
      <c r="I17" s="33">
        <v>1</v>
      </c>
      <c r="J17" s="30"/>
      <c r="K17" s="33"/>
      <c r="M17" s="33"/>
    </row>
    <row r="18" spans="3:13" s="39" customFormat="1" ht="13.5" outlineLevel="1" thickBot="1" x14ac:dyDescent="0.35">
      <c r="C18" s="43" t="s">
        <v>151</v>
      </c>
      <c r="D18" s="41" t="s">
        <v>39</v>
      </c>
      <c r="F18" s="58" t="s">
        <v>50</v>
      </c>
      <c r="G18" s="59" t="s">
        <v>51</v>
      </c>
      <c r="H18" s="30"/>
      <c r="I18" s="34">
        <v>1</v>
      </c>
      <c r="J18" s="30"/>
      <c r="K18" s="34"/>
      <c r="M18" s="33"/>
    </row>
    <row r="19" spans="3:13" ht="13.5" thickBot="1" x14ac:dyDescent="0.35">
      <c r="C19" s="42"/>
      <c r="D19" s="41"/>
      <c r="E19" s="39"/>
      <c r="F19" s="204" t="s">
        <v>52</v>
      </c>
      <c r="G19" s="205"/>
      <c r="I19" s="33"/>
      <c r="K19" s="33">
        <v>1</v>
      </c>
    </row>
    <row r="20" spans="3:13" s="39" customFormat="1" outlineLevel="1" x14ac:dyDescent="0.3">
      <c r="C20" s="43" t="s">
        <v>152</v>
      </c>
      <c r="D20" s="41" t="s">
        <v>161</v>
      </c>
      <c r="F20" s="56" t="s">
        <v>53</v>
      </c>
      <c r="G20" s="57" t="s">
        <v>54</v>
      </c>
      <c r="H20" s="30"/>
      <c r="I20" s="33">
        <v>1</v>
      </c>
      <c r="J20" s="30"/>
      <c r="K20" s="33"/>
      <c r="M20" s="33"/>
    </row>
    <row r="21" spans="3:13" s="39" customFormat="1" outlineLevel="1" x14ac:dyDescent="0.3">
      <c r="C21" s="43" t="s">
        <v>152</v>
      </c>
      <c r="D21" s="41" t="s">
        <v>161</v>
      </c>
      <c r="F21" s="56" t="s">
        <v>55</v>
      </c>
      <c r="G21" s="57" t="s">
        <v>56</v>
      </c>
      <c r="H21" s="30"/>
      <c r="I21" s="33">
        <v>1</v>
      </c>
      <c r="J21" s="30"/>
      <c r="K21" s="33"/>
      <c r="M21" s="33"/>
    </row>
    <row r="22" spans="3:13" s="39" customFormat="1" outlineLevel="1" x14ac:dyDescent="0.3">
      <c r="C22" s="43" t="s">
        <v>152</v>
      </c>
      <c r="D22" s="41" t="s">
        <v>161</v>
      </c>
      <c r="F22" s="56" t="s">
        <v>57</v>
      </c>
      <c r="G22" s="57" t="s">
        <v>58</v>
      </c>
      <c r="H22" s="30"/>
      <c r="I22" s="33">
        <v>1</v>
      </c>
      <c r="J22" s="30"/>
      <c r="K22" s="33"/>
      <c r="M22" s="33"/>
    </row>
    <row r="23" spans="3:13" s="39" customFormat="1" ht="13.5" outlineLevel="1" thickBot="1" x14ac:dyDescent="0.35">
      <c r="C23" s="43" t="s">
        <v>152</v>
      </c>
      <c r="D23" s="41" t="s">
        <v>161</v>
      </c>
      <c r="F23" s="60" t="s">
        <v>59</v>
      </c>
      <c r="G23" s="57" t="s">
        <v>60</v>
      </c>
      <c r="H23" s="30"/>
      <c r="I23" s="34">
        <v>1</v>
      </c>
      <c r="J23" s="30"/>
      <c r="K23" s="34"/>
      <c r="M23" s="33"/>
    </row>
    <row r="24" spans="3:13" s="39" customFormat="1" ht="13.5" thickBot="1" x14ac:dyDescent="0.35">
      <c r="C24" s="43"/>
      <c r="D24" s="41"/>
      <c r="F24" s="204" t="s">
        <v>163</v>
      </c>
      <c r="G24" s="205"/>
      <c r="H24" s="30"/>
      <c r="I24" s="34"/>
      <c r="J24" s="30"/>
      <c r="K24" s="34">
        <v>1</v>
      </c>
      <c r="M24" s="33"/>
    </row>
    <row r="25" spans="3:13" s="39" customFormat="1" ht="13.5" outlineLevel="1" thickBot="1" x14ac:dyDescent="0.35">
      <c r="C25" s="43" t="s">
        <v>61</v>
      </c>
      <c r="D25" s="41" t="s">
        <v>162</v>
      </c>
      <c r="F25" s="61" t="s">
        <v>62</v>
      </c>
      <c r="G25" s="62" t="s">
        <v>63</v>
      </c>
      <c r="H25" s="30"/>
      <c r="I25" s="34">
        <v>1</v>
      </c>
      <c r="J25" s="30"/>
      <c r="K25" s="34"/>
      <c r="M25" s="33"/>
    </row>
    <row r="26" spans="3:13" ht="13.5" thickBot="1" x14ac:dyDescent="0.35">
      <c r="C26" s="44"/>
      <c r="D26" s="41"/>
      <c r="E26" s="39"/>
      <c r="F26" s="204" t="s">
        <v>164</v>
      </c>
      <c r="G26" s="205"/>
      <c r="I26" s="33"/>
      <c r="K26" s="33">
        <v>1</v>
      </c>
    </row>
    <row r="27" spans="3:13" s="39" customFormat="1" outlineLevel="1" x14ac:dyDescent="0.3">
      <c r="C27" s="43" t="s">
        <v>227</v>
      </c>
      <c r="D27" s="41" t="s">
        <v>226</v>
      </c>
      <c r="F27" s="69" t="s">
        <v>42</v>
      </c>
      <c r="G27" s="70" t="s">
        <v>43</v>
      </c>
      <c r="H27" s="30"/>
      <c r="I27" s="33">
        <v>1</v>
      </c>
      <c r="J27" s="30"/>
      <c r="K27" s="33"/>
      <c r="M27" s="33"/>
    </row>
    <row r="28" spans="3:13" s="39" customFormat="1" ht="13.5" outlineLevel="1" thickBot="1" x14ac:dyDescent="0.35">
      <c r="C28" s="43" t="s">
        <v>227</v>
      </c>
      <c r="D28" s="41" t="s">
        <v>226</v>
      </c>
      <c r="F28" s="71" t="s">
        <v>40</v>
      </c>
      <c r="G28" s="72" t="s">
        <v>41</v>
      </c>
      <c r="H28" s="30"/>
      <c r="I28" s="33">
        <v>1</v>
      </c>
      <c r="J28" s="30"/>
      <c r="K28" s="33"/>
      <c r="M28" s="33"/>
    </row>
    <row r="29" spans="3:13" ht="13.5" thickBot="1" x14ac:dyDescent="0.35">
      <c r="C29" s="43"/>
      <c r="D29" s="41"/>
      <c r="E29" s="39"/>
      <c r="F29" s="193" t="s">
        <v>167</v>
      </c>
      <c r="G29" s="194"/>
      <c r="I29" s="34"/>
      <c r="K29" s="31">
        <v>1</v>
      </c>
    </row>
    <row r="30" spans="3:13" x14ac:dyDescent="0.3">
      <c r="C30" s="44"/>
      <c r="D30" s="41"/>
      <c r="E30" s="39"/>
      <c r="F30" s="220" t="s">
        <v>165</v>
      </c>
      <c r="G30" s="221"/>
      <c r="H30" s="37"/>
      <c r="I30" s="17">
        <f>SUM(I15:I29)</f>
        <v>11</v>
      </c>
      <c r="J30" s="37"/>
      <c r="K30" s="17">
        <f>SUM(K15:K29)</f>
        <v>4</v>
      </c>
      <c r="M30" s="17">
        <v>1</v>
      </c>
    </row>
    <row r="31" spans="3:13" s="39" customFormat="1" x14ac:dyDescent="0.3">
      <c r="C31" s="19"/>
      <c r="D31" s="41"/>
      <c r="I31" s="33"/>
      <c r="K31" s="33"/>
      <c r="M31" s="33"/>
    </row>
    <row r="32" spans="3:13" ht="13.5" outlineLevel="1" thickBot="1" x14ac:dyDescent="0.35">
      <c r="C32" s="12" t="s">
        <v>158</v>
      </c>
      <c r="D32" s="13" t="s">
        <v>20</v>
      </c>
      <c r="E32" s="39"/>
      <c r="F32" s="63" t="s">
        <v>21</v>
      </c>
      <c r="G32" s="64" t="s">
        <v>22</v>
      </c>
      <c r="I32" s="34">
        <v>1</v>
      </c>
    </row>
    <row r="33" spans="1:15" x14ac:dyDescent="0.3">
      <c r="F33" s="198" t="s">
        <v>140</v>
      </c>
      <c r="G33" s="199"/>
      <c r="K33" s="34">
        <v>1</v>
      </c>
    </row>
    <row r="34" spans="1:15" s="39" customFormat="1" x14ac:dyDescent="0.3">
      <c r="C34" s="19"/>
      <c r="D34" s="41"/>
      <c r="I34" s="33"/>
      <c r="K34" s="33"/>
      <c r="M34" s="33"/>
    </row>
    <row r="35" spans="1:15" ht="15.5" x14ac:dyDescent="0.35">
      <c r="C35" s="44"/>
      <c r="D35" s="41"/>
      <c r="E35" s="39"/>
      <c r="F35" s="222" t="s">
        <v>64</v>
      </c>
      <c r="G35" s="223"/>
      <c r="I35" s="5">
        <f>I30+I13+I32</f>
        <v>15</v>
      </c>
      <c r="K35" s="5">
        <f>K30+K13+K33</f>
        <v>7</v>
      </c>
      <c r="M35" s="5">
        <f>M30+M13</f>
        <v>2</v>
      </c>
    </row>
    <row r="36" spans="1:15" s="39" customFormat="1" ht="13.5" thickBot="1" x14ac:dyDescent="0.35">
      <c r="C36" s="19"/>
      <c r="D36" s="41"/>
      <c r="I36" s="33"/>
      <c r="K36" s="33"/>
      <c r="M36" s="33"/>
    </row>
    <row r="37" spans="1:15" outlineLevel="1" x14ac:dyDescent="0.3">
      <c r="A37" s="30" t="s">
        <v>156</v>
      </c>
      <c r="C37" s="43" t="s">
        <v>4</v>
      </c>
      <c r="D37" s="41" t="s">
        <v>195</v>
      </c>
      <c r="E37" s="39"/>
      <c r="F37" s="9" t="s">
        <v>5</v>
      </c>
      <c r="G37" s="45" t="s">
        <v>6</v>
      </c>
      <c r="I37" s="33">
        <v>1</v>
      </c>
      <c r="K37" s="33"/>
    </row>
    <row r="38" spans="1:15" ht="13.5" outlineLevel="1" thickBot="1" x14ac:dyDescent="0.35">
      <c r="C38" s="43" t="s">
        <v>4</v>
      </c>
      <c r="D38" s="41" t="s">
        <v>195</v>
      </c>
      <c r="E38" s="39"/>
      <c r="F38" s="14" t="s">
        <v>7</v>
      </c>
      <c r="G38" s="47" t="s">
        <v>8</v>
      </c>
      <c r="I38" s="33">
        <v>1</v>
      </c>
      <c r="K38" s="33"/>
    </row>
    <row r="39" spans="1:15" ht="13.5" thickBot="1" x14ac:dyDescent="0.35">
      <c r="C39" s="44"/>
      <c r="D39" s="41"/>
      <c r="E39" s="39"/>
      <c r="F39" s="193" t="s">
        <v>184</v>
      </c>
      <c r="G39" s="194"/>
      <c r="I39" s="33"/>
      <c r="K39" s="33">
        <v>1</v>
      </c>
    </row>
    <row r="40" spans="1:15" ht="13.5" outlineLevel="1" thickBot="1" x14ac:dyDescent="0.35">
      <c r="C40" s="43" t="s">
        <v>149</v>
      </c>
      <c r="D40" s="41" t="s">
        <v>196</v>
      </c>
      <c r="E40" s="39"/>
      <c r="F40" s="14" t="s">
        <v>12</v>
      </c>
      <c r="G40" s="47" t="s">
        <v>189</v>
      </c>
      <c r="I40" s="33">
        <v>1</v>
      </c>
      <c r="K40" s="33"/>
    </row>
    <row r="41" spans="1:15" ht="13.5" thickBot="1" x14ac:dyDescent="0.35">
      <c r="C41" s="44"/>
      <c r="D41" s="41"/>
      <c r="E41" s="39"/>
      <c r="F41" s="193" t="s">
        <v>185</v>
      </c>
      <c r="G41" s="194"/>
      <c r="I41" s="33"/>
      <c r="K41" s="33">
        <v>1</v>
      </c>
    </row>
    <row r="42" spans="1:15" outlineLevel="1" x14ac:dyDescent="0.3">
      <c r="C42" s="43" t="s">
        <v>150</v>
      </c>
      <c r="D42" s="41" t="s">
        <v>197</v>
      </c>
      <c r="E42" s="39"/>
      <c r="F42" s="14" t="s">
        <v>13</v>
      </c>
      <c r="G42" s="46" t="s">
        <v>178</v>
      </c>
      <c r="I42" s="33">
        <v>1</v>
      </c>
      <c r="K42" s="33"/>
    </row>
    <row r="43" spans="1:15" ht="13.5" outlineLevel="1" thickBot="1" x14ac:dyDescent="0.35">
      <c r="C43" s="43" t="s">
        <v>150</v>
      </c>
      <c r="D43" s="41" t="s">
        <v>197</v>
      </c>
      <c r="E43" s="39"/>
      <c r="F43" s="14" t="s">
        <v>14</v>
      </c>
      <c r="G43" s="47" t="s">
        <v>179</v>
      </c>
      <c r="I43" s="33">
        <v>1</v>
      </c>
      <c r="K43" s="33"/>
    </row>
    <row r="44" spans="1:15" ht="13.5" thickBot="1" x14ac:dyDescent="0.35">
      <c r="C44" s="44"/>
      <c r="D44" s="41"/>
      <c r="E44" s="39"/>
      <c r="F44" s="193" t="s">
        <v>186</v>
      </c>
      <c r="G44" s="194"/>
      <c r="I44" s="33"/>
      <c r="K44" s="33">
        <v>1</v>
      </c>
    </row>
    <row r="45" spans="1:15" ht="15" customHeight="1" outlineLevel="1" thickBot="1" x14ac:dyDescent="0.5">
      <c r="C45" s="43" t="s">
        <v>15</v>
      </c>
      <c r="D45" s="41" t="s">
        <v>198</v>
      </c>
      <c r="E45" s="4"/>
      <c r="F45" s="10" t="s">
        <v>16</v>
      </c>
      <c r="G45" s="48" t="s">
        <v>190</v>
      </c>
      <c r="I45" s="33">
        <v>1</v>
      </c>
      <c r="K45" s="33"/>
    </row>
    <row r="46" spans="1:15" ht="13.5" thickBot="1" x14ac:dyDescent="0.35">
      <c r="C46" s="44"/>
      <c r="D46" s="41"/>
      <c r="E46" s="39"/>
      <c r="F46" s="193" t="s">
        <v>191</v>
      </c>
      <c r="G46" s="194"/>
      <c r="I46" s="33"/>
      <c r="K46" s="33">
        <v>1</v>
      </c>
    </row>
    <row r="47" spans="1:15" ht="13.5" outlineLevel="1" thickBot="1" x14ac:dyDescent="0.35">
      <c r="C47" s="43" t="s">
        <v>202</v>
      </c>
      <c r="D47" s="41" t="s">
        <v>223</v>
      </c>
      <c r="E47" s="39"/>
      <c r="F47" s="14" t="s">
        <v>11</v>
      </c>
      <c r="G47" s="48" t="s">
        <v>223</v>
      </c>
      <c r="I47" s="33">
        <v>1</v>
      </c>
      <c r="K47" s="33"/>
      <c r="O47" s="22"/>
    </row>
    <row r="48" spans="1:15" ht="13.5" thickBot="1" x14ac:dyDescent="0.35">
      <c r="C48" s="44"/>
      <c r="D48" s="41"/>
      <c r="E48" s="39"/>
      <c r="F48" s="193" t="s">
        <v>224</v>
      </c>
      <c r="G48" s="194"/>
      <c r="I48" s="33"/>
      <c r="K48" s="33">
        <v>1</v>
      </c>
    </row>
    <row r="49" spans="3:15" ht="13.5" thickBot="1" x14ac:dyDescent="0.35">
      <c r="C49" s="44"/>
      <c r="D49" s="41"/>
      <c r="E49" s="39"/>
      <c r="F49" s="218" t="s">
        <v>222</v>
      </c>
      <c r="G49" s="219"/>
      <c r="H49" s="37"/>
      <c r="I49" s="17">
        <f>SUM(I37:I48)</f>
        <v>7</v>
      </c>
      <c r="J49" s="37"/>
      <c r="K49" s="17">
        <f>SUM(K37:K48)</f>
        <v>5</v>
      </c>
      <c r="M49" s="17">
        <v>1</v>
      </c>
    </row>
    <row r="50" spans="3:15" ht="13.5" thickBot="1" x14ac:dyDescent="0.35">
      <c r="C50" s="44"/>
      <c r="D50" s="41"/>
      <c r="E50" s="35"/>
      <c r="F50" s="38"/>
      <c r="G50" s="38"/>
      <c r="H50" s="32"/>
      <c r="I50" s="33"/>
      <c r="J50" s="32"/>
      <c r="K50" s="33"/>
    </row>
    <row r="51" spans="3:15" outlineLevel="2" x14ac:dyDescent="0.3">
      <c r="C51" s="43" t="s">
        <v>65</v>
      </c>
      <c r="D51" s="41" t="s">
        <v>212</v>
      </c>
      <c r="E51" s="39"/>
      <c r="F51" s="9" t="s">
        <v>66</v>
      </c>
      <c r="G51" s="45" t="s">
        <v>67</v>
      </c>
      <c r="I51" s="33">
        <v>1</v>
      </c>
      <c r="K51" s="33"/>
    </row>
    <row r="52" spans="3:15" outlineLevel="2" x14ac:dyDescent="0.3">
      <c r="C52" s="43" t="s">
        <v>65</v>
      </c>
      <c r="D52" s="41" t="s">
        <v>212</v>
      </c>
      <c r="F52" s="14" t="s">
        <v>68</v>
      </c>
      <c r="G52" s="46" t="s">
        <v>69</v>
      </c>
      <c r="I52" s="33">
        <v>1</v>
      </c>
      <c r="K52" s="33"/>
    </row>
    <row r="53" spans="3:15" outlineLevel="2" x14ac:dyDescent="0.3">
      <c r="C53" s="43" t="s">
        <v>65</v>
      </c>
      <c r="D53" s="41" t="s">
        <v>212</v>
      </c>
      <c r="F53" s="14" t="s">
        <v>70</v>
      </c>
      <c r="G53" s="46" t="s">
        <v>71</v>
      </c>
      <c r="I53" s="33">
        <v>1</v>
      </c>
      <c r="K53" s="33"/>
    </row>
    <row r="54" spans="3:15" outlineLevel="2" x14ac:dyDescent="0.3">
      <c r="C54" s="43" t="s">
        <v>65</v>
      </c>
      <c r="D54" s="41" t="s">
        <v>212</v>
      </c>
      <c r="E54" s="39"/>
      <c r="F54" s="14" t="s">
        <v>72</v>
      </c>
      <c r="G54" s="46" t="s">
        <v>73</v>
      </c>
      <c r="I54" s="33">
        <v>1</v>
      </c>
      <c r="K54" s="33"/>
    </row>
    <row r="55" spans="3:15" outlineLevel="2" x14ac:dyDescent="0.3">
      <c r="C55" s="43" t="s">
        <v>65</v>
      </c>
      <c r="D55" s="41" t="s">
        <v>212</v>
      </c>
      <c r="E55" s="39"/>
      <c r="F55" s="14" t="s">
        <v>74</v>
      </c>
      <c r="G55" s="46" t="s">
        <v>75</v>
      </c>
      <c r="I55" s="33">
        <v>1</v>
      </c>
      <c r="K55" s="33"/>
    </row>
    <row r="56" spans="3:15" outlineLevel="2" x14ac:dyDescent="0.3">
      <c r="C56" s="43" t="s">
        <v>65</v>
      </c>
      <c r="D56" s="41" t="s">
        <v>212</v>
      </c>
      <c r="E56" s="39"/>
      <c r="F56" s="14" t="s">
        <v>76</v>
      </c>
      <c r="G56" s="46" t="s">
        <v>77</v>
      </c>
      <c r="I56" s="33">
        <v>1</v>
      </c>
      <c r="K56" s="33"/>
    </row>
    <row r="57" spans="3:15" outlineLevel="2" x14ac:dyDescent="0.3">
      <c r="C57" s="43" t="s">
        <v>65</v>
      </c>
      <c r="D57" s="41" t="s">
        <v>212</v>
      </c>
      <c r="E57" s="39"/>
      <c r="F57" s="14" t="s">
        <v>78</v>
      </c>
      <c r="G57" s="46" t="s">
        <v>79</v>
      </c>
      <c r="I57" s="33">
        <v>1</v>
      </c>
      <c r="K57" s="33"/>
    </row>
    <row r="58" spans="3:15" outlineLevel="2" x14ac:dyDescent="0.3">
      <c r="C58" s="43" t="s">
        <v>65</v>
      </c>
      <c r="D58" s="41" t="s">
        <v>212</v>
      </c>
      <c r="E58" s="39"/>
      <c r="F58" s="14" t="s">
        <v>139</v>
      </c>
      <c r="G58" s="47" t="s">
        <v>142</v>
      </c>
      <c r="I58" s="33">
        <v>1</v>
      </c>
      <c r="K58" s="33"/>
    </row>
    <row r="59" spans="3:15" outlineLevel="2" x14ac:dyDescent="0.3">
      <c r="C59" s="43" t="s">
        <v>65</v>
      </c>
      <c r="D59" s="41" t="s">
        <v>212</v>
      </c>
      <c r="E59" s="39"/>
      <c r="F59" s="14" t="s">
        <v>101</v>
      </c>
      <c r="G59" s="46" t="s">
        <v>102</v>
      </c>
      <c r="I59" s="33">
        <v>1</v>
      </c>
      <c r="K59" s="33"/>
      <c r="O59" s="22"/>
    </row>
    <row r="60" spans="3:15" ht="13.5" outlineLevel="2" thickBot="1" x14ac:dyDescent="0.35">
      <c r="C60" s="43" t="s">
        <v>65</v>
      </c>
      <c r="D60" s="41" t="s">
        <v>212</v>
      </c>
      <c r="E60" s="39"/>
      <c r="F60" s="14" t="s">
        <v>107</v>
      </c>
      <c r="G60" s="47" t="s">
        <v>108</v>
      </c>
      <c r="I60" s="33">
        <v>1</v>
      </c>
      <c r="K60" s="33"/>
    </row>
    <row r="61" spans="3:15" ht="13.5" outlineLevel="1" thickBot="1" x14ac:dyDescent="0.35">
      <c r="C61" s="44"/>
      <c r="D61" s="41"/>
      <c r="E61" s="39"/>
      <c r="F61" s="216" t="s">
        <v>218</v>
      </c>
      <c r="G61" s="217"/>
      <c r="H61" s="32"/>
      <c r="I61" s="33"/>
      <c r="J61" s="32"/>
      <c r="K61" s="33">
        <v>1</v>
      </c>
    </row>
    <row r="62" spans="3:15" ht="13.5" outlineLevel="1" thickBot="1" x14ac:dyDescent="0.35">
      <c r="C62" s="44"/>
      <c r="D62" s="41"/>
      <c r="E62" s="39"/>
      <c r="F62" s="212" t="s">
        <v>219</v>
      </c>
      <c r="G62" s="213"/>
      <c r="H62" s="37"/>
      <c r="I62" s="17">
        <f>SUM(I51:I61)</f>
        <v>10</v>
      </c>
      <c r="J62" s="37"/>
      <c r="K62" s="17">
        <f>SUM(K51:K61)</f>
        <v>1</v>
      </c>
      <c r="M62" s="17">
        <v>1</v>
      </c>
    </row>
    <row r="63" spans="3:15" ht="13.5" outlineLevel="1" thickBot="1" x14ac:dyDescent="0.35">
      <c r="C63" s="44"/>
      <c r="D63" s="41"/>
      <c r="E63" s="35"/>
      <c r="F63" s="38"/>
      <c r="G63" s="38"/>
      <c r="H63" s="32"/>
      <c r="I63" s="33"/>
      <c r="J63" s="32"/>
      <c r="K63" s="33"/>
    </row>
    <row r="64" spans="3:15" ht="14.5" customHeight="1" outlineLevel="1" x14ac:dyDescent="0.3">
      <c r="C64" s="43" t="s">
        <v>80</v>
      </c>
      <c r="D64" s="41" t="s">
        <v>193</v>
      </c>
      <c r="E64" s="39"/>
      <c r="F64" s="9" t="s">
        <v>81</v>
      </c>
      <c r="G64" s="45" t="s">
        <v>82</v>
      </c>
      <c r="H64" s="32"/>
      <c r="I64" s="33">
        <v>1</v>
      </c>
      <c r="J64" s="32"/>
      <c r="K64" s="33"/>
    </row>
    <row r="65" spans="3:13" outlineLevel="1" x14ac:dyDescent="0.3">
      <c r="C65" s="43" t="s">
        <v>80</v>
      </c>
      <c r="D65" s="41" t="s">
        <v>193</v>
      </c>
      <c r="E65" s="39"/>
      <c r="F65" s="14" t="s">
        <v>83</v>
      </c>
      <c r="G65" s="46" t="s">
        <v>84</v>
      </c>
      <c r="H65" s="32"/>
      <c r="I65" s="33">
        <v>1</v>
      </c>
      <c r="J65" s="32"/>
      <c r="K65" s="33"/>
    </row>
    <row r="66" spans="3:13" outlineLevel="1" x14ac:dyDescent="0.3">
      <c r="C66" s="43" t="s">
        <v>80</v>
      </c>
      <c r="D66" s="41" t="s">
        <v>193</v>
      </c>
      <c r="E66" s="39"/>
      <c r="F66" s="14" t="s">
        <v>85</v>
      </c>
      <c r="G66" s="46" t="s">
        <v>86</v>
      </c>
      <c r="H66" s="32"/>
      <c r="I66" s="33">
        <v>1</v>
      </c>
      <c r="J66" s="32"/>
      <c r="K66" s="33"/>
    </row>
    <row r="67" spans="3:13" outlineLevel="1" x14ac:dyDescent="0.3">
      <c r="C67" s="43" t="s">
        <v>80</v>
      </c>
      <c r="D67" s="41" t="s">
        <v>193</v>
      </c>
      <c r="E67" s="39"/>
      <c r="F67" s="14" t="s">
        <v>87</v>
      </c>
      <c r="G67" s="46" t="s">
        <v>88</v>
      </c>
      <c r="H67" s="32"/>
      <c r="I67" s="33">
        <v>1</v>
      </c>
      <c r="J67" s="32"/>
      <c r="K67" s="33"/>
    </row>
    <row r="68" spans="3:13" ht="13.5" outlineLevel="1" thickBot="1" x14ac:dyDescent="0.35">
      <c r="C68" s="43" t="s">
        <v>80</v>
      </c>
      <c r="D68" s="41" t="s">
        <v>193</v>
      </c>
      <c r="E68" s="39"/>
      <c r="F68" s="14" t="s">
        <v>89</v>
      </c>
      <c r="G68" s="46" t="s">
        <v>90</v>
      </c>
      <c r="H68" s="32"/>
      <c r="I68" s="33">
        <v>1</v>
      </c>
      <c r="J68" s="32"/>
      <c r="K68" s="33"/>
    </row>
    <row r="69" spans="3:13" ht="12" customHeight="1" thickBot="1" x14ac:dyDescent="0.35">
      <c r="C69" s="44"/>
      <c r="D69" s="41"/>
      <c r="E69" s="39"/>
      <c r="F69" s="193" t="s">
        <v>183</v>
      </c>
      <c r="G69" s="194"/>
      <c r="H69" s="32"/>
      <c r="I69" s="33"/>
      <c r="J69" s="32"/>
      <c r="K69" s="33">
        <v>1</v>
      </c>
    </row>
    <row r="70" spans="3:13" outlineLevel="1" x14ac:dyDescent="0.3">
      <c r="C70" s="43" t="s">
        <v>91</v>
      </c>
      <c r="D70" s="41" t="s">
        <v>194</v>
      </c>
      <c r="E70" s="39"/>
      <c r="F70" s="14" t="s">
        <v>92</v>
      </c>
      <c r="G70" s="46" t="s">
        <v>93</v>
      </c>
      <c r="H70" s="32"/>
      <c r="I70" s="33">
        <v>1</v>
      </c>
      <c r="J70" s="32"/>
      <c r="K70" s="33"/>
    </row>
    <row r="71" spans="3:13" outlineLevel="1" x14ac:dyDescent="0.3">
      <c r="C71" s="43" t="s">
        <v>91</v>
      </c>
      <c r="D71" s="41" t="s">
        <v>194</v>
      </c>
      <c r="E71" s="39"/>
      <c r="F71" s="14" t="s">
        <v>94</v>
      </c>
      <c r="G71" s="46" t="s">
        <v>95</v>
      </c>
      <c r="H71" s="32"/>
      <c r="I71" s="33">
        <v>1</v>
      </c>
      <c r="J71" s="32"/>
      <c r="K71" s="33"/>
    </row>
    <row r="72" spans="3:13" outlineLevel="1" x14ac:dyDescent="0.3">
      <c r="C72" s="43" t="s">
        <v>91</v>
      </c>
      <c r="D72" s="41" t="s">
        <v>194</v>
      </c>
      <c r="E72" s="39"/>
      <c r="F72" s="14" t="s">
        <v>170</v>
      </c>
      <c r="G72" s="46" t="s">
        <v>171</v>
      </c>
      <c r="H72" s="32"/>
      <c r="I72" s="33">
        <v>1</v>
      </c>
      <c r="J72" s="32"/>
      <c r="K72" s="33"/>
    </row>
    <row r="73" spans="3:13" ht="13.5" outlineLevel="1" thickBot="1" x14ac:dyDescent="0.35">
      <c r="C73" s="43" t="s">
        <v>91</v>
      </c>
      <c r="D73" s="41" t="s">
        <v>194</v>
      </c>
      <c r="E73" s="39"/>
      <c r="F73" s="14" t="s">
        <v>176</v>
      </c>
      <c r="G73" s="46" t="s">
        <v>174</v>
      </c>
      <c r="H73" s="32"/>
      <c r="I73" s="33">
        <v>1</v>
      </c>
      <c r="J73" s="32"/>
      <c r="K73" s="33"/>
    </row>
    <row r="74" spans="3:13" ht="13.5" thickBot="1" x14ac:dyDescent="0.35">
      <c r="C74" s="44"/>
      <c r="D74" s="41"/>
      <c r="E74" s="39"/>
      <c r="F74" s="193" t="s">
        <v>182</v>
      </c>
      <c r="G74" s="194"/>
      <c r="H74" s="32"/>
      <c r="I74" s="33"/>
      <c r="J74" s="32"/>
      <c r="K74" s="33">
        <v>1</v>
      </c>
    </row>
    <row r="75" spans="3:13" ht="13.5" thickBot="1" x14ac:dyDescent="0.35">
      <c r="C75" s="44"/>
      <c r="D75" s="41"/>
      <c r="E75" s="39"/>
      <c r="F75" s="214" t="s">
        <v>181</v>
      </c>
      <c r="G75" s="215"/>
      <c r="H75" s="37"/>
      <c r="I75" s="17">
        <f>SUM(I64:I74)</f>
        <v>9</v>
      </c>
      <c r="J75" s="37"/>
      <c r="K75" s="17">
        <f>SUM(K64:K74)</f>
        <v>2</v>
      </c>
      <c r="M75" s="17">
        <v>1</v>
      </c>
    </row>
    <row r="76" spans="3:13" ht="13.5" thickBot="1" x14ac:dyDescent="0.35">
      <c r="C76" s="44"/>
      <c r="D76" s="41"/>
      <c r="E76" s="39"/>
      <c r="F76" s="20"/>
      <c r="G76" s="36"/>
      <c r="I76" s="33"/>
      <c r="K76" s="33"/>
    </row>
    <row r="77" spans="3:13" outlineLevel="1" x14ac:dyDescent="0.3">
      <c r="C77" s="43" t="s">
        <v>96</v>
      </c>
      <c r="D77" s="41" t="s">
        <v>199</v>
      </c>
      <c r="E77" s="39"/>
      <c r="F77" s="9" t="s">
        <v>9</v>
      </c>
      <c r="G77" s="45" t="s">
        <v>177</v>
      </c>
      <c r="I77" s="33">
        <v>1</v>
      </c>
      <c r="K77" s="33"/>
    </row>
    <row r="78" spans="3:13" outlineLevel="1" x14ac:dyDescent="0.3">
      <c r="C78" s="43" t="s">
        <v>96</v>
      </c>
      <c r="D78" s="41" t="s">
        <v>199</v>
      </c>
      <c r="E78" s="22"/>
      <c r="F78" s="14" t="s">
        <v>97</v>
      </c>
      <c r="G78" s="46" t="s">
        <v>98</v>
      </c>
      <c r="H78" s="32"/>
      <c r="I78" s="33">
        <v>1</v>
      </c>
      <c r="J78" s="32"/>
      <c r="K78" s="33"/>
    </row>
    <row r="79" spans="3:13" outlineLevel="1" x14ac:dyDescent="0.3">
      <c r="C79" s="43" t="s">
        <v>96</v>
      </c>
      <c r="D79" s="41" t="s">
        <v>199</v>
      </c>
      <c r="E79" s="22"/>
      <c r="F79" s="14" t="s">
        <v>99</v>
      </c>
      <c r="G79" s="46" t="s">
        <v>100</v>
      </c>
      <c r="H79" s="32"/>
      <c r="I79" s="33">
        <v>1</v>
      </c>
      <c r="J79" s="32"/>
      <c r="K79" s="33"/>
    </row>
    <row r="80" spans="3:13" outlineLevel="1" x14ac:dyDescent="0.3">
      <c r="C80" s="43" t="s">
        <v>96</v>
      </c>
      <c r="D80" s="41" t="s">
        <v>199</v>
      </c>
      <c r="E80" s="39"/>
      <c r="F80" s="14" t="s">
        <v>103</v>
      </c>
      <c r="G80" s="47" t="s">
        <v>104</v>
      </c>
      <c r="I80" s="33">
        <v>1</v>
      </c>
      <c r="K80" s="33"/>
    </row>
    <row r="81" spans="3:14" ht="13.5" outlineLevel="1" thickBot="1" x14ac:dyDescent="0.35">
      <c r="C81" s="43" t="s">
        <v>96</v>
      </c>
      <c r="D81" s="41" t="s">
        <v>199</v>
      </c>
      <c r="E81" s="39"/>
      <c r="F81" s="14" t="s">
        <v>105</v>
      </c>
      <c r="G81" s="46" t="s">
        <v>106</v>
      </c>
      <c r="I81" s="33">
        <v>1</v>
      </c>
      <c r="K81" s="33"/>
    </row>
    <row r="82" spans="3:14" ht="13.5" thickBot="1" x14ac:dyDescent="0.35">
      <c r="C82" s="44"/>
      <c r="D82" s="41"/>
      <c r="E82" s="39"/>
      <c r="F82" s="193" t="s">
        <v>211</v>
      </c>
      <c r="G82" s="194"/>
      <c r="H82" s="32"/>
      <c r="I82" s="33"/>
      <c r="J82" s="32"/>
      <c r="K82" s="33">
        <v>1</v>
      </c>
      <c r="N82" s="22"/>
    </row>
    <row r="83" spans="3:14" outlineLevel="1" x14ac:dyDescent="0.3">
      <c r="C83" s="43" t="s">
        <v>172</v>
      </c>
      <c r="D83" s="41" t="s">
        <v>200</v>
      </c>
      <c r="E83" s="39"/>
      <c r="F83" s="14" t="s">
        <v>109</v>
      </c>
      <c r="G83" s="65" t="s">
        <v>215</v>
      </c>
      <c r="I83" s="33">
        <v>1</v>
      </c>
      <c r="K83" s="33"/>
      <c r="N83" s="22"/>
    </row>
    <row r="84" spans="3:14" ht="13.5" outlineLevel="1" thickBot="1" x14ac:dyDescent="0.35">
      <c r="C84" s="43" t="s">
        <v>172</v>
      </c>
      <c r="D84" s="41" t="s">
        <v>200</v>
      </c>
      <c r="E84" s="22"/>
      <c r="F84" s="14" t="s">
        <v>10</v>
      </c>
      <c r="G84" s="66" t="s">
        <v>216</v>
      </c>
      <c r="H84" s="32"/>
      <c r="I84" s="33">
        <v>1</v>
      </c>
      <c r="J84" s="32"/>
      <c r="K84" s="33"/>
      <c r="N84" s="22"/>
    </row>
    <row r="85" spans="3:14" ht="13.5" thickBot="1" x14ac:dyDescent="0.35">
      <c r="C85" s="44"/>
      <c r="D85" s="41"/>
      <c r="E85" s="39"/>
      <c r="F85" s="216" t="s">
        <v>213</v>
      </c>
      <c r="G85" s="217"/>
      <c r="H85" s="32"/>
      <c r="I85" s="33"/>
      <c r="J85" s="32"/>
      <c r="K85" s="33">
        <v>1</v>
      </c>
      <c r="N85" s="22"/>
    </row>
    <row r="86" spans="3:14" ht="13.5" outlineLevel="1" thickBot="1" x14ac:dyDescent="0.35">
      <c r="C86" s="43" t="s">
        <v>173</v>
      </c>
      <c r="D86" s="41" t="s">
        <v>201</v>
      </c>
      <c r="E86" s="21"/>
      <c r="F86" s="14" t="s">
        <v>110</v>
      </c>
      <c r="G86" s="66" t="s">
        <v>217</v>
      </c>
      <c r="H86" s="22"/>
      <c r="I86" s="33">
        <v>1</v>
      </c>
      <c r="K86" s="33"/>
    </row>
    <row r="87" spans="3:14" ht="13.5" thickBot="1" x14ac:dyDescent="0.35">
      <c r="C87" s="44"/>
      <c r="D87" s="41"/>
      <c r="E87" s="39"/>
      <c r="F87" s="216" t="s">
        <v>214</v>
      </c>
      <c r="G87" s="217"/>
      <c r="I87" s="33"/>
      <c r="K87" s="33">
        <v>1</v>
      </c>
      <c r="N87" s="22"/>
    </row>
    <row r="88" spans="3:14" ht="13.5" thickBot="1" x14ac:dyDescent="0.35">
      <c r="C88" s="44"/>
      <c r="D88" s="41"/>
      <c r="E88" s="39"/>
      <c r="F88" s="214" t="s">
        <v>210</v>
      </c>
      <c r="G88" s="215"/>
      <c r="H88" s="37"/>
      <c r="I88" s="17">
        <f>SUM(I77:I87)</f>
        <v>8</v>
      </c>
      <c r="J88" s="37"/>
      <c r="K88" s="17">
        <f>SUM(K77:K87)</f>
        <v>3</v>
      </c>
      <c r="M88" s="17">
        <v>1</v>
      </c>
    </row>
    <row r="89" spans="3:14" ht="13.5" thickBot="1" x14ac:dyDescent="0.35">
      <c r="C89" s="44"/>
      <c r="D89" s="11"/>
      <c r="E89" s="39"/>
      <c r="F89" s="36"/>
      <c r="G89" s="36"/>
      <c r="H89" s="32"/>
      <c r="I89" s="33"/>
      <c r="J89" s="32"/>
      <c r="K89" s="33"/>
    </row>
    <row r="90" spans="3:14" outlineLevel="1" x14ac:dyDescent="0.3">
      <c r="C90" s="43" t="s">
        <v>153</v>
      </c>
      <c r="D90" s="41" t="s">
        <v>209</v>
      </c>
      <c r="E90" s="39"/>
      <c r="F90" s="9" t="s">
        <v>111</v>
      </c>
      <c r="G90" s="45" t="s">
        <v>112</v>
      </c>
      <c r="I90" s="33">
        <v>1</v>
      </c>
      <c r="K90" s="33"/>
      <c r="N90" s="22"/>
    </row>
    <row r="91" spans="3:14" outlineLevel="1" x14ac:dyDescent="0.3">
      <c r="C91" s="43" t="s">
        <v>153</v>
      </c>
      <c r="D91" s="41" t="s">
        <v>209</v>
      </c>
      <c r="E91" s="39"/>
      <c r="F91" s="14" t="s">
        <v>113</v>
      </c>
      <c r="G91" s="46" t="s">
        <v>114</v>
      </c>
      <c r="I91" s="33">
        <v>1</v>
      </c>
      <c r="K91" s="33"/>
      <c r="N91" s="22"/>
    </row>
    <row r="92" spans="3:14" ht="13.5" outlineLevel="1" thickBot="1" x14ac:dyDescent="0.35">
      <c r="C92" s="43" t="s">
        <v>153</v>
      </c>
      <c r="D92" s="41" t="s">
        <v>209</v>
      </c>
      <c r="E92" s="39"/>
      <c r="F92" s="14" t="s">
        <v>168</v>
      </c>
      <c r="G92" s="46" t="s">
        <v>175</v>
      </c>
      <c r="I92" s="33">
        <v>1</v>
      </c>
      <c r="K92" s="33"/>
    </row>
    <row r="93" spans="3:14" ht="13.5" thickBot="1" x14ac:dyDescent="0.35">
      <c r="C93" s="44"/>
      <c r="D93" s="41"/>
      <c r="E93" s="39"/>
      <c r="F93" s="193" t="s">
        <v>208</v>
      </c>
      <c r="G93" s="194"/>
      <c r="H93" s="32"/>
      <c r="I93" s="33"/>
      <c r="J93" s="32"/>
      <c r="K93" s="33">
        <v>1</v>
      </c>
    </row>
    <row r="94" spans="3:14" outlineLevel="1" x14ac:dyDescent="0.3">
      <c r="C94" s="43" t="s">
        <v>154</v>
      </c>
      <c r="D94" s="41" t="s">
        <v>203</v>
      </c>
      <c r="E94" s="39"/>
      <c r="F94" s="9" t="s">
        <v>115</v>
      </c>
      <c r="G94" s="45" t="s">
        <v>116</v>
      </c>
      <c r="I94" s="33">
        <v>1</v>
      </c>
      <c r="K94" s="33"/>
    </row>
    <row r="95" spans="3:14" outlineLevel="1" x14ac:dyDescent="0.3">
      <c r="C95" s="43" t="s">
        <v>154</v>
      </c>
      <c r="D95" s="41" t="s">
        <v>203</v>
      </c>
      <c r="E95" s="39"/>
      <c r="F95" s="14" t="s">
        <v>117</v>
      </c>
      <c r="G95" s="46" t="s">
        <v>118</v>
      </c>
      <c r="I95" s="33">
        <v>1</v>
      </c>
      <c r="K95" s="33"/>
    </row>
    <row r="96" spans="3:14" outlineLevel="1" x14ac:dyDescent="0.3">
      <c r="C96" s="43" t="s">
        <v>154</v>
      </c>
      <c r="D96" s="41" t="s">
        <v>203</v>
      </c>
      <c r="E96" s="39"/>
      <c r="F96" s="14" t="s">
        <v>119</v>
      </c>
      <c r="G96" s="46" t="s">
        <v>120</v>
      </c>
      <c r="I96" s="33">
        <v>1</v>
      </c>
      <c r="K96" s="33"/>
    </row>
    <row r="97" spans="3:13" outlineLevel="1" x14ac:dyDescent="0.3">
      <c r="C97" s="43" t="s">
        <v>154</v>
      </c>
      <c r="D97" s="41" t="s">
        <v>203</v>
      </c>
      <c r="E97" s="39"/>
      <c r="F97" s="14" t="s">
        <v>121</v>
      </c>
      <c r="G97" s="46" t="s">
        <v>122</v>
      </c>
      <c r="I97" s="33">
        <v>1</v>
      </c>
      <c r="K97" s="33"/>
    </row>
    <row r="98" spans="3:13" outlineLevel="1" x14ac:dyDescent="0.3">
      <c r="C98" s="43" t="s">
        <v>154</v>
      </c>
      <c r="D98" s="41" t="s">
        <v>203</v>
      </c>
      <c r="E98" s="39"/>
      <c r="F98" s="14" t="s">
        <v>123</v>
      </c>
      <c r="G98" s="46" t="s">
        <v>124</v>
      </c>
      <c r="I98" s="33">
        <v>1</v>
      </c>
      <c r="K98" s="33"/>
    </row>
    <row r="99" spans="3:13" outlineLevel="1" x14ac:dyDescent="0.3">
      <c r="C99" s="43" t="s">
        <v>154</v>
      </c>
      <c r="D99" s="41" t="s">
        <v>203</v>
      </c>
      <c r="E99" s="39"/>
      <c r="F99" s="14" t="s">
        <v>125</v>
      </c>
      <c r="G99" s="46" t="s">
        <v>126</v>
      </c>
      <c r="I99" s="33">
        <v>1</v>
      </c>
      <c r="K99" s="33"/>
    </row>
    <row r="100" spans="3:13" ht="13.5" outlineLevel="1" thickBot="1" x14ac:dyDescent="0.35">
      <c r="C100" s="43" t="s">
        <v>154</v>
      </c>
      <c r="D100" s="41" t="s">
        <v>203</v>
      </c>
      <c r="E100" s="39"/>
      <c r="F100" s="29" t="s">
        <v>127</v>
      </c>
      <c r="G100" s="49" t="s">
        <v>128</v>
      </c>
      <c r="I100" s="33">
        <v>1</v>
      </c>
      <c r="K100" s="33"/>
    </row>
    <row r="101" spans="3:13" ht="13.5" thickBot="1" x14ac:dyDescent="0.35">
      <c r="C101" s="44"/>
      <c r="D101" s="41"/>
      <c r="E101" s="39"/>
      <c r="F101" s="193" t="s">
        <v>205</v>
      </c>
      <c r="G101" s="194"/>
      <c r="H101" s="32"/>
      <c r="I101" s="33"/>
      <c r="J101" s="32"/>
      <c r="K101" s="33">
        <v>1</v>
      </c>
    </row>
    <row r="102" spans="3:13" ht="13.5" outlineLevel="1" thickBot="1" x14ac:dyDescent="0.35">
      <c r="C102" s="43" t="s">
        <v>155</v>
      </c>
      <c r="D102" s="41" t="s">
        <v>204</v>
      </c>
      <c r="E102" s="39"/>
      <c r="F102" s="14" t="s">
        <v>129</v>
      </c>
      <c r="G102" s="46" t="s">
        <v>206</v>
      </c>
      <c r="I102" s="33">
        <v>1</v>
      </c>
      <c r="K102" s="33"/>
      <c r="L102" s="15"/>
    </row>
    <row r="103" spans="3:13" ht="13.5" thickBot="1" x14ac:dyDescent="0.35">
      <c r="C103" s="44"/>
      <c r="D103" s="41"/>
      <c r="E103" s="39"/>
      <c r="F103" s="193" t="s">
        <v>221</v>
      </c>
      <c r="G103" s="194"/>
      <c r="I103" s="33"/>
      <c r="K103" s="33">
        <v>1</v>
      </c>
    </row>
    <row r="104" spans="3:13" ht="13.5" thickBot="1" x14ac:dyDescent="0.35">
      <c r="C104" s="44"/>
      <c r="D104" s="41"/>
      <c r="E104" s="39"/>
      <c r="F104" s="214" t="s">
        <v>207</v>
      </c>
      <c r="G104" s="215"/>
      <c r="H104" s="37"/>
      <c r="I104" s="17">
        <f>SUM(I90:I103)</f>
        <v>11</v>
      </c>
      <c r="J104" s="37"/>
      <c r="K104" s="17">
        <f>SUM(K90:K103)</f>
        <v>3</v>
      </c>
      <c r="M104" s="17">
        <v>1</v>
      </c>
    </row>
    <row r="105" spans="3:13" s="39" customFormat="1" ht="13.5" thickBot="1" x14ac:dyDescent="0.35">
      <c r="C105" s="19"/>
      <c r="D105" s="41"/>
      <c r="I105" s="33"/>
      <c r="K105" s="33"/>
      <c r="M105" s="33"/>
    </row>
    <row r="106" spans="3:13" ht="18.5" outlineLevel="1" x14ac:dyDescent="0.45">
      <c r="C106" s="43" t="s">
        <v>159</v>
      </c>
      <c r="D106" s="41" t="s">
        <v>23</v>
      </c>
      <c r="E106" s="4"/>
      <c r="F106" s="9" t="s">
        <v>24</v>
      </c>
      <c r="G106" s="45" t="s">
        <v>25</v>
      </c>
      <c r="I106" s="33">
        <v>1</v>
      </c>
      <c r="K106" s="33"/>
      <c r="L106" s="15"/>
    </row>
    <row r="107" spans="3:13" outlineLevel="1" x14ac:dyDescent="0.3">
      <c r="C107" s="43" t="s">
        <v>159</v>
      </c>
      <c r="D107" s="41" t="s">
        <v>23</v>
      </c>
      <c r="E107" s="39"/>
      <c r="F107" s="14" t="s">
        <v>26</v>
      </c>
      <c r="G107" s="46" t="s">
        <v>27</v>
      </c>
      <c r="I107" s="33">
        <v>1</v>
      </c>
      <c r="K107" s="33"/>
      <c r="L107" s="15"/>
    </row>
    <row r="108" spans="3:13" ht="18.5" outlineLevel="1" x14ac:dyDescent="0.45">
      <c r="C108" s="43" t="s">
        <v>159</v>
      </c>
      <c r="D108" s="41" t="s">
        <v>23</v>
      </c>
      <c r="E108" s="4"/>
      <c r="F108" s="14" t="s">
        <v>28</v>
      </c>
      <c r="G108" s="46" t="s">
        <v>29</v>
      </c>
      <c r="I108" s="33">
        <v>1</v>
      </c>
      <c r="K108" s="33"/>
      <c r="L108" s="15"/>
    </row>
    <row r="109" spans="3:13" ht="13.5" outlineLevel="1" thickBot="1" x14ac:dyDescent="0.35">
      <c r="C109" s="43" t="s">
        <v>159</v>
      </c>
      <c r="D109" s="41" t="s">
        <v>23</v>
      </c>
      <c r="E109" s="39"/>
      <c r="F109" s="29" t="s">
        <v>30</v>
      </c>
      <c r="G109" s="49" t="s">
        <v>31</v>
      </c>
      <c r="I109" s="33">
        <v>1</v>
      </c>
      <c r="K109" s="33"/>
      <c r="L109" s="15"/>
    </row>
    <row r="110" spans="3:13" ht="13.5" thickBot="1" x14ac:dyDescent="0.35">
      <c r="C110" s="44"/>
      <c r="D110" s="41"/>
      <c r="E110" s="39"/>
      <c r="F110" s="193" t="s">
        <v>141</v>
      </c>
      <c r="G110" s="194"/>
      <c r="I110" s="33"/>
      <c r="K110" s="33">
        <v>1</v>
      </c>
    </row>
    <row r="111" spans="3:13" s="39" customFormat="1" ht="13.5" thickBot="1" x14ac:dyDescent="0.35">
      <c r="C111" s="19"/>
      <c r="D111" s="41"/>
      <c r="I111" s="33"/>
      <c r="K111" s="33"/>
      <c r="M111" s="33"/>
    </row>
    <row r="112" spans="3:13" ht="16" thickBot="1" x14ac:dyDescent="0.4">
      <c r="C112" s="44"/>
      <c r="D112" s="41"/>
      <c r="E112" s="39"/>
      <c r="F112" s="206" t="s">
        <v>180</v>
      </c>
      <c r="G112" s="207"/>
      <c r="I112" s="5">
        <f>I104+I88+I75+I62+I49+I106+I107+I108+I109</f>
        <v>49</v>
      </c>
      <c r="K112" s="5">
        <f>K104+K88+K75+K62+K49+K110</f>
        <v>15</v>
      </c>
      <c r="M112" s="5">
        <f>M104+M88+M75+M62+M49</f>
        <v>5</v>
      </c>
    </row>
    <row r="113" spans="3:13" ht="14" customHeight="1" thickBot="1" x14ac:dyDescent="0.35">
      <c r="C113" s="44"/>
      <c r="D113" s="41"/>
      <c r="E113" s="39"/>
      <c r="F113" s="23"/>
      <c r="G113" s="23"/>
      <c r="H113" s="32"/>
      <c r="I113" s="33"/>
      <c r="J113" s="32"/>
      <c r="K113" s="33"/>
    </row>
    <row r="114" spans="3:13" outlineLevel="1" x14ac:dyDescent="0.3">
      <c r="C114" s="43" t="s">
        <v>166</v>
      </c>
      <c r="D114" s="41" t="s">
        <v>130</v>
      </c>
      <c r="E114" s="39"/>
      <c r="F114" s="9" t="s">
        <v>131</v>
      </c>
      <c r="G114" s="50" t="s">
        <v>132</v>
      </c>
      <c r="H114" s="32"/>
      <c r="I114" s="33">
        <v>1</v>
      </c>
      <c r="J114" s="32"/>
      <c r="K114" s="33"/>
    </row>
    <row r="115" spans="3:13" ht="13.5" outlineLevel="1" thickBot="1" x14ac:dyDescent="0.35">
      <c r="C115" s="43" t="s">
        <v>166</v>
      </c>
      <c r="D115" s="41" t="s">
        <v>130</v>
      </c>
      <c r="E115" s="39"/>
      <c r="F115" s="29" t="s">
        <v>133</v>
      </c>
      <c r="G115" s="51" t="s">
        <v>134</v>
      </c>
      <c r="I115" s="33">
        <v>1</v>
      </c>
      <c r="K115" s="33"/>
    </row>
    <row r="116" spans="3:13" ht="13.5" outlineLevel="1" thickBot="1" x14ac:dyDescent="0.35">
      <c r="C116" s="43"/>
      <c r="D116" s="41"/>
      <c r="E116" s="39"/>
      <c r="F116" s="193" t="s">
        <v>144</v>
      </c>
      <c r="G116" s="194"/>
      <c r="I116" s="33"/>
      <c r="K116" s="33">
        <v>1</v>
      </c>
    </row>
    <row r="117" spans="3:13" ht="13.5" outlineLevel="1" thickBot="1" x14ac:dyDescent="0.35">
      <c r="C117" s="44"/>
      <c r="D117" s="41"/>
      <c r="E117" s="39"/>
      <c r="F117" s="23"/>
      <c r="G117" s="23"/>
      <c r="H117" s="32"/>
      <c r="I117" s="33"/>
      <c r="J117" s="32"/>
      <c r="K117" s="33"/>
    </row>
    <row r="118" spans="3:13" ht="16" thickBot="1" x14ac:dyDescent="0.4">
      <c r="C118" s="18"/>
      <c r="D118" s="41"/>
      <c r="E118" s="39"/>
      <c r="F118" s="206" t="s">
        <v>135</v>
      </c>
      <c r="G118" s="207"/>
      <c r="H118" s="37"/>
      <c r="I118" s="17">
        <f>SUM(I114:I117)</f>
        <v>2</v>
      </c>
      <c r="J118" s="37"/>
      <c r="K118" s="17">
        <v>1</v>
      </c>
      <c r="M118" s="17">
        <v>1</v>
      </c>
    </row>
    <row r="119" spans="3:13" ht="13.5" thickBot="1" x14ac:dyDescent="0.35">
      <c r="C119" s="42"/>
      <c r="D119" s="41"/>
      <c r="E119" s="39"/>
      <c r="F119" s="39"/>
      <c r="G119" s="39"/>
      <c r="I119" s="33"/>
      <c r="K119" s="33"/>
    </row>
    <row r="120" spans="3:13" s="76" customFormat="1" ht="13.5" thickBot="1" x14ac:dyDescent="0.35">
      <c r="C120" s="77" t="s">
        <v>157</v>
      </c>
      <c r="D120" s="78" t="s">
        <v>17</v>
      </c>
      <c r="E120" s="79"/>
      <c r="F120" s="80" t="s">
        <v>18</v>
      </c>
      <c r="G120" s="81" t="s">
        <v>19</v>
      </c>
      <c r="H120" s="75" t="s">
        <v>228</v>
      </c>
      <c r="I120" s="33"/>
      <c r="J120" s="30"/>
      <c r="K120" s="33"/>
      <c r="L120" s="30"/>
      <c r="M120" s="31"/>
    </row>
    <row r="121" spans="3:13" s="76" customFormat="1" ht="13.5" thickBot="1" x14ac:dyDescent="0.35">
      <c r="C121" s="82"/>
      <c r="D121" s="78"/>
      <c r="E121" s="79"/>
      <c r="F121" s="208" t="s">
        <v>143</v>
      </c>
      <c r="G121" s="209"/>
      <c r="H121" s="75" t="s">
        <v>228</v>
      </c>
      <c r="I121" s="33"/>
      <c r="J121" s="30"/>
      <c r="K121" s="33"/>
      <c r="L121" s="30"/>
      <c r="M121" s="31"/>
    </row>
    <row r="122" spans="3:13" outlineLevel="1" x14ac:dyDescent="0.3">
      <c r="C122" s="18"/>
      <c r="D122" s="41"/>
      <c r="E122" s="39"/>
      <c r="F122" s="36"/>
      <c r="G122" s="36"/>
      <c r="I122" s="33"/>
      <c r="K122" s="33"/>
    </row>
    <row r="123" spans="3:13" ht="13.5" outlineLevel="1" thickBot="1" x14ac:dyDescent="0.35">
      <c r="C123" s="44"/>
      <c r="D123" s="41"/>
      <c r="E123" s="39"/>
      <c r="F123" s="35"/>
      <c r="G123" s="24"/>
      <c r="I123" s="33"/>
      <c r="K123" s="33"/>
    </row>
    <row r="124" spans="3:13" ht="13.5" outlineLevel="1" thickBot="1" x14ac:dyDescent="0.35">
      <c r="C124" s="44"/>
      <c r="D124" s="41"/>
      <c r="E124" s="39"/>
      <c r="F124" s="25" t="s">
        <v>136</v>
      </c>
      <c r="G124" s="52" t="s">
        <v>137</v>
      </c>
      <c r="I124" s="33">
        <v>1</v>
      </c>
      <c r="K124" s="33"/>
    </row>
    <row r="125" spans="3:13" ht="13.5" thickBot="1" x14ac:dyDescent="0.35">
      <c r="C125" s="44"/>
      <c r="D125" s="41"/>
      <c r="E125" s="39"/>
      <c r="F125" s="39"/>
      <c r="G125" s="39"/>
      <c r="I125" s="26"/>
      <c r="K125" s="26"/>
    </row>
    <row r="126" spans="3:13" ht="15" customHeight="1" thickBot="1" x14ac:dyDescent="0.4">
      <c r="C126" s="27"/>
      <c r="D126" s="27"/>
      <c r="E126" s="39"/>
      <c r="F126" s="210" t="s">
        <v>138</v>
      </c>
      <c r="G126" s="211"/>
      <c r="I126" s="28">
        <f>I124+I120+I118+I112+I35</f>
        <v>67</v>
      </c>
      <c r="K126" s="28">
        <f>K124+K120+K118+K112+K35</f>
        <v>23</v>
      </c>
      <c r="M126" s="28">
        <f>M124+M120+M118+M112+M35</f>
        <v>8</v>
      </c>
    </row>
    <row r="127" spans="3:13" x14ac:dyDescent="0.3">
      <c r="C127" s="39"/>
      <c r="D127" s="39"/>
      <c r="E127" s="39"/>
      <c r="F127" s="39"/>
      <c r="G127" s="39"/>
      <c r="H127" s="39"/>
      <c r="I127" s="26"/>
      <c r="J127" s="39"/>
      <c r="K127" s="26"/>
    </row>
    <row r="128" spans="3:13" x14ac:dyDescent="0.3">
      <c r="C128" s="39"/>
      <c r="D128" s="39"/>
      <c r="E128" s="39"/>
      <c r="F128" s="39"/>
      <c r="G128" s="39"/>
      <c r="H128" s="39"/>
      <c r="I128" s="33"/>
      <c r="J128" s="39"/>
      <c r="K128" s="33"/>
    </row>
    <row r="129" spans="3:11" x14ac:dyDescent="0.3">
      <c r="C129" s="39"/>
      <c r="D129" s="39"/>
      <c r="E129" s="39"/>
      <c r="F129" s="39"/>
      <c r="G129" s="39"/>
      <c r="H129" s="39"/>
      <c r="I129" s="33"/>
      <c r="J129" s="39"/>
      <c r="K129" s="33"/>
    </row>
    <row r="130" spans="3:11" x14ac:dyDescent="0.3">
      <c r="C130" s="39"/>
      <c r="D130" s="39"/>
      <c r="E130" s="39"/>
      <c r="F130" s="39"/>
      <c r="G130" s="39"/>
      <c r="H130" s="39"/>
      <c r="I130" s="33"/>
      <c r="J130" s="39"/>
      <c r="K130" s="33"/>
    </row>
  </sheetData>
  <mergeCells count="38">
    <mergeCell ref="F116:G116"/>
    <mergeCell ref="F118:G118"/>
    <mergeCell ref="F121:G121"/>
    <mergeCell ref="F126:G126"/>
    <mergeCell ref="F87:G87"/>
    <mergeCell ref="F110:G110"/>
    <mergeCell ref="F103:G103"/>
    <mergeCell ref="F112:G112"/>
    <mergeCell ref="F62:G62"/>
    <mergeCell ref="F69:G69"/>
    <mergeCell ref="F74:G74"/>
    <mergeCell ref="F75:G75"/>
    <mergeCell ref="F82:G82"/>
    <mergeCell ref="F85:G85"/>
    <mergeCell ref="F88:G88"/>
    <mergeCell ref="F93:G93"/>
    <mergeCell ref="F101:G101"/>
    <mergeCell ref="F104:G104"/>
    <mergeCell ref="F61:G61"/>
    <mergeCell ref="F26:G26"/>
    <mergeCell ref="F35:G35"/>
    <mergeCell ref="F39:G39"/>
    <mergeCell ref="F41:G41"/>
    <mergeCell ref="F44:G44"/>
    <mergeCell ref="F49:G49"/>
    <mergeCell ref="F46:G46"/>
    <mergeCell ref="F48:G48"/>
    <mergeCell ref="F30:G30"/>
    <mergeCell ref="F33:G33"/>
    <mergeCell ref="C1:D1"/>
    <mergeCell ref="C3:G3"/>
    <mergeCell ref="C5:D5"/>
    <mergeCell ref="F10:G10"/>
    <mergeCell ref="F29:G29"/>
    <mergeCell ref="F12:G12"/>
    <mergeCell ref="F19:G19"/>
    <mergeCell ref="F24:G24"/>
    <mergeCell ref="F13:G13"/>
  </mergeCells>
  <conditionalFormatting sqref="G23 G18">
    <cfRule type="cellIs" dxfId="15" priority="3" stopIfTrue="1" operator="equal">
      <formula>#REF!</formula>
    </cfRule>
  </conditionalFormatting>
  <conditionalFormatting sqref="G27">
    <cfRule type="cellIs" dxfId="14" priority="1" stopIfTrue="1" operator="equal">
      <formula>#REF!</formula>
    </cfRule>
  </conditionalFormatting>
  <printOptions horizontalCentered="1" verticalCentered="1"/>
  <pageMargins left="0" right="0" top="0" bottom="0.35433070866141736" header="0" footer="0"/>
  <pageSetup paperSize="9" scale="94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0F22-5F97-4AF6-B011-E5B6A34C3387}">
  <sheetPr>
    <pageSetUpPr fitToPage="1"/>
  </sheetPr>
  <dimension ref="A1:O130"/>
  <sheetViews>
    <sheetView showGridLines="0" zoomScale="130" zoomScaleNormal="130" zoomScaleSheetLayoutView="90" zoomScalePageLayoutView="90" workbookViewId="0">
      <selection activeCell="F25" sqref="F25"/>
    </sheetView>
  </sheetViews>
  <sheetFormatPr defaultColWidth="9.1796875" defaultRowHeight="13" outlineLevelRow="2" x14ac:dyDescent="0.3"/>
  <cols>
    <col min="1" max="2" width="7.54296875" style="30" customWidth="1"/>
    <col min="3" max="3" width="9.6328125" style="30" bestFit="1" customWidth="1"/>
    <col min="4" max="4" width="7.54296875" style="30" customWidth="1"/>
    <col min="5" max="5" width="13.453125" style="30" customWidth="1"/>
    <col min="6" max="6" width="8.7265625" style="30" customWidth="1"/>
    <col min="7" max="7" width="40.26953125" style="30" customWidth="1"/>
    <col min="8" max="8" width="2" style="30" customWidth="1"/>
    <col min="9" max="9" width="4.6328125" style="31" customWidth="1"/>
    <col min="10" max="10" width="1.26953125" style="30" customWidth="1"/>
    <col min="11" max="11" width="4.7265625" style="31" customWidth="1"/>
    <col min="12" max="12" width="1.36328125" style="30" customWidth="1"/>
    <col min="13" max="13" width="5" style="31" customWidth="1"/>
    <col min="14" max="16384" width="9.1796875" style="30"/>
  </cols>
  <sheetData>
    <row r="1" spans="3:13" x14ac:dyDescent="0.3">
      <c r="C1" s="192" t="s">
        <v>147</v>
      </c>
      <c r="D1" s="192"/>
      <c r="F1" s="1" t="s">
        <v>0</v>
      </c>
    </row>
    <row r="2" spans="3:13" ht="13.5" thickBot="1" x14ac:dyDescent="0.35">
      <c r="C2" s="32"/>
      <c r="D2" s="32"/>
    </row>
    <row r="3" spans="3:13" ht="19" thickBot="1" x14ac:dyDescent="0.5">
      <c r="C3" s="195" t="s">
        <v>169</v>
      </c>
      <c r="D3" s="196"/>
      <c r="E3" s="196"/>
      <c r="F3" s="196"/>
      <c r="G3" s="197"/>
      <c r="I3" s="2"/>
      <c r="K3" s="2"/>
    </row>
    <row r="4" spans="3:13" ht="13.5" thickBot="1" x14ac:dyDescent="0.35">
      <c r="C4" s="3"/>
      <c r="D4" s="39"/>
      <c r="E4" s="39"/>
      <c r="F4" s="39"/>
      <c r="G4" s="39"/>
      <c r="I4" s="33"/>
      <c r="K4" s="33"/>
    </row>
    <row r="5" spans="3:13" ht="19" thickBot="1" x14ac:dyDescent="0.5">
      <c r="C5" s="202"/>
      <c r="D5" s="203"/>
      <c r="E5" s="4"/>
      <c r="F5" s="53" t="s">
        <v>1</v>
      </c>
      <c r="G5" s="74"/>
      <c r="I5" s="106" t="s">
        <v>2</v>
      </c>
      <c r="K5" s="106" t="s">
        <v>146</v>
      </c>
      <c r="M5" s="106" t="s">
        <v>3</v>
      </c>
    </row>
    <row r="6" spans="3:13" ht="18.5" outlineLevel="1" x14ac:dyDescent="0.45">
      <c r="C6" s="6"/>
      <c r="D6" s="4"/>
      <c r="E6" s="4"/>
      <c r="F6" s="7"/>
      <c r="G6" s="7"/>
      <c r="I6" s="8"/>
      <c r="K6" s="8"/>
    </row>
    <row r="7" spans="3:13" ht="13.5" thickBot="1" x14ac:dyDescent="0.35">
      <c r="C7" s="44"/>
      <c r="D7" s="41"/>
      <c r="E7" s="39"/>
      <c r="F7" s="35"/>
      <c r="G7" s="39"/>
      <c r="I7" s="33"/>
      <c r="K7" s="33"/>
    </row>
    <row r="8" spans="3:13" s="39" customFormat="1" outlineLevel="1" x14ac:dyDescent="0.3">
      <c r="C8" s="43" t="s">
        <v>148</v>
      </c>
      <c r="D8" s="41" t="s">
        <v>160</v>
      </c>
      <c r="F8" s="9" t="s">
        <v>32</v>
      </c>
      <c r="G8" s="45" t="s">
        <v>33</v>
      </c>
      <c r="H8" s="30"/>
      <c r="I8" s="34">
        <v>1</v>
      </c>
      <c r="J8" s="30"/>
      <c r="K8" s="34"/>
      <c r="M8" s="33"/>
    </row>
    <row r="9" spans="3:13" s="39" customFormat="1" ht="13.5" outlineLevel="1" thickBot="1" x14ac:dyDescent="0.35">
      <c r="C9" s="43" t="s">
        <v>148</v>
      </c>
      <c r="D9" s="41" t="s">
        <v>160</v>
      </c>
      <c r="F9" s="67" t="s">
        <v>34</v>
      </c>
      <c r="G9" s="68" t="s">
        <v>35</v>
      </c>
      <c r="H9" s="30"/>
      <c r="I9" s="33">
        <v>1</v>
      </c>
      <c r="J9" s="30"/>
      <c r="K9" s="33"/>
      <c r="M9" s="33"/>
    </row>
    <row r="10" spans="3:13" ht="13.5" thickBot="1" x14ac:dyDescent="0.35">
      <c r="C10" s="42"/>
      <c r="D10" s="41"/>
      <c r="E10" s="39"/>
      <c r="F10" s="193" t="s">
        <v>145</v>
      </c>
      <c r="G10" s="194"/>
      <c r="I10" s="34"/>
      <c r="K10" s="31">
        <v>1</v>
      </c>
    </row>
    <row r="11" spans="3:13" s="39" customFormat="1" ht="13.5" outlineLevel="1" thickBot="1" x14ac:dyDescent="0.35">
      <c r="C11" s="43" t="s">
        <v>220</v>
      </c>
      <c r="D11" s="41" t="s">
        <v>37</v>
      </c>
      <c r="F11" s="71" t="s">
        <v>36</v>
      </c>
      <c r="G11" s="72" t="s">
        <v>37</v>
      </c>
      <c r="H11" s="30"/>
      <c r="I11" s="33">
        <v>1</v>
      </c>
      <c r="J11" s="30"/>
      <c r="K11" s="33"/>
      <c r="M11" s="33"/>
    </row>
    <row r="12" spans="3:13" ht="13.5" thickBot="1" x14ac:dyDescent="0.35">
      <c r="C12" s="43"/>
      <c r="D12" s="41"/>
      <c r="E12" s="39"/>
      <c r="F12" s="193" t="s">
        <v>187</v>
      </c>
      <c r="G12" s="194"/>
      <c r="I12" s="34"/>
      <c r="K12" s="31">
        <v>1</v>
      </c>
    </row>
    <row r="13" spans="3:13" ht="13.5" thickBot="1" x14ac:dyDescent="0.35">
      <c r="C13" s="42"/>
      <c r="D13" s="41"/>
      <c r="E13" s="39"/>
      <c r="F13" s="200" t="s">
        <v>38</v>
      </c>
      <c r="G13" s="201"/>
      <c r="H13" s="37"/>
      <c r="I13" s="73">
        <f>SUM(I8:I12)</f>
        <v>3</v>
      </c>
      <c r="J13" s="37"/>
      <c r="K13" s="73">
        <f>SUM(K8:K12)</f>
        <v>2</v>
      </c>
      <c r="M13" s="73">
        <v>1</v>
      </c>
    </row>
    <row r="14" spans="3:13" ht="15.5" x14ac:dyDescent="0.35">
      <c r="C14" s="42"/>
      <c r="D14" s="41"/>
      <c r="E14" s="39"/>
      <c r="F14" s="16"/>
      <c r="G14" s="40"/>
      <c r="I14" s="33"/>
      <c r="K14" s="33"/>
    </row>
    <row r="15" spans="3:13" s="39" customFormat="1" outlineLevel="1" x14ac:dyDescent="0.3">
      <c r="C15" s="43" t="s">
        <v>151</v>
      </c>
      <c r="D15" s="41" t="s">
        <v>39</v>
      </c>
      <c r="F15" s="107" t="s">
        <v>44</v>
      </c>
      <c r="G15" s="108" t="s">
        <v>45</v>
      </c>
      <c r="H15" s="30"/>
      <c r="I15" s="33">
        <v>1</v>
      </c>
      <c r="J15" s="30"/>
      <c r="K15" s="33"/>
      <c r="M15" s="33"/>
    </row>
    <row r="16" spans="3:13" s="39" customFormat="1" outlineLevel="1" x14ac:dyDescent="0.3">
      <c r="C16" s="43" t="s">
        <v>151</v>
      </c>
      <c r="D16" s="41" t="s">
        <v>39</v>
      </c>
      <c r="F16" s="56" t="s">
        <v>46</v>
      </c>
      <c r="G16" s="57" t="s">
        <v>47</v>
      </c>
      <c r="H16" s="30"/>
      <c r="I16" s="33">
        <v>1</v>
      </c>
      <c r="J16" s="30"/>
      <c r="K16" s="33"/>
      <c r="M16" s="33"/>
    </row>
    <row r="17" spans="3:13" s="39" customFormat="1" outlineLevel="1" x14ac:dyDescent="0.3">
      <c r="C17" s="43" t="s">
        <v>151</v>
      </c>
      <c r="D17" s="41" t="s">
        <v>39</v>
      </c>
      <c r="F17" s="56" t="s">
        <v>48</v>
      </c>
      <c r="G17" s="57" t="s">
        <v>49</v>
      </c>
      <c r="H17" s="30"/>
      <c r="I17" s="33">
        <v>1</v>
      </c>
      <c r="J17" s="30"/>
      <c r="K17" s="33"/>
      <c r="M17" s="33"/>
    </row>
    <row r="18" spans="3:13" s="39" customFormat="1" ht="13.5" outlineLevel="1" thickBot="1" x14ac:dyDescent="0.35">
      <c r="C18" s="43" t="s">
        <v>151</v>
      </c>
      <c r="D18" s="41" t="s">
        <v>39</v>
      </c>
      <c r="F18" s="58" t="s">
        <v>50</v>
      </c>
      <c r="G18" s="59" t="s">
        <v>51</v>
      </c>
      <c r="H18" s="30"/>
      <c r="I18" s="34">
        <v>1</v>
      </c>
      <c r="J18" s="30"/>
      <c r="K18" s="34"/>
      <c r="M18" s="33"/>
    </row>
    <row r="19" spans="3:13" ht="13.5" thickBot="1" x14ac:dyDescent="0.35">
      <c r="C19" s="42"/>
      <c r="D19" s="41"/>
      <c r="E19" s="39"/>
      <c r="F19" s="204" t="s">
        <v>52</v>
      </c>
      <c r="G19" s="205"/>
      <c r="I19" s="33"/>
      <c r="K19" s="33">
        <v>1</v>
      </c>
    </row>
    <row r="20" spans="3:13" s="39" customFormat="1" outlineLevel="1" x14ac:dyDescent="0.3">
      <c r="C20" s="43" t="s">
        <v>152</v>
      </c>
      <c r="D20" s="41" t="s">
        <v>161</v>
      </c>
      <c r="F20" s="56" t="s">
        <v>53</v>
      </c>
      <c r="G20" s="57" t="s">
        <v>54</v>
      </c>
      <c r="H20" s="30"/>
      <c r="I20" s="33">
        <v>1</v>
      </c>
      <c r="J20" s="30"/>
      <c r="K20" s="33"/>
      <c r="M20" s="33"/>
    </row>
    <row r="21" spans="3:13" s="39" customFormat="1" outlineLevel="1" x14ac:dyDescent="0.3">
      <c r="C21" s="43" t="s">
        <v>152</v>
      </c>
      <c r="D21" s="41" t="s">
        <v>161</v>
      </c>
      <c r="F21" s="56" t="s">
        <v>55</v>
      </c>
      <c r="G21" s="57" t="s">
        <v>56</v>
      </c>
      <c r="H21" s="30"/>
      <c r="I21" s="33">
        <v>1</v>
      </c>
      <c r="J21" s="30"/>
      <c r="K21" s="33"/>
      <c r="M21" s="33"/>
    </row>
    <row r="22" spans="3:13" s="39" customFormat="1" outlineLevel="1" x14ac:dyDescent="0.3">
      <c r="C22" s="43" t="s">
        <v>152</v>
      </c>
      <c r="D22" s="41" t="s">
        <v>161</v>
      </c>
      <c r="F22" s="56" t="s">
        <v>57</v>
      </c>
      <c r="G22" s="57" t="s">
        <v>58</v>
      </c>
      <c r="H22" s="30"/>
      <c r="I22" s="33">
        <v>1</v>
      </c>
      <c r="J22" s="30"/>
      <c r="K22" s="33"/>
      <c r="M22" s="33"/>
    </row>
    <row r="23" spans="3:13" s="39" customFormat="1" ht="13.5" outlineLevel="1" thickBot="1" x14ac:dyDescent="0.35">
      <c r="C23" s="43" t="s">
        <v>152</v>
      </c>
      <c r="D23" s="41" t="s">
        <v>161</v>
      </c>
      <c r="F23" s="60" t="s">
        <v>59</v>
      </c>
      <c r="G23" s="57" t="s">
        <v>60</v>
      </c>
      <c r="H23" s="30"/>
      <c r="I23" s="34">
        <v>1</v>
      </c>
      <c r="J23" s="30"/>
      <c r="K23" s="34"/>
      <c r="M23" s="33"/>
    </row>
    <row r="24" spans="3:13" s="39" customFormat="1" ht="13.5" thickBot="1" x14ac:dyDescent="0.35">
      <c r="C24" s="43"/>
      <c r="D24" s="41"/>
      <c r="F24" s="204" t="s">
        <v>163</v>
      </c>
      <c r="G24" s="205"/>
      <c r="H24" s="30"/>
      <c r="I24" s="34"/>
      <c r="J24" s="30"/>
      <c r="K24" s="34">
        <v>1</v>
      </c>
      <c r="M24" s="33"/>
    </row>
    <row r="25" spans="3:13" s="39" customFormat="1" ht="13.5" outlineLevel="1" thickBot="1" x14ac:dyDescent="0.35">
      <c r="C25" s="43" t="s">
        <v>61</v>
      </c>
      <c r="D25" s="41" t="s">
        <v>162</v>
      </c>
      <c r="F25" s="61" t="s">
        <v>62</v>
      </c>
      <c r="G25" s="62" t="s">
        <v>63</v>
      </c>
      <c r="H25" s="30"/>
      <c r="I25" s="34">
        <v>1</v>
      </c>
      <c r="J25" s="30"/>
      <c r="K25" s="34"/>
      <c r="M25" s="33"/>
    </row>
    <row r="26" spans="3:13" ht="13.5" thickBot="1" x14ac:dyDescent="0.35">
      <c r="C26" s="44"/>
      <c r="D26" s="41"/>
      <c r="E26" s="39"/>
      <c r="F26" s="204" t="s">
        <v>164</v>
      </c>
      <c r="G26" s="205"/>
      <c r="I26" s="33"/>
      <c r="K26" s="33">
        <v>1</v>
      </c>
    </row>
    <row r="27" spans="3:13" s="39" customFormat="1" outlineLevel="1" x14ac:dyDescent="0.3">
      <c r="C27" s="43" t="s">
        <v>227</v>
      </c>
      <c r="D27" s="41" t="s">
        <v>226</v>
      </c>
      <c r="F27" s="69" t="s">
        <v>42</v>
      </c>
      <c r="G27" s="70" t="s">
        <v>43</v>
      </c>
      <c r="H27" s="30"/>
      <c r="I27" s="33">
        <v>1</v>
      </c>
      <c r="J27" s="30"/>
      <c r="K27" s="33"/>
      <c r="M27" s="33"/>
    </row>
    <row r="28" spans="3:13" s="39" customFormat="1" ht="13.5" outlineLevel="1" thickBot="1" x14ac:dyDescent="0.35">
      <c r="C28" s="43" t="s">
        <v>227</v>
      </c>
      <c r="D28" s="41" t="s">
        <v>226</v>
      </c>
      <c r="F28" s="71" t="s">
        <v>40</v>
      </c>
      <c r="G28" s="72" t="s">
        <v>41</v>
      </c>
      <c r="H28" s="30"/>
      <c r="I28" s="33">
        <v>1</v>
      </c>
      <c r="J28" s="30"/>
      <c r="K28" s="33"/>
      <c r="M28" s="33"/>
    </row>
    <row r="29" spans="3:13" ht="13.5" thickBot="1" x14ac:dyDescent="0.35">
      <c r="C29" s="43"/>
      <c r="D29" s="41"/>
      <c r="E29" s="39"/>
      <c r="F29" s="193" t="s">
        <v>167</v>
      </c>
      <c r="G29" s="194"/>
      <c r="I29" s="34"/>
      <c r="K29" s="31">
        <v>1</v>
      </c>
    </row>
    <row r="30" spans="3:13" x14ac:dyDescent="0.3">
      <c r="C30" s="44"/>
      <c r="D30" s="41"/>
      <c r="E30" s="39"/>
      <c r="F30" s="220" t="s">
        <v>165</v>
      </c>
      <c r="G30" s="221"/>
      <c r="H30" s="37"/>
      <c r="I30" s="73">
        <f>SUM(I15:I29)</f>
        <v>11</v>
      </c>
      <c r="J30" s="37"/>
      <c r="K30" s="73">
        <f>SUM(K15:K29)</f>
        <v>4</v>
      </c>
      <c r="M30" s="73">
        <v>1</v>
      </c>
    </row>
    <row r="31" spans="3:13" s="39" customFormat="1" x14ac:dyDescent="0.3">
      <c r="C31" s="19"/>
      <c r="D31" s="41"/>
      <c r="I31" s="33"/>
      <c r="K31" s="33"/>
      <c r="M31" s="33"/>
    </row>
    <row r="32" spans="3:13" ht="13.5" outlineLevel="1" thickBot="1" x14ac:dyDescent="0.35">
      <c r="C32" s="12" t="s">
        <v>158</v>
      </c>
      <c r="D32" s="13" t="s">
        <v>20</v>
      </c>
      <c r="E32" s="39"/>
      <c r="F32" s="109" t="s">
        <v>21</v>
      </c>
      <c r="G32" s="110" t="s">
        <v>22</v>
      </c>
      <c r="I32" s="34">
        <v>1</v>
      </c>
    </row>
    <row r="33" spans="1:15" x14ac:dyDescent="0.3">
      <c r="F33" s="198" t="s">
        <v>140</v>
      </c>
      <c r="G33" s="199"/>
      <c r="K33" s="34">
        <v>1</v>
      </c>
    </row>
    <row r="34" spans="1:15" s="39" customFormat="1" x14ac:dyDescent="0.3">
      <c r="C34" s="19"/>
      <c r="D34" s="41"/>
      <c r="I34" s="33"/>
      <c r="K34" s="33"/>
      <c r="M34" s="33"/>
    </row>
    <row r="35" spans="1:15" ht="15.5" x14ac:dyDescent="0.35">
      <c r="C35" s="44"/>
      <c r="D35" s="41"/>
      <c r="E35" s="39"/>
      <c r="F35" s="222" t="s">
        <v>64</v>
      </c>
      <c r="G35" s="223"/>
      <c r="I35" s="106">
        <f>I30+I13+I32</f>
        <v>15</v>
      </c>
      <c r="K35" s="106">
        <f>K30+K13+K33</f>
        <v>7</v>
      </c>
      <c r="M35" s="106">
        <f>M30+M13</f>
        <v>2</v>
      </c>
    </row>
    <row r="36" spans="1:15" s="39" customFormat="1" ht="13.5" thickBot="1" x14ac:dyDescent="0.35">
      <c r="C36" s="19"/>
      <c r="D36" s="41"/>
      <c r="I36" s="33"/>
      <c r="K36" s="33"/>
      <c r="M36" s="33"/>
    </row>
    <row r="37" spans="1:15" outlineLevel="1" x14ac:dyDescent="0.3">
      <c r="A37" s="30" t="s">
        <v>156</v>
      </c>
      <c r="C37" s="43" t="s">
        <v>4</v>
      </c>
      <c r="D37" s="41" t="s">
        <v>195</v>
      </c>
      <c r="E37" s="39"/>
      <c r="F37" s="9" t="s">
        <v>5</v>
      </c>
      <c r="G37" s="45" t="s">
        <v>6</v>
      </c>
      <c r="I37" s="33">
        <v>1</v>
      </c>
      <c r="K37" s="33"/>
    </row>
    <row r="38" spans="1:15" ht="13.5" outlineLevel="1" thickBot="1" x14ac:dyDescent="0.35">
      <c r="C38" s="43" t="s">
        <v>4</v>
      </c>
      <c r="D38" s="41" t="s">
        <v>195</v>
      </c>
      <c r="E38" s="39"/>
      <c r="F38" s="14" t="s">
        <v>7</v>
      </c>
      <c r="G38" s="47" t="s">
        <v>8</v>
      </c>
      <c r="I38" s="33">
        <v>1</v>
      </c>
      <c r="K38" s="33"/>
    </row>
    <row r="39" spans="1:15" ht="13.5" thickBot="1" x14ac:dyDescent="0.35">
      <c r="C39" s="44"/>
      <c r="D39" s="41"/>
      <c r="E39" s="39"/>
      <c r="F39" s="193" t="s">
        <v>184</v>
      </c>
      <c r="G39" s="194"/>
      <c r="I39" s="33"/>
      <c r="K39" s="33">
        <v>1</v>
      </c>
    </row>
    <row r="40" spans="1:15" ht="13.5" outlineLevel="1" thickBot="1" x14ac:dyDescent="0.35">
      <c r="C40" s="43" t="s">
        <v>149</v>
      </c>
      <c r="D40" s="41" t="s">
        <v>196</v>
      </c>
      <c r="E40" s="39"/>
      <c r="F40" s="14" t="s">
        <v>12</v>
      </c>
      <c r="G40" s="47" t="s">
        <v>189</v>
      </c>
      <c r="I40" s="33">
        <v>1</v>
      </c>
      <c r="K40" s="33"/>
    </row>
    <row r="41" spans="1:15" ht="13.5" thickBot="1" x14ac:dyDescent="0.35">
      <c r="C41" s="44"/>
      <c r="D41" s="41"/>
      <c r="E41" s="39"/>
      <c r="F41" s="193" t="s">
        <v>185</v>
      </c>
      <c r="G41" s="194"/>
      <c r="I41" s="33"/>
      <c r="K41" s="33">
        <v>1</v>
      </c>
    </row>
    <row r="42" spans="1:15" outlineLevel="1" x14ac:dyDescent="0.3">
      <c r="C42" s="43" t="s">
        <v>150</v>
      </c>
      <c r="D42" s="41" t="s">
        <v>197</v>
      </c>
      <c r="E42" s="39"/>
      <c r="F42" s="14" t="s">
        <v>13</v>
      </c>
      <c r="G42" s="46" t="s">
        <v>178</v>
      </c>
      <c r="I42" s="33">
        <v>1</v>
      </c>
      <c r="K42" s="33"/>
    </row>
    <row r="43" spans="1:15" ht="13.5" outlineLevel="1" thickBot="1" x14ac:dyDescent="0.35">
      <c r="C43" s="43" t="s">
        <v>150</v>
      </c>
      <c r="D43" s="41" t="s">
        <v>197</v>
      </c>
      <c r="E43" s="39"/>
      <c r="F43" s="14" t="s">
        <v>14</v>
      </c>
      <c r="G43" s="47" t="s">
        <v>179</v>
      </c>
      <c r="I43" s="33">
        <v>1</v>
      </c>
      <c r="K43" s="33"/>
    </row>
    <row r="44" spans="1:15" ht="13.5" thickBot="1" x14ac:dyDescent="0.35">
      <c r="C44" s="44"/>
      <c r="D44" s="41"/>
      <c r="E44" s="39"/>
      <c r="F44" s="193" t="s">
        <v>186</v>
      </c>
      <c r="G44" s="194"/>
      <c r="I44" s="33"/>
      <c r="K44" s="33">
        <v>1</v>
      </c>
    </row>
    <row r="45" spans="1:15" ht="15" customHeight="1" outlineLevel="1" thickBot="1" x14ac:dyDescent="0.5">
      <c r="C45" s="43" t="s">
        <v>15</v>
      </c>
      <c r="D45" s="41" t="s">
        <v>198</v>
      </c>
      <c r="E45" s="4"/>
      <c r="F45" s="10" t="s">
        <v>16</v>
      </c>
      <c r="G45" s="48" t="s">
        <v>190</v>
      </c>
      <c r="I45" s="33">
        <v>1</v>
      </c>
      <c r="K45" s="33"/>
    </row>
    <row r="46" spans="1:15" ht="13.5" thickBot="1" x14ac:dyDescent="0.35">
      <c r="C46" s="44"/>
      <c r="D46" s="41"/>
      <c r="E46" s="39"/>
      <c r="F46" s="193" t="s">
        <v>191</v>
      </c>
      <c r="G46" s="194"/>
      <c r="I46" s="33"/>
      <c r="K46" s="33">
        <v>1</v>
      </c>
    </row>
    <row r="47" spans="1:15" ht="13.5" outlineLevel="1" thickBot="1" x14ac:dyDescent="0.35">
      <c r="C47" s="43" t="s">
        <v>202</v>
      </c>
      <c r="D47" s="41" t="s">
        <v>223</v>
      </c>
      <c r="E47" s="39"/>
      <c r="F47" s="14" t="s">
        <v>11</v>
      </c>
      <c r="G47" s="48" t="s">
        <v>223</v>
      </c>
      <c r="I47" s="33">
        <v>1</v>
      </c>
      <c r="K47" s="33"/>
      <c r="O47" s="22"/>
    </row>
    <row r="48" spans="1:15" ht="13.5" thickBot="1" x14ac:dyDescent="0.35">
      <c r="C48" s="44"/>
      <c r="D48" s="41"/>
      <c r="E48" s="39"/>
      <c r="F48" s="193" t="s">
        <v>224</v>
      </c>
      <c r="G48" s="194"/>
      <c r="I48" s="33"/>
      <c r="K48" s="33">
        <v>1</v>
      </c>
    </row>
    <row r="49" spans="3:15" ht="13.5" thickBot="1" x14ac:dyDescent="0.35">
      <c r="C49" s="44"/>
      <c r="D49" s="41"/>
      <c r="E49" s="39"/>
      <c r="F49" s="218" t="s">
        <v>222</v>
      </c>
      <c r="G49" s="219"/>
      <c r="H49" s="37"/>
      <c r="I49" s="73">
        <f>SUM(I37:I48)</f>
        <v>7</v>
      </c>
      <c r="J49" s="37"/>
      <c r="K49" s="73">
        <f>SUM(K37:K48)</f>
        <v>5</v>
      </c>
      <c r="M49" s="73">
        <v>1</v>
      </c>
    </row>
    <row r="50" spans="3:15" ht="13.5" thickBot="1" x14ac:dyDescent="0.35">
      <c r="C50" s="44"/>
      <c r="D50" s="41"/>
      <c r="E50" s="35"/>
      <c r="F50" s="38"/>
      <c r="G50" s="38"/>
      <c r="H50" s="32"/>
      <c r="I50" s="33"/>
      <c r="J50" s="32"/>
      <c r="K50" s="33"/>
    </row>
    <row r="51" spans="3:15" outlineLevel="2" x14ac:dyDescent="0.3">
      <c r="C51" s="43" t="s">
        <v>65</v>
      </c>
      <c r="D51" s="41" t="s">
        <v>212</v>
      </c>
      <c r="E51" s="39"/>
      <c r="F51" s="9" t="s">
        <v>66</v>
      </c>
      <c r="G51" s="45" t="s">
        <v>67</v>
      </c>
      <c r="I51" s="33">
        <v>1</v>
      </c>
      <c r="K51" s="33"/>
    </row>
    <row r="52" spans="3:15" outlineLevel="2" x14ac:dyDescent="0.3">
      <c r="C52" s="43" t="s">
        <v>65</v>
      </c>
      <c r="D52" s="41" t="s">
        <v>212</v>
      </c>
      <c r="F52" s="14" t="s">
        <v>68</v>
      </c>
      <c r="G52" s="46" t="s">
        <v>69</v>
      </c>
      <c r="I52" s="33">
        <v>1</v>
      </c>
      <c r="K52" s="33"/>
    </row>
    <row r="53" spans="3:15" outlineLevel="2" x14ac:dyDescent="0.3">
      <c r="C53" s="43" t="s">
        <v>65</v>
      </c>
      <c r="D53" s="41" t="s">
        <v>212</v>
      </c>
      <c r="F53" s="14" t="s">
        <v>70</v>
      </c>
      <c r="G53" s="46" t="s">
        <v>71</v>
      </c>
      <c r="I53" s="33">
        <v>1</v>
      </c>
      <c r="K53" s="33"/>
    </row>
    <row r="54" spans="3:15" outlineLevel="2" x14ac:dyDescent="0.3">
      <c r="C54" s="43" t="s">
        <v>65</v>
      </c>
      <c r="D54" s="41" t="s">
        <v>212</v>
      </c>
      <c r="E54" s="39"/>
      <c r="F54" s="14" t="s">
        <v>72</v>
      </c>
      <c r="G54" s="46" t="s">
        <v>73</v>
      </c>
      <c r="I54" s="33">
        <v>1</v>
      </c>
      <c r="K54" s="33"/>
    </row>
    <row r="55" spans="3:15" outlineLevel="2" x14ac:dyDescent="0.3">
      <c r="C55" s="43" t="s">
        <v>65</v>
      </c>
      <c r="D55" s="41" t="s">
        <v>212</v>
      </c>
      <c r="E55" s="39"/>
      <c r="F55" s="14" t="s">
        <v>74</v>
      </c>
      <c r="G55" s="46" t="s">
        <v>75</v>
      </c>
      <c r="I55" s="33">
        <v>1</v>
      </c>
      <c r="K55" s="33"/>
    </row>
    <row r="56" spans="3:15" outlineLevel="2" x14ac:dyDescent="0.3">
      <c r="C56" s="43" t="s">
        <v>65</v>
      </c>
      <c r="D56" s="41" t="s">
        <v>212</v>
      </c>
      <c r="E56" s="39"/>
      <c r="F56" s="14" t="s">
        <v>76</v>
      </c>
      <c r="G56" s="46" t="s">
        <v>77</v>
      </c>
      <c r="I56" s="33">
        <v>1</v>
      </c>
      <c r="K56" s="33"/>
    </row>
    <row r="57" spans="3:15" outlineLevel="2" x14ac:dyDescent="0.3">
      <c r="C57" s="43" t="s">
        <v>65</v>
      </c>
      <c r="D57" s="41" t="s">
        <v>212</v>
      </c>
      <c r="E57" s="39"/>
      <c r="F57" s="14" t="s">
        <v>78</v>
      </c>
      <c r="G57" s="46" t="s">
        <v>79</v>
      </c>
      <c r="I57" s="33">
        <v>1</v>
      </c>
      <c r="K57" s="33"/>
    </row>
    <row r="58" spans="3:15" outlineLevel="2" x14ac:dyDescent="0.3">
      <c r="C58" s="43" t="s">
        <v>65</v>
      </c>
      <c r="D58" s="41" t="s">
        <v>212</v>
      </c>
      <c r="E58" s="39"/>
      <c r="F58" s="14" t="s">
        <v>139</v>
      </c>
      <c r="G58" s="47" t="s">
        <v>142</v>
      </c>
      <c r="I58" s="33">
        <v>1</v>
      </c>
      <c r="K58" s="33"/>
    </row>
    <row r="59" spans="3:15" outlineLevel="2" x14ac:dyDescent="0.3">
      <c r="C59" s="43" t="s">
        <v>65</v>
      </c>
      <c r="D59" s="41" t="s">
        <v>212</v>
      </c>
      <c r="E59" s="39"/>
      <c r="F59" s="14" t="s">
        <v>101</v>
      </c>
      <c r="G59" s="46" t="s">
        <v>102</v>
      </c>
      <c r="I59" s="33">
        <v>1</v>
      </c>
      <c r="K59" s="33"/>
      <c r="O59" s="22"/>
    </row>
    <row r="60" spans="3:15" ht="13.5" outlineLevel="2" thickBot="1" x14ac:dyDescent="0.35">
      <c r="C60" s="43" t="s">
        <v>65</v>
      </c>
      <c r="D60" s="41" t="s">
        <v>212</v>
      </c>
      <c r="E60" s="39"/>
      <c r="F60" s="14" t="s">
        <v>107</v>
      </c>
      <c r="G60" s="47" t="s">
        <v>108</v>
      </c>
      <c r="I60" s="33">
        <v>1</v>
      </c>
      <c r="K60" s="33"/>
    </row>
    <row r="61" spans="3:15" ht="13.5" outlineLevel="1" thickBot="1" x14ac:dyDescent="0.35">
      <c r="C61" s="44"/>
      <c r="D61" s="41"/>
      <c r="E61" s="39"/>
      <c r="F61" s="216" t="s">
        <v>218</v>
      </c>
      <c r="G61" s="217"/>
      <c r="H61" s="32"/>
      <c r="I61" s="33"/>
      <c r="J61" s="32"/>
      <c r="K61" s="33">
        <v>1</v>
      </c>
    </row>
    <row r="62" spans="3:15" ht="13.5" outlineLevel="1" thickBot="1" x14ac:dyDescent="0.35">
      <c r="C62" s="44"/>
      <c r="D62" s="41"/>
      <c r="E62" s="39"/>
      <c r="F62" s="212" t="s">
        <v>219</v>
      </c>
      <c r="G62" s="213"/>
      <c r="H62" s="37"/>
      <c r="I62" s="73">
        <f>SUM(I51:I61)</f>
        <v>10</v>
      </c>
      <c r="J62" s="37"/>
      <c r="K62" s="73">
        <f>SUM(K51:K61)</f>
        <v>1</v>
      </c>
      <c r="M62" s="73">
        <v>1</v>
      </c>
    </row>
    <row r="63" spans="3:15" ht="13.5" outlineLevel="1" thickBot="1" x14ac:dyDescent="0.35">
      <c r="C63" s="44"/>
      <c r="D63" s="41"/>
      <c r="E63" s="35"/>
      <c r="F63" s="38"/>
      <c r="G63" s="38"/>
      <c r="H63" s="32"/>
      <c r="I63" s="33"/>
      <c r="J63" s="32"/>
      <c r="K63" s="33"/>
    </row>
    <row r="64" spans="3:15" ht="14.5" customHeight="1" outlineLevel="1" x14ac:dyDescent="0.3">
      <c r="C64" s="43" t="s">
        <v>80</v>
      </c>
      <c r="D64" s="41" t="s">
        <v>193</v>
      </c>
      <c r="E64" s="39"/>
      <c r="F64" s="9" t="s">
        <v>81</v>
      </c>
      <c r="G64" s="45" t="s">
        <v>82</v>
      </c>
      <c r="H64" s="32"/>
      <c r="I64" s="33">
        <v>1</v>
      </c>
      <c r="J64" s="32"/>
      <c r="K64" s="33"/>
    </row>
    <row r="65" spans="3:13" outlineLevel="1" x14ac:dyDescent="0.3">
      <c r="C65" s="43" t="s">
        <v>80</v>
      </c>
      <c r="D65" s="41" t="s">
        <v>193</v>
      </c>
      <c r="E65" s="39"/>
      <c r="F65" s="14" t="s">
        <v>83</v>
      </c>
      <c r="G65" s="46" t="s">
        <v>84</v>
      </c>
      <c r="H65" s="32"/>
      <c r="I65" s="33">
        <v>1</v>
      </c>
      <c r="J65" s="32"/>
      <c r="K65" s="33"/>
    </row>
    <row r="66" spans="3:13" outlineLevel="1" x14ac:dyDescent="0.3">
      <c r="C66" s="43" t="s">
        <v>80</v>
      </c>
      <c r="D66" s="41" t="s">
        <v>193</v>
      </c>
      <c r="E66" s="39"/>
      <c r="F66" s="14" t="s">
        <v>85</v>
      </c>
      <c r="G66" s="46" t="s">
        <v>86</v>
      </c>
      <c r="H66" s="32"/>
      <c r="I66" s="33">
        <v>1</v>
      </c>
      <c r="J66" s="32"/>
      <c r="K66" s="33"/>
    </row>
    <row r="67" spans="3:13" outlineLevel="1" x14ac:dyDescent="0.3">
      <c r="C67" s="43" t="s">
        <v>80</v>
      </c>
      <c r="D67" s="41" t="s">
        <v>193</v>
      </c>
      <c r="E67" s="39"/>
      <c r="F67" s="14" t="s">
        <v>87</v>
      </c>
      <c r="G67" s="46" t="s">
        <v>88</v>
      </c>
      <c r="H67" s="32"/>
      <c r="I67" s="33">
        <v>1</v>
      </c>
      <c r="J67" s="32"/>
      <c r="K67" s="33"/>
    </row>
    <row r="68" spans="3:13" ht="13.5" outlineLevel="1" thickBot="1" x14ac:dyDescent="0.35">
      <c r="C68" s="43" t="s">
        <v>80</v>
      </c>
      <c r="D68" s="41" t="s">
        <v>193</v>
      </c>
      <c r="E68" s="39"/>
      <c r="F68" s="14" t="s">
        <v>89</v>
      </c>
      <c r="G68" s="46" t="s">
        <v>90</v>
      </c>
      <c r="H68" s="32"/>
      <c r="I68" s="33">
        <v>1</v>
      </c>
      <c r="J68" s="32"/>
      <c r="K68" s="33"/>
    </row>
    <row r="69" spans="3:13" ht="12" customHeight="1" thickBot="1" x14ac:dyDescent="0.35">
      <c r="C69" s="44"/>
      <c r="D69" s="41"/>
      <c r="E69" s="39"/>
      <c r="F69" s="193" t="s">
        <v>183</v>
      </c>
      <c r="G69" s="194"/>
      <c r="H69" s="32"/>
      <c r="I69" s="33"/>
      <c r="J69" s="32"/>
      <c r="K69" s="33">
        <v>1</v>
      </c>
    </row>
    <row r="70" spans="3:13" outlineLevel="1" x14ac:dyDescent="0.3">
      <c r="C70" s="43" t="s">
        <v>91</v>
      </c>
      <c r="D70" s="41" t="s">
        <v>194</v>
      </c>
      <c r="E70" s="39"/>
      <c r="F70" s="14" t="s">
        <v>92</v>
      </c>
      <c r="G70" s="46" t="s">
        <v>93</v>
      </c>
      <c r="H70" s="32"/>
      <c r="I70" s="33">
        <v>1</v>
      </c>
      <c r="J70" s="32"/>
      <c r="K70" s="33"/>
    </row>
    <row r="71" spans="3:13" outlineLevel="1" x14ac:dyDescent="0.3">
      <c r="C71" s="43" t="s">
        <v>91</v>
      </c>
      <c r="D71" s="41" t="s">
        <v>194</v>
      </c>
      <c r="E71" s="39"/>
      <c r="F71" s="14" t="s">
        <v>94</v>
      </c>
      <c r="G71" s="46" t="s">
        <v>95</v>
      </c>
      <c r="H71" s="32"/>
      <c r="I71" s="33">
        <v>1</v>
      </c>
      <c r="J71" s="32"/>
      <c r="K71" s="33"/>
    </row>
    <row r="72" spans="3:13" outlineLevel="1" x14ac:dyDescent="0.3">
      <c r="C72" s="43" t="s">
        <v>91</v>
      </c>
      <c r="D72" s="41" t="s">
        <v>194</v>
      </c>
      <c r="E72" s="39"/>
      <c r="F72" s="14" t="s">
        <v>170</v>
      </c>
      <c r="G72" s="46" t="s">
        <v>171</v>
      </c>
      <c r="H72" s="32"/>
      <c r="I72" s="33">
        <v>1</v>
      </c>
      <c r="J72" s="32"/>
      <c r="K72" s="33"/>
    </row>
    <row r="73" spans="3:13" ht="13.5" outlineLevel="1" thickBot="1" x14ac:dyDescent="0.35">
      <c r="C73" s="43" t="s">
        <v>91</v>
      </c>
      <c r="D73" s="41" t="s">
        <v>194</v>
      </c>
      <c r="E73" s="39"/>
      <c r="F73" s="14" t="s">
        <v>176</v>
      </c>
      <c r="G73" s="46" t="s">
        <v>174</v>
      </c>
      <c r="H73" s="32"/>
      <c r="I73" s="33">
        <v>1</v>
      </c>
      <c r="J73" s="32"/>
      <c r="K73" s="33"/>
    </row>
    <row r="74" spans="3:13" ht="13.5" thickBot="1" x14ac:dyDescent="0.35">
      <c r="C74" s="44"/>
      <c r="D74" s="41"/>
      <c r="E74" s="39"/>
      <c r="F74" s="193" t="s">
        <v>182</v>
      </c>
      <c r="G74" s="194"/>
      <c r="H74" s="32"/>
      <c r="I74" s="33"/>
      <c r="J74" s="32"/>
      <c r="K74" s="33">
        <v>1</v>
      </c>
    </row>
    <row r="75" spans="3:13" ht="13.5" thickBot="1" x14ac:dyDescent="0.35">
      <c r="C75" s="44"/>
      <c r="D75" s="41"/>
      <c r="E75" s="39"/>
      <c r="F75" s="214" t="s">
        <v>181</v>
      </c>
      <c r="G75" s="215"/>
      <c r="H75" s="37"/>
      <c r="I75" s="73">
        <f>SUM(I64:I74)</f>
        <v>9</v>
      </c>
      <c r="J75" s="37"/>
      <c r="K75" s="73">
        <f>SUM(K64:K74)</f>
        <v>2</v>
      </c>
      <c r="M75" s="73">
        <v>1</v>
      </c>
    </row>
    <row r="76" spans="3:13" ht="13.5" thickBot="1" x14ac:dyDescent="0.35">
      <c r="C76" s="44"/>
      <c r="D76" s="41"/>
      <c r="E76" s="39"/>
      <c r="F76" s="20"/>
      <c r="G76" s="36"/>
      <c r="I76" s="33"/>
      <c r="K76" s="33"/>
    </row>
    <row r="77" spans="3:13" outlineLevel="1" x14ac:dyDescent="0.3">
      <c r="C77" s="43" t="s">
        <v>96</v>
      </c>
      <c r="D77" s="41" t="s">
        <v>199</v>
      </c>
      <c r="E77" s="39"/>
      <c r="F77" s="9" t="s">
        <v>9</v>
      </c>
      <c r="G77" s="45" t="s">
        <v>177</v>
      </c>
      <c r="I77" s="33">
        <v>1</v>
      </c>
      <c r="K77" s="33"/>
    </row>
    <row r="78" spans="3:13" outlineLevel="1" x14ac:dyDescent="0.3">
      <c r="C78" s="43" t="s">
        <v>96</v>
      </c>
      <c r="D78" s="41" t="s">
        <v>199</v>
      </c>
      <c r="E78" s="22"/>
      <c r="F78" s="14" t="s">
        <v>97</v>
      </c>
      <c r="G78" s="46" t="s">
        <v>98</v>
      </c>
      <c r="H78" s="32"/>
      <c r="I78" s="33">
        <v>1</v>
      </c>
      <c r="J78" s="32"/>
      <c r="K78" s="33"/>
    </row>
    <row r="79" spans="3:13" outlineLevel="1" x14ac:dyDescent="0.3">
      <c r="C79" s="43" t="s">
        <v>96</v>
      </c>
      <c r="D79" s="41" t="s">
        <v>199</v>
      </c>
      <c r="E79" s="22"/>
      <c r="F79" s="14" t="s">
        <v>99</v>
      </c>
      <c r="G79" s="46" t="s">
        <v>100</v>
      </c>
      <c r="H79" s="32"/>
      <c r="I79" s="33">
        <v>1</v>
      </c>
      <c r="J79" s="32"/>
      <c r="K79" s="33"/>
    </row>
    <row r="80" spans="3:13" outlineLevel="1" x14ac:dyDescent="0.3">
      <c r="C80" s="43" t="s">
        <v>96</v>
      </c>
      <c r="D80" s="41" t="s">
        <v>199</v>
      </c>
      <c r="E80" s="39"/>
      <c r="F80" s="14" t="s">
        <v>103</v>
      </c>
      <c r="G80" s="47" t="s">
        <v>104</v>
      </c>
      <c r="I80" s="33">
        <v>1</v>
      </c>
      <c r="K80" s="33"/>
    </row>
    <row r="81" spans="3:14" ht="13.5" outlineLevel="1" thickBot="1" x14ac:dyDescent="0.35">
      <c r="C81" s="43" t="s">
        <v>96</v>
      </c>
      <c r="D81" s="41" t="s">
        <v>199</v>
      </c>
      <c r="E81" s="39"/>
      <c r="F81" s="14" t="s">
        <v>105</v>
      </c>
      <c r="G81" s="46" t="s">
        <v>106</v>
      </c>
      <c r="I81" s="33">
        <v>1</v>
      </c>
      <c r="K81" s="33"/>
    </row>
    <row r="82" spans="3:14" ht="13.5" thickBot="1" x14ac:dyDescent="0.35">
      <c r="C82" s="44"/>
      <c r="D82" s="41"/>
      <c r="E82" s="39"/>
      <c r="F82" s="193" t="s">
        <v>211</v>
      </c>
      <c r="G82" s="194"/>
      <c r="H82" s="32"/>
      <c r="I82" s="33"/>
      <c r="J82" s="32"/>
      <c r="K82" s="33">
        <v>1</v>
      </c>
      <c r="N82" s="22"/>
    </row>
    <row r="83" spans="3:14" outlineLevel="1" x14ac:dyDescent="0.3">
      <c r="C83" s="43" t="s">
        <v>172</v>
      </c>
      <c r="D83" s="41" t="s">
        <v>200</v>
      </c>
      <c r="E83" s="39"/>
      <c r="F83" s="14" t="s">
        <v>109</v>
      </c>
      <c r="G83" s="65" t="s">
        <v>215</v>
      </c>
      <c r="I83" s="33">
        <v>1</v>
      </c>
      <c r="K83" s="33"/>
      <c r="N83" s="22"/>
    </row>
    <row r="84" spans="3:14" ht="13.5" outlineLevel="1" thickBot="1" x14ac:dyDescent="0.35">
      <c r="C84" s="43" t="s">
        <v>172</v>
      </c>
      <c r="D84" s="41" t="s">
        <v>200</v>
      </c>
      <c r="E84" s="22"/>
      <c r="F84" s="14" t="s">
        <v>10</v>
      </c>
      <c r="G84" s="66" t="s">
        <v>216</v>
      </c>
      <c r="H84" s="32"/>
      <c r="I84" s="33">
        <v>1</v>
      </c>
      <c r="J84" s="32"/>
      <c r="K84" s="33"/>
      <c r="N84" s="22"/>
    </row>
    <row r="85" spans="3:14" ht="13.5" thickBot="1" x14ac:dyDescent="0.35">
      <c r="C85" s="44"/>
      <c r="D85" s="41"/>
      <c r="E85" s="39"/>
      <c r="F85" s="216" t="s">
        <v>213</v>
      </c>
      <c r="G85" s="217"/>
      <c r="H85" s="32"/>
      <c r="I85" s="33"/>
      <c r="J85" s="32"/>
      <c r="K85" s="33">
        <v>1</v>
      </c>
      <c r="N85" s="22"/>
    </row>
    <row r="86" spans="3:14" ht="13.5" outlineLevel="1" thickBot="1" x14ac:dyDescent="0.35">
      <c r="C86" s="43" t="s">
        <v>173</v>
      </c>
      <c r="D86" s="41" t="s">
        <v>201</v>
      </c>
      <c r="E86" s="21"/>
      <c r="F86" s="14" t="s">
        <v>110</v>
      </c>
      <c r="G86" s="66" t="s">
        <v>217</v>
      </c>
      <c r="H86" s="22"/>
      <c r="I86" s="33">
        <v>1</v>
      </c>
      <c r="K86" s="33"/>
    </row>
    <row r="87" spans="3:14" ht="13.5" thickBot="1" x14ac:dyDescent="0.35">
      <c r="C87" s="44"/>
      <c r="D87" s="41"/>
      <c r="E87" s="39"/>
      <c r="F87" s="216" t="s">
        <v>214</v>
      </c>
      <c r="G87" s="217"/>
      <c r="I87" s="33"/>
      <c r="K87" s="33">
        <v>1</v>
      </c>
      <c r="N87" s="22"/>
    </row>
    <row r="88" spans="3:14" ht="13.5" thickBot="1" x14ac:dyDescent="0.35">
      <c r="C88" s="44"/>
      <c r="D88" s="41"/>
      <c r="E88" s="39"/>
      <c r="F88" s="214" t="s">
        <v>210</v>
      </c>
      <c r="G88" s="215"/>
      <c r="H88" s="37"/>
      <c r="I88" s="73">
        <f>SUM(I77:I87)</f>
        <v>8</v>
      </c>
      <c r="J88" s="37"/>
      <c r="K88" s="73">
        <f>SUM(K77:K87)</f>
        <v>3</v>
      </c>
      <c r="M88" s="73">
        <v>1</v>
      </c>
    </row>
    <row r="89" spans="3:14" ht="13.5" thickBot="1" x14ac:dyDescent="0.35">
      <c r="C89" s="44"/>
      <c r="D89" s="11"/>
      <c r="E89" s="39"/>
      <c r="F89" s="36"/>
      <c r="G89" s="36"/>
      <c r="H89" s="32"/>
      <c r="I89" s="33"/>
      <c r="J89" s="32"/>
      <c r="K89" s="33"/>
    </row>
    <row r="90" spans="3:14" outlineLevel="1" x14ac:dyDescent="0.3">
      <c r="C90" s="43" t="s">
        <v>153</v>
      </c>
      <c r="D90" s="41" t="s">
        <v>209</v>
      </c>
      <c r="E90" s="39"/>
      <c r="F90" s="9" t="s">
        <v>111</v>
      </c>
      <c r="G90" s="45" t="s">
        <v>112</v>
      </c>
      <c r="I90" s="33">
        <v>1</v>
      </c>
      <c r="K90" s="33"/>
      <c r="N90" s="22"/>
    </row>
    <row r="91" spans="3:14" outlineLevel="1" x14ac:dyDescent="0.3">
      <c r="C91" s="43" t="s">
        <v>153</v>
      </c>
      <c r="D91" s="41" t="s">
        <v>209</v>
      </c>
      <c r="E91" s="39"/>
      <c r="F91" s="14" t="s">
        <v>113</v>
      </c>
      <c r="G91" s="46" t="s">
        <v>114</v>
      </c>
      <c r="I91" s="33">
        <v>1</v>
      </c>
      <c r="K91" s="33"/>
      <c r="N91" s="22"/>
    </row>
    <row r="92" spans="3:14" ht="13.5" outlineLevel="1" thickBot="1" x14ac:dyDescent="0.35">
      <c r="C92" s="43" t="s">
        <v>153</v>
      </c>
      <c r="D92" s="41" t="s">
        <v>209</v>
      </c>
      <c r="E92" s="39"/>
      <c r="F92" s="14" t="s">
        <v>168</v>
      </c>
      <c r="G92" s="46" t="s">
        <v>175</v>
      </c>
      <c r="I92" s="33">
        <v>1</v>
      </c>
      <c r="K92" s="33"/>
    </row>
    <row r="93" spans="3:14" ht="13.5" thickBot="1" x14ac:dyDescent="0.35">
      <c r="C93" s="44"/>
      <c r="D93" s="41"/>
      <c r="E93" s="39"/>
      <c r="F93" s="193" t="s">
        <v>208</v>
      </c>
      <c r="G93" s="194"/>
      <c r="H93" s="32"/>
      <c r="I93" s="33"/>
      <c r="J93" s="32"/>
      <c r="K93" s="33">
        <v>1</v>
      </c>
    </row>
    <row r="94" spans="3:14" outlineLevel="1" x14ac:dyDescent="0.3">
      <c r="C94" s="43" t="s">
        <v>154</v>
      </c>
      <c r="D94" s="41" t="s">
        <v>203</v>
      </c>
      <c r="E94" s="39"/>
      <c r="F94" s="9" t="s">
        <v>115</v>
      </c>
      <c r="G94" s="45" t="s">
        <v>116</v>
      </c>
      <c r="I94" s="33">
        <v>1</v>
      </c>
      <c r="K94" s="33"/>
    </row>
    <row r="95" spans="3:14" outlineLevel="1" x14ac:dyDescent="0.3">
      <c r="C95" s="43" t="s">
        <v>154</v>
      </c>
      <c r="D95" s="41" t="s">
        <v>203</v>
      </c>
      <c r="E95" s="39"/>
      <c r="F95" s="14" t="s">
        <v>117</v>
      </c>
      <c r="G95" s="46" t="s">
        <v>118</v>
      </c>
      <c r="I95" s="33">
        <v>1</v>
      </c>
      <c r="K95" s="33"/>
    </row>
    <row r="96" spans="3:14" outlineLevel="1" x14ac:dyDescent="0.3">
      <c r="C96" s="43" t="s">
        <v>154</v>
      </c>
      <c r="D96" s="41" t="s">
        <v>203</v>
      </c>
      <c r="E96" s="39"/>
      <c r="F96" s="14" t="s">
        <v>119</v>
      </c>
      <c r="G96" s="46" t="s">
        <v>120</v>
      </c>
      <c r="I96" s="33">
        <v>1</v>
      </c>
      <c r="K96" s="33"/>
    </row>
    <row r="97" spans="3:13" outlineLevel="1" x14ac:dyDescent="0.3">
      <c r="C97" s="43" t="s">
        <v>154</v>
      </c>
      <c r="D97" s="41" t="s">
        <v>203</v>
      </c>
      <c r="E97" s="39"/>
      <c r="F97" s="14" t="s">
        <v>121</v>
      </c>
      <c r="G97" s="46" t="s">
        <v>122</v>
      </c>
      <c r="I97" s="33">
        <v>1</v>
      </c>
      <c r="K97" s="33"/>
    </row>
    <row r="98" spans="3:13" outlineLevel="1" x14ac:dyDescent="0.3">
      <c r="C98" s="43" t="s">
        <v>154</v>
      </c>
      <c r="D98" s="41" t="s">
        <v>203</v>
      </c>
      <c r="E98" s="39"/>
      <c r="F98" s="14" t="s">
        <v>123</v>
      </c>
      <c r="G98" s="46" t="s">
        <v>124</v>
      </c>
      <c r="I98" s="33">
        <v>1</v>
      </c>
      <c r="K98" s="33"/>
    </row>
    <row r="99" spans="3:13" outlineLevel="1" x14ac:dyDescent="0.3">
      <c r="C99" s="43" t="s">
        <v>154</v>
      </c>
      <c r="D99" s="41" t="s">
        <v>203</v>
      </c>
      <c r="E99" s="39"/>
      <c r="F99" s="14" t="s">
        <v>125</v>
      </c>
      <c r="G99" s="46" t="s">
        <v>126</v>
      </c>
      <c r="I99" s="33">
        <v>1</v>
      </c>
      <c r="K99" s="33"/>
    </row>
    <row r="100" spans="3:13" ht="13.5" outlineLevel="1" thickBot="1" x14ac:dyDescent="0.35">
      <c r="C100" s="43" t="s">
        <v>154</v>
      </c>
      <c r="D100" s="41" t="s">
        <v>203</v>
      </c>
      <c r="E100" s="39"/>
      <c r="F100" s="29" t="s">
        <v>127</v>
      </c>
      <c r="G100" s="49" t="s">
        <v>128</v>
      </c>
      <c r="I100" s="33">
        <v>1</v>
      </c>
      <c r="K100" s="33"/>
    </row>
    <row r="101" spans="3:13" ht="13.5" thickBot="1" x14ac:dyDescent="0.35">
      <c r="C101" s="44"/>
      <c r="D101" s="41"/>
      <c r="E101" s="39"/>
      <c r="F101" s="193" t="s">
        <v>205</v>
      </c>
      <c r="G101" s="194"/>
      <c r="H101" s="32"/>
      <c r="I101" s="33"/>
      <c r="J101" s="32"/>
      <c r="K101" s="33">
        <v>1</v>
      </c>
    </row>
    <row r="102" spans="3:13" ht="13.5" outlineLevel="1" thickBot="1" x14ac:dyDescent="0.35">
      <c r="C102" s="43" t="s">
        <v>155</v>
      </c>
      <c r="D102" s="41" t="s">
        <v>204</v>
      </c>
      <c r="E102" s="39"/>
      <c r="F102" s="14" t="s">
        <v>129</v>
      </c>
      <c r="G102" s="46" t="s">
        <v>206</v>
      </c>
      <c r="I102" s="33">
        <v>1</v>
      </c>
      <c r="K102" s="33"/>
      <c r="L102" s="15"/>
    </row>
    <row r="103" spans="3:13" ht="13.5" thickBot="1" x14ac:dyDescent="0.35">
      <c r="C103" s="44"/>
      <c r="D103" s="41"/>
      <c r="E103" s="39"/>
      <c r="F103" s="193" t="s">
        <v>221</v>
      </c>
      <c r="G103" s="194"/>
      <c r="I103" s="33"/>
      <c r="K103" s="33">
        <v>1</v>
      </c>
    </row>
    <row r="104" spans="3:13" ht="13.5" thickBot="1" x14ac:dyDescent="0.35">
      <c r="C104" s="44"/>
      <c r="D104" s="41"/>
      <c r="E104" s="39"/>
      <c r="F104" s="214" t="s">
        <v>207</v>
      </c>
      <c r="G104" s="215"/>
      <c r="H104" s="37"/>
      <c r="I104" s="73">
        <f>SUM(I90:I103)</f>
        <v>11</v>
      </c>
      <c r="J104" s="37"/>
      <c r="K104" s="73">
        <f>SUM(K90:K103)</f>
        <v>3</v>
      </c>
      <c r="M104" s="73">
        <v>1</v>
      </c>
    </row>
    <row r="105" spans="3:13" s="39" customFormat="1" ht="13.5" thickBot="1" x14ac:dyDescent="0.35">
      <c r="C105" s="19"/>
      <c r="D105" s="41"/>
      <c r="I105" s="33"/>
      <c r="K105" s="33"/>
      <c r="M105" s="33"/>
    </row>
    <row r="106" spans="3:13" ht="18.5" outlineLevel="1" x14ac:dyDescent="0.45">
      <c r="C106" s="43" t="s">
        <v>159</v>
      </c>
      <c r="D106" s="41" t="s">
        <v>23</v>
      </c>
      <c r="E106" s="4"/>
      <c r="F106" s="9" t="s">
        <v>24</v>
      </c>
      <c r="G106" s="45" t="s">
        <v>25</v>
      </c>
      <c r="I106" s="33">
        <v>1</v>
      </c>
      <c r="K106" s="33"/>
      <c r="L106" s="15"/>
    </row>
    <row r="107" spans="3:13" outlineLevel="1" x14ac:dyDescent="0.3">
      <c r="C107" s="43" t="s">
        <v>159</v>
      </c>
      <c r="D107" s="41" t="s">
        <v>23</v>
      </c>
      <c r="E107" s="39"/>
      <c r="F107" s="14" t="s">
        <v>26</v>
      </c>
      <c r="G107" s="46" t="s">
        <v>27</v>
      </c>
      <c r="I107" s="33">
        <v>1</v>
      </c>
      <c r="K107" s="33"/>
      <c r="L107" s="15"/>
    </row>
    <row r="108" spans="3:13" ht="18.5" outlineLevel="1" x14ac:dyDescent="0.45">
      <c r="C108" s="43" t="s">
        <v>159</v>
      </c>
      <c r="D108" s="41" t="s">
        <v>23</v>
      </c>
      <c r="E108" s="4"/>
      <c r="F108" s="14" t="s">
        <v>28</v>
      </c>
      <c r="G108" s="46" t="s">
        <v>29</v>
      </c>
      <c r="I108" s="33">
        <v>1</v>
      </c>
      <c r="K108" s="33"/>
      <c r="L108" s="15"/>
    </row>
    <row r="109" spans="3:13" ht="13.5" outlineLevel="1" thickBot="1" x14ac:dyDescent="0.35">
      <c r="C109" s="43" t="s">
        <v>159</v>
      </c>
      <c r="D109" s="41" t="s">
        <v>23</v>
      </c>
      <c r="E109" s="39"/>
      <c r="F109" s="29" t="s">
        <v>30</v>
      </c>
      <c r="G109" s="49" t="s">
        <v>31</v>
      </c>
      <c r="I109" s="33">
        <v>1</v>
      </c>
      <c r="K109" s="33"/>
      <c r="L109" s="15"/>
    </row>
    <row r="110" spans="3:13" ht="13.5" thickBot="1" x14ac:dyDescent="0.35">
      <c r="C110" s="44"/>
      <c r="D110" s="41"/>
      <c r="E110" s="39"/>
      <c r="F110" s="193" t="s">
        <v>141</v>
      </c>
      <c r="G110" s="194"/>
      <c r="I110" s="33"/>
      <c r="K110" s="33">
        <v>1</v>
      </c>
    </row>
    <row r="111" spans="3:13" s="39" customFormat="1" ht="13.5" thickBot="1" x14ac:dyDescent="0.35">
      <c r="C111" s="19"/>
      <c r="D111" s="41"/>
      <c r="I111" s="33"/>
      <c r="K111" s="33"/>
      <c r="M111" s="33"/>
    </row>
    <row r="112" spans="3:13" ht="16" thickBot="1" x14ac:dyDescent="0.4">
      <c r="C112" s="44"/>
      <c r="D112" s="41"/>
      <c r="E112" s="39"/>
      <c r="F112" s="206" t="s">
        <v>180</v>
      </c>
      <c r="G112" s="207"/>
      <c r="I112" s="106">
        <f>I104+I88+I75+I62+I49+I106+I107+I108+I109</f>
        <v>49</v>
      </c>
      <c r="K112" s="106">
        <f>K104+K88+K75+K62+K49+K110</f>
        <v>15</v>
      </c>
      <c r="M112" s="106">
        <f>M104+M88+M75+M62+M49</f>
        <v>5</v>
      </c>
    </row>
    <row r="113" spans="3:13" ht="14" customHeight="1" thickBot="1" x14ac:dyDescent="0.35">
      <c r="C113" s="44"/>
      <c r="D113" s="41"/>
      <c r="E113" s="39"/>
      <c r="F113" s="23"/>
      <c r="G113" s="23"/>
      <c r="H113" s="32"/>
      <c r="I113" s="33"/>
      <c r="J113" s="32"/>
      <c r="K113" s="33"/>
    </row>
    <row r="114" spans="3:13" outlineLevel="1" x14ac:dyDescent="0.3">
      <c r="C114" s="43" t="s">
        <v>166</v>
      </c>
      <c r="D114" s="41" t="s">
        <v>130</v>
      </c>
      <c r="E114" s="39"/>
      <c r="F114" s="9" t="s">
        <v>131</v>
      </c>
      <c r="G114" s="50" t="s">
        <v>132</v>
      </c>
      <c r="H114" s="32"/>
      <c r="I114" s="33">
        <v>1</v>
      </c>
      <c r="J114" s="32"/>
      <c r="K114" s="33"/>
    </row>
    <row r="115" spans="3:13" ht="13.5" outlineLevel="1" thickBot="1" x14ac:dyDescent="0.35">
      <c r="C115" s="43" t="s">
        <v>166</v>
      </c>
      <c r="D115" s="41" t="s">
        <v>130</v>
      </c>
      <c r="E115" s="39"/>
      <c r="F115" s="29" t="s">
        <v>133</v>
      </c>
      <c r="G115" s="51" t="s">
        <v>134</v>
      </c>
      <c r="I115" s="33">
        <v>1</v>
      </c>
      <c r="K115" s="33"/>
    </row>
    <row r="116" spans="3:13" ht="13.5" outlineLevel="1" thickBot="1" x14ac:dyDescent="0.35">
      <c r="C116" s="43"/>
      <c r="D116" s="41"/>
      <c r="E116" s="39"/>
      <c r="F116" s="193" t="s">
        <v>144</v>
      </c>
      <c r="G116" s="194"/>
      <c r="I116" s="33"/>
      <c r="K116" s="33">
        <v>1</v>
      </c>
    </row>
    <row r="117" spans="3:13" ht="13.5" outlineLevel="1" thickBot="1" x14ac:dyDescent="0.35">
      <c r="C117" s="44"/>
      <c r="D117" s="41"/>
      <c r="E117" s="39"/>
      <c r="F117" s="23"/>
      <c r="G117" s="23"/>
      <c r="H117" s="32"/>
      <c r="I117" s="33"/>
      <c r="J117" s="32"/>
      <c r="K117" s="33"/>
    </row>
    <row r="118" spans="3:13" ht="16" thickBot="1" x14ac:dyDescent="0.4">
      <c r="C118" s="18"/>
      <c r="D118" s="41"/>
      <c r="E118" s="39"/>
      <c r="F118" s="206" t="s">
        <v>135</v>
      </c>
      <c r="G118" s="207"/>
      <c r="H118" s="37"/>
      <c r="I118" s="73">
        <f>SUM(I114:I117)</f>
        <v>2</v>
      </c>
      <c r="J118" s="37"/>
      <c r="K118" s="73">
        <v>1</v>
      </c>
      <c r="M118" s="73">
        <v>1</v>
      </c>
    </row>
    <row r="119" spans="3:13" ht="13.5" thickBot="1" x14ac:dyDescent="0.35">
      <c r="C119" s="42"/>
      <c r="D119" s="41"/>
      <c r="E119" s="39"/>
      <c r="F119" s="39"/>
      <c r="G119" s="39"/>
      <c r="I119" s="33"/>
      <c r="K119" s="33"/>
    </row>
    <row r="120" spans="3:13" ht="13.5" outlineLevel="1" thickBot="1" x14ac:dyDescent="0.35">
      <c r="C120" s="43" t="s">
        <v>157</v>
      </c>
      <c r="D120" s="41" t="s">
        <v>17</v>
      </c>
      <c r="E120" s="39"/>
      <c r="F120" s="111" t="s">
        <v>18</v>
      </c>
      <c r="G120" s="93" t="s">
        <v>19</v>
      </c>
      <c r="H120" s="35"/>
      <c r="I120" s="31">
        <v>1</v>
      </c>
    </row>
    <row r="121" spans="3:13" ht="13.5" thickBot="1" x14ac:dyDescent="0.35">
      <c r="C121" s="42"/>
      <c r="D121" s="41"/>
      <c r="E121" s="39"/>
      <c r="F121" s="193" t="s">
        <v>143</v>
      </c>
      <c r="G121" s="194"/>
      <c r="I121" s="33"/>
      <c r="K121" s="33">
        <v>1</v>
      </c>
    </row>
    <row r="122" spans="3:13" outlineLevel="1" x14ac:dyDescent="0.3">
      <c r="C122" s="18"/>
      <c r="D122" s="41"/>
      <c r="E122" s="39"/>
      <c r="F122" s="36"/>
      <c r="G122" s="36"/>
      <c r="I122" s="33"/>
      <c r="K122" s="33"/>
    </row>
    <row r="123" spans="3:13" ht="13.5" outlineLevel="1" thickBot="1" x14ac:dyDescent="0.35">
      <c r="C123" s="44"/>
      <c r="D123" s="41"/>
      <c r="E123" s="39"/>
      <c r="F123" s="35"/>
      <c r="G123" s="24"/>
      <c r="I123" s="33"/>
      <c r="K123" s="33"/>
    </row>
    <row r="124" spans="3:13" ht="13.5" outlineLevel="1" thickBot="1" x14ac:dyDescent="0.35">
      <c r="C124" s="44"/>
      <c r="D124" s="41"/>
      <c r="E124" s="39"/>
      <c r="F124" s="25" t="s">
        <v>136</v>
      </c>
      <c r="G124" s="52" t="s">
        <v>137</v>
      </c>
      <c r="I124" s="33">
        <v>1</v>
      </c>
      <c r="K124" s="33"/>
    </row>
    <row r="125" spans="3:13" ht="13.5" thickBot="1" x14ac:dyDescent="0.35">
      <c r="C125" s="44"/>
      <c r="D125" s="41"/>
      <c r="E125" s="39"/>
      <c r="F125" s="39"/>
      <c r="G125" s="39"/>
      <c r="I125" s="26"/>
      <c r="K125" s="26"/>
    </row>
    <row r="126" spans="3:13" ht="15" customHeight="1" thickBot="1" x14ac:dyDescent="0.4">
      <c r="C126" s="27"/>
      <c r="D126" s="27"/>
      <c r="E126" s="39"/>
      <c r="F126" s="210" t="s">
        <v>138</v>
      </c>
      <c r="G126" s="211"/>
      <c r="I126" s="28">
        <f>I124+I120+I118+I112+I35</f>
        <v>68</v>
      </c>
      <c r="K126" s="28">
        <f>K124+K120+K118+K112+K35</f>
        <v>23</v>
      </c>
      <c r="M126" s="28">
        <f>M124+M120+M118+M112+M35</f>
        <v>8</v>
      </c>
    </row>
    <row r="127" spans="3:13" x14ac:dyDescent="0.3">
      <c r="C127" s="39"/>
      <c r="D127" s="39"/>
      <c r="E127" s="39"/>
      <c r="F127" s="39"/>
      <c r="G127" s="39"/>
      <c r="H127" s="39"/>
      <c r="I127" s="26"/>
      <c r="J127" s="39"/>
      <c r="K127" s="26"/>
    </row>
    <row r="128" spans="3:13" x14ac:dyDescent="0.3">
      <c r="C128" s="39"/>
      <c r="D128" s="39"/>
      <c r="E128" s="39"/>
      <c r="F128" s="39"/>
      <c r="G128" s="39"/>
      <c r="H128" s="39"/>
      <c r="I128" s="33"/>
      <c r="J128" s="39"/>
      <c r="K128" s="33"/>
    </row>
    <row r="129" spans="3:11" x14ac:dyDescent="0.3">
      <c r="C129" s="39"/>
      <c r="D129" s="39"/>
      <c r="E129" s="39"/>
      <c r="F129" s="39"/>
      <c r="G129" s="39"/>
      <c r="H129" s="39"/>
      <c r="I129" s="33"/>
      <c r="J129" s="39"/>
      <c r="K129" s="33"/>
    </row>
    <row r="130" spans="3:11" x14ac:dyDescent="0.3">
      <c r="C130" s="39"/>
      <c r="D130" s="39"/>
      <c r="E130" s="39"/>
      <c r="F130" s="39"/>
      <c r="G130" s="39"/>
      <c r="H130" s="39"/>
      <c r="I130" s="33"/>
      <c r="J130" s="39"/>
      <c r="K130" s="33"/>
    </row>
  </sheetData>
  <mergeCells count="38">
    <mergeCell ref="F121:G121"/>
    <mergeCell ref="F126:G126"/>
    <mergeCell ref="F103:G103"/>
    <mergeCell ref="F104:G104"/>
    <mergeCell ref="F110:G110"/>
    <mergeCell ref="F112:G112"/>
    <mergeCell ref="F116:G116"/>
    <mergeCell ref="F118:G118"/>
    <mergeCell ref="F101:G101"/>
    <mergeCell ref="F49:G49"/>
    <mergeCell ref="F61:G61"/>
    <mergeCell ref="F62:G62"/>
    <mergeCell ref="F69:G69"/>
    <mergeCell ref="F74:G74"/>
    <mergeCell ref="F75:G75"/>
    <mergeCell ref="F82:G82"/>
    <mergeCell ref="F85:G85"/>
    <mergeCell ref="F87:G87"/>
    <mergeCell ref="F88:G88"/>
    <mergeCell ref="F93:G93"/>
    <mergeCell ref="F48:G48"/>
    <mergeCell ref="F19:G19"/>
    <mergeCell ref="F24:G24"/>
    <mergeCell ref="F26:G26"/>
    <mergeCell ref="F29:G29"/>
    <mergeCell ref="F30:G30"/>
    <mergeCell ref="F33:G33"/>
    <mergeCell ref="F35:G35"/>
    <mergeCell ref="F39:G39"/>
    <mergeCell ref="F41:G41"/>
    <mergeCell ref="F44:G44"/>
    <mergeCell ref="F46:G46"/>
    <mergeCell ref="F13:G13"/>
    <mergeCell ref="C1:D1"/>
    <mergeCell ref="C3:G3"/>
    <mergeCell ref="C5:D5"/>
    <mergeCell ref="F10:G10"/>
    <mergeCell ref="F12:G12"/>
  </mergeCells>
  <conditionalFormatting sqref="G23 G18">
    <cfRule type="cellIs" dxfId="13" priority="2" stopIfTrue="1" operator="equal">
      <formula>#REF!</formula>
    </cfRule>
  </conditionalFormatting>
  <conditionalFormatting sqref="G27">
    <cfRule type="cellIs" dxfId="12" priority="1" stopIfTrue="1" operator="equal">
      <formula>#REF!</formula>
    </cfRule>
  </conditionalFormatting>
  <printOptions horizontalCentered="1" verticalCentered="1"/>
  <pageMargins left="0" right="0" top="0" bottom="0.35433070866141736" header="0" footer="0"/>
  <pageSetup paperSize="9" scale="94" fitToHeight="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48E73-73C8-4932-BFE7-8151C13D0DDA}">
  <sheetPr>
    <pageSetUpPr fitToPage="1"/>
  </sheetPr>
  <dimension ref="A1:M150"/>
  <sheetViews>
    <sheetView showGridLines="0" topLeftCell="A103" zoomScale="90" zoomScaleNormal="90" zoomScalePageLayoutView="90" workbookViewId="0">
      <selection activeCell="C8" sqref="C8:G14"/>
    </sheetView>
  </sheetViews>
  <sheetFormatPr defaultColWidth="9.1796875" defaultRowHeight="13" outlineLevelRow="1" x14ac:dyDescent="0.3"/>
  <cols>
    <col min="1" max="2" width="7.54296875" style="30" customWidth="1"/>
    <col min="3" max="3" width="7.81640625" style="30" bestFit="1" customWidth="1"/>
    <col min="4" max="4" width="7.54296875" style="30" customWidth="1"/>
    <col min="5" max="5" width="13.453125" style="30" customWidth="1"/>
    <col min="6" max="6" width="10.54296875" style="30" customWidth="1"/>
    <col min="7" max="7" width="40.26953125" style="30" customWidth="1"/>
    <col min="8" max="8" width="9.1796875" style="30"/>
    <col min="9" max="9" width="4.6328125" style="31" customWidth="1"/>
    <col min="10" max="10" width="1.26953125" style="30" customWidth="1"/>
    <col min="11" max="11" width="4.7265625" style="31" customWidth="1"/>
    <col min="12" max="12" width="1.36328125" style="30" customWidth="1"/>
    <col min="13" max="13" width="5" style="31" customWidth="1"/>
    <col min="14" max="16384" width="9.1796875" style="30"/>
  </cols>
  <sheetData>
    <row r="1" spans="3:13" x14ac:dyDescent="0.3">
      <c r="C1" s="192" t="s">
        <v>147</v>
      </c>
      <c r="D1" s="192"/>
      <c r="F1" s="1" t="s">
        <v>0</v>
      </c>
    </row>
    <row r="2" spans="3:13" ht="13.5" thickBot="1" x14ac:dyDescent="0.35">
      <c r="C2" s="32"/>
      <c r="D2" s="32"/>
    </row>
    <row r="3" spans="3:13" ht="19" thickBot="1" x14ac:dyDescent="0.5">
      <c r="C3" s="195" t="s">
        <v>169</v>
      </c>
      <c r="D3" s="196"/>
      <c r="E3" s="196"/>
      <c r="F3" s="196"/>
      <c r="G3" s="197"/>
      <c r="I3" s="2"/>
      <c r="K3" s="2"/>
    </row>
    <row r="4" spans="3:13" ht="13.5" thickBot="1" x14ac:dyDescent="0.35">
      <c r="C4" s="3"/>
      <c r="D4" s="39"/>
      <c r="E4" s="39"/>
      <c r="F4" s="39"/>
      <c r="G4" s="39"/>
      <c r="I4" s="33"/>
      <c r="K4" s="33"/>
    </row>
    <row r="5" spans="3:13" ht="19" thickBot="1" x14ac:dyDescent="0.5">
      <c r="C5" s="202"/>
      <c r="D5" s="203"/>
      <c r="E5" s="4"/>
      <c r="F5" s="53" t="s">
        <v>1</v>
      </c>
      <c r="G5" s="74"/>
      <c r="I5" s="5" t="s">
        <v>2</v>
      </c>
      <c r="K5" s="5" t="s">
        <v>146</v>
      </c>
      <c r="M5" s="5" t="s">
        <v>3</v>
      </c>
    </row>
    <row r="6" spans="3:13" ht="18.5" x14ac:dyDescent="0.45">
      <c r="C6" s="6"/>
      <c r="D6" s="4"/>
      <c r="E6" s="4"/>
      <c r="F6" s="7"/>
      <c r="G6" s="7"/>
      <c r="I6" s="8"/>
      <c r="K6" s="8"/>
    </row>
    <row r="7" spans="3:13" ht="13.5" thickBot="1" x14ac:dyDescent="0.35">
      <c r="C7" s="44"/>
      <c r="D7" s="41"/>
      <c r="E7" s="39"/>
      <c r="F7" s="35"/>
      <c r="G7" s="39"/>
      <c r="I7" s="33"/>
      <c r="K7" s="33"/>
    </row>
    <row r="8" spans="3:13" s="39" customFormat="1" ht="13.5" thickBot="1" x14ac:dyDescent="0.35">
      <c r="C8" s="43" t="s">
        <v>61</v>
      </c>
      <c r="D8" s="41" t="s">
        <v>162</v>
      </c>
      <c r="F8" s="61" t="s">
        <v>311</v>
      </c>
      <c r="G8" s="62" t="s">
        <v>63</v>
      </c>
      <c r="I8" s="34">
        <v>1</v>
      </c>
      <c r="J8" s="30"/>
      <c r="K8" s="34"/>
      <c r="M8" s="33"/>
    </row>
    <row r="9" spans="3:13" s="39" customFormat="1" ht="13.5" thickBot="1" x14ac:dyDescent="0.35">
      <c r="C9" s="44"/>
      <c r="D9" s="41"/>
      <c r="F9" s="204" t="s">
        <v>164</v>
      </c>
      <c r="G9" s="205"/>
      <c r="I9" s="33"/>
      <c r="J9" s="30"/>
      <c r="K9" s="33">
        <v>1</v>
      </c>
      <c r="M9" s="33"/>
    </row>
    <row r="10" spans="3:13" ht="19" thickBot="1" x14ac:dyDescent="0.5">
      <c r="C10" s="43" t="s">
        <v>15</v>
      </c>
      <c r="D10" s="41" t="s">
        <v>198</v>
      </c>
      <c r="E10" s="4"/>
      <c r="F10" s="10" t="s">
        <v>16</v>
      </c>
      <c r="G10" s="48" t="s">
        <v>190</v>
      </c>
      <c r="I10" s="34">
        <v>1</v>
      </c>
    </row>
    <row r="11" spans="3:13" ht="13.5" thickBot="1" x14ac:dyDescent="0.35">
      <c r="C11" s="44"/>
      <c r="D11" s="41"/>
      <c r="E11" s="39"/>
      <c r="F11" s="193" t="s">
        <v>191</v>
      </c>
      <c r="G11" s="194"/>
      <c r="I11" s="33"/>
      <c r="K11" s="33">
        <v>1</v>
      </c>
      <c r="L11" s="39"/>
      <c r="M11" s="33"/>
    </row>
    <row r="12" spans="3:13" ht="13.5" thickBot="1" x14ac:dyDescent="0.35">
      <c r="C12" s="43" t="s">
        <v>225</v>
      </c>
      <c r="D12" s="41" t="s">
        <v>223</v>
      </c>
      <c r="E12" s="39"/>
      <c r="F12" s="14" t="s">
        <v>11</v>
      </c>
      <c r="G12" s="48" t="s">
        <v>223</v>
      </c>
      <c r="I12" s="34">
        <v>1</v>
      </c>
    </row>
    <row r="13" spans="3:13" ht="13.5" thickBot="1" x14ac:dyDescent="0.35">
      <c r="C13" s="44"/>
      <c r="D13" s="41"/>
      <c r="E13" s="39"/>
      <c r="F13" s="193" t="s">
        <v>224</v>
      </c>
      <c r="G13" s="194"/>
      <c r="K13" s="31">
        <v>1</v>
      </c>
    </row>
    <row r="14" spans="3:13" ht="13.5" thickBot="1" x14ac:dyDescent="0.35">
      <c r="C14" s="43" t="s">
        <v>155</v>
      </c>
      <c r="D14" s="41" t="s">
        <v>204</v>
      </c>
      <c r="E14" s="39"/>
      <c r="F14" s="14" t="s">
        <v>129</v>
      </c>
      <c r="G14" s="46" t="s">
        <v>206</v>
      </c>
      <c r="I14" s="33">
        <v>1</v>
      </c>
      <c r="K14" s="33"/>
      <c r="L14" s="39"/>
      <c r="M14" s="33"/>
    </row>
    <row r="15" spans="3:13" ht="13.5" thickBot="1" x14ac:dyDescent="0.35">
      <c r="C15" s="44"/>
      <c r="D15" s="41"/>
      <c r="E15" s="39"/>
      <c r="F15" s="193" t="s">
        <v>221</v>
      </c>
      <c r="G15" s="194"/>
      <c r="I15" s="33"/>
      <c r="K15" s="33">
        <v>1</v>
      </c>
      <c r="L15" s="39"/>
      <c r="M15" s="33"/>
    </row>
    <row r="16" spans="3:13" ht="18.5" x14ac:dyDescent="0.45">
      <c r="C16" s="43" t="s">
        <v>159</v>
      </c>
      <c r="D16" s="41" t="s">
        <v>23</v>
      </c>
      <c r="E16" s="4"/>
      <c r="F16" s="9" t="s">
        <v>24</v>
      </c>
      <c r="G16" s="45" t="s">
        <v>25</v>
      </c>
      <c r="I16" s="34">
        <v>1</v>
      </c>
      <c r="K16" s="34"/>
      <c r="L16" s="39"/>
      <c r="M16" s="33"/>
    </row>
    <row r="17" spans="3:13" x14ac:dyDescent="0.3">
      <c r="C17" s="43" t="s">
        <v>159</v>
      </c>
      <c r="D17" s="41" t="s">
        <v>23</v>
      </c>
      <c r="E17" s="39"/>
      <c r="F17" s="14" t="s">
        <v>26</v>
      </c>
      <c r="G17" s="46" t="s">
        <v>27</v>
      </c>
      <c r="I17" s="33">
        <v>1</v>
      </c>
      <c r="K17" s="33"/>
    </row>
    <row r="18" spans="3:13" s="39" customFormat="1" ht="18.5" x14ac:dyDescent="0.45">
      <c r="C18" s="43" t="s">
        <v>159</v>
      </c>
      <c r="D18" s="41" t="s">
        <v>23</v>
      </c>
      <c r="E18" s="4"/>
      <c r="F18" s="14" t="s">
        <v>28</v>
      </c>
      <c r="G18" s="46" t="s">
        <v>29</v>
      </c>
      <c r="I18" s="33">
        <v>1</v>
      </c>
      <c r="J18" s="30"/>
      <c r="K18" s="33"/>
      <c r="M18" s="33"/>
    </row>
    <row r="19" spans="3:13" ht="13.5" thickBot="1" x14ac:dyDescent="0.35">
      <c r="C19" s="43" t="s">
        <v>159</v>
      </c>
      <c r="D19" s="41" t="s">
        <v>23</v>
      </c>
      <c r="E19" s="39"/>
      <c r="F19" s="29" t="s">
        <v>30</v>
      </c>
      <c r="G19" s="49" t="s">
        <v>31</v>
      </c>
      <c r="I19" s="33">
        <v>1</v>
      </c>
      <c r="K19" s="33"/>
      <c r="L19" s="39"/>
      <c r="M19" s="33"/>
    </row>
    <row r="20" spans="3:13" ht="13.5" thickBot="1" x14ac:dyDescent="0.35">
      <c r="C20" s="44"/>
      <c r="D20" s="41"/>
      <c r="E20" s="39"/>
      <c r="F20" s="193" t="s">
        <v>141</v>
      </c>
      <c r="G20" s="194"/>
      <c r="I20" s="33"/>
      <c r="K20" s="33">
        <v>1</v>
      </c>
      <c r="L20" s="39"/>
      <c r="M20" s="33"/>
    </row>
    <row r="21" spans="3:13" s="39" customFormat="1" ht="13.5" thickBot="1" x14ac:dyDescent="0.35">
      <c r="C21" s="43"/>
      <c r="D21" s="41"/>
      <c r="I21" s="34"/>
      <c r="J21" s="30"/>
      <c r="K21" s="34"/>
      <c r="M21" s="33"/>
    </row>
    <row r="22" spans="3:13" s="39" customFormat="1" ht="16" thickBot="1" x14ac:dyDescent="0.4">
      <c r="C22" s="44"/>
      <c r="D22" s="41"/>
      <c r="F22" s="206" t="s">
        <v>192</v>
      </c>
      <c r="G22" s="207"/>
      <c r="I22" s="73">
        <f>SUM(I8:I20)</f>
        <v>8</v>
      </c>
      <c r="J22" s="37"/>
      <c r="K22" s="73">
        <f>SUM(K8:K20)</f>
        <v>5</v>
      </c>
      <c r="L22" s="30"/>
      <c r="M22" s="73">
        <v>1</v>
      </c>
    </row>
    <row r="23" spans="3:13" s="39" customFormat="1" ht="16" outlineLevel="1" thickBot="1" x14ac:dyDescent="0.4">
      <c r="C23" s="42"/>
      <c r="D23" s="41"/>
      <c r="F23" s="16"/>
      <c r="G23" s="40"/>
      <c r="I23" s="34"/>
      <c r="J23" s="30"/>
      <c r="K23" s="34"/>
      <c r="M23" s="33"/>
    </row>
    <row r="24" spans="3:13" s="39" customFormat="1" outlineLevel="1" x14ac:dyDescent="0.3">
      <c r="C24" s="43" t="s">
        <v>148</v>
      </c>
      <c r="D24" s="41" t="s">
        <v>160</v>
      </c>
      <c r="F24" s="9" t="s">
        <v>32</v>
      </c>
      <c r="G24" s="45" t="s">
        <v>33</v>
      </c>
      <c r="I24" s="33">
        <v>1</v>
      </c>
      <c r="J24" s="30"/>
      <c r="K24" s="33"/>
      <c r="L24" s="30"/>
      <c r="M24" s="31"/>
    </row>
    <row r="25" spans="3:13" s="39" customFormat="1" ht="13.5" thickBot="1" x14ac:dyDescent="0.35">
      <c r="C25" s="43" t="s">
        <v>148</v>
      </c>
      <c r="D25" s="41" t="s">
        <v>160</v>
      </c>
      <c r="F25" s="67" t="s">
        <v>34</v>
      </c>
      <c r="G25" s="68" t="s">
        <v>35</v>
      </c>
      <c r="I25" s="33">
        <v>1</v>
      </c>
      <c r="J25" s="30"/>
      <c r="K25" s="33"/>
      <c r="M25" s="33"/>
    </row>
    <row r="26" spans="3:13" ht="13.5" outlineLevel="1" thickBot="1" x14ac:dyDescent="0.35">
      <c r="C26" s="42"/>
      <c r="D26" s="41"/>
      <c r="E26" s="39"/>
      <c r="F26" s="193" t="s">
        <v>145</v>
      </c>
      <c r="G26" s="194"/>
      <c r="I26" s="33"/>
      <c r="K26" s="33">
        <v>1</v>
      </c>
      <c r="L26" s="39"/>
      <c r="M26" s="33"/>
    </row>
    <row r="27" spans="3:13" s="39" customFormat="1" ht="13.5" thickBot="1" x14ac:dyDescent="0.35">
      <c r="C27" s="43" t="s">
        <v>220</v>
      </c>
      <c r="D27" s="41" t="s">
        <v>37</v>
      </c>
      <c r="F27" s="71" t="s">
        <v>36</v>
      </c>
      <c r="G27" s="72" t="s">
        <v>37</v>
      </c>
      <c r="I27" s="34">
        <v>1</v>
      </c>
      <c r="J27" s="30"/>
      <c r="K27" s="31"/>
      <c r="L27" s="30"/>
      <c r="M27" s="31"/>
    </row>
    <row r="28" spans="3:13" s="39" customFormat="1" ht="13.5" outlineLevel="1" thickBot="1" x14ac:dyDescent="0.35">
      <c r="C28" s="43"/>
      <c r="D28" s="41"/>
      <c r="F28" s="193" t="s">
        <v>187</v>
      </c>
      <c r="G28" s="194"/>
      <c r="K28" s="33">
        <v>1</v>
      </c>
    </row>
    <row r="29" spans="3:13" ht="13.5" thickBot="1" x14ac:dyDescent="0.35">
      <c r="C29" s="42"/>
      <c r="D29" s="41"/>
      <c r="E29" s="39"/>
      <c r="F29" s="193" t="s">
        <v>38</v>
      </c>
      <c r="G29" s="194"/>
      <c r="I29" s="17">
        <f>SUM(I24:I28)</f>
        <v>3</v>
      </c>
      <c r="J29" s="37"/>
      <c r="K29" s="17">
        <f>SUM(K24:K28)</f>
        <v>2</v>
      </c>
      <c r="M29" s="17">
        <v>1</v>
      </c>
    </row>
    <row r="30" spans="3:13" s="39" customFormat="1" ht="15.5" outlineLevel="1" x14ac:dyDescent="0.35">
      <c r="C30" s="42"/>
      <c r="D30" s="41"/>
      <c r="F30" s="16"/>
      <c r="G30" s="40"/>
      <c r="I30" s="34"/>
      <c r="J30" s="30"/>
      <c r="K30" s="31"/>
      <c r="L30" s="30"/>
      <c r="M30" s="31"/>
    </row>
    <row r="31" spans="3:13" x14ac:dyDescent="0.3">
      <c r="C31" s="43" t="s">
        <v>151</v>
      </c>
      <c r="D31" s="41" t="s">
        <v>39</v>
      </c>
      <c r="E31" s="39"/>
      <c r="F31" s="54" t="s">
        <v>44</v>
      </c>
      <c r="G31" s="55" t="s">
        <v>45</v>
      </c>
      <c r="I31" s="31">
        <v>1</v>
      </c>
      <c r="K31" s="34"/>
    </row>
    <row r="32" spans="3:13" outlineLevel="1" x14ac:dyDescent="0.3">
      <c r="C32" s="43" t="s">
        <v>151</v>
      </c>
      <c r="D32" s="41" t="s">
        <v>39</v>
      </c>
      <c r="E32" s="39"/>
      <c r="F32" s="56" t="s">
        <v>46</v>
      </c>
      <c r="G32" s="57" t="s">
        <v>47</v>
      </c>
      <c r="I32" s="33">
        <v>1</v>
      </c>
      <c r="J32" s="39"/>
      <c r="K32" s="33"/>
      <c r="L32" s="39"/>
      <c r="M32" s="33"/>
    </row>
    <row r="33" spans="3:13" x14ac:dyDescent="0.3">
      <c r="C33" s="43" t="s">
        <v>151</v>
      </c>
      <c r="D33" s="41" t="s">
        <v>39</v>
      </c>
      <c r="E33" s="39"/>
      <c r="F33" s="56" t="s">
        <v>48</v>
      </c>
      <c r="G33" s="57" t="s">
        <v>49</v>
      </c>
      <c r="I33" s="31">
        <v>1</v>
      </c>
    </row>
    <row r="34" spans="3:13" s="39" customFormat="1" ht="13.5" outlineLevel="1" thickBot="1" x14ac:dyDescent="0.35">
      <c r="C34" s="43" t="s">
        <v>151</v>
      </c>
      <c r="D34" s="41" t="s">
        <v>39</v>
      </c>
      <c r="F34" s="58" t="s">
        <v>50</v>
      </c>
      <c r="G34" s="59" t="s">
        <v>51</v>
      </c>
      <c r="I34" s="33">
        <v>1</v>
      </c>
      <c r="K34" s="33"/>
      <c r="M34" s="33"/>
    </row>
    <row r="35" spans="3:13" s="39" customFormat="1" ht="13.5" thickBot="1" x14ac:dyDescent="0.35">
      <c r="C35" s="42"/>
      <c r="D35" s="41"/>
      <c r="F35" s="230" t="s">
        <v>52</v>
      </c>
      <c r="G35" s="231"/>
      <c r="I35" s="33"/>
      <c r="J35" s="30"/>
      <c r="K35" s="83"/>
      <c r="L35" s="30"/>
      <c r="M35" s="31"/>
    </row>
    <row r="36" spans="3:13" s="39" customFormat="1" outlineLevel="1" x14ac:dyDescent="0.3">
      <c r="C36" s="43" t="s">
        <v>152</v>
      </c>
      <c r="D36" s="41" t="s">
        <v>161</v>
      </c>
      <c r="F36" s="56" t="s">
        <v>53</v>
      </c>
      <c r="G36" s="57" t="s">
        <v>54</v>
      </c>
      <c r="I36" s="33">
        <v>1</v>
      </c>
      <c r="J36" s="30"/>
      <c r="K36" s="33"/>
      <c r="L36" s="30"/>
      <c r="M36" s="31"/>
    </row>
    <row r="37" spans="3:13" s="39" customFormat="1" outlineLevel="1" x14ac:dyDescent="0.3">
      <c r="C37" s="43" t="s">
        <v>152</v>
      </c>
      <c r="D37" s="41" t="s">
        <v>161</v>
      </c>
      <c r="F37" s="56" t="s">
        <v>55</v>
      </c>
      <c r="G37" s="57" t="s">
        <v>56</v>
      </c>
      <c r="I37" s="33">
        <v>1</v>
      </c>
      <c r="J37" s="30"/>
      <c r="K37" s="33"/>
      <c r="L37" s="30"/>
      <c r="M37" s="31"/>
    </row>
    <row r="38" spans="3:13" outlineLevel="1" x14ac:dyDescent="0.3">
      <c r="C38" s="43" t="s">
        <v>152</v>
      </c>
      <c r="D38" s="41" t="s">
        <v>161</v>
      </c>
      <c r="E38" s="39"/>
      <c r="F38" s="56" t="s">
        <v>57</v>
      </c>
      <c r="G38" s="57" t="s">
        <v>58</v>
      </c>
      <c r="I38" s="33">
        <v>1</v>
      </c>
      <c r="K38" s="33"/>
    </row>
    <row r="39" spans="3:13" s="39" customFormat="1" ht="13.5" outlineLevel="1" thickBot="1" x14ac:dyDescent="0.35">
      <c r="C39" s="43" t="s">
        <v>152</v>
      </c>
      <c r="D39" s="41" t="s">
        <v>161</v>
      </c>
      <c r="F39" s="60" t="s">
        <v>59</v>
      </c>
      <c r="G39" s="57" t="s">
        <v>60</v>
      </c>
      <c r="I39" s="33">
        <v>1</v>
      </c>
      <c r="J39" s="30"/>
      <c r="K39" s="33"/>
      <c r="L39" s="30"/>
      <c r="M39" s="31"/>
    </row>
    <row r="40" spans="3:13" s="39" customFormat="1" ht="13.5" thickBot="1" x14ac:dyDescent="0.35">
      <c r="C40" s="43"/>
      <c r="D40" s="41"/>
      <c r="F40" s="230" t="s">
        <v>163</v>
      </c>
      <c r="G40" s="231"/>
      <c r="I40" s="33"/>
      <c r="J40" s="30"/>
      <c r="K40" s="83"/>
      <c r="L40" s="30"/>
      <c r="M40" s="31"/>
    </row>
    <row r="41" spans="3:13" s="39" customFormat="1" x14ac:dyDescent="0.3">
      <c r="C41" s="43" t="s">
        <v>227</v>
      </c>
      <c r="D41" s="41" t="s">
        <v>226</v>
      </c>
      <c r="F41" s="69" t="s">
        <v>42</v>
      </c>
      <c r="G41" s="70" t="s">
        <v>43</v>
      </c>
      <c r="I41" s="33">
        <v>1</v>
      </c>
      <c r="J41" s="30"/>
      <c r="K41" s="33"/>
      <c r="L41" s="30"/>
      <c r="M41" s="31"/>
    </row>
    <row r="42" spans="3:13" s="39" customFormat="1" ht="13.5" thickBot="1" x14ac:dyDescent="0.35">
      <c r="C42" s="43" t="s">
        <v>227</v>
      </c>
      <c r="D42" s="41" t="s">
        <v>226</v>
      </c>
      <c r="F42" s="71" t="s">
        <v>40</v>
      </c>
      <c r="G42" s="72" t="s">
        <v>41</v>
      </c>
      <c r="I42" s="33">
        <v>1</v>
      </c>
      <c r="J42" s="30"/>
      <c r="K42" s="33"/>
      <c r="L42" s="30"/>
      <c r="M42" s="31"/>
    </row>
    <row r="43" spans="3:13" ht="13.5" thickBot="1" x14ac:dyDescent="0.35">
      <c r="C43" s="43"/>
      <c r="D43" s="41"/>
      <c r="E43" s="39"/>
      <c r="F43" s="224" t="s">
        <v>167</v>
      </c>
      <c r="G43" s="225"/>
      <c r="I43" s="33"/>
      <c r="K43" s="83"/>
    </row>
    <row r="44" spans="3:13" ht="15" thickBot="1" x14ac:dyDescent="0.4">
      <c r="C44" s="44"/>
      <c r="D44" s="41"/>
      <c r="E44" s="39"/>
      <c r="F44" s="193" t="s">
        <v>231</v>
      </c>
      <c r="G44" s="194"/>
      <c r="I44" s="5">
        <f>SUM(I31:I43)</f>
        <v>10</v>
      </c>
      <c r="K44" s="5">
        <v>1</v>
      </c>
      <c r="M44" s="5">
        <v>1</v>
      </c>
    </row>
    <row r="45" spans="3:13" x14ac:dyDescent="0.3">
      <c r="C45" s="19"/>
      <c r="D45" s="41"/>
      <c r="E45" s="39"/>
      <c r="F45" s="39"/>
      <c r="G45" s="39"/>
      <c r="I45" s="33"/>
      <c r="K45" s="33"/>
    </row>
    <row r="46" spans="3:13" ht="13.5" thickBot="1" x14ac:dyDescent="0.35">
      <c r="C46" s="12" t="s">
        <v>158</v>
      </c>
      <c r="D46" s="13" t="s">
        <v>20</v>
      </c>
      <c r="E46" s="39"/>
      <c r="F46" s="63" t="s">
        <v>21</v>
      </c>
      <c r="G46" s="64" t="s">
        <v>22</v>
      </c>
      <c r="I46" s="33">
        <v>1</v>
      </c>
      <c r="K46" s="33"/>
    </row>
    <row r="47" spans="3:13" ht="15" thickBot="1" x14ac:dyDescent="0.4">
      <c r="F47" s="193" t="s">
        <v>140</v>
      </c>
      <c r="G47" s="194"/>
      <c r="H47" s="75"/>
      <c r="I47" s="5">
        <f>I46</f>
        <v>1</v>
      </c>
      <c r="K47" s="5">
        <v>1</v>
      </c>
      <c r="M47" s="5"/>
    </row>
    <row r="48" spans="3:13" s="39" customFormat="1" x14ac:dyDescent="0.3">
      <c r="C48" s="19"/>
      <c r="D48" s="41"/>
      <c r="I48" s="33"/>
      <c r="J48" s="32"/>
      <c r="K48" s="33"/>
      <c r="L48" s="30"/>
      <c r="M48" s="31"/>
    </row>
    <row r="49" spans="1:13" ht="15.5" x14ac:dyDescent="0.35">
      <c r="C49" s="44"/>
      <c r="D49" s="41"/>
      <c r="E49" s="39"/>
      <c r="F49" s="222" t="s">
        <v>64</v>
      </c>
      <c r="G49" s="223"/>
      <c r="I49" s="5">
        <f>I47+I44+I29</f>
        <v>14</v>
      </c>
      <c r="K49" s="5">
        <f>K47+K44+K29</f>
        <v>4</v>
      </c>
      <c r="M49" s="5">
        <f>M47+M44+M29</f>
        <v>2</v>
      </c>
    </row>
    <row r="50" spans="1:13" ht="13.5" thickBot="1" x14ac:dyDescent="0.35">
      <c r="C50" s="19"/>
      <c r="D50" s="41"/>
      <c r="E50" s="39"/>
      <c r="F50" s="39"/>
      <c r="G50" s="39"/>
      <c r="I50" s="33"/>
      <c r="K50" s="33"/>
    </row>
    <row r="51" spans="1:13" s="39" customFormat="1" x14ac:dyDescent="0.3">
      <c r="C51" s="43" t="s">
        <v>4</v>
      </c>
      <c r="D51" s="41" t="s">
        <v>195</v>
      </c>
      <c r="F51" s="9" t="s">
        <v>5</v>
      </c>
      <c r="G51" s="84" t="s">
        <v>6</v>
      </c>
      <c r="H51" s="39" t="s">
        <v>234</v>
      </c>
      <c r="I51" s="33"/>
      <c r="J51" s="30"/>
      <c r="K51" s="33"/>
      <c r="L51" s="30"/>
      <c r="M51" s="31"/>
    </row>
    <row r="52" spans="1:13" s="39" customFormat="1" x14ac:dyDescent="0.3">
      <c r="C52" s="43"/>
      <c r="D52" s="41"/>
      <c r="F52" s="86" t="s">
        <v>115</v>
      </c>
      <c r="G52" s="87" t="s">
        <v>116</v>
      </c>
      <c r="H52" s="39" t="s">
        <v>235</v>
      </c>
      <c r="I52" s="33">
        <v>1</v>
      </c>
      <c r="J52" s="30"/>
      <c r="K52" s="33"/>
      <c r="L52" s="30"/>
      <c r="M52" s="31"/>
    </row>
    <row r="53" spans="1:13" s="39" customFormat="1" x14ac:dyDescent="0.3">
      <c r="C53" s="43"/>
      <c r="D53" s="41"/>
      <c r="F53" s="86" t="s">
        <v>94</v>
      </c>
      <c r="G53" s="87" t="s">
        <v>95</v>
      </c>
      <c r="H53" s="39" t="s">
        <v>233</v>
      </c>
      <c r="I53" s="33">
        <v>1</v>
      </c>
      <c r="J53" s="30"/>
      <c r="K53" s="33"/>
      <c r="L53" s="30"/>
      <c r="M53" s="31"/>
    </row>
    <row r="54" spans="1:13" ht="13.5" thickBot="1" x14ac:dyDescent="0.35">
      <c r="C54" s="43" t="s">
        <v>4</v>
      </c>
      <c r="D54" s="41" t="s">
        <v>195</v>
      </c>
      <c r="E54" s="39"/>
      <c r="F54" s="14" t="s">
        <v>7</v>
      </c>
      <c r="G54" s="47" t="s">
        <v>8</v>
      </c>
      <c r="I54" s="33">
        <v>1</v>
      </c>
      <c r="K54" s="33"/>
    </row>
    <row r="55" spans="1:13" ht="13.5" thickBot="1" x14ac:dyDescent="0.35">
      <c r="C55" s="44"/>
      <c r="D55" s="41"/>
      <c r="E55" s="39"/>
      <c r="F55" s="224" t="s">
        <v>184</v>
      </c>
      <c r="G55" s="225"/>
      <c r="I55" s="33"/>
      <c r="K55" s="33"/>
    </row>
    <row r="56" spans="1:13" ht="13.5" thickBot="1" x14ac:dyDescent="0.35">
      <c r="A56" s="30" t="s">
        <v>156</v>
      </c>
      <c r="C56" s="43" t="s">
        <v>149</v>
      </c>
      <c r="D56" s="41" t="s">
        <v>196</v>
      </c>
      <c r="E56" s="39"/>
      <c r="F56" s="14" t="s">
        <v>12</v>
      </c>
      <c r="G56" s="47" t="s">
        <v>189</v>
      </c>
      <c r="I56" s="33">
        <v>1</v>
      </c>
      <c r="K56" s="33"/>
    </row>
    <row r="57" spans="1:13" ht="13.5" thickBot="1" x14ac:dyDescent="0.35">
      <c r="C57" s="44"/>
      <c r="D57" s="41"/>
      <c r="E57" s="39"/>
      <c r="F57" s="224" t="s">
        <v>185</v>
      </c>
      <c r="G57" s="225"/>
      <c r="I57" s="33"/>
      <c r="K57" s="33"/>
    </row>
    <row r="58" spans="1:13" x14ac:dyDescent="0.3">
      <c r="C58" s="43" t="s">
        <v>150</v>
      </c>
      <c r="D58" s="41" t="s">
        <v>197</v>
      </c>
      <c r="E58" s="39"/>
      <c r="F58" s="14" t="s">
        <v>13</v>
      </c>
      <c r="G58" s="46" t="s">
        <v>178</v>
      </c>
      <c r="I58" s="33">
        <v>1</v>
      </c>
      <c r="K58" s="33"/>
    </row>
    <row r="59" spans="1:13" x14ac:dyDescent="0.3">
      <c r="C59" s="43" t="s">
        <v>150</v>
      </c>
      <c r="D59" s="41" t="s">
        <v>197</v>
      </c>
      <c r="E59" s="39"/>
      <c r="F59" s="14" t="s">
        <v>14</v>
      </c>
      <c r="G59" s="47" t="s">
        <v>179</v>
      </c>
      <c r="I59" s="33">
        <v>1</v>
      </c>
      <c r="K59" s="33"/>
    </row>
    <row r="60" spans="1:13" x14ac:dyDescent="0.3">
      <c r="C60" s="43"/>
      <c r="D60" s="41"/>
      <c r="E60" s="39"/>
      <c r="F60" s="14"/>
      <c r="G60" s="47" t="s">
        <v>236</v>
      </c>
      <c r="I60" s="33">
        <v>1</v>
      </c>
      <c r="K60" s="33"/>
    </row>
    <row r="61" spans="1:13" x14ac:dyDescent="0.3">
      <c r="C61" s="43"/>
      <c r="D61" s="41"/>
      <c r="E61" s="39"/>
      <c r="F61" s="14"/>
      <c r="G61" s="47" t="s">
        <v>237</v>
      </c>
      <c r="I61" s="33">
        <v>1</v>
      </c>
      <c r="K61" s="33"/>
    </row>
    <row r="62" spans="1:13" x14ac:dyDescent="0.3">
      <c r="C62" s="43"/>
      <c r="D62" s="41"/>
      <c r="E62" s="39"/>
      <c r="F62" s="14"/>
      <c r="G62" s="47" t="s">
        <v>238</v>
      </c>
      <c r="I62" s="33">
        <v>1</v>
      </c>
      <c r="K62" s="33"/>
    </row>
    <row r="63" spans="1:13" x14ac:dyDescent="0.3">
      <c r="C63" s="43"/>
      <c r="D63" s="41"/>
      <c r="E63" s="39"/>
      <c r="F63" s="14"/>
      <c r="G63" s="47" t="s">
        <v>239</v>
      </c>
      <c r="I63" s="33">
        <v>1</v>
      </c>
      <c r="K63" s="33"/>
    </row>
    <row r="64" spans="1:13" ht="13.5" thickBot="1" x14ac:dyDescent="0.35">
      <c r="C64" s="43"/>
      <c r="D64" s="41"/>
      <c r="E64" s="39"/>
      <c r="F64" s="14"/>
      <c r="G64" s="47" t="s">
        <v>240</v>
      </c>
      <c r="I64" s="33">
        <v>1</v>
      </c>
      <c r="K64" s="33"/>
    </row>
    <row r="65" spans="3:13" ht="13.5" thickBot="1" x14ac:dyDescent="0.35">
      <c r="C65" s="44"/>
      <c r="D65" s="41"/>
      <c r="E65" s="39"/>
      <c r="F65" s="224" t="s">
        <v>186</v>
      </c>
      <c r="G65" s="225"/>
      <c r="I65" s="33"/>
      <c r="K65" s="33"/>
    </row>
    <row r="66" spans="3:13" ht="15" thickBot="1" x14ac:dyDescent="0.4">
      <c r="C66" s="44"/>
      <c r="D66" s="41"/>
      <c r="E66" s="39"/>
      <c r="F66" s="218" t="s">
        <v>232</v>
      </c>
      <c r="G66" s="219"/>
      <c r="I66" s="5">
        <f>SUM(I51:I65)</f>
        <v>11</v>
      </c>
      <c r="K66" s="5">
        <v>1</v>
      </c>
      <c r="M66" s="5">
        <v>1</v>
      </c>
    </row>
    <row r="67" spans="3:13" ht="13.5" thickBot="1" x14ac:dyDescent="0.35">
      <c r="C67" s="19"/>
      <c r="D67" s="41"/>
      <c r="E67" s="39"/>
      <c r="F67" s="39"/>
      <c r="G67" s="39"/>
      <c r="I67" s="33"/>
      <c r="K67" s="33"/>
    </row>
    <row r="68" spans="3:13" x14ac:dyDescent="0.3">
      <c r="C68" s="43" t="s">
        <v>65</v>
      </c>
      <c r="D68" s="41" t="s">
        <v>212</v>
      </c>
      <c r="E68" s="39"/>
      <c r="F68" s="9" t="s">
        <v>66</v>
      </c>
      <c r="G68" s="45" t="s">
        <v>67</v>
      </c>
      <c r="I68" s="33">
        <v>1</v>
      </c>
      <c r="J68" s="32"/>
      <c r="K68" s="33"/>
    </row>
    <row r="69" spans="3:13" x14ac:dyDescent="0.3">
      <c r="C69" s="43" t="s">
        <v>65</v>
      </c>
      <c r="D69" s="41" t="s">
        <v>212</v>
      </c>
      <c r="F69" s="14" t="s">
        <v>68</v>
      </c>
      <c r="G69" s="46" t="s">
        <v>69</v>
      </c>
      <c r="I69" s="33">
        <v>1</v>
      </c>
      <c r="J69" s="32"/>
      <c r="K69" s="33"/>
    </row>
    <row r="70" spans="3:13" x14ac:dyDescent="0.3">
      <c r="C70" s="43" t="s">
        <v>65</v>
      </c>
      <c r="D70" s="41" t="s">
        <v>212</v>
      </c>
      <c r="F70" s="14" t="s">
        <v>70</v>
      </c>
      <c r="G70" s="46" t="s">
        <v>71</v>
      </c>
      <c r="I70" s="33">
        <v>1</v>
      </c>
      <c r="J70" s="32"/>
      <c r="K70" s="33"/>
    </row>
    <row r="71" spans="3:13" x14ac:dyDescent="0.3">
      <c r="C71" s="43" t="s">
        <v>65</v>
      </c>
      <c r="D71" s="41" t="s">
        <v>212</v>
      </c>
      <c r="E71" s="39"/>
      <c r="F71" s="14" t="s">
        <v>72</v>
      </c>
      <c r="G71" s="46" t="s">
        <v>73</v>
      </c>
      <c r="I71" s="33">
        <v>1</v>
      </c>
      <c r="J71" s="32"/>
      <c r="K71" s="33"/>
    </row>
    <row r="72" spans="3:13" x14ac:dyDescent="0.3">
      <c r="C72" s="43" t="s">
        <v>65</v>
      </c>
      <c r="D72" s="41" t="s">
        <v>212</v>
      </c>
      <c r="E72" s="39"/>
      <c r="F72" s="14" t="s">
        <v>74</v>
      </c>
      <c r="G72" s="46" t="s">
        <v>75</v>
      </c>
      <c r="I72" s="33">
        <v>1</v>
      </c>
      <c r="J72" s="32"/>
      <c r="K72" s="33"/>
    </row>
    <row r="73" spans="3:13" x14ac:dyDescent="0.3">
      <c r="C73" s="43" t="s">
        <v>65</v>
      </c>
      <c r="D73" s="41" t="s">
        <v>212</v>
      </c>
      <c r="E73" s="39"/>
      <c r="F73" s="88" t="s">
        <v>76</v>
      </c>
      <c r="G73" s="85" t="s">
        <v>77</v>
      </c>
      <c r="H73" s="30" t="s">
        <v>230</v>
      </c>
      <c r="I73" s="33"/>
      <c r="J73" s="32"/>
      <c r="K73" s="33"/>
    </row>
    <row r="74" spans="3:13" x14ac:dyDescent="0.3">
      <c r="C74" s="43" t="s">
        <v>65</v>
      </c>
      <c r="D74" s="41" t="s">
        <v>212</v>
      </c>
      <c r="E74" s="39"/>
      <c r="F74" s="88" t="s">
        <v>78</v>
      </c>
      <c r="G74" s="85" t="s">
        <v>79</v>
      </c>
      <c r="H74" s="30" t="s">
        <v>230</v>
      </c>
      <c r="I74" s="33"/>
      <c r="J74" s="32"/>
      <c r="K74" s="33"/>
    </row>
    <row r="75" spans="3:13" x14ac:dyDescent="0.3">
      <c r="C75" s="43" t="s">
        <v>65</v>
      </c>
      <c r="D75" s="41" t="s">
        <v>212</v>
      </c>
      <c r="E75" s="39"/>
      <c r="F75" s="88" t="s">
        <v>139</v>
      </c>
      <c r="G75" s="85" t="s">
        <v>142</v>
      </c>
      <c r="H75" s="30" t="s">
        <v>230</v>
      </c>
      <c r="I75" s="33"/>
      <c r="J75" s="32"/>
      <c r="K75" s="33"/>
    </row>
    <row r="76" spans="3:13" x14ac:dyDescent="0.3">
      <c r="C76" s="43"/>
      <c r="D76" s="41"/>
      <c r="E76" s="39"/>
      <c r="F76" s="14" t="s">
        <v>97</v>
      </c>
      <c r="G76" s="46" t="s">
        <v>98</v>
      </c>
      <c r="H76" s="30" t="s">
        <v>246</v>
      </c>
      <c r="I76" s="33">
        <v>1</v>
      </c>
      <c r="J76" s="32"/>
      <c r="K76" s="33"/>
    </row>
    <row r="77" spans="3:13" x14ac:dyDescent="0.3">
      <c r="C77" s="43" t="s">
        <v>65</v>
      </c>
      <c r="D77" s="41" t="s">
        <v>212</v>
      </c>
      <c r="E77" s="39"/>
      <c r="F77" s="14" t="s">
        <v>101</v>
      </c>
      <c r="G77" s="46" t="s">
        <v>102</v>
      </c>
      <c r="I77" s="33">
        <v>1</v>
      </c>
      <c r="J77" s="32"/>
      <c r="K77" s="33"/>
    </row>
    <row r="78" spans="3:13" ht="13.5" thickBot="1" x14ac:dyDescent="0.35">
      <c r="C78" s="43" t="s">
        <v>65</v>
      </c>
      <c r="D78" s="41" t="s">
        <v>212</v>
      </c>
      <c r="E78" s="39"/>
      <c r="F78" s="14" t="s">
        <v>107</v>
      </c>
      <c r="G78" s="47" t="s">
        <v>108</v>
      </c>
      <c r="I78" s="33">
        <v>1</v>
      </c>
      <c r="J78" s="32"/>
      <c r="K78" s="33"/>
    </row>
    <row r="79" spans="3:13" ht="13.5" thickBot="1" x14ac:dyDescent="0.35">
      <c r="C79" s="44"/>
      <c r="D79" s="41"/>
      <c r="E79" s="39"/>
      <c r="F79" s="226" t="s">
        <v>218</v>
      </c>
      <c r="G79" s="227"/>
      <c r="I79" s="33"/>
      <c r="J79" s="32"/>
      <c r="K79" s="33"/>
    </row>
    <row r="80" spans="3:13" ht="15" thickBot="1" x14ac:dyDescent="0.4">
      <c r="C80" s="44"/>
      <c r="D80" s="41"/>
      <c r="E80" s="39"/>
      <c r="F80" s="212" t="s">
        <v>219</v>
      </c>
      <c r="G80" s="213"/>
      <c r="I80" s="5">
        <f>SUM(I68:I79)</f>
        <v>8</v>
      </c>
      <c r="K80" s="5">
        <v>1</v>
      </c>
      <c r="M80" s="5">
        <v>1</v>
      </c>
    </row>
    <row r="81" spans="3:13" ht="13.5" thickBot="1" x14ac:dyDescent="0.35">
      <c r="C81" s="19"/>
      <c r="D81" s="41"/>
      <c r="E81" s="39"/>
      <c r="F81" s="39"/>
      <c r="G81" s="39"/>
      <c r="I81" s="33"/>
      <c r="K81" s="33"/>
    </row>
    <row r="82" spans="3:13" x14ac:dyDescent="0.3">
      <c r="C82" s="43" t="s">
        <v>80</v>
      </c>
      <c r="D82" s="41" t="s">
        <v>193</v>
      </c>
      <c r="E82" s="39"/>
      <c r="F82" s="9" t="s">
        <v>81</v>
      </c>
      <c r="G82" s="45" t="s">
        <v>82</v>
      </c>
      <c r="I82" s="33">
        <v>1</v>
      </c>
      <c r="K82" s="33"/>
    </row>
    <row r="83" spans="3:13" x14ac:dyDescent="0.3">
      <c r="C83" s="43" t="s">
        <v>80</v>
      </c>
      <c r="D83" s="41" t="s">
        <v>193</v>
      </c>
      <c r="E83" s="39"/>
      <c r="F83" s="14" t="s">
        <v>83</v>
      </c>
      <c r="G83" s="46" t="s">
        <v>84</v>
      </c>
      <c r="I83" s="33">
        <v>1</v>
      </c>
      <c r="K83" s="33"/>
    </row>
    <row r="84" spans="3:13" x14ac:dyDescent="0.3">
      <c r="C84" s="43" t="s">
        <v>80</v>
      </c>
      <c r="D84" s="41" t="s">
        <v>193</v>
      </c>
      <c r="E84" s="39"/>
      <c r="F84" s="14" t="s">
        <v>85</v>
      </c>
      <c r="G84" s="46" t="s">
        <v>86</v>
      </c>
      <c r="I84" s="33">
        <v>1</v>
      </c>
      <c r="J84" s="32"/>
      <c r="K84" s="33"/>
    </row>
    <row r="85" spans="3:13" x14ac:dyDescent="0.3">
      <c r="C85" s="43" t="s">
        <v>80</v>
      </c>
      <c r="D85" s="41" t="s">
        <v>193</v>
      </c>
      <c r="E85" s="39"/>
      <c r="F85" s="14" t="s">
        <v>87</v>
      </c>
      <c r="G85" s="46" t="s">
        <v>88</v>
      </c>
      <c r="I85" s="33">
        <v>1</v>
      </c>
      <c r="J85" s="32"/>
      <c r="K85" s="33"/>
    </row>
    <row r="86" spans="3:13" ht="13.5" thickBot="1" x14ac:dyDescent="0.35">
      <c r="C86" s="43" t="s">
        <v>80</v>
      </c>
      <c r="D86" s="41" t="s">
        <v>193</v>
      </c>
      <c r="E86" s="39"/>
      <c r="F86" s="14" t="s">
        <v>89</v>
      </c>
      <c r="G86" s="46" t="s">
        <v>90</v>
      </c>
      <c r="I86" s="33">
        <v>1</v>
      </c>
      <c r="K86" s="33"/>
    </row>
    <row r="87" spans="3:13" ht="13.5" thickBot="1" x14ac:dyDescent="0.35">
      <c r="C87" s="44"/>
      <c r="D87" s="41"/>
      <c r="E87" s="39"/>
      <c r="F87" s="224" t="s">
        <v>183</v>
      </c>
      <c r="G87" s="225"/>
      <c r="K87" s="33"/>
    </row>
    <row r="88" spans="3:13" x14ac:dyDescent="0.3">
      <c r="C88" s="43" t="s">
        <v>91</v>
      </c>
      <c r="D88" s="41" t="s">
        <v>194</v>
      </c>
      <c r="E88" s="39"/>
      <c r="F88" s="14" t="s">
        <v>92</v>
      </c>
      <c r="G88" s="46" t="s">
        <v>93</v>
      </c>
      <c r="I88" s="33">
        <v>1</v>
      </c>
      <c r="J88" s="32"/>
      <c r="K88" s="33"/>
    </row>
    <row r="89" spans="3:13" x14ac:dyDescent="0.3">
      <c r="C89" s="43" t="s">
        <v>91</v>
      </c>
      <c r="D89" s="41" t="s">
        <v>194</v>
      </c>
      <c r="E89" s="39"/>
      <c r="F89" s="88" t="s">
        <v>94</v>
      </c>
      <c r="G89" s="85" t="s">
        <v>95</v>
      </c>
      <c r="H89" s="30" t="s">
        <v>242</v>
      </c>
      <c r="I89" s="33"/>
      <c r="K89" s="33"/>
    </row>
    <row r="90" spans="3:13" x14ac:dyDescent="0.3">
      <c r="C90" s="43" t="s">
        <v>91</v>
      </c>
      <c r="D90" s="41" t="s">
        <v>194</v>
      </c>
      <c r="E90" s="39"/>
      <c r="F90" s="14" t="s">
        <v>170</v>
      </c>
      <c r="G90" s="46" t="s">
        <v>171</v>
      </c>
      <c r="I90" s="33">
        <v>1</v>
      </c>
      <c r="J90" s="32"/>
      <c r="K90" s="33"/>
    </row>
    <row r="91" spans="3:13" x14ac:dyDescent="0.3">
      <c r="C91" s="43" t="s">
        <v>91</v>
      </c>
      <c r="D91" s="41" t="s">
        <v>194</v>
      </c>
      <c r="E91" s="39"/>
      <c r="F91" s="14" t="s">
        <v>176</v>
      </c>
      <c r="G91" s="46" t="s">
        <v>174</v>
      </c>
      <c r="I91" s="33">
        <v>1</v>
      </c>
      <c r="J91" s="32"/>
      <c r="K91" s="33"/>
    </row>
    <row r="92" spans="3:13" x14ac:dyDescent="0.3">
      <c r="C92" s="43"/>
      <c r="D92" s="41"/>
      <c r="E92" s="39"/>
      <c r="F92" s="14" t="s">
        <v>5</v>
      </c>
      <c r="G92" s="46" t="s">
        <v>6</v>
      </c>
      <c r="H92" s="30" t="s">
        <v>241</v>
      </c>
      <c r="I92" s="33">
        <v>1</v>
      </c>
      <c r="J92" s="32"/>
      <c r="K92" s="33"/>
    </row>
    <row r="93" spans="3:13" x14ac:dyDescent="0.3">
      <c r="C93" s="43"/>
      <c r="D93" s="41"/>
      <c r="E93" s="39"/>
      <c r="F93" s="14"/>
      <c r="G93" s="46" t="s">
        <v>243</v>
      </c>
      <c r="I93" s="33">
        <v>1</v>
      </c>
      <c r="J93" s="32"/>
      <c r="K93" s="33"/>
    </row>
    <row r="94" spans="3:13" ht="13.5" thickBot="1" x14ac:dyDescent="0.35">
      <c r="C94" s="44"/>
      <c r="D94" s="41"/>
      <c r="E94" s="39"/>
      <c r="F94" s="228" t="s">
        <v>182</v>
      </c>
      <c r="G94" s="229"/>
      <c r="K94" s="33"/>
    </row>
    <row r="95" spans="3:13" ht="15" thickBot="1" x14ac:dyDescent="0.4">
      <c r="C95" s="44"/>
      <c r="D95" s="41"/>
      <c r="E95" s="39"/>
      <c r="F95" s="214" t="s">
        <v>260</v>
      </c>
      <c r="G95" s="215"/>
      <c r="I95" s="5">
        <f>SUM(I82:I94)</f>
        <v>10</v>
      </c>
      <c r="K95" s="5">
        <v>1</v>
      </c>
      <c r="M95" s="5">
        <v>1</v>
      </c>
    </row>
    <row r="96" spans="3:13" ht="13.5" thickBot="1" x14ac:dyDescent="0.35">
      <c r="C96" s="44"/>
      <c r="D96" s="41"/>
      <c r="E96" s="39"/>
      <c r="F96" s="20"/>
      <c r="G96" s="36"/>
      <c r="I96" s="33"/>
      <c r="K96" s="33"/>
    </row>
    <row r="97" spans="3:13" x14ac:dyDescent="0.3">
      <c r="C97" s="43" t="s">
        <v>96</v>
      </c>
      <c r="D97" s="41" t="s">
        <v>199</v>
      </c>
      <c r="E97" s="39"/>
      <c r="F97" s="9" t="s">
        <v>9</v>
      </c>
      <c r="G97" s="45" t="s">
        <v>244</v>
      </c>
      <c r="I97" s="33">
        <v>1</v>
      </c>
      <c r="J97" s="32"/>
      <c r="K97" s="33"/>
    </row>
    <row r="98" spans="3:13" x14ac:dyDescent="0.3">
      <c r="C98" s="43"/>
      <c r="D98" s="41"/>
      <c r="E98" s="39"/>
      <c r="F98" s="14" t="s">
        <v>10</v>
      </c>
      <c r="G98" s="66" t="s">
        <v>216</v>
      </c>
      <c r="I98" s="33">
        <v>1</v>
      </c>
      <c r="J98" s="32"/>
      <c r="K98" s="33"/>
    </row>
    <row r="99" spans="3:13" x14ac:dyDescent="0.3">
      <c r="C99" s="43" t="s">
        <v>96</v>
      </c>
      <c r="D99" s="41" t="s">
        <v>199</v>
      </c>
      <c r="E99" s="22"/>
      <c r="F99" s="88" t="s">
        <v>97</v>
      </c>
      <c r="G99" s="85" t="s">
        <v>98</v>
      </c>
      <c r="H99" s="30" t="s">
        <v>245</v>
      </c>
      <c r="I99" s="33"/>
      <c r="K99" s="33"/>
    </row>
    <row r="100" spans="3:13" x14ac:dyDescent="0.3">
      <c r="C100" s="43" t="s">
        <v>96</v>
      </c>
      <c r="D100" s="41" t="s">
        <v>199</v>
      </c>
      <c r="E100" s="22"/>
      <c r="F100" s="14" t="s">
        <v>99</v>
      </c>
      <c r="G100" s="46" t="s">
        <v>100</v>
      </c>
      <c r="I100" s="33">
        <v>1</v>
      </c>
      <c r="K100" s="33"/>
    </row>
    <row r="101" spans="3:13" x14ac:dyDescent="0.3">
      <c r="C101" s="43" t="s">
        <v>96</v>
      </c>
      <c r="D101" s="41" t="s">
        <v>199</v>
      </c>
      <c r="E101" s="39"/>
      <c r="F101" s="14"/>
      <c r="G101" s="47" t="s">
        <v>247</v>
      </c>
      <c r="I101" s="33">
        <v>1</v>
      </c>
      <c r="K101" s="33"/>
    </row>
    <row r="102" spans="3:13" ht="13.5" thickBot="1" x14ac:dyDescent="0.35">
      <c r="C102" s="43" t="s">
        <v>96</v>
      </c>
      <c r="D102" s="41" t="s">
        <v>199</v>
      </c>
      <c r="E102" s="39"/>
      <c r="F102" s="88" t="s">
        <v>105</v>
      </c>
      <c r="G102" s="85" t="s">
        <v>106</v>
      </c>
      <c r="H102" s="30" t="s">
        <v>248</v>
      </c>
      <c r="I102" s="33"/>
      <c r="J102" s="32"/>
    </row>
    <row r="103" spans="3:13" ht="13.5" thickBot="1" x14ac:dyDescent="0.35">
      <c r="C103" s="44"/>
      <c r="D103" s="41"/>
      <c r="E103" s="39"/>
      <c r="F103" s="193" t="s">
        <v>249</v>
      </c>
      <c r="G103" s="194"/>
      <c r="I103" s="33"/>
      <c r="K103" s="33">
        <v>1</v>
      </c>
    </row>
    <row r="104" spans="3:13" x14ac:dyDescent="0.3">
      <c r="C104" s="43" t="s">
        <v>172</v>
      </c>
      <c r="D104" s="41" t="s">
        <v>200</v>
      </c>
      <c r="E104" s="39"/>
      <c r="F104" s="14" t="s">
        <v>109</v>
      </c>
      <c r="G104" s="65" t="s">
        <v>215</v>
      </c>
      <c r="I104" s="33">
        <v>1</v>
      </c>
      <c r="K104" s="33"/>
    </row>
    <row r="105" spans="3:13" x14ac:dyDescent="0.3">
      <c r="C105" s="43" t="s">
        <v>96</v>
      </c>
      <c r="D105" s="41" t="s">
        <v>199</v>
      </c>
      <c r="E105" s="39"/>
      <c r="F105" s="14" t="s">
        <v>103</v>
      </c>
      <c r="G105" s="47" t="s">
        <v>104</v>
      </c>
      <c r="I105" s="33">
        <v>1</v>
      </c>
      <c r="K105" s="33"/>
    </row>
    <row r="106" spans="3:13" ht="13.5" thickBot="1" x14ac:dyDescent="0.35">
      <c r="C106" s="43"/>
      <c r="D106" s="41"/>
      <c r="E106" s="39"/>
      <c r="F106" s="14"/>
      <c r="G106" s="47" t="s">
        <v>250</v>
      </c>
      <c r="I106" s="33">
        <v>1</v>
      </c>
      <c r="K106" s="33"/>
    </row>
    <row r="107" spans="3:13" ht="13.5" thickBot="1" x14ac:dyDescent="0.35">
      <c r="C107" s="44"/>
      <c r="D107" s="41"/>
      <c r="E107" s="39"/>
      <c r="F107" s="216" t="s">
        <v>251</v>
      </c>
      <c r="G107" s="217"/>
      <c r="I107" s="33"/>
      <c r="K107" s="33">
        <v>1</v>
      </c>
    </row>
    <row r="108" spans="3:13" x14ac:dyDescent="0.3">
      <c r="C108" s="43" t="s">
        <v>173</v>
      </c>
      <c r="D108" s="41" t="s">
        <v>201</v>
      </c>
      <c r="E108" s="21"/>
      <c r="F108" s="14" t="s">
        <v>110</v>
      </c>
      <c r="G108" s="66" t="s">
        <v>217</v>
      </c>
      <c r="I108" s="33">
        <v>1</v>
      </c>
      <c r="K108" s="33"/>
    </row>
    <row r="109" spans="3:13" ht="13.5" thickBot="1" x14ac:dyDescent="0.35">
      <c r="C109" s="43"/>
      <c r="D109" s="41"/>
      <c r="E109" s="21"/>
      <c r="F109" s="14"/>
      <c r="G109" s="66" t="s">
        <v>252</v>
      </c>
      <c r="I109" s="33">
        <v>1</v>
      </c>
      <c r="K109" s="33"/>
    </row>
    <row r="110" spans="3:13" ht="13.5" thickBot="1" x14ac:dyDescent="0.35">
      <c r="C110" s="44"/>
      <c r="D110" s="41"/>
      <c r="E110" s="39"/>
      <c r="F110" s="216" t="s">
        <v>253</v>
      </c>
      <c r="G110" s="217"/>
      <c r="H110" s="75"/>
      <c r="K110" s="33">
        <v>1</v>
      </c>
      <c r="L110" s="39"/>
      <c r="M110" s="33"/>
    </row>
    <row r="111" spans="3:13" ht="15" thickBot="1" x14ac:dyDescent="0.4">
      <c r="C111" s="44"/>
      <c r="D111" s="41"/>
      <c r="E111" s="39"/>
      <c r="F111" s="214" t="s">
        <v>210</v>
      </c>
      <c r="G111" s="215"/>
      <c r="I111" s="5">
        <f>SUM(I97:I110)</f>
        <v>9</v>
      </c>
      <c r="K111" s="5">
        <f>SUM(K97:K110)</f>
        <v>3</v>
      </c>
      <c r="M111" s="5">
        <v>1</v>
      </c>
    </row>
    <row r="112" spans="3:13" ht="13.5" thickBot="1" x14ac:dyDescent="0.35">
      <c r="C112" s="44"/>
      <c r="D112" s="11"/>
      <c r="E112" s="39"/>
      <c r="F112" s="36"/>
      <c r="G112" s="36"/>
      <c r="I112" s="33"/>
      <c r="K112" s="33"/>
    </row>
    <row r="113" spans="3:13" x14ac:dyDescent="0.3">
      <c r="C113" s="43" t="s">
        <v>153</v>
      </c>
      <c r="D113" s="41" t="s">
        <v>209</v>
      </c>
      <c r="E113" s="39"/>
      <c r="F113" s="9" t="s">
        <v>111</v>
      </c>
      <c r="G113" s="45" t="s">
        <v>112</v>
      </c>
      <c r="I113" s="33">
        <v>1</v>
      </c>
      <c r="K113" s="33"/>
    </row>
    <row r="114" spans="3:13" x14ac:dyDescent="0.3">
      <c r="C114" s="43" t="s">
        <v>153</v>
      </c>
      <c r="D114" s="41" t="s">
        <v>209</v>
      </c>
      <c r="E114" s="39"/>
      <c r="F114" s="14" t="s">
        <v>113</v>
      </c>
      <c r="G114" s="46" t="s">
        <v>114</v>
      </c>
      <c r="I114" s="33">
        <v>1</v>
      </c>
      <c r="J114" s="32"/>
      <c r="K114" s="33"/>
    </row>
    <row r="115" spans="3:13" x14ac:dyDescent="0.3">
      <c r="C115" s="43" t="s">
        <v>153</v>
      </c>
      <c r="D115" s="41" t="s">
        <v>209</v>
      </c>
      <c r="E115" s="39"/>
      <c r="F115" s="14" t="s">
        <v>168</v>
      </c>
      <c r="G115" s="46" t="s">
        <v>175</v>
      </c>
      <c r="I115" s="33">
        <v>1</v>
      </c>
      <c r="K115" s="33"/>
      <c r="L115" s="15"/>
    </row>
    <row r="116" spans="3:13" x14ac:dyDescent="0.3">
      <c r="C116" s="43"/>
      <c r="D116" s="41"/>
      <c r="E116" s="39"/>
      <c r="F116" s="14" t="s">
        <v>119</v>
      </c>
      <c r="G116" s="46" t="s">
        <v>120</v>
      </c>
      <c r="I116" s="33">
        <v>1</v>
      </c>
      <c r="K116" s="33"/>
      <c r="L116" s="15"/>
    </row>
    <row r="117" spans="3:13" ht="13.5" thickBot="1" x14ac:dyDescent="0.35">
      <c r="C117" s="43"/>
      <c r="D117" s="41"/>
      <c r="E117" s="39"/>
      <c r="F117" s="14"/>
      <c r="G117" s="46" t="s">
        <v>254</v>
      </c>
      <c r="I117" s="33">
        <v>1</v>
      </c>
      <c r="K117" s="33"/>
      <c r="L117" s="15"/>
    </row>
    <row r="118" spans="3:13" ht="13.5" thickBot="1" x14ac:dyDescent="0.35">
      <c r="C118" s="44"/>
      <c r="D118" s="41"/>
      <c r="E118" s="39"/>
      <c r="F118" s="224" t="s">
        <v>255</v>
      </c>
      <c r="G118" s="225"/>
      <c r="I118" s="33"/>
      <c r="K118" s="33">
        <v>1</v>
      </c>
    </row>
    <row r="119" spans="3:13" x14ac:dyDescent="0.3">
      <c r="C119" s="43" t="s">
        <v>154</v>
      </c>
      <c r="D119" s="41" t="s">
        <v>203</v>
      </c>
      <c r="E119" s="39"/>
      <c r="F119" s="89" t="s">
        <v>115</v>
      </c>
      <c r="G119" s="84" t="s">
        <v>116</v>
      </c>
      <c r="H119" s="30" t="s">
        <v>242</v>
      </c>
      <c r="I119" s="33"/>
      <c r="K119" s="33"/>
    </row>
    <row r="120" spans="3:13" x14ac:dyDescent="0.3">
      <c r="C120" s="43" t="s">
        <v>154</v>
      </c>
      <c r="D120" s="41" t="s">
        <v>203</v>
      </c>
      <c r="E120" s="39"/>
      <c r="F120" s="14" t="s">
        <v>117</v>
      </c>
      <c r="G120" s="46" t="s">
        <v>118</v>
      </c>
      <c r="I120" s="33">
        <v>1</v>
      </c>
      <c r="J120" s="39"/>
      <c r="K120" s="33"/>
      <c r="L120" s="39"/>
      <c r="M120" s="33"/>
    </row>
    <row r="121" spans="3:13" x14ac:dyDescent="0.3">
      <c r="C121" s="43" t="s">
        <v>154</v>
      </c>
      <c r="D121" s="41" t="s">
        <v>203</v>
      </c>
      <c r="E121" s="39"/>
      <c r="F121" s="14" t="s">
        <v>121</v>
      </c>
      <c r="G121" s="46" t="s">
        <v>122</v>
      </c>
      <c r="I121" s="33">
        <v>1</v>
      </c>
      <c r="K121" s="33"/>
      <c r="L121" s="15"/>
    </row>
    <row r="122" spans="3:13" x14ac:dyDescent="0.3">
      <c r="C122" s="43" t="s">
        <v>154</v>
      </c>
      <c r="D122" s="41" t="s">
        <v>203</v>
      </c>
      <c r="E122" s="39"/>
      <c r="F122" s="14" t="s">
        <v>123</v>
      </c>
      <c r="G122" s="46" t="s">
        <v>124</v>
      </c>
      <c r="I122" s="33">
        <v>1</v>
      </c>
      <c r="K122" s="33"/>
      <c r="L122" s="15"/>
    </row>
    <row r="123" spans="3:13" x14ac:dyDescent="0.3">
      <c r="C123" s="43" t="s">
        <v>154</v>
      </c>
      <c r="D123" s="41" t="s">
        <v>203</v>
      </c>
      <c r="E123" s="39"/>
      <c r="F123" s="14" t="s">
        <v>125</v>
      </c>
      <c r="G123" s="46" t="s">
        <v>126</v>
      </c>
      <c r="I123" s="33">
        <v>1</v>
      </c>
      <c r="K123" s="33"/>
      <c r="L123" s="15"/>
    </row>
    <row r="124" spans="3:13" ht="13.5" thickBot="1" x14ac:dyDescent="0.35">
      <c r="C124" s="43" t="s">
        <v>154</v>
      </c>
      <c r="D124" s="41" t="s">
        <v>203</v>
      </c>
      <c r="E124" s="39"/>
      <c r="F124" s="29" t="s">
        <v>127</v>
      </c>
      <c r="G124" s="49" t="s">
        <v>128</v>
      </c>
      <c r="I124" s="33">
        <v>1</v>
      </c>
    </row>
    <row r="125" spans="3:13" ht="13.5" thickBot="1" x14ac:dyDescent="0.35">
      <c r="C125" s="43"/>
      <c r="D125" s="41"/>
      <c r="E125" s="39"/>
      <c r="F125" s="29"/>
      <c r="G125" s="49" t="s">
        <v>256</v>
      </c>
      <c r="I125" s="33">
        <v>1</v>
      </c>
    </row>
    <row r="126" spans="3:13" ht="13.5" thickBot="1" x14ac:dyDescent="0.35">
      <c r="C126" s="44"/>
      <c r="D126" s="41"/>
      <c r="E126" s="39"/>
      <c r="F126" s="193" t="s">
        <v>257</v>
      </c>
      <c r="G126" s="194"/>
      <c r="I126" s="33"/>
      <c r="J126" s="39"/>
      <c r="K126" s="33">
        <v>1</v>
      </c>
      <c r="L126" s="39"/>
      <c r="M126" s="33"/>
    </row>
    <row r="127" spans="3:13" ht="15" thickBot="1" x14ac:dyDescent="0.4">
      <c r="C127" s="44"/>
      <c r="D127" s="41"/>
      <c r="E127" s="39"/>
      <c r="F127" s="214" t="s">
        <v>207</v>
      </c>
      <c r="G127" s="215"/>
      <c r="I127" s="5">
        <f>SUM(I113:I126)</f>
        <v>11</v>
      </c>
      <c r="K127" s="5">
        <f>SUM(K113:K126)</f>
        <v>2</v>
      </c>
      <c r="M127" s="5">
        <v>1</v>
      </c>
    </row>
    <row r="128" spans="3:13" ht="13.5" thickBot="1" x14ac:dyDescent="0.35">
      <c r="C128" s="19"/>
      <c r="D128" s="41"/>
      <c r="E128" s="39"/>
      <c r="F128" s="39"/>
      <c r="G128" s="39"/>
      <c r="I128" s="33"/>
      <c r="J128" s="32"/>
      <c r="K128" s="33"/>
    </row>
    <row r="129" spans="3:13" s="39" customFormat="1" x14ac:dyDescent="0.3">
      <c r="C129" s="43" t="s">
        <v>166</v>
      </c>
      <c r="D129" s="41" t="s">
        <v>130</v>
      </c>
      <c r="F129" s="9" t="s">
        <v>131</v>
      </c>
      <c r="G129" s="50" t="s">
        <v>132</v>
      </c>
      <c r="I129" s="33">
        <v>1</v>
      </c>
      <c r="J129" s="30"/>
      <c r="K129" s="33"/>
      <c r="L129" s="30"/>
      <c r="M129" s="31"/>
    </row>
    <row r="130" spans="3:13" x14ac:dyDescent="0.3">
      <c r="C130" s="43" t="s">
        <v>166</v>
      </c>
      <c r="D130" s="41" t="s">
        <v>130</v>
      </c>
      <c r="E130" s="39"/>
      <c r="F130" s="14" t="s">
        <v>133</v>
      </c>
      <c r="G130" s="90" t="s">
        <v>134</v>
      </c>
      <c r="I130" s="33">
        <v>1</v>
      </c>
      <c r="J130" s="32"/>
      <c r="K130" s="33"/>
    </row>
    <row r="131" spans="3:13" x14ac:dyDescent="0.3">
      <c r="C131" s="43"/>
      <c r="D131" s="41"/>
      <c r="E131" s="39"/>
      <c r="F131" s="14" t="s">
        <v>76</v>
      </c>
      <c r="G131" s="46" t="s">
        <v>77</v>
      </c>
      <c r="I131" s="33">
        <v>1</v>
      </c>
      <c r="J131" s="32"/>
      <c r="K131" s="33"/>
    </row>
    <row r="132" spans="3:13" x14ac:dyDescent="0.3">
      <c r="C132" s="43"/>
      <c r="D132" s="41"/>
      <c r="E132" s="39"/>
      <c r="F132" s="14" t="s">
        <v>78</v>
      </c>
      <c r="G132" s="46" t="s">
        <v>79</v>
      </c>
      <c r="I132" s="33">
        <v>1</v>
      </c>
      <c r="J132" s="32"/>
      <c r="K132" s="33"/>
    </row>
    <row r="133" spans="3:13" x14ac:dyDescent="0.3">
      <c r="C133" s="43"/>
      <c r="D133" s="41"/>
      <c r="E133" s="39"/>
      <c r="F133" s="14" t="s">
        <v>139</v>
      </c>
      <c r="G133" s="46" t="s">
        <v>142</v>
      </c>
      <c r="I133" s="33">
        <v>1</v>
      </c>
      <c r="J133" s="32"/>
      <c r="K133" s="33"/>
    </row>
    <row r="134" spans="3:13" ht="13.5" thickBot="1" x14ac:dyDescent="0.35">
      <c r="C134" s="43"/>
      <c r="D134" s="41"/>
      <c r="E134" s="39"/>
      <c r="F134" s="29"/>
      <c r="G134" s="51" t="s">
        <v>258</v>
      </c>
      <c r="I134" s="33">
        <v>1</v>
      </c>
      <c r="J134" s="32"/>
      <c r="K134" s="33"/>
    </row>
    <row r="135" spans="3:13" ht="15" thickBot="1" x14ac:dyDescent="0.4">
      <c r="C135" s="43"/>
      <c r="D135" s="41"/>
      <c r="E135" s="39"/>
      <c r="F135" s="193" t="s">
        <v>259</v>
      </c>
      <c r="G135" s="194"/>
      <c r="I135" s="5">
        <f>SUM(I129:I134)</f>
        <v>6</v>
      </c>
      <c r="K135" s="5">
        <v>1</v>
      </c>
      <c r="M135" s="5">
        <v>0</v>
      </c>
    </row>
    <row r="136" spans="3:13" ht="13.5" thickBot="1" x14ac:dyDescent="0.35">
      <c r="C136" s="19"/>
      <c r="D136" s="41"/>
      <c r="E136" s="39"/>
      <c r="F136" s="39"/>
      <c r="G136" s="39"/>
      <c r="I136" s="33"/>
      <c r="J136" s="32"/>
      <c r="K136" s="33"/>
    </row>
    <row r="137" spans="3:13" ht="16" thickBot="1" x14ac:dyDescent="0.4">
      <c r="C137" s="44"/>
      <c r="D137" s="41"/>
      <c r="E137" s="39"/>
      <c r="F137" s="206" t="s">
        <v>180</v>
      </c>
      <c r="G137" s="207"/>
      <c r="I137" s="5">
        <f>I127+I111+I95+I80+I66</f>
        <v>49</v>
      </c>
      <c r="K137" s="5">
        <f>K127+K111+K95+K80+K66+K135</f>
        <v>9</v>
      </c>
      <c r="M137" s="5">
        <f>M127+M111+M95+M80+M66</f>
        <v>5</v>
      </c>
    </row>
    <row r="138" spans="3:13" x14ac:dyDescent="0.3">
      <c r="C138" s="44"/>
      <c r="D138" s="41"/>
      <c r="E138" s="39"/>
      <c r="F138" s="23"/>
      <c r="G138" s="23"/>
      <c r="I138" s="33"/>
      <c r="K138" s="33"/>
    </row>
    <row r="139" spans="3:13" ht="13.5" thickBot="1" x14ac:dyDescent="0.35">
      <c r="C139" s="42"/>
      <c r="D139" s="41"/>
      <c r="E139" s="39"/>
      <c r="F139" s="39"/>
      <c r="G139" s="39"/>
      <c r="I139" s="33"/>
      <c r="K139" s="33"/>
    </row>
    <row r="140" spans="3:13" s="76" customFormat="1" ht="13.5" thickBot="1" x14ac:dyDescent="0.35">
      <c r="C140" s="77" t="s">
        <v>157</v>
      </c>
      <c r="D140" s="78" t="s">
        <v>17</v>
      </c>
      <c r="E140" s="79"/>
      <c r="F140" s="80" t="s">
        <v>18</v>
      </c>
      <c r="G140" s="81" t="s">
        <v>19</v>
      </c>
      <c r="H140" s="76" t="s">
        <v>228</v>
      </c>
      <c r="I140" s="83"/>
      <c r="J140" s="91"/>
      <c r="K140" s="83"/>
      <c r="L140" s="91"/>
      <c r="M140" s="92"/>
    </row>
    <row r="141" spans="3:13" s="76" customFormat="1" ht="13.5" thickBot="1" x14ac:dyDescent="0.35">
      <c r="C141" s="82"/>
      <c r="D141" s="78"/>
      <c r="E141" s="79"/>
      <c r="F141" s="208" t="s">
        <v>143</v>
      </c>
      <c r="G141" s="209"/>
      <c r="H141" s="76" t="s">
        <v>228</v>
      </c>
      <c r="I141" s="83"/>
      <c r="J141" s="91"/>
      <c r="K141" s="83"/>
      <c r="L141" s="91"/>
      <c r="M141" s="92"/>
    </row>
    <row r="142" spans="3:13" x14ac:dyDescent="0.3">
      <c r="C142" s="18"/>
      <c r="D142" s="41"/>
      <c r="E142" s="39"/>
      <c r="F142" s="36"/>
      <c r="G142" s="36"/>
      <c r="I142" s="33"/>
      <c r="K142" s="33"/>
    </row>
    <row r="143" spans="3:13" ht="13.5" thickBot="1" x14ac:dyDescent="0.35">
      <c r="C143" s="44"/>
      <c r="D143" s="41"/>
      <c r="E143" s="39"/>
      <c r="F143" s="35"/>
      <c r="G143" s="24"/>
      <c r="I143" s="26"/>
      <c r="K143" s="26"/>
    </row>
    <row r="144" spans="3:13" ht="15" thickBot="1" x14ac:dyDescent="0.4">
      <c r="C144" s="44"/>
      <c r="D144" s="41"/>
      <c r="E144" s="39"/>
      <c r="F144" s="25" t="s">
        <v>136</v>
      </c>
      <c r="G144" s="52" t="s">
        <v>137</v>
      </c>
      <c r="I144" s="5">
        <v>1</v>
      </c>
      <c r="K144" s="5">
        <v>0</v>
      </c>
      <c r="M144" s="5">
        <v>0</v>
      </c>
    </row>
    <row r="145" spans="3:13" ht="13.5" thickBot="1" x14ac:dyDescent="0.35">
      <c r="C145" s="44"/>
      <c r="D145" s="41"/>
      <c r="E145" s="39"/>
      <c r="F145" s="39"/>
      <c r="G145" s="39"/>
      <c r="I145" s="26"/>
      <c r="J145" s="39"/>
      <c r="K145" s="26"/>
    </row>
    <row r="146" spans="3:13" ht="16" thickBot="1" x14ac:dyDescent="0.4">
      <c r="C146" s="27"/>
      <c r="D146" s="27"/>
      <c r="E146" s="39"/>
      <c r="F146" s="210" t="s">
        <v>138</v>
      </c>
      <c r="G146" s="211"/>
      <c r="I146" s="28">
        <f>I144+I137+I49+I22</f>
        <v>72</v>
      </c>
      <c r="K146" s="28">
        <f>K144+K137+K49+K22</f>
        <v>18</v>
      </c>
      <c r="M146" s="28">
        <f>M144+M137+M49+M22</f>
        <v>8</v>
      </c>
    </row>
    <row r="147" spans="3:13" x14ac:dyDescent="0.3">
      <c r="C147" s="39"/>
      <c r="D147" s="39"/>
      <c r="E147" s="39"/>
      <c r="F147" s="39"/>
      <c r="G147" s="39"/>
      <c r="I147" s="33"/>
      <c r="J147" s="39"/>
      <c r="K147" s="33"/>
    </row>
    <row r="148" spans="3:13" x14ac:dyDescent="0.3">
      <c r="C148" s="39"/>
      <c r="D148" s="39"/>
      <c r="E148" s="39"/>
      <c r="F148" s="39"/>
      <c r="G148" s="39"/>
      <c r="I148" s="33"/>
      <c r="J148" s="39"/>
      <c r="K148" s="33"/>
    </row>
    <row r="149" spans="3:13" ht="15" customHeight="1" x14ac:dyDescent="0.3">
      <c r="C149" s="39"/>
      <c r="D149" s="39"/>
      <c r="E149" s="39"/>
      <c r="F149" s="39"/>
      <c r="G149" s="39"/>
    </row>
    <row r="150" spans="3:13" x14ac:dyDescent="0.3">
      <c r="C150" s="39"/>
      <c r="D150" s="39"/>
      <c r="E150" s="39"/>
      <c r="F150" s="39"/>
      <c r="G150" s="39"/>
    </row>
  </sheetData>
  <mergeCells count="38">
    <mergeCell ref="F13:G13"/>
    <mergeCell ref="C1:D1"/>
    <mergeCell ref="C3:G3"/>
    <mergeCell ref="C5:D5"/>
    <mergeCell ref="F9:G9"/>
    <mergeCell ref="F11:G11"/>
    <mergeCell ref="F49:G49"/>
    <mergeCell ref="F15:G15"/>
    <mergeCell ref="F20:G20"/>
    <mergeCell ref="F22:G22"/>
    <mergeCell ref="F26:G26"/>
    <mergeCell ref="F28:G28"/>
    <mergeCell ref="F29:G29"/>
    <mergeCell ref="F35:G35"/>
    <mergeCell ref="F40:G40"/>
    <mergeCell ref="F43:G43"/>
    <mergeCell ref="F44:G44"/>
    <mergeCell ref="F47:G47"/>
    <mergeCell ref="F110:G110"/>
    <mergeCell ref="F55:G55"/>
    <mergeCell ref="F57:G57"/>
    <mergeCell ref="F65:G65"/>
    <mergeCell ref="F66:G66"/>
    <mergeCell ref="F79:G79"/>
    <mergeCell ref="F80:G80"/>
    <mergeCell ref="F87:G87"/>
    <mergeCell ref="F94:G94"/>
    <mergeCell ref="F95:G95"/>
    <mergeCell ref="F103:G103"/>
    <mergeCell ref="F107:G107"/>
    <mergeCell ref="F141:G141"/>
    <mergeCell ref="F146:G146"/>
    <mergeCell ref="F111:G111"/>
    <mergeCell ref="F118:G118"/>
    <mergeCell ref="F126:G126"/>
    <mergeCell ref="F127:G127"/>
    <mergeCell ref="F137:G137"/>
    <mergeCell ref="F135:G135"/>
  </mergeCells>
  <conditionalFormatting sqref="G39 G34">
    <cfRule type="cellIs" dxfId="11" priority="2" stopIfTrue="1" operator="equal">
      <formula>#REF!</formula>
    </cfRule>
  </conditionalFormatting>
  <conditionalFormatting sqref="G41">
    <cfRule type="cellIs" dxfId="10" priority="1" stopIfTrue="1" operator="equal">
      <formula>#REF!</formula>
    </cfRule>
  </conditionalFormatting>
  <printOptions horizontalCentered="1" verticalCentered="1"/>
  <pageMargins left="0" right="0" top="0" bottom="0.35433070866141736" header="0" footer="0"/>
  <pageSetup paperSize="9" scale="91" fitToHeight="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C8153-FDDD-4676-BD5E-FF489702056B}">
  <sheetPr>
    <pageSetUpPr fitToPage="1"/>
  </sheetPr>
  <dimension ref="A1:M140"/>
  <sheetViews>
    <sheetView showGridLines="0" topLeftCell="A56" zoomScale="90" zoomScaleNormal="90" zoomScalePageLayoutView="90" workbookViewId="0">
      <selection activeCell="F27" sqref="F27"/>
    </sheetView>
  </sheetViews>
  <sheetFormatPr defaultColWidth="9.1796875" defaultRowHeight="13" outlineLevelRow="1" x14ac:dyDescent="0.3"/>
  <cols>
    <col min="1" max="1" width="7.54296875" style="30" customWidth="1"/>
    <col min="2" max="2" width="12.7265625" style="30" bestFit="1" customWidth="1"/>
    <col min="3" max="3" width="11.54296875" style="32" customWidth="1"/>
    <col min="4" max="4" width="7.54296875" style="30" customWidth="1"/>
    <col min="5" max="5" width="13.453125" style="30" customWidth="1"/>
    <col min="6" max="6" width="12.453125" style="30" customWidth="1"/>
    <col min="7" max="7" width="40.26953125" style="30" customWidth="1"/>
    <col min="8" max="8" width="11.54296875" style="30" customWidth="1"/>
    <col min="9" max="9" width="5" style="31" customWidth="1"/>
    <col min="10" max="10" width="1.26953125" style="30" customWidth="1"/>
    <col min="11" max="11" width="4.7265625" style="31" customWidth="1"/>
    <col min="12" max="12" width="1.36328125" style="30" customWidth="1"/>
    <col min="13" max="13" width="5" style="31" customWidth="1"/>
    <col min="14" max="14" width="1.08984375" style="30" customWidth="1"/>
    <col min="15" max="16384" width="9.1796875" style="30"/>
  </cols>
  <sheetData>
    <row r="1" spans="2:13" ht="26" x14ac:dyDescent="0.3">
      <c r="B1" s="97" t="s">
        <v>270</v>
      </c>
      <c r="C1" s="232" t="s">
        <v>261</v>
      </c>
      <c r="D1" s="232"/>
      <c r="F1" s="1" t="s">
        <v>0</v>
      </c>
    </row>
    <row r="2" spans="2:13" ht="13.5" thickBot="1" x14ac:dyDescent="0.35">
      <c r="D2" s="32"/>
    </row>
    <row r="3" spans="2:13" ht="19" thickBot="1" x14ac:dyDescent="0.5">
      <c r="C3" s="195" t="s">
        <v>423</v>
      </c>
      <c r="D3" s="196"/>
      <c r="E3" s="196"/>
      <c r="F3" s="196"/>
      <c r="G3" s="197"/>
      <c r="I3" s="2"/>
      <c r="K3" s="2"/>
    </row>
    <row r="4" spans="2:13" ht="13.5" thickBot="1" x14ac:dyDescent="0.35">
      <c r="C4" s="98"/>
      <c r="D4" s="39"/>
      <c r="E4" s="39"/>
      <c r="F4" s="39"/>
      <c r="G4" s="39"/>
      <c r="I4" s="33"/>
      <c r="K4" s="33"/>
    </row>
    <row r="5" spans="2:13" ht="19" thickBot="1" x14ac:dyDescent="0.5">
      <c r="C5" s="233"/>
      <c r="D5" s="234"/>
      <c r="E5" s="4"/>
      <c r="F5" s="53" t="s">
        <v>1</v>
      </c>
      <c r="G5" s="74"/>
      <c r="I5" s="106" t="s">
        <v>2</v>
      </c>
      <c r="K5" s="106" t="s">
        <v>261</v>
      </c>
      <c r="M5" s="106" t="s">
        <v>3</v>
      </c>
    </row>
    <row r="6" spans="2:13" ht="18.5" x14ac:dyDescent="0.45">
      <c r="C6" s="99"/>
      <c r="D6" s="4"/>
      <c r="E6" s="4"/>
      <c r="F6" s="7"/>
      <c r="G6" s="7"/>
      <c r="I6" s="8"/>
      <c r="K6" s="8"/>
    </row>
    <row r="7" spans="2:13" ht="13.5" thickBot="1" x14ac:dyDescent="0.35">
      <c r="C7" s="100"/>
      <c r="D7" s="41"/>
      <c r="E7" s="39"/>
      <c r="F7" s="35"/>
      <c r="G7" s="39"/>
      <c r="I7" s="33"/>
      <c r="K7" s="33"/>
    </row>
    <row r="8" spans="2:13" s="39" customFormat="1" ht="13.5" thickBot="1" x14ac:dyDescent="0.35">
      <c r="B8" s="39" t="s">
        <v>264</v>
      </c>
      <c r="C8" s="101" t="s">
        <v>298</v>
      </c>
      <c r="D8" s="105" t="s">
        <v>324</v>
      </c>
      <c r="F8" s="61" t="s">
        <v>295</v>
      </c>
      <c r="G8" s="62" t="s">
        <v>63</v>
      </c>
      <c r="I8" s="34">
        <v>1</v>
      </c>
      <c r="J8" s="30"/>
      <c r="K8" s="34"/>
      <c r="M8" s="33"/>
    </row>
    <row r="9" spans="2:13" s="39" customFormat="1" ht="13.5" thickBot="1" x14ac:dyDescent="0.35">
      <c r="C9" s="100"/>
      <c r="D9" s="41"/>
      <c r="F9" s="204" t="s">
        <v>424</v>
      </c>
      <c r="G9" s="205"/>
      <c r="I9" s="33"/>
      <c r="J9" s="30"/>
      <c r="K9" s="33">
        <v>1</v>
      </c>
      <c r="M9" s="33"/>
    </row>
    <row r="10" spans="2:13" ht="19" thickBot="1" x14ac:dyDescent="0.5">
      <c r="B10" s="39" t="s">
        <v>264</v>
      </c>
      <c r="C10" s="101" t="s">
        <v>15</v>
      </c>
      <c r="D10" s="105" t="s">
        <v>325</v>
      </c>
      <c r="E10" s="4"/>
      <c r="F10" s="10" t="s">
        <v>16</v>
      </c>
      <c r="G10" s="48" t="s">
        <v>293</v>
      </c>
      <c r="I10" s="34">
        <v>1</v>
      </c>
    </row>
    <row r="11" spans="2:13" ht="13.5" thickBot="1" x14ac:dyDescent="0.35">
      <c r="C11" s="100"/>
      <c r="D11" s="41"/>
      <c r="E11" s="39"/>
      <c r="F11" s="193" t="s">
        <v>425</v>
      </c>
      <c r="G11" s="194"/>
      <c r="I11" s="33"/>
      <c r="K11" s="33">
        <v>1</v>
      </c>
      <c r="L11" s="39"/>
      <c r="M11" s="33"/>
    </row>
    <row r="12" spans="2:13" ht="13.5" thickBot="1" x14ac:dyDescent="0.35">
      <c r="B12" s="39" t="s">
        <v>264</v>
      </c>
      <c r="C12" s="101" t="s">
        <v>297</v>
      </c>
      <c r="D12" s="105" t="s">
        <v>326</v>
      </c>
      <c r="E12" s="39"/>
      <c r="F12" s="14" t="s">
        <v>271</v>
      </c>
      <c r="G12" s="46" t="s">
        <v>206</v>
      </c>
      <c r="I12" s="33">
        <v>1</v>
      </c>
      <c r="K12" s="33"/>
      <c r="L12" s="39"/>
      <c r="M12" s="33"/>
    </row>
    <row r="13" spans="2:13" ht="13.5" thickBot="1" x14ac:dyDescent="0.35">
      <c r="C13" s="100"/>
      <c r="D13" s="41"/>
      <c r="E13" s="39"/>
      <c r="F13" s="193" t="s">
        <v>221</v>
      </c>
      <c r="G13" s="194"/>
      <c r="I13" s="33"/>
      <c r="K13" s="33">
        <v>1</v>
      </c>
      <c r="L13" s="39"/>
      <c r="M13" s="33"/>
    </row>
    <row r="14" spans="2:13" ht="13.5" thickBot="1" x14ac:dyDescent="0.35">
      <c r="C14" s="100"/>
      <c r="D14" s="41"/>
      <c r="E14" s="39"/>
      <c r="F14" s="235" t="s">
        <v>294</v>
      </c>
      <c r="G14" s="236"/>
      <c r="I14" s="33"/>
      <c r="K14" s="33"/>
      <c r="L14" s="39"/>
      <c r="M14" s="33"/>
    </row>
    <row r="15" spans="2:13" ht="13.5" thickBot="1" x14ac:dyDescent="0.35">
      <c r="B15" s="39" t="s">
        <v>264</v>
      </c>
      <c r="C15" s="101" t="s">
        <v>225</v>
      </c>
      <c r="D15" s="41" t="s">
        <v>223</v>
      </c>
      <c r="E15" s="39"/>
      <c r="F15" s="14" t="s">
        <v>11</v>
      </c>
      <c r="G15" s="48" t="s">
        <v>223</v>
      </c>
      <c r="I15" s="34">
        <v>1</v>
      </c>
    </row>
    <row r="16" spans="2:13" ht="13.5" thickBot="1" x14ac:dyDescent="0.35">
      <c r="C16" s="100"/>
      <c r="D16" s="41"/>
      <c r="E16" s="39"/>
      <c r="F16" s="193" t="s">
        <v>224</v>
      </c>
      <c r="G16" s="194"/>
      <c r="K16" s="31">
        <v>1</v>
      </c>
    </row>
    <row r="17" spans="2:13" ht="13.5" thickBot="1" x14ac:dyDescent="0.35">
      <c r="C17" s="100"/>
      <c r="D17" s="41"/>
      <c r="E17" s="39"/>
      <c r="F17" s="235" t="s">
        <v>224</v>
      </c>
      <c r="G17" s="236"/>
    </row>
    <row r="18" spans="2:13" ht="18.5" x14ac:dyDescent="0.45">
      <c r="B18" s="39" t="s">
        <v>264</v>
      </c>
      <c r="C18" s="101" t="s">
        <v>299</v>
      </c>
      <c r="D18" s="41" t="s">
        <v>23</v>
      </c>
      <c r="E18" s="4"/>
      <c r="F18" s="9" t="s">
        <v>24</v>
      </c>
      <c r="G18" s="45" t="s">
        <v>25</v>
      </c>
      <c r="I18" s="34">
        <v>1</v>
      </c>
      <c r="K18" s="34"/>
      <c r="L18" s="39"/>
      <c r="M18" s="33"/>
    </row>
    <row r="19" spans="2:13" x14ac:dyDescent="0.3">
      <c r="B19" s="39" t="s">
        <v>264</v>
      </c>
      <c r="C19" s="101" t="s">
        <v>299</v>
      </c>
      <c r="D19" s="41" t="s">
        <v>23</v>
      </c>
      <c r="E19" s="39"/>
      <c r="F19" s="14" t="s">
        <v>26</v>
      </c>
      <c r="G19" s="46" t="s">
        <v>27</v>
      </c>
      <c r="I19" s="33">
        <v>1</v>
      </c>
      <c r="K19" s="33"/>
    </row>
    <row r="20" spans="2:13" s="39" customFormat="1" ht="18.5" x14ac:dyDescent="0.45">
      <c r="B20" s="39" t="s">
        <v>264</v>
      </c>
      <c r="C20" s="101" t="s">
        <v>299</v>
      </c>
      <c r="D20" s="41" t="s">
        <v>23</v>
      </c>
      <c r="E20" s="4"/>
      <c r="F20" s="14" t="s">
        <v>28</v>
      </c>
      <c r="G20" s="46" t="s">
        <v>29</v>
      </c>
      <c r="I20" s="33">
        <v>1</v>
      </c>
      <c r="J20" s="30"/>
      <c r="K20" s="33"/>
      <c r="M20" s="33"/>
    </row>
    <row r="21" spans="2:13" ht="13.5" thickBot="1" x14ac:dyDescent="0.35">
      <c r="B21" s="39" t="s">
        <v>264</v>
      </c>
      <c r="C21" s="101" t="s">
        <v>299</v>
      </c>
      <c r="D21" s="41" t="s">
        <v>23</v>
      </c>
      <c r="E21" s="39"/>
      <c r="F21" s="155" t="s">
        <v>30</v>
      </c>
      <c r="G21" s="156" t="s">
        <v>31</v>
      </c>
      <c r="I21" s="33">
        <v>1</v>
      </c>
      <c r="K21" s="33"/>
      <c r="L21" s="39"/>
      <c r="M21" s="33"/>
    </row>
    <row r="22" spans="2:13" ht="13.5" thickBot="1" x14ac:dyDescent="0.35">
      <c r="C22" s="100"/>
      <c r="D22" s="41"/>
      <c r="E22" s="39"/>
      <c r="F22" s="193" t="s">
        <v>141</v>
      </c>
      <c r="G22" s="194"/>
      <c r="I22" s="33"/>
      <c r="K22" s="33">
        <v>1</v>
      </c>
      <c r="L22" s="39"/>
      <c r="M22" s="33"/>
    </row>
    <row r="23" spans="2:13" ht="13.5" thickBot="1" x14ac:dyDescent="0.35">
      <c r="C23" s="100"/>
      <c r="D23" s="41"/>
      <c r="E23" s="39"/>
      <c r="F23" s="235" t="s">
        <v>141</v>
      </c>
      <c r="G23" s="236"/>
      <c r="I23" s="33"/>
      <c r="K23" s="33"/>
      <c r="L23" s="39"/>
      <c r="M23" s="33"/>
    </row>
    <row r="24" spans="2:13" s="39" customFormat="1" ht="13.5" thickBot="1" x14ac:dyDescent="0.35">
      <c r="C24" s="18"/>
      <c r="D24" s="41"/>
      <c r="I24" s="34"/>
      <c r="J24" s="30"/>
      <c r="K24" s="34"/>
      <c r="M24" s="33"/>
    </row>
    <row r="25" spans="2:13" s="39" customFormat="1" ht="16" thickBot="1" x14ac:dyDescent="0.4">
      <c r="C25" s="100"/>
      <c r="D25" s="41"/>
      <c r="F25" s="206" t="s">
        <v>192</v>
      </c>
      <c r="G25" s="207"/>
      <c r="I25" s="73">
        <f>SUM(I8:I24)</f>
        <v>8</v>
      </c>
      <c r="J25" s="37"/>
      <c r="K25" s="73">
        <f>SUM(K8:K24)</f>
        <v>5</v>
      </c>
      <c r="L25" s="30"/>
      <c r="M25" s="73">
        <v>1</v>
      </c>
    </row>
    <row r="26" spans="2:13" s="39" customFormat="1" ht="16" outlineLevel="1" thickBot="1" x14ac:dyDescent="0.4">
      <c r="C26" s="102"/>
      <c r="D26" s="41"/>
      <c r="F26" s="16"/>
      <c r="G26" s="40"/>
      <c r="I26" s="34"/>
      <c r="J26" s="30"/>
      <c r="K26" s="34"/>
      <c r="M26" s="33"/>
    </row>
    <row r="27" spans="2:13" s="39" customFormat="1" outlineLevel="1" x14ac:dyDescent="0.3">
      <c r="B27" s="39" t="s">
        <v>265</v>
      </c>
      <c r="C27" s="101" t="s">
        <v>148</v>
      </c>
      <c r="D27" s="41" t="s">
        <v>160</v>
      </c>
      <c r="F27" s="9" t="s">
        <v>32</v>
      </c>
      <c r="G27" s="45" t="s">
        <v>33</v>
      </c>
      <c r="I27" s="33">
        <v>1</v>
      </c>
      <c r="J27" s="30"/>
      <c r="K27" s="33"/>
      <c r="L27" s="30"/>
      <c r="M27" s="31"/>
    </row>
    <row r="28" spans="2:13" s="39" customFormat="1" ht="13.5" thickBot="1" x14ac:dyDescent="0.35">
      <c r="B28" s="39" t="s">
        <v>262</v>
      </c>
      <c r="C28" s="101" t="s">
        <v>148</v>
      </c>
      <c r="D28" s="41" t="s">
        <v>160</v>
      </c>
      <c r="F28" s="67" t="s">
        <v>34</v>
      </c>
      <c r="G28" s="68" t="s">
        <v>35</v>
      </c>
      <c r="I28" s="33">
        <v>1</v>
      </c>
      <c r="J28" s="30"/>
      <c r="K28" s="33"/>
      <c r="M28" s="33"/>
    </row>
    <row r="29" spans="2:13" ht="13.5" outlineLevel="1" thickBot="1" x14ac:dyDescent="0.35">
      <c r="C29" s="102"/>
      <c r="D29" s="41"/>
      <c r="E29" s="39"/>
      <c r="F29" s="193" t="s">
        <v>145</v>
      </c>
      <c r="G29" s="194"/>
      <c r="I29" s="33"/>
      <c r="K29" s="33">
        <v>1</v>
      </c>
      <c r="L29" s="39"/>
      <c r="M29" s="33"/>
    </row>
    <row r="30" spans="2:13" s="39" customFormat="1" ht="13.5" thickBot="1" x14ac:dyDescent="0.35">
      <c r="B30" s="39" t="s">
        <v>264</v>
      </c>
      <c r="C30" s="101" t="s">
        <v>220</v>
      </c>
      <c r="D30" s="41" t="s">
        <v>37</v>
      </c>
      <c r="F30" s="157" t="s">
        <v>36</v>
      </c>
      <c r="G30" s="158" t="s">
        <v>37</v>
      </c>
      <c r="I30" s="34">
        <v>1</v>
      </c>
      <c r="J30" s="30"/>
      <c r="K30" s="31"/>
      <c r="L30" s="30"/>
      <c r="M30" s="31"/>
    </row>
    <row r="31" spans="2:13" s="39" customFormat="1" ht="13.5" outlineLevel="1" thickBot="1" x14ac:dyDescent="0.35">
      <c r="C31" s="18"/>
      <c r="D31" s="41"/>
      <c r="F31" s="193" t="s">
        <v>187</v>
      </c>
      <c r="G31" s="194"/>
      <c r="K31" s="33">
        <v>1</v>
      </c>
    </row>
    <row r="32" spans="2:13" ht="13.5" thickBot="1" x14ac:dyDescent="0.35">
      <c r="C32" s="102"/>
      <c r="D32" s="41"/>
      <c r="E32" s="39"/>
      <c r="F32" s="193" t="s">
        <v>38</v>
      </c>
      <c r="G32" s="194"/>
      <c r="I32" s="73">
        <f>SUM(I27:I31)</f>
        <v>3</v>
      </c>
      <c r="J32" s="37"/>
      <c r="K32" s="73">
        <f>SUM(K27:K31)</f>
        <v>2</v>
      </c>
      <c r="M32" s="73">
        <v>1</v>
      </c>
    </row>
    <row r="33" spans="2:13" s="39" customFormat="1" ht="16" outlineLevel="1" thickBot="1" x14ac:dyDescent="0.4">
      <c r="C33" s="102"/>
      <c r="D33" s="41"/>
      <c r="F33" s="16"/>
      <c r="G33" s="40"/>
      <c r="I33" s="34"/>
      <c r="J33" s="30"/>
      <c r="K33" s="31"/>
      <c r="L33" s="30"/>
      <c r="M33" s="31"/>
    </row>
    <row r="34" spans="2:13" x14ac:dyDescent="0.3">
      <c r="B34" s="39" t="s">
        <v>262</v>
      </c>
      <c r="C34" s="101" t="s">
        <v>300</v>
      </c>
      <c r="D34" s="41" t="s">
        <v>313</v>
      </c>
      <c r="E34" s="39"/>
      <c r="F34" s="9" t="s">
        <v>44</v>
      </c>
      <c r="G34" s="45" t="s">
        <v>45</v>
      </c>
      <c r="I34" s="31">
        <v>1</v>
      </c>
      <c r="K34" s="34"/>
    </row>
    <row r="35" spans="2:13" outlineLevel="1" x14ac:dyDescent="0.3">
      <c r="B35" s="39" t="s">
        <v>262</v>
      </c>
      <c r="C35" s="101" t="s">
        <v>300</v>
      </c>
      <c r="D35" s="41" t="s">
        <v>313</v>
      </c>
      <c r="E35" s="39"/>
      <c r="F35" s="67" t="s">
        <v>46</v>
      </c>
      <c r="G35" s="68" t="s">
        <v>47</v>
      </c>
      <c r="I35" s="33">
        <v>1</v>
      </c>
      <c r="J35" s="39"/>
      <c r="K35" s="33"/>
      <c r="L35" s="39"/>
      <c r="M35" s="33"/>
    </row>
    <row r="36" spans="2:13" x14ac:dyDescent="0.3">
      <c r="B36" s="39" t="s">
        <v>262</v>
      </c>
      <c r="C36" s="101" t="s">
        <v>300</v>
      </c>
      <c r="D36" s="41" t="s">
        <v>313</v>
      </c>
      <c r="E36" s="39"/>
      <c r="F36" s="67" t="s">
        <v>48</v>
      </c>
      <c r="G36" s="68" t="s">
        <v>49</v>
      </c>
      <c r="I36" s="31">
        <v>1</v>
      </c>
    </row>
    <row r="37" spans="2:13" s="39" customFormat="1" outlineLevel="1" x14ac:dyDescent="0.3">
      <c r="B37" s="39" t="s">
        <v>263</v>
      </c>
      <c r="C37" s="101" t="s">
        <v>300</v>
      </c>
      <c r="D37" s="41" t="s">
        <v>313</v>
      </c>
      <c r="F37" s="69" t="s">
        <v>50</v>
      </c>
      <c r="G37" s="70" t="s">
        <v>51</v>
      </c>
      <c r="I37" s="33">
        <v>1</v>
      </c>
      <c r="K37" s="33"/>
      <c r="M37" s="33"/>
    </row>
    <row r="38" spans="2:13" s="39" customFormat="1" outlineLevel="1" x14ac:dyDescent="0.3">
      <c r="B38" s="39" t="s">
        <v>262</v>
      </c>
      <c r="C38" s="101" t="s">
        <v>300</v>
      </c>
      <c r="D38" s="41" t="s">
        <v>313</v>
      </c>
      <c r="F38" s="67" t="s">
        <v>53</v>
      </c>
      <c r="G38" s="68" t="s">
        <v>54</v>
      </c>
      <c r="I38" s="33">
        <v>1</v>
      </c>
      <c r="J38" s="30"/>
      <c r="K38" s="33"/>
      <c r="L38" s="30"/>
      <c r="M38" s="31"/>
    </row>
    <row r="39" spans="2:13" s="39" customFormat="1" outlineLevel="1" x14ac:dyDescent="0.3">
      <c r="B39" s="39" t="s">
        <v>262</v>
      </c>
      <c r="C39" s="101" t="s">
        <v>300</v>
      </c>
      <c r="D39" s="41" t="s">
        <v>313</v>
      </c>
      <c r="F39" s="67" t="s">
        <v>55</v>
      </c>
      <c r="G39" s="68" t="s">
        <v>56</v>
      </c>
      <c r="I39" s="33">
        <v>1</v>
      </c>
      <c r="J39" s="30"/>
      <c r="K39" s="33"/>
      <c r="L39" s="30"/>
      <c r="M39" s="31"/>
    </row>
    <row r="40" spans="2:13" outlineLevel="1" x14ac:dyDescent="0.3">
      <c r="B40" s="39" t="s">
        <v>262</v>
      </c>
      <c r="C40" s="101" t="s">
        <v>300</v>
      </c>
      <c r="D40" s="41" t="s">
        <v>313</v>
      </c>
      <c r="E40" s="39"/>
      <c r="F40" s="67" t="s">
        <v>57</v>
      </c>
      <c r="G40" s="68" t="s">
        <v>58</v>
      </c>
      <c r="I40" s="33">
        <v>1</v>
      </c>
      <c r="K40" s="33"/>
    </row>
    <row r="41" spans="2:13" s="39" customFormat="1" outlineLevel="1" x14ac:dyDescent="0.3">
      <c r="B41" s="39" t="s">
        <v>263</v>
      </c>
      <c r="C41" s="101" t="s">
        <v>300</v>
      </c>
      <c r="D41" s="41" t="s">
        <v>313</v>
      </c>
      <c r="F41" s="14" t="s">
        <v>59</v>
      </c>
      <c r="G41" s="68" t="s">
        <v>60</v>
      </c>
      <c r="I41" s="33">
        <v>1</v>
      </c>
      <c r="J41" s="30"/>
      <c r="K41" s="33"/>
      <c r="L41" s="30"/>
      <c r="M41" s="31"/>
    </row>
    <row r="42" spans="2:13" s="39" customFormat="1" x14ac:dyDescent="0.3">
      <c r="B42" s="39" t="s">
        <v>262</v>
      </c>
      <c r="C42" s="101" t="s">
        <v>300</v>
      </c>
      <c r="D42" s="41" t="s">
        <v>313</v>
      </c>
      <c r="F42" s="69" t="s">
        <v>42</v>
      </c>
      <c r="G42" s="70" t="s">
        <v>43</v>
      </c>
      <c r="I42" s="33">
        <v>1</v>
      </c>
      <c r="J42" s="30"/>
      <c r="K42" s="33"/>
      <c r="L42" s="30"/>
      <c r="M42" s="31"/>
    </row>
    <row r="43" spans="2:13" s="39" customFormat="1" ht="13.5" thickBot="1" x14ac:dyDescent="0.35">
      <c r="B43" s="39" t="s">
        <v>262</v>
      </c>
      <c r="C43" s="101" t="s">
        <v>300</v>
      </c>
      <c r="D43" s="41" t="s">
        <v>313</v>
      </c>
      <c r="F43" s="157" t="s">
        <v>40</v>
      </c>
      <c r="G43" s="158" t="s">
        <v>41</v>
      </c>
      <c r="I43" s="33">
        <v>1</v>
      </c>
      <c r="J43" s="30"/>
      <c r="K43" s="33"/>
      <c r="L43" s="30"/>
      <c r="M43" s="31"/>
    </row>
    <row r="44" spans="2:13" ht="15" thickBot="1" x14ac:dyDescent="0.4">
      <c r="C44" s="100"/>
      <c r="D44" s="41"/>
      <c r="E44" s="39"/>
      <c r="F44" s="193" t="s">
        <v>426</v>
      </c>
      <c r="G44" s="194"/>
      <c r="I44" s="106">
        <f>SUM(I34:I43)</f>
        <v>10</v>
      </c>
      <c r="K44" s="106">
        <v>1</v>
      </c>
      <c r="M44" s="106">
        <v>1</v>
      </c>
    </row>
    <row r="45" spans="2:13" x14ac:dyDescent="0.3">
      <c r="C45" s="103"/>
      <c r="D45" s="41"/>
      <c r="E45" s="39"/>
      <c r="F45" s="39"/>
      <c r="G45" s="39"/>
      <c r="I45" s="33"/>
      <c r="K45" s="33"/>
    </row>
    <row r="46" spans="2:13" ht="13.5" thickBot="1" x14ac:dyDescent="0.35">
      <c r="B46" s="39" t="s">
        <v>22</v>
      </c>
      <c r="C46" s="101" t="s">
        <v>301</v>
      </c>
      <c r="D46" s="41" t="s">
        <v>314</v>
      </c>
      <c r="E46" s="39"/>
      <c r="F46" s="109" t="s">
        <v>292</v>
      </c>
      <c r="G46" s="159" t="s">
        <v>296</v>
      </c>
      <c r="I46" s="33">
        <v>1</v>
      </c>
      <c r="K46" s="33"/>
    </row>
    <row r="47" spans="2:13" ht="14.5" x14ac:dyDescent="0.35">
      <c r="F47" s="198" t="s">
        <v>427</v>
      </c>
      <c r="G47" s="199"/>
      <c r="H47" s="75"/>
      <c r="I47" s="106">
        <f>I46</f>
        <v>1</v>
      </c>
      <c r="K47" s="106">
        <v>1</v>
      </c>
      <c r="M47" s="106">
        <v>1</v>
      </c>
    </row>
    <row r="48" spans="2:13" s="39" customFormat="1" x14ac:dyDescent="0.3">
      <c r="C48" s="103"/>
      <c r="D48" s="41"/>
      <c r="I48" s="33"/>
      <c r="J48" s="32"/>
      <c r="K48" s="33"/>
      <c r="L48" s="30"/>
      <c r="M48" s="31"/>
    </row>
    <row r="49" spans="1:13" ht="15.5" x14ac:dyDescent="0.35">
      <c r="C49" s="100"/>
      <c r="D49" s="41"/>
      <c r="E49" s="39"/>
      <c r="F49" s="237" t="s">
        <v>428</v>
      </c>
      <c r="G49" s="238"/>
      <c r="I49" s="106">
        <f>I47+I44+I32</f>
        <v>14</v>
      </c>
      <c r="K49" s="106">
        <f>K47+K44+K32</f>
        <v>4</v>
      </c>
      <c r="M49" s="106">
        <f>M47+M44+M32</f>
        <v>3</v>
      </c>
    </row>
    <row r="50" spans="1:13" ht="13.5" thickBot="1" x14ac:dyDescent="0.35">
      <c r="C50" s="103"/>
      <c r="D50" s="41"/>
      <c r="E50" s="39"/>
      <c r="F50" s="39"/>
      <c r="G50" s="39"/>
      <c r="I50" s="33"/>
      <c r="K50" s="33"/>
    </row>
    <row r="51" spans="1:13" s="39" customFormat="1" x14ac:dyDescent="0.3">
      <c r="B51" s="39" t="s">
        <v>263</v>
      </c>
      <c r="C51" s="101" t="s">
        <v>302</v>
      </c>
      <c r="D51" s="41" t="s">
        <v>315</v>
      </c>
      <c r="F51" s="9" t="s">
        <v>288</v>
      </c>
      <c r="G51" s="93" t="s">
        <v>116</v>
      </c>
      <c r="I51" s="33">
        <v>1</v>
      </c>
      <c r="J51" s="30"/>
      <c r="K51" s="33"/>
      <c r="L51" s="30"/>
      <c r="M51" s="31"/>
    </row>
    <row r="52" spans="1:13" s="39" customFormat="1" x14ac:dyDescent="0.3">
      <c r="B52" s="39" t="s">
        <v>263</v>
      </c>
      <c r="C52" s="101" t="s">
        <v>302</v>
      </c>
      <c r="D52" s="41" t="s">
        <v>315</v>
      </c>
      <c r="F52" s="14" t="s">
        <v>94</v>
      </c>
      <c r="G52" s="47" t="s">
        <v>95</v>
      </c>
      <c r="I52" s="33">
        <v>1</v>
      </c>
      <c r="J52" s="30"/>
      <c r="K52" s="33"/>
      <c r="L52" s="30"/>
      <c r="M52" s="31"/>
    </row>
    <row r="53" spans="1:13" x14ac:dyDescent="0.3">
      <c r="B53" s="39" t="s">
        <v>263</v>
      </c>
      <c r="C53" s="101" t="s">
        <v>302</v>
      </c>
      <c r="D53" s="41" t="s">
        <v>315</v>
      </c>
      <c r="E53" s="39"/>
      <c r="F53" s="14" t="s">
        <v>7</v>
      </c>
      <c r="G53" s="47" t="s">
        <v>8</v>
      </c>
      <c r="I53" s="34">
        <v>1</v>
      </c>
      <c r="K53" s="33"/>
    </row>
    <row r="54" spans="1:13" x14ac:dyDescent="0.3">
      <c r="A54" s="30" t="s">
        <v>156</v>
      </c>
      <c r="B54" s="39" t="s">
        <v>265</v>
      </c>
      <c r="C54" s="101" t="s">
        <v>302</v>
      </c>
      <c r="D54" s="41" t="s">
        <v>315</v>
      </c>
      <c r="E54" s="39"/>
      <c r="F54" s="14" t="s">
        <v>12</v>
      </c>
      <c r="G54" s="47" t="s">
        <v>189</v>
      </c>
      <c r="I54" s="34">
        <v>1</v>
      </c>
      <c r="K54" s="33"/>
    </row>
    <row r="55" spans="1:13" x14ac:dyDescent="0.3">
      <c r="B55" s="39" t="s">
        <v>263</v>
      </c>
      <c r="C55" s="101" t="s">
        <v>302</v>
      </c>
      <c r="D55" s="41" t="s">
        <v>315</v>
      </c>
      <c r="E55" s="39"/>
      <c r="F55" s="14" t="s">
        <v>13</v>
      </c>
      <c r="G55" s="46" t="s">
        <v>178</v>
      </c>
      <c r="I55" s="34">
        <v>1</v>
      </c>
      <c r="K55" s="33"/>
    </row>
    <row r="56" spans="1:13" ht="13.5" thickBot="1" x14ac:dyDescent="0.35">
      <c r="B56" s="39" t="s">
        <v>263</v>
      </c>
      <c r="C56" s="101" t="s">
        <v>302</v>
      </c>
      <c r="D56" s="41" t="s">
        <v>315</v>
      </c>
      <c r="E56" s="39"/>
      <c r="F56" s="14" t="s">
        <v>14</v>
      </c>
      <c r="G56" s="47" t="s">
        <v>179</v>
      </c>
      <c r="I56" s="34">
        <v>1</v>
      </c>
      <c r="K56" s="33"/>
    </row>
    <row r="57" spans="1:13" ht="13.5" hidden="1" thickBot="1" x14ac:dyDescent="0.35">
      <c r="B57" s="39"/>
      <c r="C57" s="18"/>
      <c r="D57" s="41"/>
      <c r="E57" s="39"/>
      <c r="F57" s="14"/>
      <c r="G57" s="160" t="s">
        <v>236</v>
      </c>
      <c r="I57" s="33"/>
      <c r="K57" s="33"/>
    </row>
    <row r="58" spans="1:13" ht="13.5" hidden="1" thickBot="1" x14ac:dyDescent="0.35">
      <c r="B58" s="39"/>
      <c r="C58" s="18"/>
      <c r="D58" s="41"/>
      <c r="E58" s="39"/>
      <c r="F58" s="14"/>
      <c r="G58" s="160" t="s">
        <v>237</v>
      </c>
      <c r="I58" s="33"/>
      <c r="K58" s="33"/>
    </row>
    <row r="59" spans="1:13" ht="13.5" hidden="1" thickBot="1" x14ac:dyDescent="0.35">
      <c r="B59" s="39"/>
      <c r="C59" s="18"/>
      <c r="D59" s="41"/>
      <c r="E59" s="39"/>
      <c r="F59" s="14"/>
      <c r="G59" s="160" t="s">
        <v>238</v>
      </c>
      <c r="I59" s="33"/>
      <c r="K59" s="33"/>
    </row>
    <row r="60" spans="1:13" ht="13.5" hidden="1" thickBot="1" x14ac:dyDescent="0.35">
      <c r="B60" s="39"/>
      <c r="C60" s="18"/>
      <c r="D60" s="41"/>
      <c r="E60" s="39"/>
      <c r="F60" s="14"/>
      <c r="G60" s="160" t="s">
        <v>239</v>
      </c>
      <c r="I60" s="33"/>
      <c r="K60" s="33"/>
    </row>
    <row r="61" spans="1:13" ht="13.5" hidden="1" thickBot="1" x14ac:dyDescent="0.35">
      <c r="B61" s="39"/>
      <c r="C61" s="18"/>
      <c r="D61" s="41"/>
      <c r="E61" s="39"/>
      <c r="F61" s="14"/>
      <c r="G61" s="160" t="s">
        <v>240</v>
      </c>
      <c r="I61" s="33"/>
      <c r="K61" s="33"/>
    </row>
    <row r="62" spans="1:13" ht="14.5" x14ac:dyDescent="0.35">
      <c r="C62" s="100"/>
      <c r="D62" s="41"/>
      <c r="E62" s="39"/>
      <c r="F62" s="198" t="s">
        <v>429</v>
      </c>
      <c r="G62" s="199"/>
      <c r="I62" s="106">
        <f>SUM(I51:I61)</f>
        <v>6</v>
      </c>
      <c r="K62" s="106">
        <v>1</v>
      </c>
      <c r="M62" s="106">
        <v>1</v>
      </c>
    </row>
    <row r="63" spans="1:13" ht="13.5" thickBot="1" x14ac:dyDescent="0.35">
      <c r="C63" s="103"/>
      <c r="D63" s="41"/>
      <c r="E63" s="39"/>
      <c r="F63" s="39"/>
      <c r="G63" s="39"/>
      <c r="I63" s="33"/>
      <c r="K63" s="33"/>
    </row>
    <row r="64" spans="1:13" x14ac:dyDescent="0.3">
      <c r="B64" s="39" t="s">
        <v>262</v>
      </c>
      <c r="C64" s="101" t="s">
        <v>303</v>
      </c>
      <c r="D64" s="41" t="s">
        <v>316</v>
      </c>
      <c r="E64" s="39"/>
      <c r="F64" s="9" t="s">
        <v>272</v>
      </c>
      <c r="G64" s="96" t="s">
        <v>273</v>
      </c>
      <c r="I64" s="33">
        <v>1</v>
      </c>
      <c r="J64" s="32"/>
      <c r="K64" s="33"/>
    </row>
    <row r="65" spans="2:13" x14ac:dyDescent="0.3">
      <c r="B65" s="39" t="s">
        <v>262</v>
      </c>
      <c r="C65" s="101" t="s">
        <v>303</v>
      </c>
      <c r="D65" s="41" t="s">
        <v>316</v>
      </c>
      <c r="F65" s="14" t="s">
        <v>274</v>
      </c>
      <c r="G65" s="66" t="s">
        <v>275</v>
      </c>
      <c r="I65" s="33">
        <v>1</v>
      </c>
      <c r="J65" s="32"/>
      <c r="K65" s="33"/>
    </row>
    <row r="66" spans="2:13" x14ac:dyDescent="0.3">
      <c r="B66" s="39" t="s">
        <v>262</v>
      </c>
      <c r="C66" s="101" t="s">
        <v>303</v>
      </c>
      <c r="D66" s="41" t="s">
        <v>316</v>
      </c>
      <c r="F66" s="14" t="s">
        <v>70</v>
      </c>
      <c r="G66" s="66" t="s">
        <v>71</v>
      </c>
      <c r="I66" s="33">
        <v>1</v>
      </c>
      <c r="J66" s="32"/>
      <c r="K66" s="33"/>
    </row>
    <row r="67" spans="2:13" x14ac:dyDescent="0.3">
      <c r="B67" s="39" t="s">
        <v>262</v>
      </c>
      <c r="C67" s="101" t="s">
        <v>303</v>
      </c>
      <c r="D67" s="41" t="s">
        <v>316</v>
      </c>
      <c r="E67" s="39"/>
      <c r="F67" s="14" t="s">
        <v>72</v>
      </c>
      <c r="G67" s="66" t="s">
        <v>280</v>
      </c>
      <c r="I67" s="33">
        <v>1</v>
      </c>
      <c r="J67" s="32"/>
      <c r="K67" s="33"/>
    </row>
    <row r="68" spans="2:13" x14ac:dyDescent="0.3">
      <c r="B68" s="39" t="s">
        <v>262</v>
      </c>
      <c r="C68" s="101" t="s">
        <v>303</v>
      </c>
      <c r="D68" s="41" t="s">
        <v>316</v>
      </c>
      <c r="E68" s="39"/>
      <c r="F68" s="14" t="s">
        <v>74</v>
      </c>
      <c r="G68" s="66" t="s">
        <v>75</v>
      </c>
      <c r="I68" s="33">
        <v>1</v>
      </c>
      <c r="J68" s="32"/>
      <c r="K68" s="33"/>
    </row>
    <row r="69" spans="2:13" x14ac:dyDescent="0.3">
      <c r="B69" s="39" t="s">
        <v>262</v>
      </c>
      <c r="C69" s="101" t="s">
        <v>303</v>
      </c>
      <c r="D69" s="41" t="s">
        <v>316</v>
      </c>
      <c r="E69" s="39"/>
      <c r="F69" s="14" t="s">
        <v>97</v>
      </c>
      <c r="G69" s="66" t="s">
        <v>98</v>
      </c>
      <c r="I69" s="33">
        <v>1</v>
      </c>
      <c r="J69" s="32"/>
      <c r="K69" s="33"/>
    </row>
    <row r="70" spans="2:13" x14ac:dyDescent="0.3">
      <c r="B70" s="39" t="s">
        <v>262</v>
      </c>
      <c r="C70" s="101" t="s">
        <v>303</v>
      </c>
      <c r="D70" s="41" t="s">
        <v>316</v>
      </c>
      <c r="E70" s="39"/>
      <c r="F70" s="14" t="s">
        <v>276</v>
      </c>
      <c r="G70" s="66" t="s">
        <v>277</v>
      </c>
      <c r="I70" s="33">
        <v>1</v>
      </c>
      <c r="J70" s="32"/>
      <c r="K70" s="33"/>
    </row>
    <row r="71" spans="2:13" x14ac:dyDescent="0.3">
      <c r="B71" s="39" t="s">
        <v>262</v>
      </c>
      <c r="C71" s="101" t="s">
        <v>303</v>
      </c>
      <c r="D71" s="41" t="s">
        <v>316</v>
      </c>
      <c r="E71" s="39"/>
      <c r="F71" s="14" t="s">
        <v>279</v>
      </c>
      <c r="G71" s="65" t="s">
        <v>278</v>
      </c>
      <c r="I71" s="33">
        <v>1</v>
      </c>
      <c r="J71" s="32"/>
      <c r="K71" s="33"/>
    </row>
    <row r="72" spans="2:13" ht="13.5" thickBot="1" x14ac:dyDescent="0.35">
      <c r="B72" s="39" t="s">
        <v>262</v>
      </c>
      <c r="C72" s="101" t="s">
        <v>303</v>
      </c>
      <c r="D72" s="41" t="s">
        <v>316</v>
      </c>
      <c r="E72" s="39"/>
      <c r="F72" s="14" t="s">
        <v>139</v>
      </c>
      <c r="G72" s="46" t="s">
        <v>142</v>
      </c>
      <c r="I72" s="33">
        <v>1</v>
      </c>
      <c r="J72" s="32"/>
      <c r="K72" s="33"/>
    </row>
    <row r="73" spans="2:13" ht="14.5" x14ac:dyDescent="0.35">
      <c r="B73" s="39"/>
      <c r="C73" s="100"/>
      <c r="D73" s="41"/>
      <c r="E73" s="39"/>
      <c r="F73" s="198" t="s">
        <v>219</v>
      </c>
      <c r="G73" s="199"/>
      <c r="I73" s="106">
        <f>SUM(I64:I72)</f>
        <v>9</v>
      </c>
      <c r="K73" s="106">
        <v>1</v>
      </c>
      <c r="M73" s="106">
        <v>1</v>
      </c>
    </row>
    <row r="74" spans="2:13" ht="13.5" thickBot="1" x14ac:dyDescent="0.35">
      <c r="C74" s="103"/>
      <c r="D74" s="41"/>
      <c r="E74" s="39"/>
      <c r="F74" s="39"/>
      <c r="G74" s="39"/>
      <c r="I74" s="33"/>
      <c r="K74" s="33"/>
    </row>
    <row r="75" spans="2:13" x14ac:dyDescent="0.3">
      <c r="B75" s="39" t="s">
        <v>262</v>
      </c>
      <c r="C75" s="101" t="s">
        <v>304</v>
      </c>
      <c r="D75" s="41" t="s">
        <v>317</v>
      </c>
      <c r="E75" s="39"/>
      <c r="F75" s="9" t="s">
        <v>81</v>
      </c>
      <c r="G75" s="45" t="s">
        <v>82</v>
      </c>
      <c r="I75" s="33">
        <v>1</v>
      </c>
      <c r="K75" s="33"/>
    </row>
    <row r="76" spans="2:13" x14ac:dyDescent="0.3">
      <c r="B76" s="39" t="s">
        <v>262</v>
      </c>
      <c r="C76" s="101" t="s">
        <v>304</v>
      </c>
      <c r="D76" s="41" t="s">
        <v>317</v>
      </c>
      <c r="E76" s="39"/>
      <c r="F76" s="14" t="s">
        <v>83</v>
      </c>
      <c r="G76" s="46" t="s">
        <v>84</v>
      </c>
      <c r="I76" s="33">
        <v>1</v>
      </c>
      <c r="K76" s="33"/>
    </row>
    <row r="77" spans="2:13" x14ac:dyDescent="0.3">
      <c r="B77" s="39" t="s">
        <v>262</v>
      </c>
      <c r="C77" s="101" t="s">
        <v>304</v>
      </c>
      <c r="D77" s="41" t="s">
        <v>317</v>
      </c>
      <c r="E77" s="39"/>
      <c r="F77" s="14" t="s">
        <v>85</v>
      </c>
      <c r="G77" s="46" t="s">
        <v>86</v>
      </c>
      <c r="I77" s="33">
        <v>1</v>
      </c>
      <c r="J77" s="32"/>
      <c r="K77" s="33"/>
    </row>
    <row r="78" spans="2:13" x14ac:dyDescent="0.3">
      <c r="B78" s="39" t="s">
        <v>262</v>
      </c>
      <c r="C78" s="101" t="s">
        <v>304</v>
      </c>
      <c r="D78" s="41" t="s">
        <v>317</v>
      </c>
      <c r="E78" s="39"/>
      <c r="F78" s="14" t="s">
        <v>87</v>
      </c>
      <c r="G78" s="46" t="s">
        <v>88</v>
      </c>
      <c r="I78" s="33">
        <v>1</v>
      </c>
      <c r="J78" s="32"/>
      <c r="K78" s="33"/>
    </row>
    <row r="79" spans="2:13" x14ac:dyDescent="0.3">
      <c r="B79" s="39" t="s">
        <v>262</v>
      </c>
      <c r="C79" s="101" t="s">
        <v>304</v>
      </c>
      <c r="D79" s="41" t="s">
        <v>317</v>
      </c>
      <c r="E79" s="39"/>
      <c r="F79" s="14" t="s">
        <v>89</v>
      </c>
      <c r="G79" s="46" t="s">
        <v>90</v>
      </c>
      <c r="I79" s="33">
        <v>1</v>
      </c>
      <c r="K79" s="33"/>
    </row>
    <row r="80" spans="2:13" x14ac:dyDescent="0.3">
      <c r="B80" s="39" t="s">
        <v>262</v>
      </c>
      <c r="C80" s="101" t="s">
        <v>304</v>
      </c>
      <c r="D80" s="41" t="s">
        <v>317</v>
      </c>
      <c r="E80" s="39"/>
      <c r="F80" s="14" t="s">
        <v>92</v>
      </c>
      <c r="G80" s="46" t="s">
        <v>93</v>
      </c>
      <c r="I80" s="33">
        <v>1</v>
      </c>
      <c r="J80" s="32"/>
      <c r="K80" s="33"/>
    </row>
    <row r="81" spans="2:13" x14ac:dyDescent="0.3">
      <c r="B81" s="39" t="s">
        <v>262</v>
      </c>
      <c r="C81" s="101" t="s">
        <v>304</v>
      </c>
      <c r="D81" s="41" t="s">
        <v>317</v>
      </c>
      <c r="E81" s="39"/>
      <c r="F81" s="14" t="s">
        <v>5</v>
      </c>
      <c r="G81" s="46" t="s">
        <v>6</v>
      </c>
      <c r="I81" s="33">
        <v>1</v>
      </c>
      <c r="K81" s="33"/>
    </row>
    <row r="82" spans="2:13" x14ac:dyDescent="0.3">
      <c r="B82" s="39" t="s">
        <v>262</v>
      </c>
      <c r="C82" s="101" t="s">
        <v>304</v>
      </c>
      <c r="D82" s="41" t="s">
        <v>317</v>
      </c>
      <c r="E82" s="39"/>
      <c r="F82" s="14" t="s">
        <v>170</v>
      </c>
      <c r="G82" s="46" t="s">
        <v>171</v>
      </c>
      <c r="I82" s="33">
        <v>1</v>
      </c>
      <c r="J82" s="32"/>
      <c r="K82" s="33"/>
    </row>
    <row r="83" spans="2:13" ht="13.5" thickBot="1" x14ac:dyDescent="0.35">
      <c r="B83" s="39" t="s">
        <v>262</v>
      </c>
      <c r="C83" s="101" t="s">
        <v>304</v>
      </c>
      <c r="D83" s="41" t="s">
        <v>317</v>
      </c>
      <c r="E83" s="39"/>
      <c r="F83" s="14" t="s">
        <v>176</v>
      </c>
      <c r="G83" s="46" t="s">
        <v>174</v>
      </c>
      <c r="I83" s="33">
        <v>1</v>
      </c>
      <c r="J83" s="32"/>
      <c r="K83" s="33"/>
    </row>
    <row r="84" spans="2:13" ht="13.5" hidden="1" thickBot="1" x14ac:dyDescent="0.35">
      <c r="B84" s="39"/>
      <c r="C84" s="18"/>
      <c r="D84" s="41"/>
      <c r="E84" s="39"/>
      <c r="F84" s="14"/>
      <c r="G84" s="161" t="s">
        <v>243</v>
      </c>
      <c r="I84" s="33"/>
      <c r="J84" s="32"/>
      <c r="K84" s="33"/>
    </row>
    <row r="85" spans="2:13" ht="15" thickBot="1" x14ac:dyDescent="0.4">
      <c r="C85" s="100"/>
      <c r="D85" s="41"/>
      <c r="E85" s="39"/>
      <c r="F85" s="198" t="s">
        <v>430</v>
      </c>
      <c r="G85" s="199"/>
      <c r="I85" s="106">
        <f>SUM(I75:I84)</f>
        <v>9</v>
      </c>
      <c r="K85" s="106">
        <v>1</v>
      </c>
      <c r="M85" s="106">
        <v>1</v>
      </c>
    </row>
    <row r="86" spans="2:13" ht="13.5" thickBot="1" x14ac:dyDescent="0.35">
      <c r="C86" s="100"/>
      <c r="D86" s="41"/>
      <c r="E86" s="39"/>
      <c r="F86" s="20"/>
      <c r="G86" s="36"/>
      <c r="I86" s="33"/>
      <c r="K86" s="33"/>
    </row>
    <row r="87" spans="2:13" x14ac:dyDescent="0.3">
      <c r="B87" s="39" t="s">
        <v>262</v>
      </c>
      <c r="C87" s="101" t="s">
        <v>305</v>
      </c>
      <c r="D87" s="41" t="s">
        <v>318</v>
      </c>
      <c r="E87" s="39"/>
      <c r="F87" s="9" t="s">
        <v>329</v>
      </c>
      <c r="G87" s="45" t="s">
        <v>244</v>
      </c>
      <c r="I87" s="33">
        <v>1</v>
      </c>
      <c r="J87" s="32"/>
      <c r="K87" s="33"/>
    </row>
    <row r="88" spans="2:13" x14ac:dyDescent="0.3">
      <c r="B88" s="39" t="s">
        <v>265</v>
      </c>
      <c r="C88" s="101" t="s">
        <v>305</v>
      </c>
      <c r="D88" s="41" t="s">
        <v>318</v>
      </c>
      <c r="E88" s="22"/>
      <c r="F88" s="14" t="s">
        <v>330</v>
      </c>
      <c r="G88" s="66" t="s">
        <v>216</v>
      </c>
      <c r="I88" s="33">
        <v>1</v>
      </c>
      <c r="K88" s="33"/>
    </row>
    <row r="89" spans="2:13" ht="13.5" thickBot="1" x14ac:dyDescent="0.35">
      <c r="B89" s="39" t="s">
        <v>262</v>
      </c>
      <c r="C89" s="101" t="s">
        <v>305</v>
      </c>
      <c r="D89" s="41" t="s">
        <v>318</v>
      </c>
      <c r="E89" s="22"/>
      <c r="F89" s="14" t="s">
        <v>331</v>
      </c>
      <c r="G89" s="46" t="s">
        <v>100</v>
      </c>
      <c r="I89" s="33">
        <v>1</v>
      </c>
      <c r="K89" s="33"/>
    </row>
    <row r="90" spans="2:13" ht="13.5" hidden="1" thickBot="1" x14ac:dyDescent="0.35">
      <c r="B90" s="39"/>
      <c r="C90" s="18"/>
      <c r="D90" s="41"/>
      <c r="E90" s="22"/>
      <c r="F90" s="14"/>
      <c r="G90" s="160" t="s">
        <v>247</v>
      </c>
      <c r="I90" s="33"/>
      <c r="K90" s="33"/>
    </row>
    <row r="91" spans="2:13" ht="13.5" thickBot="1" x14ac:dyDescent="0.35">
      <c r="C91" s="100"/>
      <c r="D91" s="41"/>
      <c r="E91" s="39"/>
      <c r="F91" s="193" t="s">
        <v>431</v>
      </c>
      <c r="G91" s="194"/>
      <c r="I91" s="33"/>
      <c r="K91" s="33">
        <v>1</v>
      </c>
    </row>
    <row r="92" spans="2:13" x14ac:dyDescent="0.3">
      <c r="B92" s="39" t="s">
        <v>262</v>
      </c>
      <c r="C92" s="101" t="s">
        <v>306</v>
      </c>
      <c r="D92" s="41" t="s">
        <v>319</v>
      </c>
      <c r="E92" s="39"/>
      <c r="F92" s="14" t="s">
        <v>332</v>
      </c>
      <c r="G92" s="47" t="s">
        <v>104</v>
      </c>
      <c r="I92" s="33">
        <v>1</v>
      </c>
      <c r="K92" s="33"/>
    </row>
    <row r="93" spans="2:13" hidden="1" x14ac:dyDescent="0.3">
      <c r="B93" s="39"/>
      <c r="C93" s="101" t="s">
        <v>306</v>
      </c>
      <c r="D93" s="41" t="s">
        <v>199</v>
      </c>
      <c r="E93" s="39"/>
      <c r="F93" s="14"/>
      <c r="G93" s="160" t="s">
        <v>250</v>
      </c>
      <c r="I93" s="33"/>
      <c r="J93" s="32"/>
    </row>
    <row r="94" spans="2:13" ht="13.5" thickBot="1" x14ac:dyDescent="0.35">
      <c r="B94" s="39" t="s">
        <v>265</v>
      </c>
      <c r="C94" s="101" t="s">
        <v>306</v>
      </c>
      <c r="D94" s="41" t="s">
        <v>319</v>
      </c>
      <c r="E94" s="39"/>
      <c r="F94" s="14" t="s">
        <v>333</v>
      </c>
      <c r="G94" s="65" t="s">
        <v>334</v>
      </c>
      <c r="I94" s="33">
        <v>1</v>
      </c>
      <c r="K94" s="33"/>
    </row>
    <row r="95" spans="2:13" ht="13.5" thickBot="1" x14ac:dyDescent="0.35">
      <c r="C95" s="100"/>
      <c r="D95" s="41"/>
      <c r="E95" s="39"/>
      <c r="F95" s="216" t="s">
        <v>432</v>
      </c>
      <c r="G95" s="217"/>
      <c r="I95" s="33"/>
      <c r="K95" s="33">
        <v>1</v>
      </c>
    </row>
    <row r="96" spans="2:13" x14ac:dyDescent="0.3">
      <c r="B96" s="39" t="s">
        <v>264</v>
      </c>
      <c r="C96" s="101" t="s">
        <v>307</v>
      </c>
      <c r="D96" s="41" t="s">
        <v>320</v>
      </c>
      <c r="E96" s="21"/>
      <c r="F96" s="9" t="s">
        <v>327</v>
      </c>
      <c r="G96" s="66" t="s">
        <v>328</v>
      </c>
      <c r="I96" s="33">
        <v>1</v>
      </c>
      <c r="K96" s="33"/>
    </row>
    <row r="97" spans="2:13" ht="13.5" thickBot="1" x14ac:dyDescent="0.35">
      <c r="B97" s="39" t="s">
        <v>264</v>
      </c>
      <c r="C97" s="101" t="s">
        <v>307</v>
      </c>
      <c r="D97" s="41" t="s">
        <v>320</v>
      </c>
      <c r="E97" s="21"/>
      <c r="F97" s="162" t="s">
        <v>290</v>
      </c>
      <c r="G97" s="163" t="s">
        <v>252</v>
      </c>
      <c r="I97" s="33">
        <v>1</v>
      </c>
      <c r="K97" s="33"/>
    </row>
    <row r="98" spans="2:13" ht="13.5" thickBot="1" x14ac:dyDescent="0.35">
      <c r="C98" s="100"/>
      <c r="D98" s="41"/>
      <c r="E98" s="39"/>
      <c r="F98" s="216" t="s">
        <v>433</v>
      </c>
      <c r="G98" s="217"/>
      <c r="H98" s="75"/>
      <c r="K98" s="33">
        <v>1</v>
      </c>
      <c r="L98" s="39"/>
      <c r="M98" s="33"/>
    </row>
    <row r="99" spans="2:13" ht="15" thickBot="1" x14ac:dyDescent="0.4">
      <c r="C99" s="100"/>
      <c r="D99" s="41"/>
      <c r="E99" s="39"/>
      <c r="F99" s="216" t="s">
        <v>434</v>
      </c>
      <c r="G99" s="217"/>
      <c r="I99" s="106">
        <f>SUM(I87:I98)</f>
        <v>7</v>
      </c>
      <c r="K99" s="106">
        <f>SUM(K87:K98)</f>
        <v>3</v>
      </c>
      <c r="M99" s="106">
        <v>1</v>
      </c>
    </row>
    <row r="100" spans="2:13" ht="13.5" thickBot="1" x14ac:dyDescent="0.35">
      <c r="C100" s="100"/>
      <c r="D100" s="11"/>
      <c r="E100" s="39"/>
      <c r="F100" s="94"/>
      <c r="G100" s="36"/>
      <c r="I100" s="33"/>
      <c r="K100" s="33"/>
    </row>
    <row r="101" spans="2:13" x14ac:dyDescent="0.3">
      <c r="B101" s="39" t="s">
        <v>262</v>
      </c>
      <c r="C101" s="101" t="s">
        <v>308</v>
      </c>
      <c r="D101" s="41" t="s">
        <v>321</v>
      </c>
      <c r="E101" s="39"/>
      <c r="F101" s="9" t="s">
        <v>266</v>
      </c>
      <c r="G101" s="45" t="s">
        <v>112</v>
      </c>
      <c r="I101" s="33">
        <v>1</v>
      </c>
      <c r="K101" s="33"/>
    </row>
    <row r="102" spans="2:13" x14ac:dyDescent="0.3">
      <c r="B102" s="39" t="s">
        <v>262</v>
      </c>
      <c r="C102" s="101" t="s">
        <v>308</v>
      </c>
      <c r="D102" s="41" t="s">
        <v>321</v>
      </c>
      <c r="E102" s="39"/>
      <c r="F102" s="14" t="s">
        <v>267</v>
      </c>
      <c r="G102" s="46" t="s">
        <v>114</v>
      </c>
      <c r="I102" s="33">
        <v>1</v>
      </c>
      <c r="J102" s="32"/>
      <c r="K102" s="33"/>
    </row>
    <row r="103" spans="2:13" x14ac:dyDescent="0.3">
      <c r="B103" s="39" t="s">
        <v>262</v>
      </c>
      <c r="C103" s="101" t="s">
        <v>308</v>
      </c>
      <c r="D103" s="41" t="s">
        <v>321</v>
      </c>
      <c r="E103" s="39"/>
      <c r="F103" s="14" t="s">
        <v>435</v>
      </c>
      <c r="G103" s="46" t="s">
        <v>175</v>
      </c>
      <c r="I103" s="33">
        <v>1</v>
      </c>
      <c r="K103" s="33"/>
      <c r="L103" s="15"/>
    </row>
    <row r="104" spans="2:13" ht="13.5" thickBot="1" x14ac:dyDescent="0.35">
      <c r="B104" s="39" t="s">
        <v>262</v>
      </c>
      <c r="C104" s="101" t="s">
        <v>308</v>
      </c>
      <c r="D104" s="41" t="s">
        <v>321</v>
      </c>
      <c r="E104" s="39"/>
      <c r="F104" s="14" t="s">
        <v>281</v>
      </c>
      <c r="G104" s="46" t="s">
        <v>282</v>
      </c>
      <c r="I104" s="33">
        <v>1</v>
      </c>
      <c r="K104" s="33"/>
      <c r="L104" s="15"/>
    </row>
    <row r="105" spans="2:13" ht="13.5" hidden="1" thickBot="1" x14ac:dyDescent="0.35">
      <c r="B105" s="39"/>
      <c r="C105" s="18"/>
      <c r="D105" s="41"/>
      <c r="E105" s="39"/>
      <c r="F105" s="14"/>
      <c r="G105" s="161" t="s">
        <v>254</v>
      </c>
      <c r="I105" s="33"/>
      <c r="K105" s="33"/>
      <c r="L105" s="15"/>
    </row>
    <row r="106" spans="2:13" ht="13.5" thickBot="1" x14ac:dyDescent="0.35">
      <c r="C106" s="100"/>
      <c r="D106" s="41"/>
      <c r="E106" s="39"/>
      <c r="F106" s="193" t="s">
        <v>436</v>
      </c>
      <c r="G106" s="194"/>
      <c r="I106" s="33"/>
      <c r="K106" s="33">
        <v>1</v>
      </c>
    </row>
    <row r="107" spans="2:13" x14ac:dyDescent="0.3">
      <c r="B107" s="39" t="s">
        <v>263</v>
      </c>
      <c r="C107" s="101" t="s">
        <v>309</v>
      </c>
      <c r="D107" s="41" t="s">
        <v>322</v>
      </c>
      <c r="E107" s="39"/>
      <c r="F107" s="14" t="s">
        <v>268</v>
      </c>
      <c r="G107" s="46" t="s">
        <v>283</v>
      </c>
      <c r="I107" s="33">
        <v>1</v>
      </c>
      <c r="J107" s="39"/>
      <c r="K107" s="33"/>
      <c r="L107" s="39"/>
      <c r="M107" s="33"/>
    </row>
    <row r="108" spans="2:13" x14ac:dyDescent="0.3">
      <c r="B108" s="39" t="s">
        <v>263</v>
      </c>
      <c r="C108" s="101" t="s">
        <v>309</v>
      </c>
      <c r="D108" s="41" t="s">
        <v>322</v>
      </c>
      <c r="E108" s="39"/>
      <c r="F108" s="14" t="s">
        <v>269</v>
      </c>
      <c r="G108" s="46" t="s">
        <v>284</v>
      </c>
      <c r="I108" s="33">
        <v>1</v>
      </c>
      <c r="K108" s="33"/>
      <c r="L108" s="15"/>
    </row>
    <row r="109" spans="2:13" x14ac:dyDescent="0.3">
      <c r="B109" s="39" t="s">
        <v>22</v>
      </c>
      <c r="C109" s="101" t="s">
        <v>309</v>
      </c>
      <c r="D109" s="41" t="s">
        <v>322</v>
      </c>
      <c r="E109" s="39"/>
      <c r="F109" s="14" t="s">
        <v>285</v>
      </c>
      <c r="G109" s="46" t="s">
        <v>289</v>
      </c>
      <c r="I109" s="33">
        <v>1</v>
      </c>
      <c r="K109" s="33"/>
      <c r="L109" s="15"/>
    </row>
    <row r="110" spans="2:13" x14ac:dyDescent="0.3">
      <c r="B110" s="39" t="s">
        <v>265</v>
      </c>
      <c r="C110" s="101" t="s">
        <v>309</v>
      </c>
      <c r="D110" s="41" t="s">
        <v>322</v>
      </c>
      <c r="E110" s="39"/>
      <c r="F110" s="14" t="s">
        <v>286</v>
      </c>
      <c r="G110" s="46" t="s">
        <v>287</v>
      </c>
      <c r="I110" s="33">
        <v>1</v>
      </c>
      <c r="K110" s="33"/>
      <c r="L110" s="15"/>
    </row>
    <row r="111" spans="2:13" ht="13.5" thickBot="1" x14ac:dyDescent="0.35">
      <c r="B111" s="39" t="s">
        <v>265</v>
      </c>
      <c r="C111" s="101" t="s">
        <v>309</v>
      </c>
      <c r="D111" s="41" t="s">
        <v>322</v>
      </c>
      <c r="E111" s="39"/>
      <c r="F111" s="14" t="s">
        <v>437</v>
      </c>
      <c r="G111" s="156" t="s">
        <v>438</v>
      </c>
      <c r="I111" s="33">
        <v>1</v>
      </c>
    </row>
    <row r="112" spans="2:13" ht="13.5" hidden="1" thickBot="1" x14ac:dyDescent="0.35">
      <c r="B112" s="39"/>
      <c r="C112" s="18"/>
      <c r="D112" s="41"/>
      <c r="E112" s="39"/>
      <c r="F112" s="155"/>
      <c r="G112" s="164" t="s">
        <v>439</v>
      </c>
      <c r="I112" s="33"/>
    </row>
    <row r="113" spans="2:13" ht="13.5" thickBot="1" x14ac:dyDescent="0.35">
      <c r="C113" s="100"/>
      <c r="D113" s="41"/>
      <c r="E113" s="39"/>
      <c r="F113" s="193" t="s">
        <v>440</v>
      </c>
      <c r="G113" s="194"/>
      <c r="I113" s="33"/>
      <c r="J113" s="39"/>
      <c r="K113" s="33">
        <v>1</v>
      </c>
      <c r="L113" s="39"/>
      <c r="M113" s="33"/>
    </row>
    <row r="114" spans="2:13" ht="15" thickBot="1" x14ac:dyDescent="0.4">
      <c r="C114" s="100"/>
      <c r="D114" s="41"/>
      <c r="E114" s="39"/>
      <c r="F114" s="216" t="s">
        <v>441</v>
      </c>
      <c r="G114" s="217"/>
      <c r="I114" s="106">
        <f>SUM(I101:I113)</f>
        <v>9</v>
      </c>
      <c r="K114" s="106">
        <f>SUM(K101:K113)</f>
        <v>2</v>
      </c>
      <c r="M114" s="106">
        <v>1</v>
      </c>
    </row>
    <row r="115" spans="2:13" ht="13.5" thickBot="1" x14ac:dyDescent="0.35">
      <c r="C115" s="103"/>
      <c r="D115" s="41"/>
      <c r="E115" s="39"/>
      <c r="F115" s="39"/>
      <c r="G115" s="39"/>
      <c r="I115" s="33"/>
      <c r="J115" s="32"/>
      <c r="K115" s="33"/>
    </row>
    <row r="116" spans="2:13" x14ac:dyDescent="0.3">
      <c r="B116" s="39" t="s">
        <v>262</v>
      </c>
      <c r="C116" s="101" t="s">
        <v>310</v>
      </c>
      <c r="D116" s="41" t="s">
        <v>323</v>
      </c>
      <c r="E116" s="39"/>
      <c r="F116" s="9" t="s">
        <v>76</v>
      </c>
      <c r="G116" s="45" t="s">
        <v>77</v>
      </c>
      <c r="I116" s="33">
        <v>1</v>
      </c>
      <c r="J116" s="32"/>
      <c r="K116" s="33"/>
    </row>
    <row r="117" spans="2:13" x14ac:dyDescent="0.3">
      <c r="B117" s="39" t="s">
        <v>262</v>
      </c>
      <c r="C117" s="101" t="s">
        <v>310</v>
      </c>
      <c r="D117" s="41" t="s">
        <v>323</v>
      </c>
      <c r="E117" s="39"/>
      <c r="F117" s="14" t="s">
        <v>78</v>
      </c>
      <c r="G117" s="46" t="s">
        <v>79</v>
      </c>
      <c r="I117" s="33">
        <v>1</v>
      </c>
      <c r="J117" s="32"/>
      <c r="K117" s="33"/>
    </row>
    <row r="118" spans="2:13" ht="13.5" thickBot="1" x14ac:dyDescent="0.35">
      <c r="B118" s="39" t="s">
        <v>22</v>
      </c>
      <c r="C118" s="101" t="s">
        <v>310</v>
      </c>
      <c r="D118" s="41" t="s">
        <v>323</v>
      </c>
      <c r="E118" s="39"/>
      <c r="F118" s="165" t="s">
        <v>291</v>
      </c>
      <c r="G118" s="166" t="s">
        <v>258</v>
      </c>
      <c r="I118" s="33">
        <v>1</v>
      </c>
      <c r="J118" s="32"/>
      <c r="K118" s="33"/>
    </row>
    <row r="119" spans="2:13" ht="15" thickBot="1" x14ac:dyDescent="0.4">
      <c r="C119" s="18"/>
      <c r="D119" s="41"/>
      <c r="E119" s="39"/>
      <c r="F119" s="193" t="s">
        <v>442</v>
      </c>
      <c r="G119" s="194"/>
      <c r="I119" s="106">
        <f>SUM(I116:I118)</f>
        <v>3</v>
      </c>
      <c r="K119" s="106">
        <v>1</v>
      </c>
      <c r="M119" s="106">
        <v>0</v>
      </c>
    </row>
    <row r="120" spans="2:13" s="126" customFormat="1" ht="15" thickBot="1" x14ac:dyDescent="0.4">
      <c r="C120" s="127"/>
      <c r="D120" s="128"/>
      <c r="E120" s="129"/>
      <c r="F120" s="130"/>
      <c r="G120" s="130"/>
      <c r="I120" s="131"/>
      <c r="K120" s="131"/>
      <c r="M120" s="131"/>
    </row>
    <row r="121" spans="2:13" ht="16" thickBot="1" x14ac:dyDescent="0.4">
      <c r="C121" s="100"/>
      <c r="D121" s="41"/>
      <c r="E121" s="39"/>
      <c r="F121" s="206" t="s">
        <v>180</v>
      </c>
      <c r="G121" s="207"/>
      <c r="I121" s="106">
        <f>I114+I99+I85+I73+I62+I119</f>
        <v>43</v>
      </c>
      <c r="K121" s="106">
        <f>K114+K99+K85+K73+K62+K119</f>
        <v>9</v>
      </c>
      <c r="M121" s="106">
        <f>M114+M99+M85+M73+M62</f>
        <v>5</v>
      </c>
    </row>
    <row r="122" spans="2:13" ht="13.5" thickBot="1" x14ac:dyDescent="0.35">
      <c r="C122" s="100"/>
      <c r="D122" s="41"/>
      <c r="E122" s="39"/>
      <c r="F122" s="23"/>
      <c r="G122" s="23"/>
      <c r="I122" s="33"/>
      <c r="K122" s="33"/>
    </row>
    <row r="123" spans="2:13" s="39" customFormat="1" x14ac:dyDescent="0.3">
      <c r="B123" s="39" t="s">
        <v>262</v>
      </c>
      <c r="C123" s="101" t="s">
        <v>336</v>
      </c>
      <c r="D123" s="41" t="s">
        <v>130</v>
      </c>
      <c r="F123" s="9" t="s">
        <v>131</v>
      </c>
      <c r="G123" s="50" t="s">
        <v>132</v>
      </c>
      <c r="I123" s="33">
        <v>1</v>
      </c>
      <c r="J123" s="30"/>
      <c r="K123" s="33"/>
      <c r="L123" s="30"/>
      <c r="M123" s="31"/>
    </row>
    <row r="124" spans="2:13" ht="13.5" thickBot="1" x14ac:dyDescent="0.35">
      <c r="B124" s="39" t="s">
        <v>265</v>
      </c>
      <c r="C124" s="101" t="s">
        <v>336</v>
      </c>
      <c r="D124" s="41" t="s">
        <v>130</v>
      </c>
      <c r="E124" s="39"/>
      <c r="F124" s="14" t="s">
        <v>133</v>
      </c>
      <c r="G124" s="90" t="s">
        <v>134</v>
      </c>
      <c r="I124" s="33">
        <v>1</v>
      </c>
      <c r="J124" s="32"/>
      <c r="K124" s="33"/>
    </row>
    <row r="125" spans="2:13" ht="15" thickBot="1" x14ac:dyDescent="0.4">
      <c r="C125" s="18"/>
      <c r="D125" s="41"/>
      <c r="E125" s="39"/>
      <c r="F125" s="193" t="s">
        <v>335</v>
      </c>
      <c r="G125" s="194"/>
      <c r="I125" s="106">
        <f>SUM(I123:I124)</f>
        <v>2</v>
      </c>
      <c r="K125" s="106">
        <v>1</v>
      </c>
      <c r="M125" s="106">
        <v>0</v>
      </c>
    </row>
    <row r="126" spans="2:13" x14ac:dyDescent="0.3">
      <c r="C126" s="103"/>
      <c r="D126" s="41"/>
      <c r="E126" s="39"/>
      <c r="F126" s="39"/>
      <c r="G126" s="39"/>
      <c r="I126" s="33"/>
      <c r="J126" s="32"/>
      <c r="K126" s="33"/>
    </row>
    <row r="127" spans="2:13" ht="13.5" thickBot="1" x14ac:dyDescent="0.35">
      <c r="C127" s="100"/>
      <c r="D127" s="41"/>
      <c r="E127" s="39"/>
      <c r="F127" s="35"/>
      <c r="G127" s="24"/>
      <c r="I127" s="26"/>
      <c r="K127" s="26"/>
    </row>
    <row r="128" spans="2:13" ht="15" thickBot="1" x14ac:dyDescent="0.4">
      <c r="C128" s="100"/>
      <c r="D128" s="41"/>
      <c r="E128" s="39"/>
      <c r="F128" s="25" t="s">
        <v>136</v>
      </c>
      <c r="G128" s="52" t="s">
        <v>137</v>
      </c>
      <c r="I128" s="106">
        <v>0</v>
      </c>
      <c r="K128" s="106">
        <v>0</v>
      </c>
      <c r="M128" s="106">
        <v>0</v>
      </c>
    </row>
    <row r="129" spans="3:13" ht="13.5" thickBot="1" x14ac:dyDescent="0.35">
      <c r="C129" s="100"/>
      <c r="D129" s="41"/>
      <c r="E129" s="39"/>
      <c r="F129" s="39"/>
      <c r="G129" s="39"/>
      <c r="I129" s="26"/>
      <c r="J129" s="39"/>
      <c r="K129" s="26"/>
    </row>
    <row r="130" spans="3:13" ht="16" thickBot="1" x14ac:dyDescent="0.4">
      <c r="C130" s="104"/>
      <c r="D130" s="27"/>
      <c r="E130" s="39"/>
      <c r="F130" s="210" t="s">
        <v>138</v>
      </c>
      <c r="G130" s="211"/>
      <c r="I130" s="28">
        <f>I128+I121+I49+I25+I125</f>
        <v>67</v>
      </c>
      <c r="K130" s="28">
        <f>K128+K121+K49+K25+K125</f>
        <v>19</v>
      </c>
      <c r="M130" s="28">
        <f>M128+M121+M49+M25+M125</f>
        <v>9</v>
      </c>
    </row>
    <row r="131" spans="3:13" x14ac:dyDescent="0.3">
      <c r="C131" s="35"/>
      <c r="D131" s="39"/>
      <c r="E131" s="39"/>
      <c r="F131" s="39"/>
      <c r="G131" s="39"/>
      <c r="I131" s="33"/>
      <c r="J131" s="39"/>
      <c r="K131" s="33"/>
    </row>
    <row r="132" spans="3:13" x14ac:dyDescent="0.3">
      <c r="C132" s="35"/>
      <c r="D132" s="39"/>
      <c r="E132" s="39"/>
      <c r="F132" s="167"/>
      <c r="G132" s="39" t="s">
        <v>443</v>
      </c>
      <c r="I132" s="33"/>
      <c r="J132" s="39"/>
      <c r="K132" s="33"/>
    </row>
    <row r="133" spans="3:13" ht="15" customHeight="1" x14ac:dyDescent="0.3">
      <c r="C133" s="35"/>
      <c r="D133" s="39"/>
      <c r="E133" s="39"/>
      <c r="F133" s="39"/>
      <c r="G133" s="39"/>
    </row>
    <row r="134" spans="3:13" x14ac:dyDescent="0.3">
      <c r="C134" s="35"/>
      <c r="D134" s="39"/>
      <c r="E134" s="39"/>
      <c r="F134" s="39"/>
      <c r="G134" s="39" t="s">
        <v>262</v>
      </c>
      <c r="I134" s="31">
        <f ca="1">SUMIF($B$6:$B$124,G134,$I$6:$I$121)</f>
        <v>37</v>
      </c>
    </row>
    <row r="135" spans="3:13" x14ac:dyDescent="0.3">
      <c r="G135" s="30" t="s">
        <v>263</v>
      </c>
      <c r="I135" s="31">
        <f ca="1">SUMIF($B$6:$B$124,G135,$I$6:$I$121)</f>
        <v>9</v>
      </c>
    </row>
    <row r="136" spans="3:13" x14ac:dyDescent="0.3">
      <c r="G136" s="30" t="s">
        <v>265</v>
      </c>
      <c r="I136" s="31">
        <f ca="1">SUMIF($B$6:$B$124,G136,$I$6:$I$121)</f>
        <v>7</v>
      </c>
    </row>
    <row r="137" spans="3:13" x14ac:dyDescent="0.3">
      <c r="G137" s="30" t="s">
        <v>264</v>
      </c>
      <c r="I137" s="31">
        <f ca="1">SUMIF($B$6:$B$124,G137,$I$6:$I$121)</f>
        <v>11</v>
      </c>
    </row>
    <row r="138" spans="3:13" x14ac:dyDescent="0.3">
      <c r="G138" s="30" t="s">
        <v>22</v>
      </c>
      <c r="I138" s="31">
        <f ca="1">SUMIF($B$6:$B$124,G138,$I$6:$I$121)</f>
        <v>3</v>
      </c>
    </row>
    <row r="139" spans="3:13" x14ac:dyDescent="0.3">
      <c r="G139" s="1" t="s">
        <v>444</v>
      </c>
      <c r="H139" s="1"/>
      <c r="I139" s="95">
        <f ca="1">SUM(I133:I138)</f>
        <v>67</v>
      </c>
    </row>
    <row r="140" spans="3:13" x14ac:dyDescent="0.3">
      <c r="G140" s="30" t="s">
        <v>445</v>
      </c>
      <c r="I140" s="31">
        <f ca="1">I130-I139</f>
        <v>0</v>
      </c>
    </row>
  </sheetData>
  <mergeCells count="32">
    <mergeCell ref="F125:G125"/>
    <mergeCell ref="F130:G130"/>
    <mergeCell ref="F99:G99"/>
    <mergeCell ref="F106:G106"/>
    <mergeCell ref="F113:G113"/>
    <mergeCell ref="F114:G114"/>
    <mergeCell ref="F119:G119"/>
    <mergeCell ref="F121:G121"/>
    <mergeCell ref="F98:G98"/>
    <mergeCell ref="F29:G29"/>
    <mergeCell ref="F31:G31"/>
    <mergeCell ref="F32:G32"/>
    <mergeCell ref="F44:G44"/>
    <mergeCell ref="F47:G47"/>
    <mergeCell ref="F49:G49"/>
    <mergeCell ref="F62:G62"/>
    <mergeCell ref="F73:G73"/>
    <mergeCell ref="F85:G85"/>
    <mergeCell ref="F91:G91"/>
    <mergeCell ref="F95:G95"/>
    <mergeCell ref="F25:G25"/>
    <mergeCell ref="C1:D1"/>
    <mergeCell ref="C3:G3"/>
    <mergeCell ref="C5:D5"/>
    <mergeCell ref="F9:G9"/>
    <mergeCell ref="F11:G11"/>
    <mergeCell ref="F13:G13"/>
    <mergeCell ref="F14:G14"/>
    <mergeCell ref="F16:G16"/>
    <mergeCell ref="F17:G17"/>
    <mergeCell ref="F22:G22"/>
    <mergeCell ref="F23:G23"/>
  </mergeCells>
  <conditionalFormatting sqref="G41 G37">
    <cfRule type="cellIs" dxfId="9" priority="2" stopIfTrue="1" operator="equal">
      <formula>#REF!</formula>
    </cfRule>
  </conditionalFormatting>
  <conditionalFormatting sqref="G42">
    <cfRule type="cellIs" dxfId="8" priority="1" stopIfTrue="1" operator="equal">
      <formula>#REF!</formula>
    </cfRule>
  </conditionalFormatting>
  <printOptions horizontalCentered="1" verticalCentered="1"/>
  <pageMargins left="0" right="0" top="0" bottom="0.35433070866141736" header="0" footer="0"/>
  <pageSetup paperSize="9" scale="79" fitToHeight="2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2D3ED-125C-4D05-A3EE-ADFE6D140368}">
  <sheetPr>
    <pageSetUpPr fitToPage="1"/>
  </sheetPr>
  <dimension ref="A1:P144"/>
  <sheetViews>
    <sheetView showGridLines="0" topLeftCell="A55" zoomScale="110" zoomScaleNormal="110" zoomScalePageLayoutView="90" workbookViewId="0">
      <selection activeCell="F46" sqref="F1:F1048576"/>
    </sheetView>
  </sheetViews>
  <sheetFormatPr defaultColWidth="9.1796875" defaultRowHeight="13" x14ac:dyDescent="0.3"/>
  <cols>
    <col min="1" max="1" width="7.54296875" style="30" customWidth="1"/>
    <col min="2" max="2" width="18.6328125" style="30" bestFit="1" customWidth="1"/>
    <col min="3" max="3" width="16.6328125" style="32" customWidth="1"/>
    <col min="4" max="4" width="7.54296875" style="30" customWidth="1"/>
    <col min="5" max="5" width="5.1796875" style="30" customWidth="1"/>
    <col min="6" max="6" width="17.1796875" style="30" customWidth="1"/>
    <col min="7" max="7" width="44.453125" style="30" customWidth="1"/>
    <col min="8" max="8" width="11.54296875" style="30" customWidth="1"/>
    <col min="9" max="9" width="5" style="31" customWidth="1"/>
    <col min="10" max="10" width="1.26953125" style="30" customWidth="1"/>
    <col min="11" max="11" width="4.7265625" style="31" customWidth="1"/>
    <col min="12" max="12" width="1.36328125" style="30" customWidth="1"/>
    <col min="13" max="13" width="5" style="31" customWidth="1"/>
    <col min="14" max="14" width="1.08984375" style="30" customWidth="1"/>
    <col min="15" max="15" width="0" style="30" hidden="1" customWidth="1"/>
    <col min="16" max="16384" width="9.1796875" style="30"/>
  </cols>
  <sheetData>
    <row r="1" spans="2:15" x14ac:dyDescent="0.3">
      <c r="B1" s="97" t="s">
        <v>270</v>
      </c>
      <c r="C1" s="232" t="s">
        <v>261</v>
      </c>
      <c r="D1" s="232"/>
      <c r="F1" s="1" t="s">
        <v>0</v>
      </c>
    </row>
    <row r="2" spans="2:15" ht="13.5" thickBot="1" x14ac:dyDescent="0.35">
      <c r="D2" s="32"/>
    </row>
    <row r="3" spans="2:15" ht="19" thickBot="1" x14ac:dyDescent="0.5">
      <c r="C3" s="195" t="s">
        <v>337</v>
      </c>
      <c r="D3" s="196"/>
      <c r="E3" s="196"/>
      <c r="F3" s="196"/>
      <c r="G3" s="197"/>
      <c r="I3" s="2"/>
      <c r="K3" s="2"/>
    </row>
    <row r="4" spans="2:15" ht="13.5" thickBot="1" x14ac:dyDescent="0.35">
      <c r="C4" s="98"/>
      <c r="D4" s="39"/>
      <c r="E4" s="39"/>
      <c r="F4" s="39"/>
      <c r="G4" s="39"/>
      <c r="I4" s="33"/>
      <c r="K4" s="33"/>
    </row>
    <row r="5" spans="2:15" ht="19" thickBot="1" x14ac:dyDescent="0.5">
      <c r="C5" s="202"/>
      <c r="D5" s="203"/>
      <c r="E5" s="4"/>
      <c r="F5" s="53" t="s">
        <v>1</v>
      </c>
      <c r="G5" s="74"/>
      <c r="I5" s="5" t="s">
        <v>2</v>
      </c>
      <c r="K5" s="5" t="s">
        <v>261</v>
      </c>
      <c r="M5" s="5" t="s">
        <v>3</v>
      </c>
    </row>
    <row r="6" spans="2:15" ht="18.5" x14ac:dyDescent="0.45">
      <c r="C6" s="99"/>
      <c r="D6" s="4"/>
      <c r="E6" s="4"/>
      <c r="F6" s="7"/>
      <c r="G6" s="7"/>
      <c r="I6" s="8"/>
      <c r="K6" s="8"/>
    </row>
    <row r="7" spans="2:15" ht="13.5" thickBot="1" x14ac:dyDescent="0.35">
      <c r="C7" s="100"/>
      <c r="D7" s="41"/>
      <c r="E7" s="39"/>
      <c r="F7" s="35"/>
      <c r="G7" s="39"/>
      <c r="I7" s="33"/>
      <c r="K7" s="33"/>
    </row>
    <row r="8" spans="2:15" s="39" customFormat="1" ht="13.5" thickBot="1" x14ac:dyDescent="0.35">
      <c r="B8" s="39" t="s">
        <v>264</v>
      </c>
      <c r="C8" s="101" t="s">
        <v>420</v>
      </c>
      <c r="D8" s="105" t="s">
        <v>324</v>
      </c>
      <c r="F8" s="61" t="s">
        <v>295</v>
      </c>
      <c r="G8" s="62" t="s">
        <v>63</v>
      </c>
      <c r="I8" s="34">
        <v>1</v>
      </c>
      <c r="J8" s="30"/>
      <c r="K8" s="34"/>
      <c r="M8" s="33"/>
      <c r="O8" s="39" t="s">
        <v>347</v>
      </c>
    </row>
    <row r="9" spans="2:15" s="39" customFormat="1" ht="13.5" thickBot="1" x14ac:dyDescent="0.35">
      <c r="C9" s="100"/>
      <c r="D9" s="41"/>
      <c r="F9" s="204" t="s">
        <v>405</v>
      </c>
      <c r="G9" s="205"/>
      <c r="I9" s="33"/>
      <c r="J9" s="30"/>
      <c r="K9" s="33">
        <v>1</v>
      </c>
      <c r="M9" s="33"/>
    </row>
    <row r="10" spans="2:15" ht="13.5" thickBot="1" x14ac:dyDescent="0.35">
      <c r="B10" s="39" t="s">
        <v>264</v>
      </c>
      <c r="C10" s="101" t="s">
        <v>421</v>
      </c>
      <c r="D10" s="41" t="s">
        <v>325</v>
      </c>
      <c r="E10" s="39"/>
      <c r="F10" s="14" t="s">
        <v>16</v>
      </c>
      <c r="G10" s="46" t="s">
        <v>293</v>
      </c>
      <c r="I10" s="33">
        <v>1</v>
      </c>
      <c r="K10" s="33"/>
      <c r="O10" s="39" t="s">
        <v>348</v>
      </c>
    </row>
    <row r="11" spans="2:15" ht="13.5" thickBot="1" x14ac:dyDescent="0.35">
      <c r="C11" s="100"/>
      <c r="D11" s="41"/>
      <c r="E11" s="39"/>
      <c r="F11" s="193" t="s">
        <v>402</v>
      </c>
      <c r="G11" s="194"/>
      <c r="I11" s="33"/>
      <c r="K11" s="33">
        <v>1</v>
      </c>
      <c r="L11" s="39"/>
      <c r="M11" s="33"/>
    </row>
    <row r="12" spans="2:15" ht="13.5" thickBot="1" x14ac:dyDescent="0.35">
      <c r="B12" s="39" t="s">
        <v>264</v>
      </c>
      <c r="C12" s="101" t="s">
        <v>422</v>
      </c>
      <c r="D12" s="105" t="s">
        <v>326</v>
      </c>
      <c r="E12" s="39"/>
      <c r="F12" s="14" t="s">
        <v>271</v>
      </c>
      <c r="G12" s="46" t="s">
        <v>312</v>
      </c>
      <c r="I12" s="33">
        <v>1</v>
      </c>
      <c r="K12" s="33"/>
      <c r="L12" s="39"/>
      <c r="M12" s="33"/>
      <c r="O12" s="30" t="s">
        <v>349</v>
      </c>
    </row>
    <row r="13" spans="2:15" ht="13.5" thickBot="1" x14ac:dyDescent="0.35">
      <c r="C13" s="100"/>
      <c r="D13" s="41"/>
      <c r="E13" s="39"/>
      <c r="F13" s="193" t="s">
        <v>403</v>
      </c>
      <c r="G13" s="194"/>
      <c r="I13" s="33"/>
      <c r="K13" s="33">
        <v>1</v>
      </c>
      <c r="L13" s="39"/>
      <c r="M13" s="33"/>
    </row>
    <row r="14" spans="2:15" s="91" customFormat="1" ht="13.5" thickBot="1" x14ac:dyDescent="0.35">
      <c r="C14" s="124"/>
      <c r="D14" s="112"/>
      <c r="E14" s="113"/>
      <c r="F14" s="239" t="s">
        <v>294</v>
      </c>
      <c r="G14" s="240"/>
      <c r="I14" s="83"/>
      <c r="K14" s="83"/>
      <c r="L14" s="113"/>
      <c r="M14" s="83"/>
      <c r="O14" s="30"/>
    </row>
    <row r="15" spans="2:15" s="91" customFormat="1" ht="13.5" thickBot="1" x14ac:dyDescent="0.35">
      <c r="B15" s="113" t="s">
        <v>264</v>
      </c>
      <c r="C15" s="137" t="s">
        <v>225</v>
      </c>
      <c r="D15" s="112" t="s">
        <v>223</v>
      </c>
      <c r="E15" s="113"/>
      <c r="F15" s="88" t="s">
        <v>11</v>
      </c>
      <c r="G15" s="116" t="s">
        <v>223</v>
      </c>
      <c r="I15" s="114">
        <v>1</v>
      </c>
      <c r="K15" s="92"/>
      <c r="M15" s="92"/>
      <c r="O15" s="30" t="s">
        <v>350</v>
      </c>
    </row>
    <row r="16" spans="2:15" s="91" customFormat="1" ht="13.5" thickBot="1" x14ac:dyDescent="0.35">
      <c r="C16" s="124"/>
      <c r="D16" s="112"/>
      <c r="E16" s="113"/>
      <c r="F16" s="224" t="s">
        <v>224</v>
      </c>
      <c r="G16" s="225"/>
      <c r="I16" s="92"/>
      <c r="K16" s="92">
        <v>1</v>
      </c>
      <c r="M16" s="92"/>
      <c r="O16" s="30"/>
    </row>
    <row r="17" spans="2:15" s="91" customFormat="1" ht="13.5" thickBot="1" x14ac:dyDescent="0.35">
      <c r="C17" s="124"/>
      <c r="D17" s="112"/>
      <c r="E17" s="113"/>
      <c r="F17" s="239" t="s">
        <v>224</v>
      </c>
      <c r="G17" s="240"/>
      <c r="I17" s="92"/>
      <c r="K17" s="92"/>
      <c r="M17" s="92"/>
      <c r="O17" s="30"/>
    </row>
    <row r="18" spans="2:15" s="91" customFormat="1" ht="18.5" x14ac:dyDescent="0.45">
      <c r="B18" s="113" t="s">
        <v>264</v>
      </c>
      <c r="C18" s="137" t="s">
        <v>299</v>
      </c>
      <c r="D18" s="112" t="s">
        <v>23</v>
      </c>
      <c r="E18" s="115"/>
      <c r="F18" s="89" t="s">
        <v>24</v>
      </c>
      <c r="G18" s="84" t="s">
        <v>25</v>
      </c>
      <c r="I18" s="114">
        <v>1</v>
      </c>
      <c r="K18" s="114"/>
      <c r="L18" s="113"/>
      <c r="M18" s="83"/>
      <c r="O18" s="30" t="s">
        <v>351</v>
      </c>
    </row>
    <row r="19" spans="2:15" s="91" customFormat="1" x14ac:dyDescent="0.3">
      <c r="B19" s="113" t="s">
        <v>264</v>
      </c>
      <c r="C19" s="137" t="s">
        <v>299</v>
      </c>
      <c r="D19" s="112" t="s">
        <v>23</v>
      </c>
      <c r="E19" s="113"/>
      <c r="F19" s="88" t="s">
        <v>26</v>
      </c>
      <c r="G19" s="85" t="s">
        <v>27</v>
      </c>
      <c r="I19" s="83">
        <v>1</v>
      </c>
      <c r="K19" s="83"/>
      <c r="M19" s="92"/>
      <c r="O19" s="30" t="s">
        <v>351</v>
      </c>
    </row>
    <row r="20" spans="2:15" s="113" customFormat="1" ht="18.5" x14ac:dyDescent="0.45">
      <c r="B20" s="113" t="s">
        <v>264</v>
      </c>
      <c r="C20" s="137" t="s">
        <v>299</v>
      </c>
      <c r="D20" s="112" t="s">
        <v>23</v>
      </c>
      <c r="E20" s="115"/>
      <c r="F20" s="88" t="s">
        <v>28</v>
      </c>
      <c r="G20" s="85" t="s">
        <v>29</v>
      </c>
      <c r="I20" s="83">
        <v>1</v>
      </c>
      <c r="J20" s="91"/>
      <c r="K20" s="83"/>
      <c r="M20" s="83"/>
      <c r="O20" s="30" t="s">
        <v>351</v>
      </c>
    </row>
    <row r="21" spans="2:15" s="91" customFormat="1" ht="13.5" thickBot="1" x14ac:dyDescent="0.35">
      <c r="B21" s="113" t="s">
        <v>264</v>
      </c>
      <c r="C21" s="137" t="s">
        <v>299</v>
      </c>
      <c r="D21" s="112" t="s">
        <v>23</v>
      </c>
      <c r="E21" s="113"/>
      <c r="F21" s="117" t="s">
        <v>30</v>
      </c>
      <c r="G21" s="118" t="s">
        <v>31</v>
      </c>
      <c r="I21" s="83">
        <v>1</v>
      </c>
      <c r="K21" s="83"/>
      <c r="L21" s="113"/>
      <c r="M21" s="83"/>
      <c r="O21" s="30" t="s">
        <v>351</v>
      </c>
    </row>
    <row r="22" spans="2:15" s="91" customFormat="1" ht="13.5" thickBot="1" x14ac:dyDescent="0.35">
      <c r="C22" s="124"/>
      <c r="D22" s="112"/>
      <c r="E22" s="113"/>
      <c r="F22" s="224" t="s">
        <v>141</v>
      </c>
      <c r="G22" s="225"/>
      <c r="I22" s="83"/>
      <c r="K22" s="83">
        <v>1</v>
      </c>
      <c r="L22" s="113"/>
      <c r="M22" s="83"/>
      <c r="O22" s="30" t="s">
        <v>351</v>
      </c>
    </row>
    <row r="23" spans="2:15" s="91" customFormat="1" ht="13.5" thickBot="1" x14ac:dyDescent="0.35">
      <c r="C23" s="124"/>
      <c r="D23" s="112"/>
      <c r="E23" s="113"/>
      <c r="F23" s="239" t="s">
        <v>141</v>
      </c>
      <c r="G23" s="240"/>
      <c r="I23" s="83"/>
      <c r="K23" s="83"/>
      <c r="L23" s="113"/>
      <c r="M23" s="83"/>
    </row>
    <row r="24" spans="2:15" s="39" customFormat="1" ht="13.5" thickBot="1" x14ac:dyDescent="0.35">
      <c r="C24" s="18"/>
      <c r="D24" s="41"/>
      <c r="I24" s="34"/>
      <c r="J24" s="30"/>
      <c r="K24" s="34"/>
      <c r="M24" s="33"/>
    </row>
    <row r="25" spans="2:15" s="113" customFormat="1" ht="16" thickBot="1" x14ac:dyDescent="0.4">
      <c r="C25" s="124"/>
      <c r="D25" s="112"/>
      <c r="F25" s="206" t="s">
        <v>294</v>
      </c>
      <c r="G25" s="207"/>
      <c r="I25" s="73">
        <f>I8+I10+I12</f>
        <v>3</v>
      </c>
      <c r="J25" s="37"/>
      <c r="K25" s="73">
        <f>K9+K11+K13</f>
        <v>3</v>
      </c>
      <c r="L25" s="30"/>
      <c r="M25" s="73">
        <v>1</v>
      </c>
    </row>
    <row r="26" spans="2:15" s="39" customFormat="1" ht="16" thickBot="1" x14ac:dyDescent="0.4">
      <c r="C26" s="102"/>
      <c r="D26" s="41"/>
      <c r="F26" s="16"/>
      <c r="G26" s="40"/>
      <c r="I26" s="34"/>
      <c r="J26" s="30"/>
      <c r="K26" s="34"/>
      <c r="M26" s="33"/>
    </row>
    <row r="27" spans="2:15" s="39" customFormat="1" x14ac:dyDescent="0.3">
      <c r="B27" s="39" t="s">
        <v>265</v>
      </c>
      <c r="C27" s="101" t="s">
        <v>413</v>
      </c>
      <c r="D27" s="41" t="s">
        <v>160</v>
      </c>
      <c r="F27" s="9" t="s">
        <v>32</v>
      </c>
      <c r="G27" s="45" t="s">
        <v>33</v>
      </c>
      <c r="I27" s="33">
        <v>1</v>
      </c>
      <c r="J27" s="30"/>
      <c r="K27" s="33"/>
      <c r="L27" s="30"/>
      <c r="M27" s="31"/>
    </row>
    <row r="28" spans="2:15" s="39" customFormat="1" ht="13.5" thickBot="1" x14ac:dyDescent="0.35">
      <c r="B28" s="39" t="s">
        <v>547</v>
      </c>
      <c r="C28" s="101" t="s">
        <v>413</v>
      </c>
      <c r="D28" s="41" t="s">
        <v>160</v>
      </c>
      <c r="F28" s="67" t="s">
        <v>34</v>
      </c>
      <c r="G28" s="68" t="s">
        <v>35</v>
      </c>
      <c r="I28" s="33">
        <v>1</v>
      </c>
      <c r="J28" s="30"/>
      <c r="K28" s="33"/>
      <c r="M28" s="33"/>
    </row>
    <row r="29" spans="2:15" ht="13.5" thickBot="1" x14ac:dyDescent="0.35">
      <c r="C29" s="102"/>
      <c r="D29" s="41"/>
      <c r="E29" s="39"/>
      <c r="F29" s="193" t="s">
        <v>376</v>
      </c>
      <c r="G29" s="194"/>
      <c r="I29" s="33"/>
      <c r="K29" s="33">
        <v>1</v>
      </c>
      <c r="L29" s="39"/>
      <c r="M29" s="33"/>
    </row>
    <row r="30" spans="2:15" s="39" customFormat="1" ht="13.5" thickBot="1" x14ac:dyDescent="0.35">
      <c r="B30" s="39" t="s">
        <v>264</v>
      </c>
      <c r="C30" s="101" t="s">
        <v>220</v>
      </c>
      <c r="D30" s="41" t="s">
        <v>37</v>
      </c>
      <c r="F30" s="71" t="s">
        <v>36</v>
      </c>
      <c r="G30" s="72" t="s">
        <v>37</v>
      </c>
      <c r="I30" s="34">
        <v>1</v>
      </c>
      <c r="J30" s="30"/>
      <c r="K30" s="31"/>
      <c r="L30" s="30"/>
      <c r="M30" s="31"/>
    </row>
    <row r="31" spans="2:15" s="39" customFormat="1" ht="13.5" thickBot="1" x14ac:dyDescent="0.35">
      <c r="C31" s="18"/>
      <c r="D31" s="41"/>
      <c r="F31" s="193" t="s">
        <v>377</v>
      </c>
      <c r="G31" s="194"/>
      <c r="K31" s="33">
        <v>1</v>
      </c>
    </row>
    <row r="32" spans="2:15" ht="13.5" thickBot="1" x14ac:dyDescent="0.35">
      <c r="C32" s="102"/>
      <c r="D32" s="41"/>
      <c r="E32" s="39"/>
      <c r="F32" s="193" t="s">
        <v>393</v>
      </c>
      <c r="G32" s="194"/>
      <c r="I32" s="17">
        <f>SUM(I27:I31)</f>
        <v>3</v>
      </c>
      <c r="J32" s="37"/>
      <c r="K32" s="17">
        <f>SUM(K27:K31)</f>
        <v>2</v>
      </c>
      <c r="M32" s="17">
        <v>1</v>
      </c>
    </row>
    <row r="33" spans="2:15" s="39" customFormat="1" ht="16" thickBot="1" x14ac:dyDescent="0.4">
      <c r="C33" s="102"/>
      <c r="D33" s="41"/>
      <c r="F33" s="16"/>
      <c r="G33" s="40"/>
      <c r="I33" s="34"/>
      <c r="J33" s="30"/>
      <c r="K33" s="31"/>
      <c r="L33" s="30"/>
      <c r="M33" s="31"/>
    </row>
    <row r="34" spans="2:15" x14ac:dyDescent="0.3">
      <c r="B34" s="39" t="s">
        <v>547</v>
      </c>
      <c r="C34" s="101" t="s">
        <v>300</v>
      </c>
      <c r="D34" s="41" t="s">
        <v>313</v>
      </c>
      <c r="E34" s="39"/>
      <c r="F34" s="9" t="s">
        <v>44</v>
      </c>
      <c r="G34" s="45" t="s">
        <v>45</v>
      </c>
      <c r="I34" s="31">
        <v>1</v>
      </c>
      <c r="K34" s="34"/>
    </row>
    <row r="35" spans="2:15" x14ac:dyDescent="0.3">
      <c r="B35" s="39" t="s">
        <v>547</v>
      </c>
      <c r="C35" s="101" t="s">
        <v>300</v>
      </c>
      <c r="D35" s="41" t="s">
        <v>313</v>
      </c>
      <c r="E35" s="39"/>
      <c r="F35" s="67" t="s">
        <v>46</v>
      </c>
      <c r="G35" s="68" t="s">
        <v>47</v>
      </c>
      <c r="I35" s="33">
        <v>1</v>
      </c>
      <c r="J35" s="39"/>
      <c r="K35" s="33"/>
      <c r="L35" s="39"/>
      <c r="M35" s="33"/>
    </row>
    <row r="36" spans="2:15" x14ac:dyDescent="0.3">
      <c r="B36" s="39" t="s">
        <v>547</v>
      </c>
      <c r="C36" s="101" t="s">
        <v>300</v>
      </c>
      <c r="D36" s="41" t="s">
        <v>313</v>
      </c>
      <c r="E36" s="39"/>
      <c r="F36" s="67" t="s">
        <v>48</v>
      </c>
      <c r="G36" s="68" t="s">
        <v>49</v>
      </c>
      <c r="I36" s="31">
        <v>1</v>
      </c>
    </row>
    <row r="37" spans="2:15" s="39" customFormat="1" x14ac:dyDescent="0.3">
      <c r="B37" s="39" t="s">
        <v>263</v>
      </c>
      <c r="C37" s="101" t="s">
        <v>300</v>
      </c>
      <c r="D37" s="41" t="s">
        <v>313</v>
      </c>
      <c r="F37" s="69" t="s">
        <v>50</v>
      </c>
      <c r="G37" s="70" t="s">
        <v>51</v>
      </c>
      <c r="I37" s="33">
        <v>1</v>
      </c>
      <c r="K37" s="33"/>
      <c r="M37" s="33"/>
    </row>
    <row r="38" spans="2:15" s="39" customFormat="1" x14ac:dyDescent="0.3">
      <c r="B38" s="39" t="s">
        <v>547</v>
      </c>
      <c r="C38" s="101" t="s">
        <v>300</v>
      </c>
      <c r="D38" s="41" t="s">
        <v>313</v>
      </c>
      <c r="F38" s="67" t="s">
        <v>53</v>
      </c>
      <c r="G38" s="68" t="s">
        <v>54</v>
      </c>
      <c r="I38" s="33">
        <v>1</v>
      </c>
      <c r="J38" s="30"/>
      <c r="K38" s="33"/>
      <c r="L38" s="30"/>
      <c r="M38" s="31"/>
    </row>
    <row r="39" spans="2:15" s="39" customFormat="1" x14ac:dyDescent="0.3">
      <c r="B39" s="39" t="s">
        <v>547</v>
      </c>
      <c r="C39" s="101" t="s">
        <v>300</v>
      </c>
      <c r="D39" s="41" t="s">
        <v>313</v>
      </c>
      <c r="F39" s="67" t="s">
        <v>55</v>
      </c>
      <c r="G39" s="68" t="s">
        <v>56</v>
      </c>
      <c r="I39" s="33">
        <v>1</v>
      </c>
      <c r="J39" s="30"/>
      <c r="K39" s="33"/>
      <c r="L39" s="30"/>
      <c r="M39" s="31"/>
    </row>
    <row r="40" spans="2:15" x14ac:dyDescent="0.3">
      <c r="B40" s="39" t="s">
        <v>547</v>
      </c>
      <c r="C40" s="101" t="s">
        <v>300</v>
      </c>
      <c r="D40" s="41" t="s">
        <v>313</v>
      </c>
      <c r="E40" s="39"/>
      <c r="F40" s="67" t="s">
        <v>57</v>
      </c>
      <c r="G40" s="68" t="s">
        <v>58</v>
      </c>
      <c r="I40" s="33">
        <v>1</v>
      </c>
      <c r="K40" s="33"/>
    </row>
    <row r="41" spans="2:15" s="39" customFormat="1" x14ac:dyDescent="0.3">
      <c r="B41" s="39" t="s">
        <v>263</v>
      </c>
      <c r="C41" s="101" t="s">
        <v>300</v>
      </c>
      <c r="D41" s="41" t="s">
        <v>313</v>
      </c>
      <c r="F41" s="14" t="s">
        <v>59</v>
      </c>
      <c r="G41" s="68" t="s">
        <v>60</v>
      </c>
      <c r="I41" s="33">
        <v>1</v>
      </c>
      <c r="J41" s="30"/>
      <c r="K41" s="33"/>
      <c r="L41" s="30"/>
      <c r="M41" s="31"/>
    </row>
    <row r="42" spans="2:15" s="39" customFormat="1" x14ac:dyDescent="0.3">
      <c r="B42" s="39" t="s">
        <v>547</v>
      </c>
      <c r="C42" s="101" t="s">
        <v>300</v>
      </c>
      <c r="D42" s="41" t="s">
        <v>313</v>
      </c>
      <c r="F42" s="69" t="s">
        <v>42</v>
      </c>
      <c r="G42" s="70" t="s">
        <v>43</v>
      </c>
      <c r="I42" s="33">
        <v>1</v>
      </c>
      <c r="J42" s="30"/>
      <c r="K42" s="33"/>
      <c r="L42" s="30"/>
      <c r="M42" s="31"/>
    </row>
    <row r="43" spans="2:15" s="39" customFormat="1" x14ac:dyDescent="0.3">
      <c r="B43" s="39" t="s">
        <v>547</v>
      </c>
      <c r="C43" s="101" t="s">
        <v>300</v>
      </c>
      <c r="D43" s="41" t="s">
        <v>313</v>
      </c>
      <c r="F43" s="69" t="s">
        <v>40</v>
      </c>
      <c r="G43" s="70" t="s">
        <v>41</v>
      </c>
      <c r="I43" s="33">
        <v>1</v>
      </c>
      <c r="J43" s="30"/>
      <c r="K43" s="33"/>
      <c r="L43" s="30"/>
      <c r="M43" s="31"/>
    </row>
    <row r="44" spans="2:15" s="39" customFormat="1" ht="13.5" thickBot="1" x14ac:dyDescent="0.35">
      <c r="B44" s="39" t="s">
        <v>263</v>
      </c>
      <c r="C44" s="101" t="s">
        <v>300</v>
      </c>
      <c r="D44" s="13" t="s">
        <v>313</v>
      </c>
      <c r="E44" s="21"/>
      <c r="F44" s="133" t="s">
        <v>341</v>
      </c>
      <c r="G44" s="134" t="s">
        <v>342</v>
      </c>
      <c r="I44" s="122">
        <v>1</v>
      </c>
      <c r="J44" s="30"/>
      <c r="K44" s="33"/>
      <c r="L44" s="30"/>
      <c r="M44" s="31"/>
      <c r="O44" s="39" t="s">
        <v>343</v>
      </c>
    </row>
    <row r="45" spans="2:15" ht="15" thickBot="1" x14ac:dyDescent="0.4">
      <c r="C45" s="100"/>
      <c r="D45" s="41"/>
      <c r="E45" s="39"/>
      <c r="F45" s="193" t="s">
        <v>378</v>
      </c>
      <c r="G45" s="194"/>
      <c r="I45" s="5">
        <f>SUM(I34:I44)</f>
        <v>11</v>
      </c>
      <c r="K45" s="5">
        <v>1</v>
      </c>
      <c r="M45" s="5">
        <v>1</v>
      </c>
    </row>
    <row r="46" spans="2:15" ht="13.5" thickBot="1" x14ac:dyDescent="0.35">
      <c r="B46" s="21" t="s">
        <v>548</v>
      </c>
      <c r="C46" s="101" t="s">
        <v>414</v>
      </c>
      <c r="D46" s="41" t="s">
        <v>314</v>
      </c>
      <c r="E46" s="39"/>
      <c r="F46" s="63" t="s">
        <v>292</v>
      </c>
      <c r="G46" s="64" t="s">
        <v>296</v>
      </c>
      <c r="I46" s="33">
        <v>1</v>
      </c>
      <c r="K46" s="33"/>
    </row>
    <row r="47" spans="2:15" ht="14.5" x14ac:dyDescent="0.35">
      <c r="F47" s="198" t="s">
        <v>379</v>
      </c>
      <c r="G47" s="199"/>
      <c r="H47" s="75"/>
      <c r="I47" s="5">
        <f>I46</f>
        <v>1</v>
      </c>
      <c r="K47" s="5">
        <v>1</v>
      </c>
      <c r="M47" s="5">
        <v>1</v>
      </c>
    </row>
    <row r="48" spans="2:15" s="39" customFormat="1" x14ac:dyDescent="0.3">
      <c r="C48" s="103"/>
      <c r="D48" s="41"/>
      <c r="I48" s="33"/>
      <c r="J48" s="32"/>
      <c r="K48" s="33"/>
      <c r="L48" s="30"/>
      <c r="M48" s="31"/>
    </row>
    <row r="49" spans="1:15" ht="15.5" x14ac:dyDescent="0.35">
      <c r="C49" s="100"/>
      <c r="D49" s="41"/>
      <c r="E49" s="39"/>
      <c r="F49" s="222" t="s">
        <v>380</v>
      </c>
      <c r="G49" s="223"/>
      <c r="I49" s="5">
        <f>I47+I45+I32</f>
        <v>15</v>
      </c>
      <c r="K49" s="5">
        <f>K47+K45+K32</f>
        <v>4</v>
      </c>
      <c r="M49" s="5">
        <f>M47+M45+M32</f>
        <v>3</v>
      </c>
    </row>
    <row r="50" spans="1:15" ht="13.5" thickBot="1" x14ac:dyDescent="0.35">
      <c r="C50" s="103"/>
      <c r="D50" s="41"/>
      <c r="E50" s="39"/>
      <c r="F50" s="39"/>
      <c r="G50" s="39"/>
      <c r="I50" s="33"/>
      <c r="K50" s="33"/>
    </row>
    <row r="51" spans="1:15" s="39" customFormat="1" x14ac:dyDescent="0.3">
      <c r="B51" s="39" t="s">
        <v>263</v>
      </c>
      <c r="C51" s="101" t="s">
        <v>302</v>
      </c>
      <c r="D51" s="41" t="s">
        <v>315</v>
      </c>
      <c r="F51" s="9" t="s">
        <v>553</v>
      </c>
      <c r="G51" s="93" t="s">
        <v>116</v>
      </c>
      <c r="I51" s="33">
        <v>1</v>
      </c>
      <c r="J51" s="30"/>
      <c r="K51" s="33"/>
      <c r="L51" s="30"/>
      <c r="M51" s="31"/>
    </row>
    <row r="52" spans="1:15" s="39" customFormat="1" x14ac:dyDescent="0.3">
      <c r="B52" s="39" t="s">
        <v>263</v>
      </c>
      <c r="C52" s="101" t="s">
        <v>302</v>
      </c>
      <c r="D52" s="41" t="s">
        <v>315</v>
      </c>
      <c r="F52" s="14" t="s">
        <v>518</v>
      </c>
      <c r="G52" s="47" t="s">
        <v>95</v>
      </c>
      <c r="I52" s="33">
        <v>1</v>
      </c>
      <c r="J52" s="30"/>
      <c r="K52" s="33"/>
      <c r="L52" s="30"/>
      <c r="M52" s="31"/>
    </row>
    <row r="53" spans="1:15" x14ac:dyDescent="0.3">
      <c r="B53" s="39" t="s">
        <v>263</v>
      </c>
      <c r="C53" s="101" t="s">
        <v>302</v>
      </c>
      <c r="D53" s="41" t="s">
        <v>315</v>
      </c>
      <c r="E53" s="39"/>
      <c r="F53" s="14" t="s">
        <v>519</v>
      </c>
      <c r="G53" s="47" t="s">
        <v>8</v>
      </c>
      <c r="I53" s="34">
        <v>1</v>
      </c>
      <c r="K53" s="33"/>
      <c r="O53" s="30" t="s">
        <v>344</v>
      </c>
    </row>
    <row r="54" spans="1:15" x14ac:dyDescent="0.3">
      <c r="A54" s="30" t="s">
        <v>156</v>
      </c>
      <c r="B54" s="39" t="s">
        <v>265</v>
      </c>
      <c r="C54" s="101" t="s">
        <v>302</v>
      </c>
      <c r="D54" s="41" t="s">
        <v>315</v>
      </c>
      <c r="E54" s="39"/>
      <c r="F54" s="14" t="s">
        <v>520</v>
      </c>
      <c r="G54" s="47" t="s">
        <v>189</v>
      </c>
      <c r="I54" s="34">
        <v>1</v>
      </c>
      <c r="K54" s="33"/>
    </row>
    <row r="55" spans="1:15" x14ac:dyDescent="0.3">
      <c r="B55" s="39" t="s">
        <v>263</v>
      </c>
      <c r="C55" s="101" t="s">
        <v>302</v>
      </c>
      <c r="D55" s="41" t="s">
        <v>315</v>
      </c>
      <c r="E55" s="39"/>
      <c r="F55" s="14" t="s">
        <v>521</v>
      </c>
      <c r="G55" s="46" t="s">
        <v>178</v>
      </c>
      <c r="I55" s="34">
        <v>1</v>
      </c>
      <c r="K55" s="33"/>
    </row>
    <row r="56" spans="1:15" ht="13.5" thickBot="1" x14ac:dyDescent="0.35">
      <c r="B56" s="39" t="s">
        <v>263</v>
      </c>
      <c r="C56" s="101" t="s">
        <v>302</v>
      </c>
      <c r="D56" s="41" t="s">
        <v>315</v>
      </c>
      <c r="E56" s="39"/>
      <c r="F56" s="14" t="s">
        <v>522</v>
      </c>
      <c r="G56" s="47" t="s">
        <v>179</v>
      </c>
      <c r="I56" s="34">
        <v>1</v>
      </c>
      <c r="K56" s="33"/>
      <c r="O56" s="30" t="s">
        <v>344</v>
      </c>
    </row>
    <row r="57" spans="1:15" ht="14.5" x14ac:dyDescent="0.35">
      <c r="C57" s="100"/>
      <c r="D57" s="41"/>
      <c r="E57" s="39"/>
      <c r="F57" s="198" t="s">
        <v>389</v>
      </c>
      <c r="G57" s="199"/>
      <c r="I57" s="5">
        <f>SUM(I51:I56)</f>
        <v>6</v>
      </c>
      <c r="K57" s="138">
        <v>1</v>
      </c>
      <c r="M57" s="5">
        <v>1</v>
      </c>
    </row>
    <row r="58" spans="1:15" ht="13.5" thickBot="1" x14ac:dyDescent="0.35">
      <c r="C58" s="103"/>
      <c r="D58" s="41"/>
      <c r="E58" s="39"/>
      <c r="F58" s="39"/>
      <c r="G58" s="39"/>
      <c r="I58" s="33"/>
      <c r="K58" s="33"/>
    </row>
    <row r="59" spans="1:15" x14ac:dyDescent="0.3">
      <c r="B59" s="39" t="s">
        <v>547</v>
      </c>
      <c r="C59" s="101" t="s">
        <v>303</v>
      </c>
      <c r="D59" s="41" t="s">
        <v>316</v>
      </c>
      <c r="E59" s="39"/>
      <c r="F59" s="9" t="s">
        <v>523</v>
      </c>
      <c r="G59" s="96" t="s">
        <v>273</v>
      </c>
      <c r="I59" s="33">
        <v>1</v>
      </c>
      <c r="J59" s="32"/>
      <c r="K59" s="33"/>
    </row>
    <row r="60" spans="1:15" x14ac:dyDescent="0.3">
      <c r="B60" s="39" t="s">
        <v>547</v>
      </c>
      <c r="C60" s="101" t="s">
        <v>303</v>
      </c>
      <c r="D60" s="41" t="s">
        <v>316</v>
      </c>
      <c r="F60" s="14" t="s">
        <v>544</v>
      </c>
      <c r="G60" s="66" t="s">
        <v>275</v>
      </c>
      <c r="I60" s="33">
        <v>1</v>
      </c>
      <c r="J60" s="32"/>
      <c r="K60" s="33"/>
    </row>
    <row r="61" spans="1:15" x14ac:dyDescent="0.3">
      <c r="B61" s="39" t="s">
        <v>547</v>
      </c>
      <c r="C61" s="101" t="s">
        <v>303</v>
      </c>
      <c r="D61" s="41" t="s">
        <v>316</v>
      </c>
      <c r="F61" s="14" t="s">
        <v>524</v>
      </c>
      <c r="G61" s="66" t="s">
        <v>71</v>
      </c>
      <c r="I61" s="33">
        <v>1</v>
      </c>
      <c r="J61" s="32"/>
      <c r="K61" s="33"/>
    </row>
    <row r="62" spans="1:15" x14ac:dyDescent="0.3">
      <c r="B62" s="39" t="s">
        <v>547</v>
      </c>
      <c r="C62" s="101" t="s">
        <v>303</v>
      </c>
      <c r="D62" s="41" t="s">
        <v>316</v>
      </c>
      <c r="E62" s="39"/>
      <c r="F62" s="14" t="s">
        <v>525</v>
      </c>
      <c r="G62" s="66" t="s">
        <v>280</v>
      </c>
      <c r="I62" s="33">
        <v>1</v>
      </c>
      <c r="J62" s="32"/>
      <c r="K62" s="33"/>
    </row>
    <row r="63" spans="1:15" x14ac:dyDescent="0.3">
      <c r="B63" s="39" t="s">
        <v>547</v>
      </c>
      <c r="C63" s="101" t="s">
        <v>303</v>
      </c>
      <c r="D63" s="41" t="s">
        <v>316</v>
      </c>
      <c r="E63" s="39"/>
      <c r="F63" s="14" t="s">
        <v>526</v>
      </c>
      <c r="G63" s="66" t="s">
        <v>75</v>
      </c>
      <c r="I63" s="33">
        <v>1</v>
      </c>
      <c r="J63" s="32"/>
      <c r="K63" s="33"/>
    </row>
    <row r="64" spans="1:15" x14ac:dyDescent="0.3">
      <c r="B64" s="39" t="s">
        <v>547</v>
      </c>
      <c r="C64" s="101" t="s">
        <v>303</v>
      </c>
      <c r="D64" s="41" t="s">
        <v>316</v>
      </c>
      <c r="E64" s="39"/>
      <c r="F64" s="14" t="s">
        <v>527</v>
      </c>
      <c r="G64" s="66" t="s">
        <v>338</v>
      </c>
      <c r="I64" s="33">
        <v>1</v>
      </c>
      <c r="J64" s="32"/>
      <c r="K64" s="33"/>
      <c r="O64" s="30" t="s">
        <v>339</v>
      </c>
    </row>
    <row r="65" spans="2:16" x14ac:dyDescent="0.3">
      <c r="B65" s="39" t="s">
        <v>547</v>
      </c>
      <c r="C65" s="101" t="s">
        <v>303</v>
      </c>
      <c r="D65" s="41" t="s">
        <v>316</v>
      </c>
      <c r="E65" s="39"/>
      <c r="F65" s="150" t="s">
        <v>528</v>
      </c>
      <c r="G65" s="151" t="s">
        <v>277</v>
      </c>
      <c r="I65" s="135"/>
      <c r="J65" s="32"/>
      <c r="K65" s="33"/>
      <c r="O65" s="30" t="s">
        <v>340</v>
      </c>
      <c r="P65" s="152" t="s">
        <v>408</v>
      </c>
    </row>
    <row r="66" spans="2:16" x14ac:dyDescent="0.3">
      <c r="B66" s="39" t="s">
        <v>547</v>
      </c>
      <c r="C66" s="101" t="s">
        <v>303</v>
      </c>
      <c r="D66" s="41" t="s">
        <v>316</v>
      </c>
      <c r="E66" s="39"/>
      <c r="F66" s="14" t="s">
        <v>484</v>
      </c>
      <c r="G66" s="65" t="s">
        <v>278</v>
      </c>
      <c r="I66" s="33">
        <v>1</v>
      </c>
      <c r="J66" s="32"/>
      <c r="K66" s="33"/>
    </row>
    <row r="67" spans="2:16" ht="13.5" thickBot="1" x14ac:dyDescent="0.35">
      <c r="B67" s="39" t="s">
        <v>547</v>
      </c>
      <c r="C67" s="101" t="s">
        <v>303</v>
      </c>
      <c r="D67" s="41" t="s">
        <v>316</v>
      </c>
      <c r="E67" s="39"/>
      <c r="F67" s="14" t="s">
        <v>529</v>
      </c>
      <c r="G67" s="46" t="s">
        <v>142</v>
      </c>
      <c r="I67" s="33">
        <v>1</v>
      </c>
      <c r="J67" s="32"/>
      <c r="K67" s="33"/>
    </row>
    <row r="68" spans="2:16" ht="14.5" x14ac:dyDescent="0.35">
      <c r="B68" s="39"/>
      <c r="C68" s="100"/>
      <c r="D68" s="41"/>
      <c r="E68" s="39"/>
      <c r="F68" s="198" t="s">
        <v>370</v>
      </c>
      <c r="G68" s="199"/>
      <c r="I68" s="5">
        <f>SUM(I59:I67)</f>
        <v>8</v>
      </c>
      <c r="K68" s="5">
        <v>1</v>
      </c>
      <c r="M68" s="5">
        <v>1</v>
      </c>
    </row>
    <row r="69" spans="2:16" ht="13.5" thickBot="1" x14ac:dyDescent="0.35">
      <c r="C69" s="103"/>
      <c r="D69" s="41"/>
      <c r="E69" s="39"/>
      <c r="F69" s="39"/>
      <c r="G69" s="39"/>
      <c r="I69" s="33"/>
      <c r="K69" s="33"/>
    </row>
    <row r="70" spans="2:16" x14ac:dyDescent="0.3">
      <c r="B70" s="39" t="s">
        <v>547</v>
      </c>
      <c r="C70" s="101" t="s">
        <v>304</v>
      </c>
      <c r="D70" s="41" t="s">
        <v>317</v>
      </c>
      <c r="E70" s="39"/>
      <c r="F70" s="9" t="s">
        <v>530</v>
      </c>
      <c r="G70" s="45" t="s">
        <v>82</v>
      </c>
      <c r="I70" s="33">
        <v>1</v>
      </c>
      <c r="K70" s="33"/>
    </row>
    <row r="71" spans="2:16" x14ac:dyDescent="0.3">
      <c r="B71" s="39" t="s">
        <v>547</v>
      </c>
      <c r="C71" s="101" t="s">
        <v>304</v>
      </c>
      <c r="D71" s="41" t="s">
        <v>317</v>
      </c>
      <c r="E71" s="39"/>
      <c r="F71" s="14" t="s">
        <v>531</v>
      </c>
      <c r="G71" s="46" t="s">
        <v>84</v>
      </c>
      <c r="I71" s="33">
        <v>1</v>
      </c>
      <c r="K71" s="33"/>
    </row>
    <row r="72" spans="2:16" x14ac:dyDescent="0.3">
      <c r="B72" s="39" t="s">
        <v>547</v>
      </c>
      <c r="C72" s="101" t="s">
        <v>304</v>
      </c>
      <c r="D72" s="41" t="s">
        <v>317</v>
      </c>
      <c r="E72" s="39"/>
      <c r="F72" s="14" t="s">
        <v>532</v>
      </c>
      <c r="G72" s="46" t="s">
        <v>86</v>
      </c>
      <c r="I72" s="33">
        <v>1</v>
      </c>
      <c r="J72" s="32"/>
      <c r="K72" s="33"/>
    </row>
    <row r="73" spans="2:16" x14ac:dyDescent="0.3">
      <c r="B73" s="39" t="s">
        <v>547</v>
      </c>
      <c r="C73" s="101" t="s">
        <v>304</v>
      </c>
      <c r="D73" s="41" t="s">
        <v>317</v>
      </c>
      <c r="E73" s="39"/>
      <c r="F73" s="14" t="s">
        <v>533</v>
      </c>
      <c r="G73" s="46" t="s">
        <v>88</v>
      </c>
      <c r="I73" s="33">
        <v>1</v>
      </c>
      <c r="J73" s="32"/>
      <c r="K73" s="33"/>
    </row>
    <row r="74" spans="2:16" x14ac:dyDescent="0.3">
      <c r="B74" s="39" t="s">
        <v>547</v>
      </c>
      <c r="C74" s="101" t="s">
        <v>304</v>
      </c>
      <c r="D74" s="41" t="s">
        <v>317</v>
      </c>
      <c r="E74" s="39"/>
      <c r="F74" s="14" t="s">
        <v>534</v>
      </c>
      <c r="G74" s="46" t="s">
        <v>90</v>
      </c>
      <c r="I74" s="33">
        <v>1</v>
      </c>
      <c r="K74" s="33"/>
    </row>
    <row r="75" spans="2:16" x14ac:dyDescent="0.3">
      <c r="B75" s="39" t="s">
        <v>547</v>
      </c>
      <c r="C75" s="101" t="s">
        <v>304</v>
      </c>
      <c r="D75" s="41" t="s">
        <v>317</v>
      </c>
      <c r="E75" s="39"/>
      <c r="F75" s="14" t="s">
        <v>535</v>
      </c>
      <c r="G75" s="46" t="s">
        <v>93</v>
      </c>
      <c r="I75" s="33">
        <v>1</v>
      </c>
      <c r="J75" s="32"/>
      <c r="K75" s="33"/>
    </row>
    <row r="76" spans="2:16" x14ac:dyDescent="0.3">
      <c r="B76" s="39" t="s">
        <v>547</v>
      </c>
      <c r="C76" s="101" t="s">
        <v>304</v>
      </c>
      <c r="D76" s="41" t="s">
        <v>317</v>
      </c>
      <c r="E76" s="39"/>
      <c r="F76" s="14" t="s">
        <v>536</v>
      </c>
      <c r="G76" s="46" t="s">
        <v>6</v>
      </c>
      <c r="I76" s="33">
        <v>1</v>
      </c>
      <c r="K76" s="33"/>
    </row>
    <row r="77" spans="2:16" x14ac:dyDescent="0.3">
      <c r="B77" s="39" t="s">
        <v>547</v>
      </c>
      <c r="C77" s="101" t="s">
        <v>304</v>
      </c>
      <c r="D77" s="41" t="s">
        <v>317</v>
      </c>
      <c r="E77" s="39"/>
      <c r="F77" s="14" t="s">
        <v>537</v>
      </c>
      <c r="G77" s="46" t="s">
        <v>368</v>
      </c>
      <c r="I77" s="33">
        <v>1</v>
      </c>
      <c r="J77" s="32"/>
      <c r="K77" s="33"/>
    </row>
    <row r="78" spans="2:16" x14ac:dyDescent="0.3">
      <c r="B78" s="39" t="s">
        <v>547</v>
      </c>
      <c r="C78" s="101" t="s">
        <v>304</v>
      </c>
      <c r="D78" s="41" t="s">
        <v>317</v>
      </c>
      <c r="E78" s="39"/>
      <c r="F78" s="14" t="s">
        <v>538</v>
      </c>
      <c r="G78" s="46" t="s">
        <v>174</v>
      </c>
      <c r="I78" s="33">
        <v>1</v>
      </c>
      <c r="J78" s="32"/>
      <c r="K78" s="33"/>
    </row>
    <row r="79" spans="2:16" ht="13.5" thickBot="1" x14ac:dyDescent="0.35">
      <c r="B79" s="21" t="s">
        <v>549</v>
      </c>
      <c r="C79" s="132" t="s">
        <v>304</v>
      </c>
      <c r="D79" s="41" t="s">
        <v>317</v>
      </c>
      <c r="E79" s="39"/>
      <c r="F79" s="153" t="s">
        <v>539</v>
      </c>
      <c r="G79" s="154" t="s">
        <v>410</v>
      </c>
      <c r="I79" s="33">
        <v>1</v>
      </c>
      <c r="J79" s="32"/>
      <c r="K79" s="33"/>
      <c r="P79" s="152" t="s">
        <v>411</v>
      </c>
    </row>
    <row r="80" spans="2:16" ht="15" thickBot="1" x14ac:dyDescent="0.4">
      <c r="C80" s="100"/>
      <c r="D80" s="41"/>
      <c r="E80" s="39"/>
      <c r="F80" s="198" t="s">
        <v>394</v>
      </c>
      <c r="G80" s="199"/>
      <c r="I80" s="5">
        <f>SUM(I70:I79)</f>
        <v>10</v>
      </c>
      <c r="K80" s="5">
        <v>1</v>
      </c>
      <c r="M80" s="5">
        <v>1</v>
      </c>
    </row>
    <row r="81" spans="2:16" ht="13.5" thickBot="1" x14ac:dyDescent="0.35">
      <c r="C81" s="100"/>
      <c r="D81" s="41"/>
      <c r="E81" s="39"/>
      <c r="F81" s="20"/>
      <c r="G81" s="36"/>
      <c r="I81" s="33"/>
      <c r="K81" s="33"/>
    </row>
    <row r="82" spans="2:16" x14ac:dyDescent="0.3">
      <c r="B82" s="39" t="s">
        <v>547</v>
      </c>
      <c r="C82" s="101" t="s">
        <v>305</v>
      </c>
      <c r="D82" s="41" t="s">
        <v>318</v>
      </c>
      <c r="E82" s="39"/>
      <c r="F82" s="9" t="s">
        <v>329</v>
      </c>
      <c r="G82" s="45" t="s">
        <v>244</v>
      </c>
      <c r="I82" s="33">
        <v>1</v>
      </c>
      <c r="J82" s="32"/>
      <c r="K82" s="33"/>
    </row>
    <row r="83" spans="2:16" x14ac:dyDescent="0.3">
      <c r="B83" s="39" t="s">
        <v>265</v>
      </c>
      <c r="C83" s="101" t="s">
        <v>305</v>
      </c>
      <c r="D83" s="41" t="s">
        <v>318</v>
      </c>
      <c r="E83" s="22"/>
      <c r="F83" s="14" t="s">
        <v>330</v>
      </c>
      <c r="G83" s="66" t="s">
        <v>216</v>
      </c>
      <c r="I83" s="33">
        <v>1</v>
      </c>
      <c r="K83" s="33"/>
    </row>
    <row r="84" spans="2:16" x14ac:dyDescent="0.3">
      <c r="B84" s="39" t="s">
        <v>547</v>
      </c>
      <c r="C84" s="101" t="s">
        <v>305</v>
      </c>
      <c r="D84" s="41" t="s">
        <v>318</v>
      </c>
      <c r="E84" s="22"/>
      <c r="F84" s="14" t="s">
        <v>331</v>
      </c>
      <c r="G84" s="46" t="s">
        <v>100</v>
      </c>
      <c r="I84" s="33">
        <v>1</v>
      </c>
      <c r="K84" s="33"/>
    </row>
    <row r="85" spans="2:16" ht="13.5" thickBot="1" x14ac:dyDescent="0.35">
      <c r="B85" s="21" t="s">
        <v>549</v>
      </c>
      <c r="C85" s="132" t="s">
        <v>305</v>
      </c>
      <c r="D85" s="41"/>
      <c r="E85" s="22"/>
      <c r="F85" s="150" t="s">
        <v>551</v>
      </c>
      <c r="G85" s="151" t="s">
        <v>555</v>
      </c>
      <c r="I85" s="33">
        <v>1</v>
      </c>
      <c r="K85" s="33"/>
      <c r="P85" s="152" t="s">
        <v>411</v>
      </c>
    </row>
    <row r="86" spans="2:16" ht="13.5" thickBot="1" x14ac:dyDescent="0.35">
      <c r="C86" s="100"/>
      <c r="D86" s="41"/>
      <c r="E86" s="39"/>
      <c r="F86" s="193" t="s">
        <v>375</v>
      </c>
      <c r="G86" s="194"/>
      <c r="I86" s="33"/>
      <c r="K86" s="33">
        <v>1</v>
      </c>
    </row>
    <row r="87" spans="2:16" x14ac:dyDescent="0.3">
      <c r="B87" s="39" t="s">
        <v>547</v>
      </c>
      <c r="C87" s="101" t="s">
        <v>306</v>
      </c>
      <c r="D87" s="41" t="s">
        <v>319</v>
      </c>
      <c r="E87" s="39"/>
      <c r="F87" s="14" t="s">
        <v>332</v>
      </c>
      <c r="G87" s="47" t="s">
        <v>104</v>
      </c>
      <c r="I87" s="33">
        <v>1</v>
      </c>
      <c r="K87" s="33"/>
    </row>
    <row r="88" spans="2:16" ht="13.5" thickBot="1" x14ac:dyDescent="0.35">
      <c r="B88" s="39" t="s">
        <v>265</v>
      </c>
      <c r="C88" s="101" t="s">
        <v>306</v>
      </c>
      <c r="D88" s="41" t="s">
        <v>319</v>
      </c>
      <c r="E88" s="39"/>
      <c r="F88" s="14" t="s">
        <v>333</v>
      </c>
      <c r="G88" s="65" t="s">
        <v>334</v>
      </c>
      <c r="I88" s="33">
        <v>1</v>
      </c>
      <c r="K88" s="33"/>
    </row>
    <row r="89" spans="2:16" ht="13.5" thickBot="1" x14ac:dyDescent="0.35">
      <c r="C89" s="100"/>
      <c r="D89" s="41"/>
      <c r="E89" s="39"/>
      <c r="F89" s="216" t="s">
        <v>374</v>
      </c>
      <c r="G89" s="217"/>
      <c r="I89" s="33"/>
      <c r="K89" s="33">
        <v>1</v>
      </c>
    </row>
    <row r="90" spans="2:16" x14ac:dyDescent="0.3">
      <c r="B90" s="39" t="s">
        <v>264</v>
      </c>
      <c r="C90" s="132" t="s">
        <v>415</v>
      </c>
      <c r="D90" s="41" t="s">
        <v>320</v>
      </c>
      <c r="E90" s="21"/>
      <c r="F90" s="14" t="s">
        <v>327</v>
      </c>
      <c r="G90" s="66" t="s">
        <v>328</v>
      </c>
      <c r="I90" s="33">
        <v>1</v>
      </c>
      <c r="K90" s="33"/>
    </row>
    <row r="91" spans="2:16" ht="13.5" thickBot="1" x14ac:dyDescent="0.35">
      <c r="B91" s="39" t="s">
        <v>264</v>
      </c>
      <c r="C91" s="132" t="s">
        <v>415</v>
      </c>
      <c r="D91" s="41" t="s">
        <v>320</v>
      </c>
      <c r="E91" s="21"/>
      <c r="F91" s="136" t="s">
        <v>290</v>
      </c>
      <c r="G91" s="66" t="s">
        <v>252</v>
      </c>
      <c r="I91" s="33">
        <v>1</v>
      </c>
      <c r="K91" s="33"/>
    </row>
    <row r="92" spans="2:16" ht="13.5" thickBot="1" x14ac:dyDescent="0.35">
      <c r="C92" s="100"/>
      <c r="D92" s="41"/>
      <c r="E92" s="39"/>
      <c r="F92" s="247" t="s">
        <v>369</v>
      </c>
      <c r="G92" s="217"/>
      <c r="H92" s="75"/>
      <c r="K92" s="33">
        <v>1</v>
      </c>
      <c r="L92" s="39"/>
      <c r="M92" s="33"/>
    </row>
    <row r="93" spans="2:16" s="22" customFormat="1" ht="13.5" thickBot="1" x14ac:dyDescent="0.35">
      <c r="B93" s="21" t="s">
        <v>548</v>
      </c>
      <c r="C93" s="144" t="s">
        <v>416</v>
      </c>
      <c r="D93" s="11" t="s">
        <v>367</v>
      </c>
      <c r="E93" s="21"/>
      <c r="F93" s="14" t="s">
        <v>362</v>
      </c>
      <c r="G93" s="46" t="s">
        <v>363</v>
      </c>
      <c r="I93" s="140">
        <v>1</v>
      </c>
      <c r="K93" s="123"/>
      <c r="M93" s="123"/>
    </row>
    <row r="94" spans="2:16" s="22" customFormat="1" ht="13.5" thickBot="1" x14ac:dyDescent="0.35">
      <c r="C94" s="139"/>
      <c r="D94" s="11"/>
      <c r="E94" s="21"/>
      <c r="F94" s="245" t="s">
        <v>407</v>
      </c>
      <c r="G94" s="246"/>
      <c r="I94" s="123"/>
      <c r="K94" s="123">
        <v>1</v>
      </c>
      <c r="M94" s="123"/>
      <c r="P94" s="152" t="s">
        <v>409</v>
      </c>
    </row>
    <row r="95" spans="2:16" ht="15" thickBot="1" x14ac:dyDescent="0.4">
      <c r="C95" s="100"/>
      <c r="D95" s="41"/>
      <c r="E95" s="39"/>
      <c r="F95" s="216" t="s">
        <v>395</v>
      </c>
      <c r="G95" s="217"/>
      <c r="I95" s="5">
        <f>SUM(I82:I94)</f>
        <v>9</v>
      </c>
      <c r="K95" s="5">
        <f>SUM(K82:K94)</f>
        <v>4</v>
      </c>
      <c r="M95" s="5">
        <v>1</v>
      </c>
    </row>
    <row r="96" spans="2:16" ht="13.5" thickBot="1" x14ac:dyDescent="0.35">
      <c r="C96" s="100"/>
      <c r="D96" s="11"/>
      <c r="E96" s="39"/>
      <c r="F96" s="94"/>
      <c r="G96" s="36"/>
      <c r="I96" s="33"/>
      <c r="K96" s="33"/>
    </row>
    <row r="97" spans="2:16" x14ac:dyDescent="0.3">
      <c r="B97" s="39" t="s">
        <v>547</v>
      </c>
      <c r="C97" s="101" t="s">
        <v>308</v>
      </c>
      <c r="D97" s="41" t="s">
        <v>321</v>
      </c>
      <c r="E97" s="39"/>
      <c r="F97" s="9" t="s">
        <v>266</v>
      </c>
      <c r="G97" s="45" t="s">
        <v>112</v>
      </c>
      <c r="I97" s="33">
        <v>1</v>
      </c>
      <c r="K97" s="33"/>
    </row>
    <row r="98" spans="2:16" x14ac:dyDescent="0.3">
      <c r="B98" s="39" t="s">
        <v>547</v>
      </c>
      <c r="C98" s="101" t="s">
        <v>308</v>
      </c>
      <c r="D98" s="41" t="s">
        <v>321</v>
      </c>
      <c r="E98" s="39"/>
      <c r="F98" s="14" t="s">
        <v>267</v>
      </c>
      <c r="G98" s="46" t="s">
        <v>114</v>
      </c>
      <c r="I98" s="33">
        <v>1</v>
      </c>
      <c r="J98" s="32"/>
      <c r="K98" s="33"/>
    </row>
    <row r="99" spans="2:16" x14ac:dyDescent="0.3">
      <c r="B99" s="39" t="s">
        <v>547</v>
      </c>
      <c r="C99" s="101" t="s">
        <v>308</v>
      </c>
      <c r="D99" s="41" t="s">
        <v>321</v>
      </c>
      <c r="E99" s="39"/>
      <c r="F99" s="86" t="s">
        <v>390</v>
      </c>
      <c r="G99" s="87" t="s">
        <v>391</v>
      </c>
      <c r="I99" s="33"/>
      <c r="K99" s="33"/>
      <c r="L99" s="15"/>
    </row>
    <row r="100" spans="2:16" ht="13.5" thickBot="1" x14ac:dyDescent="0.35">
      <c r="B100" s="39" t="s">
        <v>547</v>
      </c>
      <c r="C100" s="101" t="s">
        <v>308</v>
      </c>
      <c r="D100" s="41" t="s">
        <v>321</v>
      </c>
      <c r="E100" s="39"/>
      <c r="F100" s="14" t="s">
        <v>281</v>
      </c>
      <c r="G100" s="46" t="s">
        <v>282</v>
      </c>
      <c r="I100" s="33">
        <v>1</v>
      </c>
      <c r="K100" s="33"/>
      <c r="L100" s="15"/>
    </row>
    <row r="101" spans="2:16" ht="13.5" thickBot="1" x14ac:dyDescent="0.35">
      <c r="C101" s="100"/>
      <c r="D101" s="41"/>
      <c r="E101" s="39"/>
      <c r="F101" s="193" t="s">
        <v>371</v>
      </c>
      <c r="G101" s="194"/>
      <c r="I101" s="33"/>
      <c r="K101" s="33">
        <v>1</v>
      </c>
    </row>
    <row r="102" spans="2:16" x14ac:dyDescent="0.3">
      <c r="B102" s="39" t="s">
        <v>263</v>
      </c>
      <c r="C102" s="101" t="s">
        <v>417</v>
      </c>
      <c r="D102" s="41" t="s">
        <v>322</v>
      </c>
      <c r="E102" s="39"/>
      <c r="F102" s="14" t="s">
        <v>268</v>
      </c>
      <c r="G102" s="46" t="s">
        <v>283</v>
      </c>
      <c r="I102" s="33">
        <v>1</v>
      </c>
      <c r="J102" s="39"/>
      <c r="K102" s="33"/>
      <c r="L102" s="39"/>
      <c r="M102" s="33"/>
    </row>
    <row r="103" spans="2:16" x14ac:dyDescent="0.3">
      <c r="B103" s="39" t="s">
        <v>263</v>
      </c>
      <c r="C103" s="101" t="s">
        <v>417</v>
      </c>
      <c r="D103" s="41" t="s">
        <v>322</v>
      </c>
      <c r="E103" s="39"/>
      <c r="F103" s="14" t="s">
        <v>269</v>
      </c>
      <c r="G103" s="46" t="s">
        <v>284</v>
      </c>
      <c r="I103" s="33">
        <v>1</v>
      </c>
      <c r="K103" s="33"/>
      <c r="L103" s="15"/>
    </row>
    <row r="104" spans="2:16" x14ac:dyDescent="0.3">
      <c r="B104" s="21" t="s">
        <v>548</v>
      </c>
      <c r="C104" s="101" t="s">
        <v>417</v>
      </c>
      <c r="D104" s="41" t="s">
        <v>322</v>
      </c>
      <c r="E104" s="39"/>
      <c r="F104" s="14" t="s">
        <v>285</v>
      </c>
      <c r="G104" s="46" t="s">
        <v>289</v>
      </c>
      <c r="I104" s="33">
        <v>1</v>
      </c>
      <c r="K104" s="33"/>
      <c r="L104" s="15"/>
    </row>
    <row r="105" spans="2:16" x14ac:dyDescent="0.3">
      <c r="B105" s="39" t="s">
        <v>265</v>
      </c>
      <c r="C105" s="101" t="s">
        <v>417</v>
      </c>
      <c r="D105" s="41" t="s">
        <v>322</v>
      </c>
      <c r="E105" s="39"/>
      <c r="F105" s="14" t="s">
        <v>286</v>
      </c>
      <c r="G105" s="46" t="s">
        <v>287</v>
      </c>
      <c r="I105" s="33">
        <v>1</v>
      </c>
      <c r="K105" s="33"/>
      <c r="L105" s="15"/>
    </row>
    <row r="106" spans="2:16" ht="13.5" thickBot="1" x14ac:dyDescent="0.35">
      <c r="B106" s="39" t="s">
        <v>265</v>
      </c>
      <c r="C106" s="101" t="s">
        <v>417</v>
      </c>
      <c r="D106" s="41" t="s">
        <v>322</v>
      </c>
      <c r="E106" s="39"/>
      <c r="F106" s="14" t="s">
        <v>357</v>
      </c>
      <c r="G106" s="49" t="s">
        <v>356</v>
      </c>
      <c r="I106" s="33">
        <v>1</v>
      </c>
    </row>
    <row r="107" spans="2:16" ht="13.5" thickBot="1" x14ac:dyDescent="0.35">
      <c r="C107" s="100"/>
      <c r="D107" s="41"/>
      <c r="E107" s="39"/>
      <c r="F107" s="193" t="s">
        <v>372</v>
      </c>
      <c r="G107" s="194"/>
      <c r="I107" s="33"/>
      <c r="J107" s="39"/>
      <c r="K107" s="33">
        <v>1</v>
      </c>
      <c r="L107" s="39"/>
      <c r="M107" s="33"/>
    </row>
    <row r="108" spans="2:16" ht="15" thickBot="1" x14ac:dyDescent="0.4">
      <c r="C108" s="100"/>
      <c r="D108" s="41"/>
      <c r="E108" s="39"/>
      <c r="F108" s="216" t="s">
        <v>396</v>
      </c>
      <c r="G108" s="217"/>
      <c r="I108" s="5">
        <f>SUM(I97:I107)</f>
        <v>8</v>
      </c>
      <c r="K108" s="5">
        <f>SUM(K97:K107)</f>
        <v>2</v>
      </c>
      <c r="M108" s="5">
        <v>1</v>
      </c>
    </row>
    <row r="109" spans="2:16" ht="13.5" thickBot="1" x14ac:dyDescent="0.35">
      <c r="C109" s="100"/>
      <c r="D109" s="11"/>
      <c r="E109" s="39"/>
      <c r="F109" s="94"/>
      <c r="G109" s="36"/>
      <c r="I109" s="33"/>
      <c r="K109" s="33"/>
    </row>
    <row r="110" spans="2:16" s="22" customFormat="1" x14ac:dyDescent="0.3">
      <c r="B110" s="21" t="s">
        <v>264</v>
      </c>
      <c r="C110" s="146" t="s">
        <v>473</v>
      </c>
      <c r="D110" s="11" t="s">
        <v>23</v>
      </c>
      <c r="E110" s="21"/>
      <c r="F110" s="119" t="s">
        <v>472</v>
      </c>
      <c r="G110" s="120" t="s">
        <v>466</v>
      </c>
      <c r="I110" s="122">
        <v>1</v>
      </c>
      <c r="K110" s="123"/>
      <c r="M110" s="123"/>
      <c r="P110" s="152" t="s">
        <v>412</v>
      </c>
    </row>
    <row r="111" spans="2:16" s="22" customFormat="1" x14ac:dyDescent="0.3">
      <c r="B111" s="21" t="s">
        <v>264</v>
      </c>
      <c r="C111" s="146" t="s">
        <v>473</v>
      </c>
      <c r="D111" s="11" t="s">
        <v>23</v>
      </c>
      <c r="E111" s="21"/>
      <c r="F111" s="86" t="s">
        <v>465</v>
      </c>
      <c r="G111" s="87" t="s">
        <v>471</v>
      </c>
      <c r="I111" s="122">
        <v>1</v>
      </c>
      <c r="K111" s="123"/>
      <c r="M111" s="123"/>
      <c r="P111" s="152"/>
    </row>
    <row r="112" spans="2:16" s="22" customFormat="1" x14ac:dyDescent="0.3">
      <c r="B112" s="21" t="s">
        <v>264</v>
      </c>
      <c r="C112" s="146" t="s">
        <v>473</v>
      </c>
      <c r="D112" s="11" t="s">
        <v>23</v>
      </c>
      <c r="E112" s="21"/>
      <c r="F112" s="86" t="s">
        <v>467</v>
      </c>
      <c r="G112" s="87" t="s">
        <v>468</v>
      </c>
      <c r="I112" s="122">
        <v>1</v>
      </c>
      <c r="K112" s="123"/>
      <c r="M112" s="123"/>
      <c r="P112" s="152" t="s">
        <v>412</v>
      </c>
    </row>
    <row r="113" spans="2:16" s="22" customFormat="1" x14ac:dyDescent="0.3">
      <c r="B113" s="21" t="s">
        <v>264</v>
      </c>
      <c r="C113" s="146" t="s">
        <v>473</v>
      </c>
      <c r="D113" s="11" t="s">
        <v>23</v>
      </c>
      <c r="E113" s="21"/>
      <c r="F113" s="86" t="s">
        <v>469</v>
      </c>
      <c r="G113" s="87" t="s">
        <v>470</v>
      </c>
      <c r="I113" s="122">
        <v>1</v>
      </c>
      <c r="K113" s="123"/>
      <c r="M113" s="123"/>
    </row>
    <row r="114" spans="2:16" s="22" customFormat="1" ht="13.5" thickBot="1" x14ac:dyDescent="0.35">
      <c r="B114" s="21" t="s">
        <v>264</v>
      </c>
      <c r="C114" s="146" t="s">
        <v>473</v>
      </c>
      <c r="D114" s="11" t="s">
        <v>23</v>
      </c>
      <c r="E114" s="21"/>
      <c r="F114" s="177" t="s">
        <v>460</v>
      </c>
      <c r="G114" s="178" t="s">
        <v>463</v>
      </c>
      <c r="I114" s="122">
        <v>1</v>
      </c>
      <c r="K114" s="123"/>
      <c r="M114" s="123"/>
      <c r="P114" s="152"/>
    </row>
    <row r="115" spans="2:16" s="22" customFormat="1" ht="15" thickBot="1" x14ac:dyDescent="0.4">
      <c r="C115" s="125"/>
      <c r="D115" s="11"/>
      <c r="E115" s="21"/>
      <c r="F115" s="241" t="s">
        <v>464</v>
      </c>
      <c r="G115" s="242"/>
      <c r="I115" s="138">
        <f>SUM(I110:I114)</f>
        <v>5</v>
      </c>
      <c r="K115" s="138">
        <v>1</v>
      </c>
      <c r="M115" s="138">
        <v>1</v>
      </c>
    </row>
    <row r="116" spans="2:16" ht="13.5" thickBot="1" x14ac:dyDescent="0.35">
      <c r="C116" s="100"/>
      <c r="D116" s="11"/>
      <c r="E116" s="39"/>
      <c r="F116" s="94"/>
      <c r="G116" s="36"/>
      <c r="I116" s="33"/>
      <c r="K116" s="33"/>
    </row>
    <row r="117" spans="2:16" x14ac:dyDescent="0.3">
      <c r="B117" s="39" t="s">
        <v>547</v>
      </c>
      <c r="C117" s="146" t="s">
        <v>418</v>
      </c>
      <c r="D117" s="11" t="s">
        <v>545</v>
      </c>
      <c r="E117" s="39"/>
      <c r="F117" s="9" t="s">
        <v>76</v>
      </c>
      <c r="G117" s="45" t="s">
        <v>77</v>
      </c>
      <c r="I117" s="33">
        <v>1</v>
      </c>
      <c r="J117" s="32"/>
      <c r="K117" s="33"/>
    </row>
    <row r="118" spans="2:16" ht="13.5" thickBot="1" x14ac:dyDescent="0.35">
      <c r="B118" s="39" t="s">
        <v>547</v>
      </c>
      <c r="C118" s="146" t="s">
        <v>418</v>
      </c>
      <c r="D118" s="11" t="s">
        <v>545</v>
      </c>
      <c r="E118" s="39"/>
      <c r="F118" s="14" t="s">
        <v>78</v>
      </c>
      <c r="G118" s="46" t="s">
        <v>79</v>
      </c>
      <c r="I118" s="33">
        <v>1</v>
      </c>
      <c r="J118" s="32"/>
      <c r="K118" s="33"/>
    </row>
    <row r="119" spans="2:16" ht="13.5" thickBot="1" x14ac:dyDescent="0.35">
      <c r="B119" s="39"/>
      <c r="C119" s="146"/>
      <c r="D119" s="11"/>
      <c r="E119" s="39"/>
      <c r="F119" s="243" t="s">
        <v>352</v>
      </c>
      <c r="G119" s="244"/>
      <c r="H119" s="22"/>
      <c r="I119" s="122"/>
      <c r="J119" s="141"/>
      <c r="K119" s="122">
        <v>1</v>
      </c>
      <c r="L119" s="22"/>
      <c r="M119" s="123"/>
    </row>
    <row r="120" spans="2:16" ht="13.5" thickBot="1" x14ac:dyDescent="0.35">
      <c r="B120" s="21" t="s">
        <v>548</v>
      </c>
      <c r="C120" s="146" t="s">
        <v>419</v>
      </c>
      <c r="D120" s="11" t="s">
        <v>546</v>
      </c>
      <c r="E120" s="39"/>
      <c r="F120" s="136" t="s">
        <v>561</v>
      </c>
      <c r="G120" s="66" t="s">
        <v>562</v>
      </c>
      <c r="I120" s="33">
        <v>1</v>
      </c>
      <c r="J120" s="32"/>
      <c r="K120" s="33"/>
    </row>
    <row r="121" spans="2:16" ht="13.5" thickBot="1" x14ac:dyDescent="0.35">
      <c r="B121" s="39"/>
      <c r="C121" s="101"/>
      <c r="D121" s="11"/>
      <c r="E121" s="39"/>
      <c r="F121" s="243" t="s">
        <v>392</v>
      </c>
      <c r="G121" s="244"/>
      <c r="H121" s="22"/>
      <c r="I121" s="122"/>
      <c r="J121" s="141"/>
      <c r="K121" s="122">
        <v>1</v>
      </c>
    </row>
    <row r="122" spans="2:16" ht="13.5" thickBot="1" x14ac:dyDescent="0.35">
      <c r="B122" s="21" t="s">
        <v>265</v>
      </c>
      <c r="C122" s="132" t="s">
        <v>559</v>
      </c>
      <c r="D122" s="11" t="s">
        <v>558</v>
      </c>
      <c r="E122" s="39"/>
      <c r="F122" s="186" t="s">
        <v>560</v>
      </c>
      <c r="G122" s="87" t="s">
        <v>557</v>
      </c>
      <c r="H122" s="22"/>
      <c r="I122" s="122"/>
      <c r="J122" s="141"/>
      <c r="K122" s="122"/>
    </row>
    <row r="123" spans="2:16" ht="13.5" thickBot="1" x14ac:dyDescent="0.35">
      <c r="B123" s="39"/>
      <c r="C123" s="101"/>
      <c r="D123" s="41"/>
      <c r="E123" s="39"/>
      <c r="F123" s="243" t="s">
        <v>564</v>
      </c>
      <c r="G123" s="244"/>
      <c r="H123" s="22"/>
      <c r="I123" s="122"/>
      <c r="J123" s="141"/>
      <c r="K123" s="122"/>
    </row>
    <row r="124" spans="2:16" ht="15" thickBot="1" x14ac:dyDescent="0.4">
      <c r="C124" s="18"/>
      <c r="D124" s="41"/>
      <c r="E124" s="39"/>
      <c r="F124" s="193" t="s">
        <v>381</v>
      </c>
      <c r="G124" s="194"/>
      <c r="I124" s="5">
        <f>SUM(I117:I120)</f>
        <v>3</v>
      </c>
      <c r="K124" s="5">
        <f>K115+K119+K121</f>
        <v>3</v>
      </c>
      <c r="M124" s="5">
        <v>0</v>
      </c>
    </row>
    <row r="125" spans="2:16" s="126" customFormat="1" ht="15" thickBot="1" x14ac:dyDescent="0.4">
      <c r="C125" s="127"/>
      <c r="D125" s="128"/>
      <c r="E125" s="129"/>
      <c r="F125" s="130"/>
      <c r="G125" s="130"/>
      <c r="I125" s="131"/>
      <c r="K125" s="131"/>
      <c r="M125" s="131"/>
    </row>
    <row r="126" spans="2:16" ht="16" thickBot="1" x14ac:dyDescent="0.4">
      <c r="C126" s="100"/>
      <c r="D126" s="41"/>
      <c r="E126" s="39"/>
      <c r="F126" s="206" t="s">
        <v>373</v>
      </c>
      <c r="G126" s="207"/>
      <c r="I126" s="5">
        <f>I108+I95+I80+I68+I57+I124+I115</f>
        <v>49</v>
      </c>
      <c r="K126" s="5">
        <f>K108+K95+K80+K68+K57+K124</f>
        <v>12</v>
      </c>
      <c r="M126" s="5">
        <f>M108+M95+M80+M68+M57+M115</f>
        <v>6</v>
      </c>
    </row>
    <row r="127" spans="2:16" ht="13.5" thickBot="1" x14ac:dyDescent="0.35">
      <c r="C127" s="100"/>
      <c r="D127" s="41"/>
      <c r="E127" s="39"/>
      <c r="F127" s="23"/>
      <c r="G127" s="23"/>
      <c r="I127" s="33"/>
      <c r="K127" s="33"/>
    </row>
    <row r="128" spans="2:16" s="39" customFormat="1" x14ac:dyDescent="0.3">
      <c r="B128" s="39" t="s">
        <v>547</v>
      </c>
      <c r="C128" s="101" t="s">
        <v>336</v>
      </c>
      <c r="D128" s="41" t="s">
        <v>130</v>
      </c>
      <c r="F128" s="9" t="s">
        <v>131</v>
      </c>
      <c r="G128" s="50" t="s">
        <v>132</v>
      </c>
      <c r="I128" s="33">
        <v>1</v>
      </c>
      <c r="J128" s="30"/>
      <c r="K128" s="33"/>
      <c r="L128" s="30"/>
      <c r="M128" s="31"/>
    </row>
    <row r="129" spans="2:13" ht="13.5" thickBot="1" x14ac:dyDescent="0.35">
      <c r="B129" s="39" t="s">
        <v>265</v>
      </c>
      <c r="C129" s="101" t="s">
        <v>336</v>
      </c>
      <c r="D129" s="41" t="s">
        <v>130</v>
      </c>
      <c r="E129" s="39"/>
      <c r="F129" s="14" t="s">
        <v>133</v>
      </c>
      <c r="G129" s="90" t="s">
        <v>134</v>
      </c>
      <c r="I129" s="33">
        <v>1</v>
      </c>
      <c r="J129" s="32"/>
      <c r="K129" s="33"/>
    </row>
    <row r="130" spans="2:13" ht="15" thickBot="1" x14ac:dyDescent="0.4">
      <c r="C130" s="18"/>
      <c r="D130" s="41"/>
      <c r="E130" s="39"/>
      <c r="F130" s="193" t="s">
        <v>335</v>
      </c>
      <c r="G130" s="194"/>
      <c r="I130" s="5">
        <f>SUM(I128:I129)</f>
        <v>2</v>
      </c>
      <c r="K130" s="5">
        <v>1</v>
      </c>
      <c r="M130" s="5">
        <v>0</v>
      </c>
    </row>
    <row r="131" spans="2:13" x14ac:dyDescent="0.3">
      <c r="C131" s="103"/>
      <c r="D131" s="41"/>
      <c r="E131" s="39"/>
      <c r="F131" s="39"/>
      <c r="G131" s="39"/>
      <c r="I131" s="33"/>
      <c r="J131" s="32"/>
      <c r="K131" s="33"/>
    </row>
    <row r="132" spans="2:13" ht="13.5" thickBot="1" x14ac:dyDescent="0.35">
      <c r="C132" s="100"/>
      <c r="D132" s="41"/>
      <c r="E132" s="39"/>
      <c r="F132" s="35"/>
      <c r="G132" s="24"/>
      <c r="I132" s="26"/>
      <c r="K132" s="26"/>
    </row>
    <row r="133" spans="2:13" ht="15" thickBot="1" x14ac:dyDescent="0.4">
      <c r="C133" s="100"/>
      <c r="D133" s="41"/>
      <c r="E133" s="39"/>
      <c r="F133" s="25" t="s">
        <v>136</v>
      </c>
      <c r="G133" s="52" t="s">
        <v>137</v>
      </c>
      <c r="I133" s="5">
        <v>0</v>
      </c>
      <c r="K133" s="5">
        <v>0</v>
      </c>
      <c r="M133" s="5">
        <v>0</v>
      </c>
    </row>
    <row r="134" spans="2:13" ht="13.5" thickBot="1" x14ac:dyDescent="0.35">
      <c r="C134" s="100"/>
      <c r="D134" s="41"/>
      <c r="E134" s="39"/>
      <c r="F134" s="39"/>
      <c r="G134" s="39"/>
      <c r="I134" s="26"/>
      <c r="J134" s="39"/>
      <c r="K134" s="26"/>
    </row>
    <row r="135" spans="2:13" ht="16" thickBot="1" x14ac:dyDescent="0.4">
      <c r="C135" s="104"/>
      <c r="D135" s="27"/>
      <c r="E135" s="39"/>
      <c r="F135" s="210" t="s">
        <v>138</v>
      </c>
      <c r="G135" s="211"/>
      <c r="I135" s="28">
        <f>I133+I126+I49+I130+I25</f>
        <v>69</v>
      </c>
      <c r="K135" s="28">
        <f>K133+K126+K49+K130+K25</f>
        <v>20</v>
      </c>
      <c r="M135" s="28">
        <f>M133+M126+M49+M130+M25</f>
        <v>10</v>
      </c>
    </row>
    <row r="136" spans="2:13" x14ac:dyDescent="0.3">
      <c r="C136" s="35"/>
      <c r="D136" s="39"/>
      <c r="E136" s="39"/>
      <c r="F136" s="39"/>
      <c r="G136" s="39"/>
      <c r="I136" s="33"/>
      <c r="J136" s="39"/>
      <c r="K136" s="33"/>
    </row>
    <row r="137" spans="2:13" x14ac:dyDescent="0.3">
      <c r="C137" s="35"/>
      <c r="D137" s="39"/>
      <c r="E137" s="39"/>
      <c r="F137" s="39"/>
      <c r="G137" s="39"/>
      <c r="I137" s="33"/>
      <c r="J137" s="39"/>
      <c r="K137" s="33"/>
    </row>
    <row r="138" spans="2:13" ht="15" customHeight="1" x14ac:dyDescent="0.3">
      <c r="C138" s="35"/>
      <c r="D138" s="39"/>
      <c r="E138" s="39"/>
      <c r="F138" s="39">
        <v>2020</v>
      </c>
      <c r="G138" s="39"/>
      <c r="I138" s="31">
        <v>67</v>
      </c>
    </row>
    <row r="139" spans="2:13" x14ac:dyDescent="0.3">
      <c r="C139" s="35"/>
      <c r="D139" s="39"/>
      <c r="E139" s="39"/>
      <c r="F139" s="24" t="s">
        <v>543</v>
      </c>
      <c r="G139" s="39"/>
      <c r="I139" s="31">
        <v>4</v>
      </c>
    </row>
    <row r="140" spans="2:13" x14ac:dyDescent="0.3">
      <c r="F140" s="1" t="s">
        <v>345</v>
      </c>
      <c r="I140" s="31">
        <v>-1</v>
      </c>
    </row>
    <row r="141" spans="2:13" x14ac:dyDescent="0.3">
      <c r="F141" s="1"/>
      <c r="I141" s="31">
        <f>SUM(I138:I140)</f>
        <v>70</v>
      </c>
    </row>
    <row r="144" spans="2:13" x14ac:dyDescent="0.3">
      <c r="G144" s="1"/>
      <c r="H144" s="1"/>
      <c r="I144" s="95"/>
    </row>
  </sheetData>
  <mergeCells count="37">
    <mergeCell ref="F94:G94"/>
    <mergeCell ref="F92:G92"/>
    <mergeCell ref="F57:G57"/>
    <mergeCell ref="F68:G68"/>
    <mergeCell ref="F80:G80"/>
    <mergeCell ref="F86:G86"/>
    <mergeCell ref="F89:G89"/>
    <mergeCell ref="F135:G135"/>
    <mergeCell ref="F95:G95"/>
    <mergeCell ref="F101:G101"/>
    <mergeCell ref="F107:G107"/>
    <mergeCell ref="F108:G108"/>
    <mergeCell ref="F124:G124"/>
    <mergeCell ref="F126:G126"/>
    <mergeCell ref="F115:G115"/>
    <mergeCell ref="F119:G119"/>
    <mergeCell ref="F121:G121"/>
    <mergeCell ref="F130:G130"/>
    <mergeCell ref="F123:G123"/>
    <mergeCell ref="F31:G31"/>
    <mergeCell ref="F32:G32"/>
    <mergeCell ref="F45:G45"/>
    <mergeCell ref="F47:G47"/>
    <mergeCell ref="F49:G49"/>
    <mergeCell ref="F29:G29"/>
    <mergeCell ref="F25:G25"/>
    <mergeCell ref="C1:D1"/>
    <mergeCell ref="C3:G3"/>
    <mergeCell ref="C5:D5"/>
    <mergeCell ref="F9:G9"/>
    <mergeCell ref="F11:G11"/>
    <mergeCell ref="F13:G13"/>
    <mergeCell ref="F14:G14"/>
    <mergeCell ref="F16:G16"/>
    <mergeCell ref="F17:G17"/>
    <mergeCell ref="F22:G22"/>
    <mergeCell ref="F23:G23"/>
  </mergeCells>
  <conditionalFormatting sqref="G41 G37">
    <cfRule type="cellIs" dxfId="7" priority="4" stopIfTrue="1" operator="equal">
      <formula>#REF!</formula>
    </cfRule>
  </conditionalFormatting>
  <conditionalFormatting sqref="G42">
    <cfRule type="cellIs" dxfId="6" priority="3" stopIfTrue="1" operator="equal">
      <formula>#REF!</formula>
    </cfRule>
  </conditionalFormatting>
  <conditionalFormatting sqref="G44">
    <cfRule type="cellIs" dxfId="5" priority="2" stopIfTrue="1" operator="equal">
      <formula>#REF!</formula>
    </cfRule>
  </conditionalFormatting>
  <conditionalFormatting sqref="G43">
    <cfRule type="cellIs" dxfId="4" priority="1" stopIfTrue="1" operator="equal">
      <formula>#REF!</formula>
    </cfRule>
  </conditionalFormatting>
  <printOptions horizontalCentered="1" verticalCentered="1"/>
  <pageMargins left="0" right="0" top="0" bottom="0.35433070866141736" header="0" footer="0"/>
  <pageSetup paperSize="9" scale="79" fitToHeight="2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0AE00-B195-4D06-8A51-BB48E3315A8D}">
  <dimension ref="A1:F7"/>
  <sheetViews>
    <sheetView workbookViewId="0">
      <selection activeCell="F4" sqref="F4:F7"/>
    </sheetView>
  </sheetViews>
  <sheetFormatPr defaultColWidth="8.7265625" defaultRowHeight="14.5" x14ac:dyDescent="0.35"/>
  <cols>
    <col min="2" max="2" width="25.6328125" bestFit="1" customWidth="1"/>
    <col min="3" max="3" width="8" hidden="1" customWidth="1"/>
    <col min="4" max="4" width="27.26953125" hidden="1" customWidth="1"/>
    <col min="6" max="6" width="30.7265625" bestFit="1" customWidth="1"/>
  </cols>
  <sheetData>
    <row r="1" spans="1:6" ht="15" thickBot="1" x14ac:dyDescent="0.4"/>
    <row r="2" spans="1:6" ht="15" thickBot="1" x14ac:dyDescent="0.4">
      <c r="A2" s="248" t="s">
        <v>446</v>
      </c>
      <c r="B2" s="249"/>
      <c r="C2" s="250" t="s">
        <v>450</v>
      </c>
      <c r="D2" s="251"/>
      <c r="E2" s="250" t="s">
        <v>451</v>
      </c>
      <c r="F2" s="251"/>
    </row>
    <row r="3" spans="1:6" x14ac:dyDescent="0.35">
      <c r="A3" s="173"/>
      <c r="B3" s="174"/>
      <c r="C3" s="175"/>
      <c r="D3" s="176"/>
      <c r="E3" s="171" t="s">
        <v>460</v>
      </c>
      <c r="F3" s="169" t="s">
        <v>461</v>
      </c>
    </row>
    <row r="4" spans="1:6" x14ac:dyDescent="0.35">
      <c r="A4" s="14" t="s">
        <v>24</v>
      </c>
      <c r="B4" s="46" t="s">
        <v>25</v>
      </c>
      <c r="C4" s="86" t="s">
        <v>24</v>
      </c>
      <c r="D4" s="21" t="s">
        <v>447</v>
      </c>
      <c r="E4" s="171" t="s">
        <v>452</v>
      </c>
      <c r="F4" s="169" t="s">
        <v>456</v>
      </c>
    </row>
    <row r="5" spans="1:6" x14ac:dyDescent="0.35">
      <c r="A5" s="14" t="s">
        <v>26</v>
      </c>
      <c r="B5" s="46" t="s">
        <v>27</v>
      </c>
      <c r="C5" s="86" t="s">
        <v>353</v>
      </c>
      <c r="D5" s="21" t="s">
        <v>354</v>
      </c>
      <c r="E5" s="171" t="s">
        <v>453</v>
      </c>
      <c r="F5" s="169" t="s">
        <v>457</v>
      </c>
    </row>
    <row r="6" spans="1:6" x14ac:dyDescent="0.35">
      <c r="A6" s="14" t="s">
        <v>28</v>
      </c>
      <c r="B6" s="46" t="s">
        <v>29</v>
      </c>
      <c r="C6" s="86" t="s">
        <v>26</v>
      </c>
      <c r="D6" s="21" t="s">
        <v>448</v>
      </c>
      <c r="E6" s="171" t="s">
        <v>454</v>
      </c>
      <c r="F6" s="169" t="s">
        <v>459</v>
      </c>
    </row>
    <row r="7" spans="1:6" ht="15" thickBot="1" x14ac:dyDescent="0.4">
      <c r="A7" s="29" t="s">
        <v>30</v>
      </c>
      <c r="B7" s="49" t="s">
        <v>31</v>
      </c>
      <c r="C7" s="121" t="s">
        <v>355</v>
      </c>
      <c r="D7" s="168" t="s">
        <v>449</v>
      </c>
      <c r="E7" s="172" t="s">
        <v>455</v>
      </c>
      <c r="F7" s="170" t="s">
        <v>458</v>
      </c>
    </row>
  </sheetData>
  <mergeCells count="3">
    <mergeCell ref="A2:B2"/>
    <mergeCell ref="C2:D2"/>
    <mergeCell ref="E2:F2"/>
  </mergeCells>
  <pageMargins left="0.7" right="0.7" top="0.75" bottom="0.75" header="0.3" footer="0.3"/>
  <pageSetup paperSize="9"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14665-C2A5-4687-A3BB-140BA051C797}">
  <sheetPr>
    <pageSetUpPr fitToPage="1"/>
  </sheetPr>
  <dimension ref="A1:U134"/>
  <sheetViews>
    <sheetView showGridLines="0" tabSelected="1" zoomScaleNormal="100" zoomScalePageLayoutView="90" workbookViewId="0">
      <selection activeCell="E7" sqref="E7"/>
    </sheetView>
  </sheetViews>
  <sheetFormatPr defaultColWidth="9.1796875" defaultRowHeight="13" x14ac:dyDescent="0.3"/>
  <cols>
    <col min="1" max="1" width="7.54296875" style="30" customWidth="1"/>
    <col min="2" max="2" width="12.7265625" style="30" bestFit="1" customWidth="1"/>
    <col min="3" max="3" width="9.1796875" style="258" customWidth="1"/>
    <col min="4" max="4" width="6" style="30" customWidth="1"/>
    <col min="5" max="5" width="18.81640625" style="30" customWidth="1"/>
    <col min="6" max="6" width="13.453125" style="30" customWidth="1"/>
    <col min="7" max="7" width="12.453125" style="30" customWidth="1"/>
    <col min="8" max="8" width="40.26953125" style="30" customWidth="1"/>
    <col min="9" max="9" width="11.54296875" style="30" customWidth="1"/>
    <col min="10" max="10" width="5" style="31" customWidth="1"/>
    <col min="11" max="11" width="1.26953125" style="30" customWidth="1"/>
    <col min="12" max="12" width="4.7265625" style="31" customWidth="1"/>
    <col min="13" max="13" width="1.36328125" style="30" customWidth="1"/>
    <col min="14" max="14" width="5" style="31" customWidth="1"/>
    <col min="15" max="15" width="1.08984375" style="30" customWidth="1"/>
    <col min="16" max="18" width="0" style="30" hidden="1" customWidth="1"/>
    <col min="19" max="19" width="10.453125" style="32" hidden="1" customWidth="1"/>
    <col min="20" max="20" width="0" style="32" hidden="1" customWidth="1"/>
    <col min="21" max="16384" width="9.1796875" style="30"/>
  </cols>
  <sheetData>
    <row r="1" spans="1:20" x14ac:dyDescent="0.3">
      <c r="G1" s="1" t="s">
        <v>0</v>
      </c>
    </row>
    <row r="2" spans="1:20" ht="26.5" thickBot="1" x14ac:dyDescent="0.35">
      <c r="B2" s="97" t="s">
        <v>270</v>
      </c>
      <c r="C2" s="259" t="s">
        <v>261</v>
      </c>
      <c r="D2" s="257"/>
    </row>
    <row r="3" spans="1:20" ht="19" thickBot="1" x14ac:dyDescent="0.5">
      <c r="A3" s="254" t="s">
        <v>337</v>
      </c>
      <c r="B3" s="255"/>
      <c r="C3" s="255"/>
      <c r="D3" s="255"/>
      <c r="E3" s="255"/>
      <c r="F3" s="255"/>
      <c r="G3" s="255"/>
      <c r="H3" s="256"/>
      <c r="J3" s="2"/>
      <c r="L3" s="2"/>
    </row>
    <row r="4" spans="1:20" ht="13.5" thickBot="1" x14ac:dyDescent="0.35">
      <c r="C4" s="260"/>
      <c r="D4" s="39"/>
      <c r="E4" s="39"/>
      <c r="F4" s="39"/>
      <c r="G4" s="39"/>
      <c r="H4" s="39"/>
      <c r="J4" s="33"/>
      <c r="L4" s="33"/>
    </row>
    <row r="5" spans="1:20" ht="19" thickBot="1" x14ac:dyDescent="0.5">
      <c r="C5" s="265"/>
      <c r="D5" s="265"/>
      <c r="E5" s="4"/>
      <c r="F5" s="4" t="s">
        <v>575</v>
      </c>
      <c r="G5" s="53" t="s">
        <v>1</v>
      </c>
      <c r="H5" s="74"/>
      <c r="J5" s="5" t="s">
        <v>2</v>
      </c>
      <c r="L5" s="5" t="s">
        <v>261</v>
      </c>
      <c r="N5" s="5" t="s">
        <v>3</v>
      </c>
      <c r="S5" s="32" t="s">
        <v>571</v>
      </c>
      <c r="T5" s="32" t="s">
        <v>572</v>
      </c>
    </row>
    <row r="6" spans="1:20" ht="19" thickBot="1" x14ac:dyDescent="0.5">
      <c r="C6" s="266"/>
      <c r="D6" s="4"/>
      <c r="E6" s="4"/>
      <c r="F6" s="4"/>
      <c r="G6" s="7"/>
      <c r="H6" s="7"/>
      <c r="J6" s="8"/>
      <c r="L6" s="8"/>
    </row>
    <row r="7" spans="1:20" s="39" customFormat="1" ht="13.5" thickBot="1" x14ac:dyDescent="0.35">
      <c r="B7" s="39" t="s">
        <v>264</v>
      </c>
      <c r="C7" s="267" t="s">
        <v>508</v>
      </c>
      <c r="D7" s="105" t="s">
        <v>324</v>
      </c>
      <c r="F7" s="39" t="s">
        <v>295</v>
      </c>
      <c r="G7" s="61" t="s">
        <v>295</v>
      </c>
      <c r="H7" s="62" t="s">
        <v>63</v>
      </c>
      <c r="J7" s="34">
        <v>1</v>
      </c>
      <c r="K7" s="30"/>
      <c r="L7" s="34"/>
      <c r="N7" s="33"/>
      <c r="S7" s="35"/>
      <c r="T7" s="35"/>
    </row>
    <row r="8" spans="1:20" s="39" customFormat="1" ht="13.5" thickBot="1" x14ac:dyDescent="0.35">
      <c r="C8" s="260"/>
      <c r="D8" s="41"/>
      <c r="G8" s="204" t="s">
        <v>404</v>
      </c>
      <c r="H8" s="205"/>
      <c r="J8" s="33"/>
      <c r="K8" s="30"/>
      <c r="L8" s="33">
        <v>1</v>
      </c>
      <c r="N8" s="33"/>
      <c r="S8" s="35"/>
      <c r="T8" s="35"/>
    </row>
    <row r="9" spans="1:20" ht="13.5" thickBot="1" x14ac:dyDescent="0.35">
      <c r="B9" s="39" t="s">
        <v>264</v>
      </c>
      <c r="C9" s="267" t="s">
        <v>509</v>
      </c>
      <c r="D9" s="105" t="s">
        <v>325</v>
      </c>
      <c r="E9" s="39"/>
      <c r="F9" s="39" t="s">
        <v>16</v>
      </c>
      <c r="G9" s="14" t="s">
        <v>16</v>
      </c>
      <c r="H9" s="46" t="s">
        <v>293</v>
      </c>
      <c r="J9" s="33">
        <v>1</v>
      </c>
      <c r="L9" s="33"/>
      <c r="M9" s="39"/>
      <c r="N9" s="33"/>
    </row>
    <row r="10" spans="1:20" ht="13.5" thickBot="1" x14ac:dyDescent="0.35">
      <c r="C10" s="260"/>
      <c r="D10" s="41"/>
      <c r="E10" s="39"/>
      <c r="F10" s="39"/>
      <c r="G10" s="193" t="s">
        <v>293</v>
      </c>
      <c r="H10" s="194"/>
      <c r="J10" s="33"/>
      <c r="L10" s="33">
        <v>1</v>
      </c>
      <c r="M10" s="39"/>
      <c r="N10" s="33"/>
    </row>
    <row r="11" spans="1:20" ht="13.5" thickBot="1" x14ac:dyDescent="0.35">
      <c r="B11" s="39" t="s">
        <v>264</v>
      </c>
      <c r="C11" s="267" t="s">
        <v>510</v>
      </c>
      <c r="D11" s="105" t="s">
        <v>326</v>
      </c>
      <c r="E11" s="39"/>
      <c r="F11" s="39" t="s">
        <v>271</v>
      </c>
      <c r="G11" s="14" t="s">
        <v>271</v>
      </c>
      <c r="H11" s="46" t="s">
        <v>206</v>
      </c>
      <c r="J11" s="33">
        <v>1</v>
      </c>
      <c r="L11" s="33"/>
      <c r="M11" s="39"/>
      <c r="N11" s="33"/>
    </row>
    <row r="12" spans="1:20" ht="13.5" thickBot="1" x14ac:dyDescent="0.35">
      <c r="C12" s="260"/>
      <c r="D12" s="41"/>
      <c r="E12" s="39"/>
      <c r="F12" s="39"/>
      <c r="G12" s="193" t="s">
        <v>312</v>
      </c>
      <c r="H12" s="194"/>
      <c r="J12" s="33"/>
      <c r="L12" s="33">
        <v>1</v>
      </c>
      <c r="M12" s="39"/>
      <c r="N12" s="33"/>
    </row>
    <row r="13" spans="1:20" ht="18.5" x14ac:dyDescent="0.45">
      <c r="C13" s="266"/>
      <c r="D13" s="4"/>
      <c r="E13" s="4"/>
      <c r="F13" s="4"/>
      <c r="G13" s="7"/>
      <c r="H13" s="7"/>
      <c r="J13" s="8"/>
      <c r="L13" s="8"/>
    </row>
    <row r="14" spans="1:20" ht="18.5" x14ac:dyDescent="0.45">
      <c r="C14" s="266"/>
      <c r="D14" s="4"/>
      <c r="E14" s="4"/>
      <c r="F14" s="4"/>
      <c r="G14" s="222" t="s">
        <v>294</v>
      </c>
      <c r="H14" s="223"/>
      <c r="J14" s="5">
        <f>SUM(J7:J11)</f>
        <v>3</v>
      </c>
      <c r="L14" s="5">
        <f>SUM(L8:L13)</f>
        <v>3</v>
      </c>
      <c r="N14" s="5">
        <v>1</v>
      </c>
    </row>
    <row r="15" spans="1:20" ht="19" thickBot="1" x14ac:dyDescent="0.5">
      <c r="C15" s="266"/>
      <c r="D15" s="4"/>
      <c r="E15" s="4"/>
      <c r="F15" s="4"/>
      <c r="G15" s="7"/>
      <c r="H15" s="7"/>
      <c r="J15" s="8"/>
      <c r="L15" s="8"/>
    </row>
    <row r="16" spans="1:20" s="39" customFormat="1" x14ac:dyDescent="0.3">
      <c r="B16" s="39" t="s">
        <v>265</v>
      </c>
      <c r="C16" s="267" t="s">
        <v>511</v>
      </c>
      <c r="D16" s="41" t="s">
        <v>160</v>
      </c>
      <c r="F16" s="39" t="s">
        <v>32</v>
      </c>
      <c r="G16" s="9" t="s">
        <v>32</v>
      </c>
      <c r="H16" s="45" t="s">
        <v>33</v>
      </c>
      <c r="J16" s="33">
        <v>1</v>
      </c>
      <c r="K16" s="30"/>
      <c r="L16" s="33"/>
      <c r="M16" s="30"/>
      <c r="N16" s="31"/>
      <c r="S16" s="190" t="s">
        <v>566</v>
      </c>
      <c r="T16" s="35" t="s">
        <v>568</v>
      </c>
    </row>
    <row r="17" spans="2:20" s="39" customFormat="1" ht="13.5" thickBot="1" x14ac:dyDescent="0.35">
      <c r="B17" s="39" t="s">
        <v>549</v>
      </c>
      <c r="C17" s="267" t="s">
        <v>511</v>
      </c>
      <c r="D17" s="41" t="s">
        <v>160</v>
      </c>
      <c r="F17" s="39" t="s">
        <v>34</v>
      </c>
      <c r="G17" s="67" t="s">
        <v>34</v>
      </c>
      <c r="H17" s="68" t="s">
        <v>35</v>
      </c>
      <c r="J17" s="33">
        <v>1</v>
      </c>
      <c r="K17" s="30"/>
      <c r="L17" s="33"/>
      <c r="N17" s="33"/>
      <c r="S17" s="35" t="s">
        <v>567</v>
      </c>
      <c r="T17" s="35" t="s">
        <v>568</v>
      </c>
    </row>
    <row r="18" spans="2:20" ht="13.5" thickBot="1" x14ac:dyDescent="0.35">
      <c r="C18" s="268"/>
      <c r="D18" s="41"/>
      <c r="E18" s="39"/>
      <c r="F18" s="39"/>
      <c r="G18" s="193" t="s">
        <v>160</v>
      </c>
      <c r="H18" s="194"/>
      <c r="J18" s="33"/>
      <c r="L18" s="33">
        <v>1</v>
      </c>
      <c r="M18" s="39"/>
      <c r="N18" s="33"/>
    </row>
    <row r="19" spans="2:20" s="39" customFormat="1" ht="13.5" thickBot="1" x14ac:dyDescent="0.35">
      <c r="B19" s="39" t="s">
        <v>264</v>
      </c>
      <c r="C19" s="267" t="s">
        <v>220</v>
      </c>
      <c r="D19" s="41" t="s">
        <v>37</v>
      </c>
      <c r="F19" s="39" t="s">
        <v>36</v>
      </c>
      <c r="G19" s="71" t="s">
        <v>36</v>
      </c>
      <c r="H19" s="72" t="s">
        <v>406</v>
      </c>
      <c r="J19" s="34">
        <v>1</v>
      </c>
      <c r="K19" s="30"/>
      <c r="L19" s="31"/>
      <c r="M19" s="30"/>
      <c r="N19" s="31"/>
      <c r="S19" s="35"/>
      <c r="T19" s="35"/>
    </row>
    <row r="20" spans="2:20" s="39" customFormat="1" ht="13.5" thickBot="1" x14ac:dyDescent="0.35">
      <c r="C20" s="269"/>
      <c r="D20" s="41"/>
      <c r="G20" s="193" t="s">
        <v>37</v>
      </c>
      <c r="H20" s="194"/>
      <c r="L20" s="33">
        <v>1</v>
      </c>
      <c r="S20" s="35"/>
      <c r="T20" s="35"/>
    </row>
    <row r="21" spans="2:20" ht="13.5" thickBot="1" x14ac:dyDescent="0.35">
      <c r="C21" s="268"/>
      <c r="D21" s="41"/>
      <c r="E21" s="39"/>
      <c r="F21" s="39"/>
      <c r="G21" s="193" t="s">
        <v>397</v>
      </c>
      <c r="H21" s="194"/>
      <c r="J21" s="17">
        <f>SUM(J16:J20)</f>
        <v>3</v>
      </c>
      <c r="K21" s="37"/>
      <c r="L21" s="17">
        <f>SUM(L16:L20)</f>
        <v>2</v>
      </c>
      <c r="N21" s="17">
        <v>1</v>
      </c>
    </row>
    <row r="22" spans="2:20" s="39" customFormat="1" ht="16" thickBot="1" x14ac:dyDescent="0.4">
      <c r="C22" s="268"/>
      <c r="D22" s="41"/>
      <c r="G22" s="16"/>
      <c r="H22" s="40"/>
      <c r="J22" s="34"/>
      <c r="K22" s="30"/>
      <c r="L22" s="31"/>
      <c r="M22" s="30"/>
      <c r="N22" s="31"/>
      <c r="S22" s="35"/>
      <c r="T22" s="35"/>
    </row>
    <row r="23" spans="2:20" x14ac:dyDescent="0.3">
      <c r="B23" s="39" t="s">
        <v>549</v>
      </c>
      <c r="C23" s="267" t="s">
        <v>300</v>
      </c>
      <c r="D23" s="41" t="s">
        <v>313</v>
      </c>
      <c r="E23" s="39"/>
      <c r="F23" s="39" t="s">
        <v>44</v>
      </c>
      <c r="G23" s="9" t="s">
        <v>44</v>
      </c>
      <c r="H23" s="45" t="s">
        <v>45</v>
      </c>
      <c r="J23" s="31">
        <v>1</v>
      </c>
      <c r="L23" s="34"/>
      <c r="T23" s="32" t="s">
        <v>568</v>
      </c>
    </row>
    <row r="24" spans="2:20" x14ac:dyDescent="0.3">
      <c r="B24" s="39" t="s">
        <v>549</v>
      </c>
      <c r="C24" s="267" t="s">
        <v>300</v>
      </c>
      <c r="D24" s="41" t="s">
        <v>313</v>
      </c>
      <c r="E24" s="39"/>
      <c r="F24" s="39" t="s">
        <v>46</v>
      </c>
      <c r="G24" s="67" t="s">
        <v>46</v>
      </c>
      <c r="H24" s="68" t="s">
        <v>47</v>
      </c>
      <c r="J24" s="33">
        <v>1</v>
      </c>
      <c r="K24" s="39"/>
      <c r="L24" s="33"/>
      <c r="M24" s="39"/>
      <c r="N24" s="33"/>
      <c r="S24" s="32" t="s">
        <v>568</v>
      </c>
      <c r="T24" s="32" t="s">
        <v>568</v>
      </c>
    </row>
    <row r="25" spans="2:20" x14ac:dyDescent="0.3">
      <c r="B25" s="39" t="s">
        <v>549</v>
      </c>
      <c r="C25" s="267" t="s">
        <v>300</v>
      </c>
      <c r="D25" s="41" t="s">
        <v>313</v>
      </c>
      <c r="E25" s="39"/>
      <c r="F25" s="39" t="s">
        <v>48</v>
      </c>
      <c r="G25" s="67" t="s">
        <v>48</v>
      </c>
      <c r="H25" s="68" t="s">
        <v>49</v>
      </c>
      <c r="J25" s="31">
        <v>1</v>
      </c>
      <c r="T25" s="32" t="s">
        <v>568</v>
      </c>
    </row>
    <row r="26" spans="2:20" s="39" customFormat="1" x14ac:dyDescent="0.3">
      <c r="B26" s="39" t="s">
        <v>263</v>
      </c>
      <c r="C26" s="267" t="s">
        <v>300</v>
      </c>
      <c r="D26" s="41" t="s">
        <v>313</v>
      </c>
      <c r="F26" s="39" t="s">
        <v>50</v>
      </c>
      <c r="G26" s="69" t="s">
        <v>50</v>
      </c>
      <c r="H26" s="70" t="s">
        <v>51</v>
      </c>
      <c r="J26" s="33">
        <v>1</v>
      </c>
      <c r="L26" s="33"/>
      <c r="N26" s="33"/>
      <c r="S26" s="35" t="s">
        <v>568</v>
      </c>
      <c r="T26" s="35" t="s">
        <v>568</v>
      </c>
    </row>
    <row r="27" spans="2:20" s="39" customFormat="1" x14ac:dyDescent="0.3">
      <c r="B27" s="39" t="s">
        <v>549</v>
      </c>
      <c r="C27" s="267" t="s">
        <v>300</v>
      </c>
      <c r="D27" s="41" t="s">
        <v>313</v>
      </c>
      <c r="F27" s="39" t="s">
        <v>53</v>
      </c>
      <c r="G27" s="67" t="s">
        <v>53</v>
      </c>
      <c r="H27" s="68" t="s">
        <v>54</v>
      </c>
      <c r="J27" s="33">
        <v>1</v>
      </c>
      <c r="K27" s="30"/>
      <c r="L27" s="33"/>
      <c r="M27" s="30"/>
      <c r="N27" s="31"/>
      <c r="S27" s="191" t="s">
        <v>566</v>
      </c>
      <c r="T27" s="191" t="s">
        <v>566</v>
      </c>
    </row>
    <row r="28" spans="2:20" s="39" customFormat="1" x14ac:dyDescent="0.3">
      <c r="B28" s="39" t="s">
        <v>549</v>
      </c>
      <c r="C28" s="267" t="s">
        <v>300</v>
      </c>
      <c r="D28" s="41" t="s">
        <v>313</v>
      </c>
      <c r="F28" s="39" t="s">
        <v>55</v>
      </c>
      <c r="G28" s="67" t="s">
        <v>55</v>
      </c>
      <c r="H28" s="68" t="s">
        <v>56</v>
      </c>
      <c r="J28" s="33">
        <v>1</v>
      </c>
      <c r="K28" s="30"/>
      <c r="L28" s="33"/>
      <c r="M28" s="30"/>
      <c r="N28" s="31"/>
      <c r="S28" s="190" t="s">
        <v>566</v>
      </c>
      <c r="T28" s="35" t="s">
        <v>568</v>
      </c>
    </row>
    <row r="29" spans="2:20" x14ac:dyDescent="0.3">
      <c r="B29" s="39" t="s">
        <v>549</v>
      </c>
      <c r="C29" s="267" t="s">
        <v>300</v>
      </c>
      <c r="D29" s="41" t="s">
        <v>313</v>
      </c>
      <c r="E29" s="39"/>
      <c r="F29" s="39" t="s">
        <v>57</v>
      </c>
      <c r="G29" s="67" t="s">
        <v>57</v>
      </c>
      <c r="H29" s="68" t="s">
        <v>58</v>
      </c>
      <c r="J29" s="33">
        <v>1</v>
      </c>
      <c r="L29" s="33"/>
      <c r="S29" s="191" t="s">
        <v>566</v>
      </c>
      <c r="T29" s="32" t="s">
        <v>568</v>
      </c>
    </row>
    <row r="30" spans="2:20" s="39" customFormat="1" x14ac:dyDescent="0.3">
      <c r="B30" s="39" t="s">
        <v>263</v>
      </c>
      <c r="C30" s="267" t="s">
        <v>300</v>
      </c>
      <c r="D30" s="41" t="s">
        <v>313</v>
      </c>
      <c r="F30" s="39" t="s">
        <v>59</v>
      </c>
      <c r="G30" s="14" t="s">
        <v>59</v>
      </c>
      <c r="H30" s="68" t="s">
        <v>60</v>
      </c>
      <c r="J30" s="33">
        <v>1</v>
      </c>
      <c r="K30" s="30"/>
      <c r="L30" s="33"/>
      <c r="M30" s="30"/>
      <c r="N30" s="31"/>
      <c r="S30" s="190" t="s">
        <v>566</v>
      </c>
      <c r="T30" s="191" t="s">
        <v>566</v>
      </c>
    </row>
    <row r="31" spans="2:20" s="39" customFormat="1" x14ac:dyDescent="0.3">
      <c r="B31" s="39" t="s">
        <v>549</v>
      </c>
      <c r="C31" s="267" t="s">
        <v>300</v>
      </c>
      <c r="D31" s="41" t="s">
        <v>313</v>
      </c>
      <c r="F31" s="39" t="s">
        <v>42</v>
      </c>
      <c r="G31" s="69" t="s">
        <v>42</v>
      </c>
      <c r="H31" s="70" t="s">
        <v>43</v>
      </c>
      <c r="J31" s="33">
        <v>1</v>
      </c>
      <c r="K31" s="30"/>
      <c r="L31" s="33"/>
      <c r="M31" s="30"/>
      <c r="N31" s="31"/>
      <c r="S31" s="190" t="s">
        <v>566</v>
      </c>
      <c r="T31" s="191" t="s">
        <v>566</v>
      </c>
    </row>
    <row r="32" spans="2:20" s="39" customFormat="1" x14ac:dyDescent="0.3">
      <c r="B32" s="39" t="s">
        <v>549</v>
      </c>
      <c r="C32" s="267" t="s">
        <v>300</v>
      </c>
      <c r="D32" s="41" t="s">
        <v>313</v>
      </c>
      <c r="F32" s="39" t="s">
        <v>40</v>
      </c>
      <c r="G32" s="69" t="s">
        <v>40</v>
      </c>
      <c r="H32" s="70" t="s">
        <v>41</v>
      </c>
      <c r="J32" s="33">
        <v>1</v>
      </c>
      <c r="K32" s="30"/>
      <c r="L32" s="33"/>
      <c r="M32" s="30"/>
      <c r="N32" s="31"/>
      <c r="S32" s="35" t="s">
        <v>568</v>
      </c>
      <c r="T32" s="35" t="s">
        <v>568</v>
      </c>
    </row>
    <row r="33" spans="1:20" s="39" customFormat="1" ht="13.5" thickBot="1" x14ac:dyDescent="0.35">
      <c r="B33" s="39" t="s">
        <v>265</v>
      </c>
      <c r="C33" s="267" t="s">
        <v>300</v>
      </c>
      <c r="D33" s="41" t="s">
        <v>313</v>
      </c>
      <c r="G33" s="69" t="s">
        <v>341</v>
      </c>
      <c r="H33" s="70" t="s">
        <v>342</v>
      </c>
      <c r="J33" s="122">
        <v>1</v>
      </c>
      <c r="K33" s="30"/>
      <c r="L33" s="33"/>
      <c r="M33" s="30"/>
      <c r="N33" s="31"/>
      <c r="P33" s="39" t="s">
        <v>343</v>
      </c>
      <c r="S33" s="190" t="s">
        <v>566</v>
      </c>
      <c r="T33" s="35"/>
    </row>
    <row r="34" spans="1:20" ht="15" thickBot="1" x14ac:dyDescent="0.4">
      <c r="C34" s="260"/>
      <c r="D34" s="41"/>
      <c r="E34" s="39"/>
      <c r="F34" s="39"/>
      <c r="G34" s="193" t="s">
        <v>382</v>
      </c>
      <c r="H34" s="194"/>
      <c r="J34" s="5">
        <f>SUM(J23:J33)</f>
        <v>11</v>
      </c>
      <c r="L34" s="5">
        <v>1</v>
      </c>
      <c r="N34" s="5">
        <v>1</v>
      </c>
    </row>
    <row r="35" spans="1:20" ht="13.5" thickBot="1" x14ac:dyDescent="0.35">
      <c r="B35" s="39" t="s">
        <v>556</v>
      </c>
      <c r="C35" s="267" t="s">
        <v>512</v>
      </c>
      <c r="D35" s="41" t="s">
        <v>314</v>
      </c>
      <c r="E35" s="39"/>
      <c r="F35" s="39" t="s">
        <v>292</v>
      </c>
      <c r="G35" s="63" t="s">
        <v>292</v>
      </c>
      <c r="H35" s="64" t="s">
        <v>296</v>
      </c>
      <c r="J35" s="33">
        <v>1</v>
      </c>
      <c r="L35" s="33"/>
      <c r="S35" s="141" t="s">
        <v>570</v>
      </c>
      <c r="T35" s="141" t="s">
        <v>570</v>
      </c>
    </row>
    <row r="36" spans="1:20" ht="14.5" x14ac:dyDescent="0.35">
      <c r="C36" s="260"/>
      <c r="D36" s="39"/>
      <c r="G36" s="198" t="s">
        <v>296</v>
      </c>
      <c r="H36" s="199"/>
      <c r="I36" s="75"/>
      <c r="J36" s="5">
        <f>J35</f>
        <v>1</v>
      </c>
      <c r="L36" s="5">
        <v>1</v>
      </c>
      <c r="N36" s="5">
        <v>1</v>
      </c>
    </row>
    <row r="37" spans="1:20" s="39" customFormat="1" x14ac:dyDescent="0.3">
      <c r="C37" s="260"/>
      <c r="D37" s="41"/>
      <c r="J37" s="33"/>
      <c r="K37" s="32"/>
      <c r="L37" s="33"/>
      <c r="M37" s="30"/>
      <c r="N37" s="31"/>
      <c r="S37" s="35"/>
      <c r="T37" s="35"/>
    </row>
    <row r="38" spans="1:20" ht="15.5" x14ac:dyDescent="0.35">
      <c r="C38" s="260"/>
      <c r="D38" s="41"/>
      <c r="E38" s="39"/>
      <c r="F38" s="39"/>
      <c r="G38" s="222" t="s">
        <v>383</v>
      </c>
      <c r="H38" s="223"/>
      <c r="J38" s="5">
        <f>J36+J34+J21</f>
        <v>15</v>
      </c>
      <c r="L38" s="5">
        <f>L36+L34+L21</f>
        <v>4</v>
      </c>
      <c r="N38" s="5">
        <f>N36+N34+N21</f>
        <v>3</v>
      </c>
    </row>
    <row r="39" spans="1:20" ht="13.5" thickBot="1" x14ac:dyDescent="0.35">
      <c r="C39" s="260"/>
      <c r="D39" s="41"/>
      <c r="E39" s="39"/>
      <c r="F39" s="39"/>
      <c r="G39" s="39"/>
      <c r="H39" s="39"/>
      <c r="J39" s="33"/>
      <c r="L39" s="33"/>
    </row>
    <row r="40" spans="1:20" s="39" customFormat="1" x14ac:dyDescent="0.3">
      <c r="B40" s="39" t="s">
        <v>263</v>
      </c>
      <c r="C40" s="267" t="s">
        <v>302</v>
      </c>
      <c r="D40" s="41" t="s">
        <v>315</v>
      </c>
      <c r="F40" s="39" t="s">
        <v>288</v>
      </c>
      <c r="G40" s="9" t="s">
        <v>552</v>
      </c>
      <c r="H40" s="93" t="s">
        <v>116</v>
      </c>
      <c r="J40" s="33">
        <v>1</v>
      </c>
      <c r="K40" s="30"/>
      <c r="L40" s="33"/>
      <c r="M40" s="30"/>
      <c r="N40" s="31"/>
      <c r="S40" s="35" t="s">
        <v>568</v>
      </c>
      <c r="T40" s="35" t="s">
        <v>568</v>
      </c>
    </row>
    <row r="41" spans="1:20" s="39" customFormat="1" x14ac:dyDescent="0.3">
      <c r="B41" s="39" t="s">
        <v>263</v>
      </c>
      <c r="C41" s="267" t="s">
        <v>302</v>
      </c>
      <c r="D41" s="41" t="s">
        <v>315</v>
      </c>
      <c r="F41" s="39" t="s">
        <v>94</v>
      </c>
      <c r="G41" s="14" t="s">
        <v>485</v>
      </c>
      <c r="H41" s="47" t="s">
        <v>95</v>
      </c>
      <c r="J41" s="33">
        <v>1</v>
      </c>
      <c r="K41" s="30"/>
      <c r="L41" s="33"/>
      <c r="M41" s="30"/>
      <c r="N41" s="31"/>
      <c r="S41" s="35" t="s">
        <v>568</v>
      </c>
      <c r="T41" s="35" t="s">
        <v>568</v>
      </c>
    </row>
    <row r="42" spans="1:20" x14ac:dyDescent="0.3">
      <c r="B42" s="39" t="s">
        <v>263</v>
      </c>
      <c r="C42" s="267" t="s">
        <v>302</v>
      </c>
      <c r="D42" s="41" t="s">
        <v>315</v>
      </c>
      <c r="E42" s="39"/>
      <c r="F42" s="39" t="s">
        <v>7</v>
      </c>
      <c r="G42" s="14" t="s">
        <v>486</v>
      </c>
      <c r="H42" s="47" t="s">
        <v>8</v>
      </c>
      <c r="J42" s="34">
        <v>1</v>
      </c>
      <c r="L42" s="33"/>
      <c r="P42" s="30" t="s">
        <v>344</v>
      </c>
      <c r="S42" s="32" t="s">
        <v>568</v>
      </c>
      <c r="T42" s="32" t="s">
        <v>568</v>
      </c>
    </row>
    <row r="43" spans="1:20" x14ac:dyDescent="0.3">
      <c r="A43" s="30" t="s">
        <v>156</v>
      </c>
      <c r="B43" s="39" t="s">
        <v>265</v>
      </c>
      <c r="C43" s="267" t="s">
        <v>302</v>
      </c>
      <c r="D43" s="41" t="s">
        <v>315</v>
      </c>
      <c r="E43" s="39"/>
      <c r="F43" s="39" t="s">
        <v>12</v>
      </c>
      <c r="G43" s="14" t="s">
        <v>487</v>
      </c>
      <c r="H43" s="47" t="s">
        <v>189</v>
      </c>
      <c r="J43" s="34">
        <v>1</v>
      </c>
      <c r="L43" s="33"/>
      <c r="S43" s="32" t="s">
        <v>568</v>
      </c>
      <c r="T43" s="32" t="s">
        <v>568</v>
      </c>
    </row>
    <row r="44" spans="1:20" x14ac:dyDescent="0.3">
      <c r="B44" s="39" t="s">
        <v>263</v>
      </c>
      <c r="C44" s="267" t="s">
        <v>302</v>
      </c>
      <c r="D44" s="41" t="s">
        <v>315</v>
      </c>
      <c r="E44" s="39"/>
      <c r="F44" s="39" t="s">
        <v>13</v>
      </c>
      <c r="G44" s="14" t="s">
        <v>488</v>
      </c>
      <c r="H44" s="46" t="s">
        <v>178</v>
      </c>
      <c r="J44" s="34">
        <v>1</v>
      </c>
      <c r="L44" s="33"/>
      <c r="S44" s="32" t="s">
        <v>568</v>
      </c>
      <c r="T44" s="32" t="s">
        <v>568</v>
      </c>
    </row>
    <row r="45" spans="1:20" ht="13.5" thickBot="1" x14ac:dyDescent="0.35">
      <c r="B45" s="39" t="s">
        <v>263</v>
      </c>
      <c r="C45" s="267" t="s">
        <v>302</v>
      </c>
      <c r="D45" s="41" t="s">
        <v>315</v>
      </c>
      <c r="E45" s="39"/>
      <c r="F45" s="39" t="s">
        <v>14</v>
      </c>
      <c r="G45" s="14" t="s">
        <v>489</v>
      </c>
      <c r="H45" s="47" t="s">
        <v>179</v>
      </c>
      <c r="J45" s="34">
        <v>1</v>
      </c>
      <c r="L45" s="33"/>
      <c r="P45" s="30" t="s">
        <v>344</v>
      </c>
      <c r="S45" s="32" t="s">
        <v>568</v>
      </c>
      <c r="T45" s="32" t="s">
        <v>568</v>
      </c>
    </row>
    <row r="46" spans="1:20" ht="15" thickBot="1" x14ac:dyDescent="0.4">
      <c r="C46" s="260"/>
      <c r="D46" s="41"/>
      <c r="E46" s="39"/>
      <c r="F46" s="39"/>
      <c r="G46" s="193" t="s">
        <v>398</v>
      </c>
      <c r="H46" s="194"/>
      <c r="J46" s="5">
        <f>SUM(J40:J45)</f>
        <v>6</v>
      </c>
      <c r="L46" s="138">
        <v>1</v>
      </c>
      <c r="N46" s="5">
        <v>1</v>
      </c>
    </row>
    <row r="47" spans="1:20" ht="13.5" thickBot="1" x14ac:dyDescent="0.35">
      <c r="C47" s="260"/>
      <c r="D47" s="41"/>
      <c r="E47" s="39"/>
      <c r="F47" s="39"/>
      <c r="G47" s="39"/>
      <c r="H47" s="39"/>
      <c r="J47" s="33"/>
      <c r="L47" s="33"/>
      <c r="S47" s="35"/>
    </row>
    <row r="48" spans="1:20" x14ac:dyDescent="0.3">
      <c r="B48" s="39" t="s">
        <v>549</v>
      </c>
      <c r="C48" s="267" t="s">
        <v>303</v>
      </c>
      <c r="D48" s="41" t="s">
        <v>316</v>
      </c>
      <c r="E48" s="39"/>
      <c r="F48" s="39" t="s">
        <v>272</v>
      </c>
      <c r="G48" s="9" t="s">
        <v>490</v>
      </c>
      <c r="H48" s="96" t="s">
        <v>273</v>
      </c>
      <c r="J48" s="33">
        <v>1</v>
      </c>
      <c r="K48" s="32"/>
      <c r="L48" s="33"/>
      <c r="S48" s="35"/>
    </row>
    <row r="49" spans="2:21" x14ac:dyDescent="0.3">
      <c r="B49" s="39" t="s">
        <v>549</v>
      </c>
      <c r="C49" s="267" t="s">
        <v>303</v>
      </c>
      <c r="D49" s="41" t="s">
        <v>316</v>
      </c>
      <c r="F49" s="30" t="s">
        <v>274</v>
      </c>
      <c r="G49" s="14" t="s">
        <v>491</v>
      </c>
      <c r="H49" s="66" t="s">
        <v>275</v>
      </c>
      <c r="J49" s="33">
        <v>1</v>
      </c>
      <c r="K49" s="32"/>
      <c r="L49" s="33"/>
      <c r="S49" s="35"/>
    </row>
    <row r="50" spans="2:21" x14ac:dyDescent="0.3">
      <c r="B50" s="39" t="s">
        <v>549</v>
      </c>
      <c r="C50" s="267" t="s">
        <v>303</v>
      </c>
      <c r="D50" s="41" t="s">
        <v>316</v>
      </c>
      <c r="F50" s="30" t="s">
        <v>70</v>
      </c>
      <c r="G50" s="14" t="s">
        <v>492</v>
      </c>
      <c r="H50" s="66" t="s">
        <v>71</v>
      </c>
      <c r="J50" s="33">
        <v>1</v>
      </c>
      <c r="K50" s="32"/>
      <c r="L50" s="33"/>
      <c r="S50" s="35"/>
    </row>
    <row r="51" spans="2:21" x14ac:dyDescent="0.3">
      <c r="B51" s="39" t="s">
        <v>549</v>
      </c>
      <c r="C51" s="267" t="s">
        <v>303</v>
      </c>
      <c r="D51" s="41" t="s">
        <v>316</v>
      </c>
      <c r="E51" s="39"/>
      <c r="F51" s="39" t="s">
        <v>72</v>
      </c>
      <c r="G51" s="14" t="s">
        <v>540</v>
      </c>
      <c r="H51" s="66" t="s">
        <v>280</v>
      </c>
      <c r="J51" s="33">
        <v>1</v>
      </c>
      <c r="K51" s="32"/>
      <c r="L51" s="33"/>
      <c r="S51" s="35" t="s">
        <v>568</v>
      </c>
      <c r="T51" s="32" t="s">
        <v>568</v>
      </c>
    </row>
    <row r="52" spans="2:21" x14ac:dyDescent="0.3">
      <c r="B52" s="39" t="s">
        <v>549</v>
      </c>
      <c r="C52" s="267" t="s">
        <v>303</v>
      </c>
      <c r="D52" s="41" t="s">
        <v>316</v>
      </c>
      <c r="E52" s="39"/>
      <c r="F52" s="39" t="s">
        <v>74</v>
      </c>
      <c r="G52" s="14" t="s">
        <v>493</v>
      </c>
      <c r="H52" s="66" t="s">
        <v>75</v>
      </c>
      <c r="J52" s="33">
        <v>1</v>
      </c>
      <c r="K52" s="32"/>
      <c r="L52" s="33"/>
      <c r="S52" s="35"/>
    </row>
    <row r="53" spans="2:21" x14ac:dyDescent="0.3">
      <c r="B53" s="39" t="s">
        <v>549</v>
      </c>
      <c r="C53" s="267" t="s">
        <v>303</v>
      </c>
      <c r="D53" s="41" t="s">
        <v>316</v>
      </c>
      <c r="E53" s="39"/>
      <c r="F53" s="39" t="s">
        <v>97</v>
      </c>
      <c r="G53" s="14" t="s">
        <v>494</v>
      </c>
      <c r="H53" s="66" t="s">
        <v>346</v>
      </c>
      <c r="J53" s="33">
        <v>1</v>
      </c>
      <c r="K53" s="32"/>
      <c r="L53" s="33"/>
      <c r="P53" s="30" t="s">
        <v>339</v>
      </c>
      <c r="S53" s="35" t="s">
        <v>568</v>
      </c>
      <c r="T53" s="32" t="s">
        <v>568</v>
      </c>
    </row>
    <row r="54" spans="2:21" x14ac:dyDescent="0.3">
      <c r="B54" s="39" t="s">
        <v>549</v>
      </c>
      <c r="C54" s="267" t="s">
        <v>303</v>
      </c>
      <c r="D54" s="41" t="s">
        <v>316</v>
      </c>
      <c r="E54" s="39"/>
      <c r="F54" s="39" t="s">
        <v>276</v>
      </c>
      <c r="G54" s="14" t="s">
        <v>495</v>
      </c>
      <c r="H54" s="46" t="s">
        <v>277</v>
      </c>
      <c r="J54" s="33">
        <v>1</v>
      </c>
      <c r="K54" s="32"/>
      <c r="L54" s="33"/>
      <c r="S54" s="35" t="s">
        <v>568</v>
      </c>
      <c r="T54" s="32" t="s">
        <v>568</v>
      </c>
    </row>
    <row r="55" spans="2:21" x14ac:dyDescent="0.3">
      <c r="B55" s="39" t="s">
        <v>549</v>
      </c>
      <c r="C55" s="267" t="s">
        <v>303</v>
      </c>
      <c r="D55" s="41" t="s">
        <v>316</v>
      </c>
      <c r="E55" s="39"/>
      <c r="F55" s="39" t="s">
        <v>279</v>
      </c>
      <c r="G55" s="14" t="s">
        <v>496</v>
      </c>
      <c r="H55" s="65" t="s">
        <v>278</v>
      </c>
      <c r="J55" s="33">
        <v>1</v>
      </c>
      <c r="K55" s="32"/>
      <c r="L55" s="33"/>
      <c r="S55" s="35" t="s">
        <v>568</v>
      </c>
      <c r="T55" s="32" t="s">
        <v>568</v>
      </c>
      <c r="U55" s="189"/>
    </row>
    <row r="56" spans="2:21" ht="13.5" thickBot="1" x14ac:dyDescent="0.35">
      <c r="B56" s="39" t="s">
        <v>549</v>
      </c>
      <c r="C56" s="267" t="s">
        <v>303</v>
      </c>
      <c r="D56" s="41" t="s">
        <v>316</v>
      </c>
      <c r="E56" s="39"/>
      <c r="F56" s="39" t="s">
        <v>139</v>
      </c>
      <c r="G56" s="14" t="s">
        <v>497</v>
      </c>
      <c r="H56" s="46" t="s">
        <v>142</v>
      </c>
      <c r="J56" s="33">
        <v>1</v>
      </c>
      <c r="K56" s="32"/>
      <c r="L56" s="33"/>
      <c r="S56" s="35" t="s">
        <v>568</v>
      </c>
      <c r="T56" s="32" t="s">
        <v>568</v>
      </c>
    </row>
    <row r="57" spans="2:21" ht="15" thickBot="1" x14ac:dyDescent="0.4">
      <c r="B57" s="39"/>
      <c r="C57" s="260"/>
      <c r="D57" s="41"/>
      <c r="E57" s="39"/>
      <c r="F57" s="39"/>
      <c r="G57" s="193" t="s">
        <v>218</v>
      </c>
      <c r="H57" s="194"/>
      <c r="J57" s="5">
        <f>SUM(J48:J56)</f>
        <v>9</v>
      </c>
      <c r="L57" s="5">
        <v>1</v>
      </c>
      <c r="N57" s="5">
        <v>1</v>
      </c>
    </row>
    <row r="58" spans="2:21" ht="13.5" thickBot="1" x14ac:dyDescent="0.35">
      <c r="C58" s="260"/>
      <c r="D58" s="41"/>
      <c r="E58" s="39"/>
      <c r="F58" s="39"/>
      <c r="G58" s="39"/>
      <c r="H58" s="39"/>
      <c r="J58" s="33"/>
      <c r="L58" s="33"/>
    </row>
    <row r="59" spans="2:21" x14ac:dyDescent="0.3">
      <c r="B59" s="39" t="s">
        <v>549</v>
      </c>
      <c r="C59" s="267" t="s">
        <v>304</v>
      </c>
      <c r="D59" s="41" t="s">
        <v>317</v>
      </c>
      <c r="E59" s="39"/>
      <c r="F59" s="39" t="s">
        <v>81</v>
      </c>
      <c r="G59" s="9" t="s">
        <v>498</v>
      </c>
      <c r="H59" s="45" t="s">
        <v>82</v>
      </c>
      <c r="J59" s="33">
        <v>1</v>
      </c>
      <c r="L59" s="33"/>
      <c r="S59" s="32" t="s">
        <v>568</v>
      </c>
      <c r="T59" s="32" t="s">
        <v>568</v>
      </c>
    </row>
    <row r="60" spans="2:21" x14ac:dyDescent="0.3">
      <c r="B60" s="39" t="s">
        <v>549</v>
      </c>
      <c r="C60" s="267" t="s">
        <v>304</v>
      </c>
      <c r="D60" s="41" t="s">
        <v>317</v>
      </c>
      <c r="E60" s="39"/>
      <c r="F60" s="39" t="s">
        <v>83</v>
      </c>
      <c r="G60" s="14" t="s">
        <v>499</v>
      </c>
      <c r="H60" s="46" t="s">
        <v>84</v>
      </c>
      <c r="J60" s="33">
        <v>1</v>
      </c>
      <c r="L60" s="33"/>
      <c r="S60" s="32" t="s">
        <v>568</v>
      </c>
      <c r="T60" s="32" t="s">
        <v>568</v>
      </c>
    </row>
    <row r="61" spans="2:21" x14ac:dyDescent="0.3">
      <c r="B61" s="39" t="s">
        <v>549</v>
      </c>
      <c r="C61" s="267" t="s">
        <v>304</v>
      </c>
      <c r="D61" s="41" t="s">
        <v>317</v>
      </c>
      <c r="E61" s="39"/>
      <c r="F61" s="39" t="s">
        <v>85</v>
      </c>
      <c r="G61" s="14" t="s">
        <v>500</v>
      </c>
      <c r="H61" s="46" t="s">
        <v>86</v>
      </c>
      <c r="J61" s="33">
        <v>1</v>
      </c>
      <c r="K61" s="32"/>
      <c r="L61" s="33"/>
      <c r="S61" s="32" t="s">
        <v>568</v>
      </c>
      <c r="T61" s="32" t="s">
        <v>568</v>
      </c>
    </row>
    <row r="62" spans="2:21" x14ac:dyDescent="0.3">
      <c r="B62" s="39" t="s">
        <v>549</v>
      </c>
      <c r="C62" s="267" t="s">
        <v>304</v>
      </c>
      <c r="D62" s="41" t="s">
        <v>317</v>
      </c>
      <c r="E62" s="39"/>
      <c r="F62" s="39" t="s">
        <v>87</v>
      </c>
      <c r="G62" s="14" t="s">
        <v>501</v>
      </c>
      <c r="H62" s="46" t="s">
        <v>88</v>
      </c>
      <c r="J62" s="33">
        <v>1</v>
      </c>
      <c r="K62" s="32"/>
      <c r="L62" s="33"/>
    </row>
    <row r="63" spans="2:21" x14ac:dyDescent="0.3">
      <c r="B63" s="39" t="s">
        <v>549</v>
      </c>
      <c r="C63" s="267" t="s">
        <v>304</v>
      </c>
      <c r="D63" s="41" t="s">
        <v>317</v>
      </c>
      <c r="E63" s="39"/>
      <c r="F63" s="39" t="s">
        <v>89</v>
      </c>
      <c r="G63" s="14" t="s">
        <v>502</v>
      </c>
      <c r="H63" s="46" t="s">
        <v>90</v>
      </c>
      <c r="J63" s="33">
        <v>1</v>
      </c>
      <c r="L63" s="33"/>
    </row>
    <row r="64" spans="2:21" x14ac:dyDescent="0.3">
      <c r="B64" s="39" t="s">
        <v>549</v>
      </c>
      <c r="C64" s="267" t="s">
        <v>304</v>
      </c>
      <c r="D64" s="41" t="s">
        <v>317</v>
      </c>
      <c r="E64" s="39"/>
      <c r="F64" s="39" t="s">
        <v>92</v>
      </c>
      <c r="G64" s="14" t="s">
        <v>503</v>
      </c>
      <c r="H64" s="46" t="s">
        <v>93</v>
      </c>
      <c r="J64" s="33">
        <v>1</v>
      </c>
      <c r="K64" s="32"/>
      <c r="L64" s="33"/>
    </row>
    <row r="65" spans="2:20" x14ac:dyDescent="0.3">
      <c r="B65" s="39" t="s">
        <v>549</v>
      </c>
      <c r="C65" s="267" t="s">
        <v>304</v>
      </c>
      <c r="D65" s="41" t="s">
        <v>317</v>
      </c>
      <c r="E65" s="39"/>
      <c r="F65" s="39" t="s">
        <v>5</v>
      </c>
      <c r="G65" s="14" t="s">
        <v>504</v>
      </c>
      <c r="H65" s="46" t="s">
        <v>6</v>
      </c>
      <c r="J65" s="33">
        <v>1</v>
      </c>
      <c r="L65" s="33"/>
      <c r="S65" s="32" t="s">
        <v>568</v>
      </c>
      <c r="T65" s="32" t="s">
        <v>568</v>
      </c>
    </row>
    <row r="66" spans="2:20" x14ac:dyDescent="0.3">
      <c r="B66" s="39" t="s">
        <v>549</v>
      </c>
      <c r="C66" s="267" t="s">
        <v>304</v>
      </c>
      <c r="D66" s="41" t="s">
        <v>317</v>
      </c>
      <c r="E66" s="39"/>
      <c r="F66" s="39" t="s">
        <v>170</v>
      </c>
      <c r="G66" s="14" t="s">
        <v>505</v>
      </c>
      <c r="H66" s="66" t="s">
        <v>388</v>
      </c>
      <c r="J66" s="33">
        <v>1</v>
      </c>
      <c r="K66" s="32"/>
      <c r="L66" s="33"/>
      <c r="S66" s="32" t="s">
        <v>568</v>
      </c>
      <c r="T66" s="32" t="s">
        <v>568</v>
      </c>
    </row>
    <row r="67" spans="2:20" x14ac:dyDescent="0.3">
      <c r="B67" s="39" t="s">
        <v>549</v>
      </c>
      <c r="C67" s="267" t="s">
        <v>304</v>
      </c>
      <c r="D67" s="41" t="s">
        <v>317</v>
      </c>
      <c r="E67" s="39"/>
      <c r="F67" s="39" t="s">
        <v>176</v>
      </c>
      <c r="G67" s="14" t="s">
        <v>506</v>
      </c>
      <c r="H67" s="46" t="s">
        <v>174</v>
      </c>
      <c r="J67" s="33">
        <v>1</v>
      </c>
      <c r="K67" s="32"/>
      <c r="L67" s="33"/>
      <c r="S67" s="32" t="s">
        <v>568</v>
      </c>
      <c r="T67" s="32" t="s">
        <v>568</v>
      </c>
    </row>
    <row r="68" spans="2:20" ht="13.5" thickBot="1" x14ac:dyDescent="0.35">
      <c r="B68" s="39" t="s">
        <v>549</v>
      </c>
      <c r="C68" s="267" t="s">
        <v>304</v>
      </c>
      <c r="D68" s="41" t="s">
        <v>317</v>
      </c>
      <c r="E68" s="39"/>
      <c r="F68" s="39"/>
      <c r="G68" s="14" t="s">
        <v>507</v>
      </c>
      <c r="H68" s="183" t="s">
        <v>410</v>
      </c>
      <c r="J68" s="33">
        <v>1</v>
      </c>
      <c r="K68" s="32"/>
      <c r="L68" s="33"/>
      <c r="S68" s="32" t="s">
        <v>569</v>
      </c>
    </row>
    <row r="69" spans="2:20" ht="15" thickBot="1" x14ac:dyDescent="0.4">
      <c r="C69" s="260"/>
      <c r="D69" s="41"/>
      <c r="E69" s="39"/>
      <c r="F69" s="39"/>
      <c r="G69" s="193" t="s">
        <v>399</v>
      </c>
      <c r="H69" s="194"/>
      <c r="J69" s="5">
        <f>SUM(J59:J68)</f>
        <v>10</v>
      </c>
      <c r="L69" s="5">
        <v>1</v>
      </c>
      <c r="N69" s="5">
        <v>1</v>
      </c>
    </row>
    <row r="70" spans="2:20" ht="13.5" thickBot="1" x14ac:dyDescent="0.35">
      <c r="C70" s="260"/>
      <c r="D70" s="41"/>
      <c r="E70" s="39"/>
      <c r="F70" s="39"/>
      <c r="G70" s="182"/>
      <c r="H70" s="36"/>
      <c r="J70" s="33"/>
      <c r="L70" s="33"/>
    </row>
    <row r="71" spans="2:20" x14ac:dyDescent="0.3">
      <c r="B71" s="39" t="s">
        <v>549</v>
      </c>
      <c r="C71" s="267" t="s">
        <v>305</v>
      </c>
      <c r="D71" s="41" t="s">
        <v>318</v>
      </c>
      <c r="E71" s="39"/>
      <c r="F71" s="39" t="s">
        <v>329</v>
      </c>
      <c r="G71" s="9" t="s">
        <v>329</v>
      </c>
      <c r="H71" s="45" t="s">
        <v>244</v>
      </c>
      <c r="J71" s="33">
        <v>1</v>
      </c>
      <c r="K71" s="32"/>
      <c r="L71" s="33"/>
      <c r="S71" s="32" t="s">
        <v>568</v>
      </c>
      <c r="T71" s="32" t="s">
        <v>568</v>
      </c>
    </row>
    <row r="72" spans="2:20" x14ac:dyDescent="0.3">
      <c r="B72" s="39" t="s">
        <v>265</v>
      </c>
      <c r="C72" s="267" t="s">
        <v>305</v>
      </c>
      <c r="D72" s="41" t="s">
        <v>318</v>
      </c>
      <c r="E72" s="22"/>
      <c r="F72" s="30" t="s">
        <v>330</v>
      </c>
      <c r="G72" s="14" t="s">
        <v>330</v>
      </c>
      <c r="H72" s="66" t="s">
        <v>216</v>
      </c>
      <c r="J72" s="33">
        <v>1</v>
      </c>
      <c r="L72" s="33"/>
      <c r="S72" s="191" t="s">
        <v>566</v>
      </c>
      <c r="T72" s="191" t="s">
        <v>566</v>
      </c>
    </row>
    <row r="73" spans="2:20" x14ac:dyDescent="0.3">
      <c r="B73" s="39" t="s">
        <v>549</v>
      </c>
      <c r="C73" s="267" t="s">
        <v>305</v>
      </c>
      <c r="D73" s="41" t="s">
        <v>318</v>
      </c>
      <c r="E73" s="22"/>
      <c r="F73" s="30" t="s">
        <v>331</v>
      </c>
      <c r="G73" s="14" t="s">
        <v>331</v>
      </c>
      <c r="H73" s="46" t="s">
        <v>100</v>
      </c>
      <c r="J73" s="33">
        <v>1</v>
      </c>
      <c r="L73" s="33"/>
      <c r="S73" s="191" t="s">
        <v>566</v>
      </c>
      <c r="T73" s="191" t="s">
        <v>566</v>
      </c>
    </row>
    <row r="74" spans="2:20" ht="13.5" thickBot="1" x14ac:dyDescent="0.35">
      <c r="B74" s="39" t="s">
        <v>549</v>
      </c>
      <c r="C74" s="267" t="s">
        <v>305</v>
      </c>
      <c r="D74" s="41" t="s">
        <v>318</v>
      </c>
      <c r="E74" s="22"/>
      <c r="G74" s="150" t="s">
        <v>550</v>
      </c>
      <c r="H74" s="151" t="s">
        <v>554</v>
      </c>
      <c r="J74" s="33">
        <v>1</v>
      </c>
      <c r="L74" s="33"/>
      <c r="S74" s="32" t="s">
        <v>569</v>
      </c>
      <c r="T74" s="191"/>
    </row>
    <row r="75" spans="2:20" ht="13.5" thickBot="1" x14ac:dyDescent="0.35">
      <c r="C75" s="260"/>
      <c r="D75" s="41"/>
      <c r="E75" s="39"/>
      <c r="F75" s="39"/>
      <c r="G75" s="193" t="s">
        <v>384</v>
      </c>
      <c r="H75" s="194"/>
      <c r="J75" s="33"/>
      <c r="L75" s="33">
        <v>1</v>
      </c>
      <c r="T75" s="191"/>
    </row>
    <row r="76" spans="2:20" x14ac:dyDescent="0.3">
      <c r="B76" s="39" t="s">
        <v>549</v>
      </c>
      <c r="C76" s="267" t="s">
        <v>306</v>
      </c>
      <c r="D76" s="41" t="s">
        <v>319</v>
      </c>
      <c r="E76" s="39"/>
      <c r="F76" s="39" t="s">
        <v>332</v>
      </c>
      <c r="G76" s="14" t="s">
        <v>332</v>
      </c>
      <c r="H76" s="47" t="s">
        <v>104</v>
      </c>
      <c r="J76" s="33">
        <v>1</v>
      </c>
      <c r="L76" s="33"/>
      <c r="S76" s="191" t="s">
        <v>566</v>
      </c>
      <c r="T76" s="191" t="s">
        <v>566</v>
      </c>
    </row>
    <row r="77" spans="2:20" ht="13.5" thickBot="1" x14ac:dyDescent="0.35">
      <c r="B77" s="39" t="s">
        <v>265</v>
      </c>
      <c r="C77" s="267" t="s">
        <v>306</v>
      </c>
      <c r="D77" s="41" t="s">
        <v>319</v>
      </c>
      <c r="E77" s="39"/>
      <c r="F77" s="39" t="s">
        <v>333</v>
      </c>
      <c r="G77" s="14" t="s">
        <v>333</v>
      </c>
      <c r="H77" s="65" t="s">
        <v>334</v>
      </c>
      <c r="J77" s="33">
        <v>1</v>
      </c>
      <c r="L77" s="33"/>
      <c r="S77" s="191" t="s">
        <v>566</v>
      </c>
      <c r="T77" s="191" t="s">
        <v>566</v>
      </c>
    </row>
    <row r="78" spans="2:20" ht="13.5" thickBot="1" x14ac:dyDescent="0.35">
      <c r="C78" s="260"/>
      <c r="D78" s="41"/>
      <c r="E78" s="39"/>
      <c r="F78" s="39"/>
      <c r="G78" s="216" t="s">
        <v>385</v>
      </c>
      <c r="H78" s="217"/>
      <c r="J78" s="33"/>
      <c r="L78" s="33">
        <v>1</v>
      </c>
    </row>
    <row r="79" spans="2:20" x14ac:dyDescent="0.3">
      <c r="B79" s="39" t="s">
        <v>264</v>
      </c>
      <c r="C79" s="267" t="s">
        <v>513</v>
      </c>
      <c r="D79" s="41" t="s">
        <v>320</v>
      </c>
      <c r="E79" s="21"/>
      <c r="F79" s="39" t="s">
        <v>327</v>
      </c>
      <c r="G79" s="14" t="s">
        <v>327</v>
      </c>
      <c r="H79" s="66" t="s">
        <v>328</v>
      </c>
      <c r="J79" s="33">
        <v>1</v>
      </c>
      <c r="L79" s="33"/>
    </row>
    <row r="80" spans="2:20" ht="13.5" thickBot="1" x14ac:dyDescent="0.35">
      <c r="B80" s="39" t="s">
        <v>264</v>
      </c>
      <c r="C80" s="267" t="s">
        <v>513</v>
      </c>
      <c r="D80" s="41" t="s">
        <v>320</v>
      </c>
      <c r="E80" s="21"/>
      <c r="F80" s="39" t="s">
        <v>290</v>
      </c>
      <c r="G80" s="136" t="s">
        <v>290</v>
      </c>
      <c r="H80" s="66" t="s">
        <v>252</v>
      </c>
      <c r="J80" s="33">
        <v>1</v>
      </c>
      <c r="L80" s="33"/>
      <c r="T80" s="32" t="s">
        <v>568</v>
      </c>
    </row>
    <row r="81" spans="2:20" ht="13.5" thickBot="1" x14ac:dyDescent="0.35">
      <c r="C81" s="260"/>
      <c r="D81" s="41"/>
      <c r="E81" s="39"/>
      <c r="F81" s="39"/>
      <c r="G81" s="247" t="s">
        <v>386</v>
      </c>
      <c r="H81" s="217"/>
      <c r="I81" s="75"/>
      <c r="L81" s="33">
        <v>1</v>
      </c>
      <c r="M81" s="39"/>
      <c r="N81" s="33"/>
    </row>
    <row r="82" spans="2:20" s="22" customFormat="1" ht="13.5" thickBot="1" x14ac:dyDescent="0.35">
      <c r="B82" s="188" t="s">
        <v>265</v>
      </c>
      <c r="C82" s="270" t="s">
        <v>514</v>
      </c>
      <c r="D82" s="13" t="s">
        <v>366</v>
      </c>
      <c r="E82" s="21"/>
      <c r="F82" s="39" t="s">
        <v>11</v>
      </c>
      <c r="G82" s="142" t="s">
        <v>364</v>
      </c>
      <c r="H82" s="143" t="s">
        <v>365</v>
      </c>
      <c r="J82" s="140">
        <v>1</v>
      </c>
      <c r="L82" s="123"/>
      <c r="N82" s="123"/>
      <c r="S82" s="191" t="s">
        <v>573</v>
      </c>
      <c r="T82" s="141" t="s">
        <v>570</v>
      </c>
    </row>
    <row r="83" spans="2:20" s="22" customFormat="1" ht="13.5" thickBot="1" x14ac:dyDescent="0.35">
      <c r="C83" s="271"/>
      <c r="D83" s="11"/>
      <c r="E83" s="21"/>
      <c r="F83" s="39"/>
      <c r="G83" s="216" t="s">
        <v>366</v>
      </c>
      <c r="H83" s="217"/>
      <c r="J83" s="123"/>
      <c r="L83" s="123">
        <v>1</v>
      </c>
      <c r="N83" s="123"/>
      <c r="S83" s="141"/>
      <c r="T83" s="141"/>
    </row>
    <row r="84" spans="2:20" ht="15" thickBot="1" x14ac:dyDescent="0.4">
      <c r="C84" s="260"/>
      <c r="D84" s="41"/>
      <c r="E84" s="39"/>
      <c r="F84" s="39"/>
      <c r="G84" s="216" t="s">
        <v>400</v>
      </c>
      <c r="H84" s="217"/>
      <c r="J84" s="5">
        <f>SUM(J71:J83)</f>
        <v>9</v>
      </c>
      <c r="L84" s="5">
        <f>SUM(L71:L83)</f>
        <v>4</v>
      </c>
      <c r="N84" s="5">
        <v>1</v>
      </c>
    </row>
    <row r="85" spans="2:20" ht="13.5" thickBot="1" x14ac:dyDescent="0.35">
      <c r="C85" s="260"/>
      <c r="D85" s="11"/>
      <c r="E85" s="39"/>
      <c r="F85" s="39"/>
      <c r="G85" s="94"/>
      <c r="H85" s="36"/>
      <c r="J85" s="33"/>
      <c r="L85" s="33"/>
    </row>
    <row r="86" spans="2:20" x14ac:dyDescent="0.3">
      <c r="B86" s="39" t="s">
        <v>549</v>
      </c>
      <c r="C86" s="267" t="s">
        <v>308</v>
      </c>
      <c r="D86" s="41" t="s">
        <v>321</v>
      </c>
      <c r="E86" s="39"/>
      <c r="F86" s="39" t="s">
        <v>266</v>
      </c>
      <c r="G86" s="9" t="s">
        <v>266</v>
      </c>
      <c r="H86" s="45" t="s">
        <v>112</v>
      </c>
      <c r="J86" s="33">
        <v>1</v>
      </c>
      <c r="L86" s="33"/>
      <c r="S86" s="32" t="s">
        <v>568</v>
      </c>
      <c r="T86" s="32" t="s">
        <v>568</v>
      </c>
    </row>
    <row r="87" spans="2:20" x14ac:dyDescent="0.3">
      <c r="B87" s="39" t="s">
        <v>549</v>
      </c>
      <c r="C87" s="267" t="s">
        <v>308</v>
      </c>
      <c r="D87" s="41" t="s">
        <v>321</v>
      </c>
      <c r="E87" s="39"/>
      <c r="F87" s="39" t="s">
        <v>267</v>
      </c>
      <c r="G87" s="14" t="s">
        <v>267</v>
      </c>
      <c r="H87" s="46" t="s">
        <v>114</v>
      </c>
      <c r="J87" s="33">
        <v>1</v>
      </c>
      <c r="K87" s="32"/>
      <c r="L87" s="33"/>
    </row>
    <row r="88" spans="2:20" ht="13.5" thickBot="1" x14ac:dyDescent="0.35">
      <c r="B88" s="39" t="s">
        <v>549</v>
      </c>
      <c r="C88" s="267" t="s">
        <v>308</v>
      </c>
      <c r="D88" s="41" t="s">
        <v>321</v>
      </c>
      <c r="E88" s="39"/>
      <c r="F88" s="39" t="s">
        <v>281</v>
      </c>
      <c r="G88" s="14" t="s">
        <v>281</v>
      </c>
      <c r="H88" s="46" t="s">
        <v>282</v>
      </c>
      <c r="J88" s="33">
        <v>1</v>
      </c>
      <c r="L88" s="33"/>
      <c r="M88" s="15"/>
      <c r="S88" s="32" t="s">
        <v>568</v>
      </c>
      <c r="T88" s="32" t="s">
        <v>568</v>
      </c>
    </row>
    <row r="89" spans="2:20" ht="13.5" thickBot="1" x14ac:dyDescent="0.35">
      <c r="C89" s="260"/>
      <c r="D89" s="41"/>
      <c r="E89" s="39"/>
      <c r="F89" s="39"/>
      <c r="G89" s="193" t="s">
        <v>360</v>
      </c>
      <c r="H89" s="194"/>
      <c r="J89" s="33"/>
      <c r="L89" s="33">
        <v>1</v>
      </c>
    </row>
    <row r="90" spans="2:20" x14ac:dyDescent="0.3">
      <c r="B90" s="39" t="s">
        <v>263</v>
      </c>
      <c r="C90" s="267" t="s">
        <v>541</v>
      </c>
      <c r="D90" s="41" t="s">
        <v>322</v>
      </c>
      <c r="E90" s="39"/>
      <c r="F90" s="39" t="s">
        <v>268</v>
      </c>
      <c r="G90" s="14" t="s">
        <v>268</v>
      </c>
      <c r="H90" s="46" t="s">
        <v>283</v>
      </c>
      <c r="J90" s="33">
        <v>1</v>
      </c>
      <c r="K90" s="39"/>
      <c r="L90" s="33"/>
      <c r="M90" s="39"/>
      <c r="N90" s="33"/>
      <c r="S90" s="32" t="s">
        <v>568</v>
      </c>
      <c r="T90" s="32" t="s">
        <v>568</v>
      </c>
    </row>
    <row r="91" spans="2:20" x14ac:dyDescent="0.3">
      <c r="B91" s="39" t="s">
        <v>263</v>
      </c>
      <c r="C91" s="267" t="s">
        <v>541</v>
      </c>
      <c r="D91" s="41" t="s">
        <v>322</v>
      </c>
      <c r="E91" s="39"/>
      <c r="F91" s="39" t="s">
        <v>269</v>
      </c>
      <c r="G91" s="14" t="s">
        <v>269</v>
      </c>
      <c r="H91" s="46" t="s">
        <v>284</v>
      </c>
      <c r="J91" s="33">
        <v>1</v>
      </c>
      <c r="L91" s="33"/>
      <c r="M91" s="15"/>
      <c r="S91" s="32" t="s">
        <v>568</v>
      </c>
      <c r="T91" s="32" t="s">
        <v>568</v>
      </c>
    </row>
    <row r="92" spans="2:20" x14ac:dyDescent="0.3">
      <c r="B92" s="39" t="s">
        <v>556</v>
      </c>
      <c r="C92" s="267" t="s">
        <v>541</v>
      </c>
      <c r="D92" s="41" t="s">
        <v>322</v>
      </c>
      <c r="E92" s="39"/>
      <c r="F92" s="39" t="s">
        <v>285</v>
      </c>
      <c r="G92" s="14" t="s">
        <v>285</v>
      </c>
      <c r="H92" s="46" t="s">
        <v>289</v>
      </c>
      <c r="J92" s="33">
        <v>1</v>
      </c>
      <c r="L92" s="33"/>
      <c r="M92" s="15"/>
      <c r="S92" s="141" t="s">
        <v>570</v>
      </c>
      <c r="T92" s="141" t="s">
        <v>570</v>
      </c>
    </row>
    <row r="93" spans="2:20" x14ac:dyDescent="0.3">
      <c r="B93" s="39" t="s">
        <v>265</v>
      </c>
      <c r="C93" s="267" t="s">
        <v>541</v>
      </c>
      <c r="D93" s="41" t="s">
        <v>322</v>
      </c>
      <c r="E93" s="39"/>
      <c r="F93" s="39" t="s">
        <v>286</v>
      </c>
      <c r="G93" s="14" t="s">
        <v>286</v>
      </c>
      <c r="H93" s="46" t="s">
        <v>287</v>
      </c>
      <c r="J93" s="33">
        <v>1</v>
      </c>
      <c r="L93" s="33"/>
      <c r="M93" s="15"/>
      <c r="S93" s="191" t="s">
        <v>566</v>
      </c>
      <c r="T93" s="191" t="s">
        <v>566</v>
      </c>
    </row>
    <row r="94" spans="2:20" ht="13.5" thickBot="1" x14ac:dyDescent="0.35">
      <c r="B94" s="39" t="s">
        <v>265</v>
      </c>
      <c r="C94" s="267" t="s">
        <v>541</v>
      </c>
      <c r="D94" s="41" t="s">
        <v>322</v>
      </c>
      <c r="E94" s="39"/>
      <c r="F94" s="39" t="s">
        <v>437</v>
      </c>
      <c r="G94" s="14" t="s">
        <v>358</v>
      </c>
      <c r="H94" s="49" t="s">
        <v>359</v>
      </c>
      <c r="J94" s="33">
        <v>1</v>
      </c>
      <c r="S94" s="32" t="s">
        <v>568</v>
      </c>
      <c r="T94" s="32" t="s">
        <v>568</v>
      </c>
    </row>
    <row r="95" spans="2:20" ht="13.5" thickBot="1" x14ac:dyDescent="0.35">
      <c r="C95" s="260"/>
      <c r="D95" s="41"/>
      <c r="E95" s="39"/>
      <c r="F95" s="39"/>
      <c r="G95" s="193" t="s">
        <v>361</v>
      </c>
      <c r="H95" s="194"/>
      <c r="J95" s="33"/>
      <c r="K95" s="39"/>
      <c r="L95" s="33">
        <v>1</v>
      </c>
      <c r="M95" s="39"/>
      <c r="N95" s="33"/>
    </row>
    <row r="96" spans="2:20" ht="15" thickBot="1" x14ac:dyDescent="0.4">
      <c r="C96" s="260"/>
      <c r="D96" s="41"/>
      <c r="E96" s="39"/>
      <c r="F96" s="39"/>
      <c r="G96" s="216" t="s">
        <v>401</v>
      </c>
      <c r="H96" s="217"/>
      <c r="J96" s="5">
        <f>SUM(J86:J95)</f>
        <v>8</v>
      </c>
      <c r="L96" s="5">
        <f>SUM(L86:L95)</f>
        <v>2</v>
      </c>
      <c r="N96" s="5">
        <v>1</v>
      </c>
    </row>
    <row r="97" spans="2:20" ht="13.5" thickBot="1" x14ac:dyDescent="0.35">
      <c r="C97" s="260"/>
      <c r="D97" s="11"/>
      <c r="E97" s="39"/>
      <c r="F97" s="39"/>
      <c r="G97" s="94"/>
      <c r="H97" s="36"/>
      <c r="J97" s="33"/>
      <c r="L97" s="33"/>
    </row>
    <row r="98" spans="2:20" s="22" customFormat="1" x14ac:dyDescent="0.3">
      <c r="B98" s="145" t="s">
        <v>264</v>
      </c>
      <c r="C98" s="267" t="s">
        <v>515</v>
      </c>
      <c r="D98" s="13" t="s">
        <v>23</v>
      </c>
      <c r="E98" s="145"/>
      <c r="F98" s="39" t="s">
        <v>24</v>
      </c>
      <c r="G98" s="9" t="s">
        <v>452</v>
      </c>
      <c r="H98" s="179" t="s">
        <v>456</v>
      </c>
      <c r="J98" s="33">
        <v>1</v>
      </c>
      <c r="K98" s="30"/>
      <c r="L98" s="31"/>
      <c r="M98" s="30"/>
      <c r="N98" s="31"/>
      <c r="S98" s="141" t="s">
        <v>570</v>
      </c>
      <c r="T98" s="141" t="s">
        <v>570</v>
      </c>
    </row>
    <row r="99" spans="2:20" s="22" customFormat="1" x14ac:dyDescent="0.3">
      <c r="B99" s="145" t="s">
        <v>264</v>
      </c>
      <c r="C99" s="267" t="s">
        <v>515</v>
      </c>
      <c r="D99" s="13" t="s">
        <v>23</v>
      </c>
      <c r="E99" s="145"/>
      <c r="F99" s="39" t="s">
        <v>26</v>
      </c>
      <c r="G99" s="14" t="s">
        <v>453</v>
      </c>
      <c r="H99" s="180" t="s">
        <v>457</v>
      </c>
      <c r="J99" s="33">
        <v>1</v>
      </c>
      <c r="K99" s="30"/>
      <c r="L99" s="31"/>
      <c r="M99" s="30"/>
      <c r="N99" s="31"/>
      <c r="S99" s="141" t="s">
        <v>570</v>
      </c>
      <c r="T99" s="141" t="s">
        <v>570</v>
      </c>
    </row>
    <row r="100" spans="2:20" s="22" customFormat="1" x14ac:dyDescent="0.3">
      <c r="B100" s="145" t="s">
        <v>264</v>
      </c>
      <c r="C100" s="267" t="s">
        <v>515</v>
      </c>
      <c r="D100" s="13" t="s">
        <v>23</v>
      </c>
      <c r="E100" s="145"/>
      <c r="F100" s="39" t="s">
        <v>28</v>
      </c>
      <c r="G100" s="14" t="s">
        <v>454</v>
      </c>
      <c r="H100" s="180" t="s">
        <v>459</v>
      </c>
      <c r="J100" s="33">
        <v>1</v>
      </c>
      <c r="K100" s="30"/>
      <c r="L100" s="31"/>
      <c r="M100" s="30"/>
      <c r="N100" s="31"/>
      <c r="S100" s="141"/>
      <c r="T100" s="32" t="s">
        <v>568</v>
      </c>
    </row>
    <row r="101" spans="2:20" s="22" customFormat="1" x14ac:dyDescent="0.3">
      <c r="B101" s="145" t="s">
        <v>264</v>
      </c>
      <c r="C101" s="267" t="s">
        <v>515</v>
      </c>
      <c r="D101" s="13" t="s">
        <v>23</v>
      </c>
      <c r="E101" s="145"/>
      <c r="F101" s="39" t="s">
        <v>30</v>
      </c>
      <c r="G101" s="14" t="s">
        <v>455</v>
      </c>
      <c r="H101" s="180" t="s">
        <v>458</v>
      </c>
      <c r="J101" s="33">
        <v>1</v>
      </c>
      <c r="K101" s="30"/>
      <c r="L101" s="31"/>
      <c r="M101" s="30"/>
      <c r="N101" s="31"/>
      <c r="S101" s="141" t="s">
        <v>570</v>
      </c>
      <c r="T101" s="141" t="s">
        <v>570</v>
      </c>
    </row>
    <row r="102" spans="2:20" s="22" customFormat="1" ht="13.5" thickBot="1" x14ac:dyDescent="0.35">
      <c r="B102" s="145" t="s">
        <v>264</v>
      </c>
      <c r="C102" s="267" t="s">
        <v>515</v>
      </c>
      <c r="D102" s="13" t="s">
        <v>23</v>
      </c>
      <c r="E102" s="145"/>
      <c r="F102" s="39"/>
      <c r="G102" s="155" t="s">
        <v>460</v>
      </c>
      <c r="H102" s="181" t="s">
        <v>461</v>
      </c>
      <c r="J102" s="33">
        <v>1</v>
      </c>
      <c r="K102" s="30"/>
      <c r="L102" s="31"/>
      <c r="M102" s="30"/>
      <c r="N102" s="31"/>
      <c r="S102" s="141" t="s">
        <v>570</v>
      </c>
      <c r="T102" s="141" t="s">
        <v>570</v>
      </c>
    </row>
    <row r="103" spans="2:20" s="22" customFormat="1" ht="15" thickBot="1" x14ac:dyDescent="0.4">
      <c r="B103" s="148"/>
      <c r="C103" s="272"/>
      <c r="D103" s="13"/>
      <c r="E103" s="145"/>
      <c r="F103" s="39"/>
      <c r="G103" s="252" t="s">
        <v>542</v>
      </c>
      <c r="H103" s="253"/>
      <c r="J103" s="5">
        <f>SUM(J98:J102)</f>
        <v>5</v>
      </c>
      <c r="K103" s="30"/>
      <c r="L103" s="5">
        <v>1</v>
      </c>
      <c r="M103" s="30"/>
      <c r="N103" s="5">
        <v>1</v>
      </c>
      <c r="S103" s="141"/>
      <c r="T103" s="141"/>
    </row>
    <row r="104" spans="2:20" ht="13.5" thickBot="1" x14ac:dyDescent="0.35">
      <c r="C104" s="260"/>
      <c r="D104" s="11"/>
      <c r="E104" s="39"/>
      <c r="F104" s="39"/>
      <c r="G104" s="94"/>
      <c r="H104" s="36"/>
      <c r="J104" s="33"/>
      <c r="L104" s="33"/>
    </row>
    <row r="105" spans="2:20" x14ac:dyDescent="0.3">
      <c r="B105" s="39" t="s">
        <v>549</v>
      </c>
      <c r="C105" s="267" t="s">
        <v>516</v>
      </c>
      <c r="D105" s="13" t="s">
        <v>545</v>
      </c>
      <c r="E105" s="145"/>
      <c r="F105" s="39" t="s">
        <v>76</v>
      </c>
      <c r="G105" s="147" t="s">
        <v>76</v>
      </c>
      <c r="H105" s="96" t="s">
        <v>77</v>
      </c>
      <c r="J105" s="33">
        <v>1</v>
      </c>
      <c r="K105" s="32"/>
      <c r="L105" s="33"/>
    </row>
    <row r="106" spans="2:20" ht="13.5" thickBot="1" x14ac:dyDescent="0.35">
      <c r="B106" s="39" t="s">
        <v>549</v>
      </c>
      <c r="C106" s="267" t="s">
        <v>516</v>
      </c>
      <c r="D106" s="13" t="s">
        <v>545</v>
      </c>
      <c r="E106" s="145"/>
      <c r="F106" s="39" t="s">
        <v>574</v>
      </c>
      <c r="G106" s="142" t="s">
        <v>78</v>
      </c>
      <c r="H106" s="66" t="s">
        <v>79</v>
      </c>
      <c r="J106" s="33">
        <v>1</v>
      </c>
      <c r="K106" s="32"/>
      <c r="L106" s="33"/>
    </row>
    <row r="107" spans="2:20" ht="13.5" thickBot="1" x14ac:dyDescent="0.35">
      <c r="B107" s="145"/>
      <c r="C107" s="273"/>
      <c r="D107" s="13"/>
      <c r="E107" s="145"/>
      <c r="F107" s="39"/>
      <c r="G107" s="216" t="s">
        <v>352</v>
      </c>
      <c r="H107" s="217"/>
      <c r="J107" s="33"/>
      <c r="K107" s="32"/>
      <c r="L107" s="33">
        <v>1</v>
      </c>
    </row>
    <row r="108" spans="2:20" ht="13.5" thickBot="1" x14ac:dyDescent="0.35">
      <c r="B108" s="145" t="s">
        <v>556</v>
      </c>
      <c r="C108" s="267" t="s">
        <v>517</v>
      </c>
      <c r="D108" s="13" t="s">
        <v>546</v>
      </c>
      <c r="E108" s="145"/>
      <c r="F108" s="39" t="s">
        <v>291</v>
      </c>
      <c r="G108" s="149" t="s">
        <v>563</v>
      </c>
      <c r="H108" s="66" t="s">
        <v>392</v>
      </c>
      <c r="J108" s="33">
        <v>1</v>
      </c>
      <c r="K108" s="32"/>
      <c r="L108" s="33"/>
      <c r="S108" s="141" t="s">
        <v>570</v>
      </c>
      <c r="T108" s="141" t="s">
        <v>570</v>
      </c>
    </row>
    <row r="109" spans="2:20" ht="13.5" thickBot="1" x14ac:dyDescent="0.35">
      <c r="B109" s="145"/>
      <c r="C109" s="273"/>
      <c r="D109" s="13"/>
      <c r="E109" s="145"/>
      <c r="F109" s="39"/>
      <c r="G109" s="216" t="s">
        <v>392</v>
      </c>
      <c r="H109" s="217"/>
      <c r="J109" s="33"/>
      <c r="K109" s="32"/>
      <c r="L109" s="33">
        <v>1</v>
      </c>
    </row>
    <row r="110" spans="2:20" ht="13.5" thickBot="1" x14ac:dyDescent="0.35">
      <c r="B110" s="145" t="s">
        <v>265</v>
      </c>
      <c r="C110" s="267" t="s">
        <v>559</v>
      </c>
      <c r="D110" s="13" t="s">
        <v>558</v>
      </c>
      <c r="E110" s="145"/>
      <c r="F110" s="39"/>
      <c r="G110" s="149" t="s">
        <v>560</v>
      </c>
      <c r="H110" s="187" t="s">
        <v>557</v>
      </c>
      <c r="J110" s="33">
        <v>1</v>
      </c>
      <c r="K110" s="32"/>
      <c r="L110" s="33"/>
      <c r="S110" s="32" t="s">
        <v>569</v>
      </c>
    </row>
    <row r="111" spans="2:20" ht="13.5" thickBot="1" x14ac:dyDescent="0.35">
      <c r="B111" s="145"/>
      <c r="C111" s="273"/>
      <c r="D111" s="13"/>
      <c r="E111" s="145"/>
      <c r="F111" s="39"/>
      <c r="G111" s="184" t="s">
        <v>564</v>
      </c>
      <c r="H111" s="185"/>
      <c r="J111" s="33"/>
      <c r="K111" s="32"/>
      <c r="L111" s="33">
        <v>1</v>
      </c>
    </row>
    <row r="112" spans="2:20" ht="15" thickBot="1" x14ac:dyDescent="0.4">
      <c r="B112" s="148"/>
      <c r="C112" s="274"/>
      <c r="D112" s="13"/>
      <c r="E112" s="145"/>
      <c r="F112" s="39"/>
      <c r="G112" s="216" t="s">
        <v>381</v>
      </c>
      <c r="H112" s="217"/>
      <c r="J112" s="5">
        <f>SUM(J105:J111)</f>
        <v>4</v>
      </c>
      <c r="L112" s="5">
        <f>SUM(L105:L111)</f>
        <v>3</v>
      </c>
      <c r="N112" s="5">
        <f>SUM(N105:N111)</f>
        <v>0</v>
      </c>
    </row>
    <row r="113" spans="1:20" s="126" customFormat="1" ht="15" thickBot="1" x14ac:dyDescent="0.4">
      <c r="C113" s="261"/>
      <c r="D113" s="128"/>
      <c r="E113" s="129"/>
      <c r="F113" s="129"/>
      <c r="G113" s="130"/>
      <c r="H113" s="130"/>
      <c r="J113" s="131"/>
      <c r="L113" s="131"/>
      <c r="N113" s="131"/>
      <c r="S113" s="32"/>
      <c r="T113" s="32"/>
    </row>
    <row r="114" spans="1:20" ht="16" thickBot="1" x14ac:dyDescent="0.4">
      <c r="C114" s="260"/>
      <c r="D114" s="41"/>
      <c r="E114" s="39"/>
      <c r="F114" s="39"/>
      <c r="G114" s="206" t="s">
        <v>387</v>
      </c>
      <c r="H114" s="207"/>
      <c r="J114" s="5">
        <f>J96+J84+J69+J57+J46+J112</f>
        <v>46</v>
      </c>
      <c r="L114" s="5">
        <f>L96+L84+L69+L57+L46+L112+L103</f>
        <v>13</v>
      </c>
      <c r="N114" s="5">
        <f>N96+N84+N69+N57+N46+N103</f>
        <v>6</v>
      </c>
    </row>
    <row r="115" spans="1:20" ht="13.5" thickBot="1" x14ac:dyDescent="0.35">
      <c r="C115" s="260"/>
      <c r="D115" s="41"/>
      <c r="E115" s="39"/>
      <c r="F115" s="39"/>
      <c r="G115" s="23"/>
      <c r="H115" s="23"/>
      <c r="J115" s="33"/>
      <c r="L115" s="33"/>
    </row>
    <row r="116" spans="1:20" s="39" customFormat="1" x14ac:dyDescent="0.3">
      <c r="B116" s="39" t="s">
        <v>549</v>
      </c>
      <c r="C116" s="267" t="s">
        <v>336</v>
      </c>
      <c r="D116" s="41" t="s">
        <v>130</v>
      </c>
      <c r="F116" s="39" t="s">
        <v>131</v>
      </c>
      <c r="G116" s="9" t="s">
        <v>131</v>
      </c>
      <c r="H116" s="50" t="s">
        <v>132</v>
      </c>
      <c r="J116" s="33">
        <v>1</v>
      </c>
      <c r="K116" s="30"/>
      <c r="L116" s="33"/>
      <c r="M116" s="30"/>
      <c r="N116" s="31"/>
      <c r="S116" s="35"/>
      <c r="T116" s="35"/>
    </row>
    <row r="117" spans="1:20" ht="13.5" thickBot="1" x14ac:dyDescent="0.35">
      <c r="B117" s="39" t="s">
        <v>265</v>
      </c>
      <c r="C117" s="267" t="s">
        <v>336</v>
      </c>
      <c r="D117" s="41" t="s">
        <v>130</v>
      </c>
      <c r="E117" s="39"/>
      <c r="F117" s="39" t="s">
        <v>133</v>
      </c>
      <c r="G117" s="14" t="s">
        <v>133</v>
      </c>
      <c r="H117" s="90" t="s">
        <v>134</v>
      </c>
      <c r="J117" s="33">
        <v>1</v>
      </c>
      <c r="K117" s="32"/>
      <c r="L117" s="33"/>
    </row>
    <row r="118" spans="1:20" ht="15" thickBot="1" x14ac:dyDescent="0.4">
      <c r="C118" s="269"/>
      <c r="D118" s="41"/>
      <c r="E118" s="39"/>
      <c r="F118" s="39"/>
      <c r="G118" s="193" t="s">
        <v>335</v>
      </c>
      <c r="H118" s="194"/>
      <c r="J118" s="5">
        <f>SUM(J116:J117)</f>
        <v>2</v>
      </c>
      <c r="L118" s="5">
        <v>1</v>
      </c>
      <c r="N118" s="5">
        <v>0</v>
      </c>
    </row>
    <row r="119" spans="1:20" x14ac:dyDescent="0.3">
      <c r="C119" s="260"/>
      <c r="D119" s="41"/>
      <c r="E119" s="39"/>
      <c r="F119" s="39"/>
      <c r="G119" s="39"/>
      <c r="H119" s="39"/>
      <c r="J119" s="33"/>
      <c r="K119" s="32"/>
      <c r="L119" s="33"/>
    </row>
    <row r="120" spans="1:20" ht="13.5" thickBot="1" x14ac:dyDescent="0.35">
      <c r="C120" s="260"/>
      <c r="D120" s="41"/>
      <c r="E120" s="39"/>
      <c r="F120" s="39"/>
      <c r="G120" s="35"/>
      <c r="H120" s="24"/>
      <c r="J120" s="26"/>
      <c r="L120" s="26"/>
    </row>
    <row r="121" spans="1:20" ht="15" thickBot="1" x14ac:dyDescent="0.4">
      <c r="C121" s="260"/>
      <c r="D121" s="41"/>
      <c r="E121" s="39"/>
      <c r="F121" s="39"/>
      <c r="G121" s="25" t="s">
        <v>136</v>
      </c>
      <c r="H121" s="52" t="s">
        <v>137</v>
      </c>
      <c r="J121" s="5">
        <v>0</v>
      </c>
      <c r="L121" s="5">
        <v>0</v>
      </c>
      <c r="N121" s="5">
        <v>0</v>
      </c>
    </row>
    <row r="122" spans="1:20" ht="13.5" thickBot="1" x14ac:dyDescent="0.35">
      <c r="C122" s="260"/>
      <c r="D122" s="41"/>
      <c r="E122" s="39"/>
      <c r="F122" s="39"/>
      <c r="G122" s="39"/>
      <c r="H122" s="39"/>
      <c r="J122" s="26"/>
      <c r="K122" s="39"/>
      <c r="L122" s="26"/>
    </row>
    <row r="123" spans="1:20" ht="16" thickBot="1" x14ac:dyDescent="0.4">
      <c r="C123" s="262"/>
      <c r="D123" s="27"/>
      <c r="E123" s="39"/>
      <c r="F123" s="39"/>
      <c r="G123" s="210" t="s">
        <v>138</v>
      </c>
      <c r="H123" s="211"/>
      <c r="J123" s="28">
        <f>J121+J114+J38+J118+J103+J14</f>
        <v>71</v>
      </c>
      <c r="L123" s="28">
        <f>L121+L114+L38+L118+L14</f>
        <v>21</v>
      </c>
      <c r="N123" s="28">
        <f>N121+N114+N38+N118+N14</f>
        <v>10</v>
      </c>
    </row>
    <row r="125" spans="1:20" x14ac:dyDescent="0.3">
      <c r="A125" s="1" t="s">
        <v>483</v>
      </c>
    </row>
    <row r="126" spans="1:20" x14ac:dyDescent="0.3">
      <c r="A126" s="1"/>
      <c r="B126" s="1"/>
      <c r="C126" s="263" t="s">
        <v>476</v>
      </c>
      <c r="D126" s="1" t="s">
        <v>477</v>
      </c>
      <c r="E126" s="1" t="s">
        <v>474</v>
      </c>
      <c r="F126" s="1"/>
    </row>
    <row r="127" spans="1:20" x14ac:dyDescent="0.3">
      <c r="A127" s="1" t="s">
        <v>475</v>
      </c>
      <c r="B127" s="1"/>
      <c r="C127" s="264">
        <f>'2020 Final'!I130</f>
        <v>67</v>
      </c>
      <c r="D127" s="1">
        <f>'2020 Final'!K130</f>
        <v>19</v>
      </c>
      <c r="E127" s="1">
        <f>'2020 Final'!M130</f>
        <v>9</v>
      </c>
      <c r="F127" s="1"/>
    </row>
    <row r="128" spans="1:20" x14ac:dyDescent="0.3">
      <c r="A128" s="30" t="s">
        <v>478</v>
      </c>
      <c r="C128" s="258">
        <v>1</v>
      </c>
    </row>
    <row r="129" spans="1:6" x14ac:dyDescent="0.3">
      <c r="A129" s="30" t="s">
        <v>479</v>
      </c>
      <c r="C129" s="258">
        <v>3</v>
      </c>
    </row>
    <row r="130" spans="1:6" x14ac:dyDescent="0.3">
      <c r="A130" s="30" t="s">
        <v>462</v>
      </c>
      <c r="C130" s="258">
        <v>1</v>
      </c>
      <c r="E130" s="30">
        <v>1</v>
      </c>
    </row>
    <row r="131" spans="1:6" x14ac:dyDescent="0.3">
      <c r="A131" s="30" t="s">
        <v>565</v>
      </c>
      <c r="D131" s="30">
        <v>1</v>
      </c>
    </row>
    <row r="132" spans="1:6" x14ac:dyDescent="0.3">
      <c r="A132" s="30" t="s">
        <v>480</v>
      </c>
      <c r="C132" s="258">
        <v>-1</v>
      </c>
    </row>
    <row r="133" spans="1:6" x14ac:dyDescent="0.3">
      <c r="A133" s="30" t="s">
        <v>481</v>
      </c>
      <c r="D133" s="30">
        <v>1</v>
      </c>
    </row>
    <row r="134" spans="1:6" x14ac:dyDescent="0.3">
      <c r="A134" s="1" t="s">
        <v>482</v>
      </c>
      <c r="B134" s="1"/>
      <c r="C134" s="264">
        <f>SUM(C127:C133)</f>
        <v>71</v>
      </c>
      <c r="D134" s="37">
        <f>SUM(D127:D133)</f>
        <v>21</v>
      </c>
      <c r="E134" s="37">
        <f>SUM(E127:E133)</f>
        <v>10</v>
      </c>
      <c r="F134" s="37"/>
    </row>
  </sheetData>
  <mergeCells count="30">
    <mergeCell ref="G21:H21"/>
    <mergeCell ref="G34:H34"/>
    <mergeCell ref="G36:H36"/>
    <mergeCell ref="G8:H8"/>
    <mergeCell ref="G10:H10"/>
    <mergeCell ref="G12:H12"/>
    <mergeCell ref="G14:H14"/>
    <mergeCell ref="C5:D5"/>
    <mergeCell ref="G18:H18"/>
    <mergeCell ref="G20:H20"/>
    <mergeCell ref="A3:H3"/>
    <mergeCell ref="G89:H89"/>
    <mergeCell ref="G38:H38"/>
    <mergeCell ref="G46:H46"/>
    <mergeCell ref="G57:H57"/>
    <mergeCell ref="G69:H69"/>
    <mergeCell ref="G75:H75"/>
    <mergeCell ref="G78:H78"/>
    <mergeCell ref="G81:H81"/>
    <mergeCell ref="G83:H83"/>
    <mergeCell ref="G84:H84"/>
    <mergeCell ref="G118:H118"/>
    <mergeCell ref="G123:H123"/>
    <mergeCell ref="G95:H95"/>
    <mergeCell ref="G96:H96"/>
    <mergeCell ref="G103:H103"/>
    <mergeCell ref="G112:H112"/>
    <mergeCell ref="G114:H114"/>
    <mergeCell ref="G107:H107"/>
    <mergeCell ref="G109:H109"/>
  </mergeCells>
  <conditionalFormatting sqref="H30 H26">
    <cfRule type="cellIs" dxfId="3" priority="4" stopIfTrue="1" operator="equal">
      <formula>#REF!</formula>
    </cfRule>
  </conditionalFormatting>
  <conditionalFormatting sqref="H31">
    <cfRule type="cellIs" dxfId="2" priority="3" stopIfTrue="1" operator="equal">
      <formula>#REF!</formula>
    </cfRule>
  </conditionalFormatting>
  <conditionalFormatting sqref="H33">
    <cfRule type="cellIs" dxfId="1" priority="2" stopIfTrue="1" operator="equal">
      <formula>#REF!</formula>
    </cfRule>
  </conditionalFormatting>
  <conditionalFormatting sqref="H32">
    <cfRule type="cellIs" dxfId="0" priority="1" stopIfTrue="1" operator="equal">
      <formula>#REF!</formula>
    </cfRule>
  </conditionalFormatting>
  <printOptions horizontalCentered="1" verticalCentered="1"/>
  <pageMargins left="0" right="0" top="0" bottom="0.35433070866141736" header="0" footer="0"/>
  <pageSetup paperSize="9" scale="79" fitToHeight="2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2020 PM0 inc Services evolution</vt:lpstr>
      <vt:lpstr>2020 PM0 shadow P&amp;l</vt:lpstr>
      <vt:lpstr>2019 PM0 after Energy Mngt</vt:lpstr>
      <vt:lpstr>NPMF showing changes</vt:lpstr>
      <vt:lpstr>2020 Final</vt:lpstr>
      <vt:lpstr>Changes 2020 - 2021</vt:lpstr>
      <vt:lpstr>ESS</vt:lpstr>
      <vt:lpstr>2021 Final </vt:lpstr>
      <vt:lpstr>'2019 PM0 after Energy Mngt'!Print_Area</vt:lpstr>
      <vt:lpstr>'2020 Final'!Print_Area</vt:lpstr>
      <vt:lpstr>'2020 PM0 inc Services evolution'!Print_Area</vt:lpstr>
      <vt:lpstr>'2020 PM0 shadow P&amp;l'!Print_Area</vt:lpstr>
      <vt:lpstr>'2021 Final '!Print_Area</vt:lpstr>
      <vt:lpstr>'Changes 2020 - 2021'!Print_Area</vt:lpstr>
      <vt:lpstr>'NPMF showing changes'!Print_Area</vt:lpstr>
    </vt:vector>
  </TitlesOfParts>
  <Manager/>
  <Company>Schneider Electric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SESA390036</dc:creator>
  <cp:keywords/>
  <dc:description/>
  <cp:lastModifiedBy>SIOBHAN FITZPATRICK</cp:lastModifiedBy>
  <cp:revision/>
  <cp:lastPrinted>2019-11-06T10:36:50Z</cp:lastPrinted>
  <dcterms:created xsi:type="dcterms:W3CDTF">2015-10-26T13:15:47Z</dcterms:created>
  <dcterms:modified xsi:type="dcterms:W3CDTF">2020-10-19T09:07:21Z</dcterms:modified>
  <cp:category/>
  <cp:contentStatus/>
</cp:coreProperties>
</file>