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chartsheet+xml" PartName="/xl/chartsheets/sheet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el\Documents\Dev\genetrix\"/>
    </mc:Choice>
  </mc:AlternateContent>
  <xr:revisionPtr revIDLastSave="0" documentId="13_ncr:1_{B263CED8-223F-46CB-B2B6-7EABAC0CD883}" xr6:coauthVersionLast="47" xr6:coauthVersionMax="47" xr10:uidLastSave="{00000000-0000-0000-0000-000000000000}"/>
  <bookViews>
    <workbookView xWindow="-120" yWindow="-120" windowWidth="20730" windowHeight="11160" tabRatio="598" firstSheet="1" activeTab="1" xr2:uid="{00000000-000D-0000-FFFF-FFFF00000000}"/>
  </bookViews>
  <sheets>
    <sheet name="Graph1" sheetId="11" state="hidden" r:id="rId1"/>
    <sheet name="Feuille2" sheetId="13" r:id="rId2"/>
    <sheet name="REMDOCS" sheetId="16" state="hidden" r:id="rId3"/>
    <sheet name="RETROCESSION" sheetId="15" state="hidden" r:id="rId4"/>
  </sheets>
  <definedNames>
    <definedName name="_xlnm._FilterDatabase" localSheetId="1" hidden="1">Feuille2!$A$12:$K$79</definedName>
    <definedName name="_xlnm.Print_Area" localSheetId="1">Feuille2!$A$1:$K$79</definedName>
    <definedName name="_xlnm._FilterDatabase" localSheetId="2" hidden="1">REMDOCS!$A$12:$K$44</definedName>
    <definedName name="_xlnm.Print_Area" localSheetId="2">REMDOCS!$A$1:$K$44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<sst xmlns="http://schemas.openxmlformats.org/spreadsheetml/2006/main" count="88" uniqueCount="88">
  <si>
    <t>Annexe 1</t>
  </si>
  <si>
    <t>DFX 420</t>
  </si>
  <si>
    <t>ETAT RECAPITULATIF DES ORDRES DE PAIEMENT INFERIEURS OU EGAUX A 50 MILLIONS XAF</t>
  </si>
  <si>
    <t>Pays:</t>
  </si>
  <si>
    <t>Nom de la Banque:</t>
  </si>
  <si>
    <t>AGRO Banque</t>
  </si>
  <si>
    <t>Date:</t>
  </si>
  <si>
    <t>05/12/2022 AU 12/12/2022</t>
  </si>
  <si>
    <t>Référence MT 298 : 45/GA/13</t>
  </si>
  <si>
    <t>TOTAL</t>
  </si>
  <si>
    <t>Numéro</t>
  </si>
  <si>
    <t>Date ordre du client</t>
  </si>
  <si>
    <t>Donneur D'ordre</t>
  </si>
  <si>
    <t>Bénéficiaire</t>
  </si>
  <si>
    <t>Motif</t>
  </si>
  <si>
    <t>Devise</t>
  </si>
  <si>
    <t>Montant devise</t>
  </si>
  <si>
    <t>Cours</t>
  </si>
  <si>
    <t>Montant XAF</t>
  </si>
  <si>
    <t>Correspondant bancaire</t>
  </si>
  <si>
    <t>BIC Correspondant bancaire</t>
  </si>
  <si>
    <t>12/12/2022</t>
  </si>
  <si>
    <t>Forestier Gabon</t>
  </si>
  <si>
    <t>Intesa Sanpaolo</t>
  </si>
  <si>
    <t>EUR</t>
  </si>
  <si>
    <t/>
  </si>
  <si>
    <t>REGLT FACTURE</t>
  </si>
  <si>
    <t>DFX 2230</t>
  </si>
  <si>
    <t>GABON</t>
  </si>
  <si>
    <t>BGFIbank Gabon SA</t>
  </si>
  <si>
    <t>30/12/2020 au 05/01/2021</t>
  </si>
  <si>
    <t>Référence MT 298 : 8504/0019/GA/1</t>
  </si>
  <si>
    <t>EIDPA</t>
  </si>
  <si>
    <t>BRECON FOOD</t>
  </si>
  <si>
    <t xml:space="preserve">REGLEMENT REMISE DOCUMENTAIRE  PTI17007588</t>
  </si>
  <si>
    <t xml:space="preserve">EUR </t>
  </si>
  <si>
    <t>HYVEDEMMXXX</t>
  </si>
  <si>
    <t>FZ DISTRIBUTION</t>
  </si>
  <si>
    <t xml:space="preserve">WEGDAM </t>
  </si>
  <si>
    <t xml:space="preserve">REGLEMENT REMISE DOCUMENTAIRE  PTI17007607</t>
  </si>
  <si>
    <t>ESS-FOOD</t>
  </si>
  <si>
    <t xml:space="preserve">REGLEMENT REMISE DOCUMENTAIRE  PTI17007644</t>
  </si>
  <si>
    <t xml:space="preserve">REGLEMENT REMISE DOCUMENTAIRE  PTI17007645</t>
  </si>
  <si>
    <t xml:space="preserve">REGLEMENT REMISE DOCUMENTAIRE  PTI17007646</t>
  </si>
  <si>
    <t xml:space="preserve">SUPER PREMIER </t>
  </si>
  <si>
    <t xml:space="preserve">REGLEMENT REMISE DOCUMENTAIRE  PTI17007653</t>
  </si>
  <si>
    <t>GOYMEN GIDA ANOMIN SIRKETI</t>
  </si>
  <si>
    <t xml:space="preserve">REGLEMENT REMISE DOCUMENTAIRE  PTI17007670</t>
  </si>
  <si>
    <t>KHUNE +HEITZ</t>
  </si>
  <si>
    <t xml:space="preserve">REGLEMENT REMISE DOCUMENTAIRE  PTI17007717</t>
  </si>
  <si>
    <t>SCGI</t>
  </si>
  <si>
    <t xml:space="preserve">REGLEMENT REMISE DOCUMENTAIRE  PTI17007101</t>
  </si>
  <si>
    <t xml:space="preserve">REGLEMENT REMISE DOCUMENTAIRE  PTI17007430</t>
  </si>
  <si>
    <t>ADA</t>
  </si>
  <si>
    <t>ARGENTRADE</t>
  </si>
  <si>
    <t xml:space="preserve">REGLEMENT REMISE DOCUMENTAIRE  PTI17007436</t>
  </si>
  <si>
    <t xml:space="preserve">HERA -MACONO </t>
  </si>
  <si>
    <t xml:space="preserve">TERRA NEGOCE </t>
  </si>
  <si>
    <t xml:space="preserve">REGLEMENT REMISE DOCUMENTAIRE  PTI17007452</t>
  </si>
  <si>
    <t xml:space="preserve">REGLEMENT REMISE DOCUMENTAIRE  PTI17007473</t>
  </si>
  <si>
    <t xml:space="preserve">SAS VICTA </t>
  </si>
  <si>
    <t xml:space="preserve">REGLEMENT REMISE DOCUMENTAIRE  PTI17007483</t>
  </si>
  <si>
    <t>PARKER-MIGLIORINI</t>
  </si>
  <si>
    <t xml:space="preserve">REGLEMENT REMISE DOCUMENTAIRE  PTI17007498</t>
  </si>
  <si>
    <t xml:space="preserve">REGLEMENT REMISE DOCUMENTAIRE  PTI17007593</t>
  </si>
  <si>
    <t xml:space="preserve">REGLEMENT REMISE DOCUMENTAIRE  PTI17007604</t>
  </si>
  <si>
    <t xml:space="preserve">REGLEMENT REMISE DOCUMENTAIRE  PTI17007605</t>
  </si>
  <si>
    <t xml:space="preserve">REGLEMENT REMISE DOCUMENTAIRE  PTI17007611</t>
  </si>
  <si>
    <t xml:space="preserve">REGLEMENT REMISE DOCUMENTAIRE  PTI17007623</t>
  </si>
  <si>
    <t xml:space="preserve">REGLEMENT REMISE DOCUMENTAIRE  PTI17007625</t>
  </si>
  <si>
    <t xml:space="preserve">REGLEMENT REMISE DOCUMENTAIRE  PTI17007626</t>
  </si>
  <si>
    <t xml:space="preserve">REGLEMENT REMISE DOCUMENTAIRE  PTI17007657</t>
  </si>
  <si>
    <t xml:space="preserve">REGLEMENT REMISE DOCUMENTAIRE  PTI17007674</t>
  </si>
  <si>
    <t xml:space="preserve">REGLEMENT REMISE DOCUMENTAIRE  PTI17007691</t>
  </si>
  <si>
    <t xml:space="preserve">AJC INTERNATIONAL </t>
  </si>
  <si>
    <t xml:space="preserve">REGLEMENT REMISE DOCUMENTAIRE  PTI17007693</t>
  </si>
  <si>
    <t xml:space="preserve">REGLEMENT REMISE DOCUMENTAIRE  PTI17007694</t>
  </si>
  <si>
    <t>SUPER MARCHE EVOLUTION</t>
  </si>
  <si>
    <t xml:space="preserve">MEAT TEAM </t>
  </si>
  <si>
    <t xml:space="preserve">REGLEMENT REMISE DOCUMENTAIRE  PTI17006949</t>
  </si>
  <si>
    <t xml:space="preserve">REGLEMENT REMISE DOCUMENTAIRE  PTI17007491</t>
  </si>
  <si>
    <t xml:space="preserve">REGLEMENT REMISE DOCUMENTAIRE  PTI17007513</t>
  </si>
  <si>
    <t>BATI 24</t>
  </si>
  <si>
    <t>ASIA AFRICA STEEL EOOD</t>
  </si>
  <si>
    <t xml:space="preserve">REGLEMENT REMISE DOCUMENTAIRE  PTI17007523</t>
  </si>
  <si>
    <t>ETS FARRO</t>
  </si>
  <si>
    <t>INTERVISION</t>
  </si>
  <si>
    <t xml:space="preserve">REGLEMENT REMISE DOCUMENTAIRE  PTI17007614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</si>
</sst>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_F_C_F_A_-;\-* #,##0\ _F_C_F_A_-;_-* &quot;-&quot;\ _F_C_F_A_-;_-@_-"/>
    <numFmt numFmtId="165" formatCode="_-* #,##0.00\ _€_-;\-* #,##0.00\ _€_-;_-* &quot;-&quot;??\ _€_-;_-@_-"/>
    <numFmt numFmtId="166" formatCode="_(* #,##0.00_);_(* \(#,##0.00\);_(* &quot;-&quot;??_);_(@_)"/>
    <numFmt numFmtId="167" formatCode="_(* #,##0_);_(* \(#,##0\);_(* &quot;-&quot;_);_(@_)"/>
    <numFmt numFmtId="168" formatCode="#,##0\ _€"/>
    <numFmt numFmtId="169" formatCode="#,##0.00\ &quot;€&quot;"/>
    <numFmt numFmtId="170" formatCode="_-* #,##0\ _€_-;\-* #,##0\ _€_-;_-* &quot;-&quot;??\ _€_-;_-@_-"/>
    <numFmt numFmtId="171" formatCode="_-* #,##0.000\ [$EUR]_-;\-* #,##0.000\ [$EUR]_-;_-* &quot;-&quot;\ [$EUR]_-;_-@_-"/>
    <numFmt numFmtId="172" formatCode="#,##0.00\ &quot;FCFA&quot;"/>
    <numFmt numFmtId="173" formatCode="_-* #,##0.0\ _F_C_F_A_-;\-* #,##0.0\ _F_C_F_A_-;_-* &quot;-&quot;\ _F_C_F_A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b/>
      <sz val="20"/>
      <color theme="6" tint="0.7999816888943144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/>
    <xf numFmtId="164" fontId="1" fillId="0" borderId="0"/>
    <xf numFmtId="167" fontId="1" fillId="0" borderId="0"/>
    <xf numFmtId="16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</cellStyleXfs>
  <cellXfs count="14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6" applyFont="1" fillId="0" applyFill="1" borderId="0" applyBorder="1" xfId="0" applyProtection="1"/>
    <xf numFmtId="168" applyNumberFormat="1" fontId="4" applyFont="1" fillId="3" applyFill="1" borderId="4" applyBorder="1" xfId="0" applyProtection="1"/>
    <xf numFmtId="0" applyNumberFormat="1" fontId="4" applyFont="1" fillId="0" applyFill="1" borderId="1" applyBorder="1" xfId="0" applyProtection="1"/>
    <xf numFmtId="169" applyNumberFormat="1" fontId="4" applyFont="1" fillId="3" applyFill="1" borderId="6" applyBorder="1" xfId="0" applyProtection="1"/>
    <xf numFmtId="0" applyNumberFormat="1" fontId="4" applyFont="1" fillId="3" applyFill="1" borderId="1" applyBorder="1" xfId="0" applyProtection="1"/>
    <xf numFmtId="0" applyNumberFormat="1" fontId="7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8" applyFont="1" fillId="0" applyFill="1" borderId="0" applyBorder="1" xfId="0" applyProtection="1"/>
    <xf numFmtId="165" applyNumberFormat="1" fontId="6" applyFont="1" fillId="0" applyFill="1" borderId="0" applyBorder="1" xfId="0" applyProtection="1"/>
    <xf numFmtId="172" applyNumberFormat="1" fontId="6" applyFont="1" fillId="0" applyFill="1" borderId="0" applyBorder="1" xfId="0" applyProtection="1"/>
    <xf numFmtId="0" applyNumberFormat="1" fontId="6" applyFont="1" fillId="0" applyFill="1" borderId="0" applyBorder="1" xfId="0" applyProtection="1"/>
    <xf numFmtId="1" applyNumberFormat="1" fontId="6" applyFont="1" fillId="0" applyFill="1" borderId="0" applyBorder="1" xfId="0" applyProtection="1"/>
    <xf numFmtId="171" applyNumberFormat="1" fontId="6" applyFont="1" fillId="0" applyFill="1" borderId="0" applyBorder="1" xfId="0" applyProtection="1"/>
    <xf numFmtId="170" applyNumberFormat="1" fontId="6" applyFont="1" fillId="0" applyFill="1" borderId="0" applyBorder="1" xfId="0" applyProtection="1"/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/>
    <xf numFmtId="14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  <xf numFmtId="0" applyNumberFormat="1" fontId="9" applyFont="1" fillId="5" applyFill="1" borderId="1" applyBorder="1" xfId="0" applyProtection="1" applyAlignment="1">
      <alignment horizontal="left" vertical="center"/>
    </xf>
    <xf numFmtId="0" applyNumberFormat="1" fontId="9" applyFont="1" fillId="5" applyFill="1" borderId="1" applyBorder="1" xfId="0" applyProtection="1" applyAlignment="1">
      <alignment horizontal="center" vertical="center"/>
    </xf>
    <xf numFmtId="165" applyNumberFormat="1" fontId="9" applyFont="1" fillId="5" applyFill="1" borderId="1" applyBorder="1" xfId="1" applyProtection="1" applyAlignment="1">
      <alignment horizontal="center" vertical="center"/>
    </xf>
    <xf numFmtId="170" applyNumberFormat="1" fontId="9" applyFont="1" fillId="5" applyFill="1" borderId="1" applyBorder="1" xfId="1" applyProtection="1" applyAlignment="1">
      <alignment horizontal="center" vertical="center"/>
    </xf>
    <xf numFmtId="169" applyNumberFormat="1" fontId="6" applyFont="1" fillId="0" applyFill="1" borderId="0" applyBorder="1" xfId="0" applyProtection="1"/>
    <xf numFmtId="0" applyNumberFormat="1" fontId="9" applyFont="1" fillId="0" applyFill="1" borderId="1" applyBorder="1" xfId="0" applyProtection="1" applyAlignment="1">
      <alignment horizontal="left" vertical="center"/>
    </xf>
    <xf numFmtId="165" applyNumberFormat="1" fontId="6" applyFont="1" fillId="0" applyFill="1" borderId="0" applyBorder="1" xfId="1" applyProtection="1"/>
    <xf numFmtId="0" applyNumberFormat="1" fontId="10" applyFont="1" fillId="0" applyFill="1" borderId="0" applyBorder="1" xfId="0" applyProtection="1"/>
    <xf numFmtId="0" applyNumberFormat="1" fontId="11" applyFont="1" fillId="0" applyFill="1" borderId="0" applyBorder="1" xfId="0" applyProtection="1"/>
    <xf numFmtId="0" applyNumberFormat="1" fontId="12" applyFont="1" fillId="0" applyFill="1" borderId="0" applyBorder="1" xfId="0" applyProtection="1"/>
    <xf numFmtId="173" applyNumberFormat="1" fontId="6" applyFont="1" fillId="0" applyFill="1" borderId="0" applyBorder="1" xfId="2" applyProtection="1"/>
    <xf numFmtId="20" applyNumberFormat="1" fontId="6" applyFont="1" fillId="0" applyFill="1" borderId="0" applyBorder="1" xfId="0" applyProtection="1"/>
    <xf numFmtId="14" applyNumberFormat="1" fontId="9" applyFont="1" fillId="0" applyFill="1" borderId="1" applyBorder="1" xfId="0" applyProtection="1" applyAlignment="1">
      <alignment horizontal="left" vertical="center"/>
    </xf>
    <xf numFmtId="20" applyNumberFormat="1" fontId="6" applyFont="1" fillId="0" applyFill="1" borderId="0" applyBorder="1" xfId="0" applyProtection="1"/>
    <xf numFmtId="0" applyNumberFormat="1" fontId="8" applyFont="1" fillId="6" applyFill="1" borderId="0" applyBorder="1" xfId="0" applyProtection="1"/>
    <xf numFmtId="0" applyNumberFormat="1" fontId="0" applyFont="1" fillId="6" applyFill="1" borderId="0" applyBorder="1" xfId="0" applyProtection="1"/>
    <xf numFmtId="0" applyNumberFormat="1" fontId="0" applyFont="1" fillId="0" applyFill="1" borderId="1" applyBorder="1" xfId="0" applyProtection="1"/>
    <xf numFmtId="164" applyNumberFormat="1" fontId="0" applyFont="1" fillId="0" applyFill="1" borderId="0" applyBorder="1" xfId="2" applyProtection="1"/>
    <xf numFmtId="0" applyNumberFormat="1" fontId="4" applyFont="1" fillId="8" applyFill="1" borderId="1" applyBorder="1" xfId="0" applyProtection="1" applyAlignment="1">
      <alignment horizontal="center" vertical="center" wrapText="1"/>
    </xf>
    <xf numFmtId="0" applyNumberFormat="1" fontId="4" applyFont="1" fillId="8" applyFill="1" borderId="5" applyBorder="1" xfId="0" applyProtection="1" applyAlignment="1">
      <alignment horizontal="center" vertical="center" wrapText="1"/>
    </xf>
    <xf numFmtId="169" applyNumberFormat="1" fontId="4" applyFont="1" fillId="9" applyFill="1" borderId="6" applyBorder="1" xfId="0" applyProtection="1"/>
    <xf numFmtId="0" applyNumberFormat="1" fontId="4" applyFont="1" fillId="9" applyFill="1" borderId="1" applyBorder="1" xfId="0" applyProtection="1"/>
    <xf numFmtId="168" applyNumberFormat="1" fontId="4" applyFont="1" fillId="9" applyFill="1" borderId="4" applyBorder="1" xfId="0" applyProtection="1"/>
    <xf numFmtId="0" applyNumberFormat="1" fontId="9" applyFont="1" fillId="6" applyFill="1" borderId="1" applyBorder="1" xfId="0" applyProtection="1" applyAlignment="1">
      <alignment horizontal="left" vertical="center"/>
    </xf>
    <xf numFmtId="0" applyNumberFormat="1" fontId="9" applyFont="1" fillId="6" applyFill="1" borderId="1" applyBorder="1" xfId="0" applyProtection="1" applyAlignment="1">
      <alignment horizontal="center" vertical="center"/>
    </xf>
    <xf numFmtId="165" applyNumberFormat="1" fontId="9" applyFont="1" fillId="6" applyFill="1" borderId="1" applyBorder="1" xfId="1" applyProtection="1" applyAlignment="1">
      <alignment vertical="center"/>
    </xf>
    <xf numFmtId="170" applyNumberFormat="1" fontId="9" applyFont="1" fillId="6" applyFill="1" borderId="1" applyBorder="1" xfId="1" applyProtection="1" applyAlignment="1">
      <alignment horizontal="center" vertical="center"/>
    </xf>
    <xf numFmtId="0" applyNumberFormat="1" fontId="13" applyFont="1" fillId="7" applyFill="1" borderId="2" applyBorder="1" xfId="0" applyProtection="1" applyAlignment="1">
      <alignment horizontal="center" vertical="center"/>
    </xf>
    <xf numFmtId="0" applyNumberFormat="1" fontId="13" applyFont="1" fillId="7" applyFill="1" borderId="3" applyBorder="1" xfId="0" applyProtection="1" applyAlignment="1">
      <alignment horizontal="center" vertical="center"/>
    </xf>
    <xf numFmtId="0" applyNumberFormat="1" fontId="13" applyFont="1" fillId="7" applyFill="1" borderId="4" applyBorder="1" xfId="0" applyProtection="1" applyAlignment="1">
      <alignment horizontal="center" vertical="center"/>
    </xf>
    <xf numFmtId="0" applyNumberFormat="1" fontId="5" applyFont="1" fillId="4" applyFill="1" borderId="2" applyBorder="1" xfId="0" applyProtection="1" applyAlignment="1">
      <alignment horizontal="center" vertical="center"/>
    </xf>
    <xf numFmtId="0" applyNumberFormat="1" fontId="5" applyFont="1" fillId="4" applyFill="1" borderId="3" applyBorder="1" xfId="0" applyProtection="1" applyAlignment="1">
      <alignment horizontal="center" vertical="center"/>
    </xf>
    <xf numFmtId="0" applyNumberFormat="1" fontId="5" applyFont="1" fillId="4" applyFill="1" borderId="4" applyBorder="1" xfId="0" applyProtection="1" applyAlignment="1">
      <alignment horizontal="center" vertical="center"/>
    </xf>
  </cellXfs>
  <cellStyles count="14">
    <cellStyle name="Milliers" xfId="1" builtinId="3"/>
    <cellStyle name="Milliers [0]" xfId="2" builtinId="6"/>
    <cellStyle name="Milliers [0] 3" xfId="3" xr:uid="{00000000-0005-0000-0000-000002000000}"/>
    <cellStyle name="Milliers [0] 4" xfId="4" xr:uid="{00000000-0005-0000-0000-000003000000}"/>
    <cellStyle name="Milliers 10" xfId="5" xr:uid="{00000000-0005-0000-0000-000004000000}"/>
    <cellStyle name="Milliers 27" xfId="6" xr:uid="{00000000-0005-0000-0000-000005000000}"/>
    <cellStyle name="Milliers 3" xfId="7" xr:uid="{00000000-0005-0000-0000-000006000000}"/>
    <cellStyle name="Milliers 3 2" xfId="8" xr:uid="{00000000-0005-0000-0000-000007000000}"/>
    <cellStyle name="Milliers 3 4" xfId="9" xr:uid="{00000000-0005-0000-0000-000008000000}"/>
    <cellStyle name="Milliers 34" xfId="10" xr:uid="{00000000-0005-0000-0000-000009000000}"/>
    <cellStyle name="Milliers 4" xfId="11" xr:uid="{00000000-0005-0000-0000-00000A000000}"/>
    <cellStyle name="Milliers 5" xfId="12" xr:uid="{00000000-0005-0000-0000-00000B000000}"/>
    <cellStyle name="Milliers 7" xfId="13" xr:uid="{00000000-0005-0000-0000-00000C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5424"/>
        <c:axId val="126116992"/>
      </c:barChart>
      <c:catAx>
        <c:axId val="123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16992"/>
        <c:crosses val="autoZero"/>
        <c:auto val="1"/>
        <c:lblAlgn val="ctr"/>
        <c:lblOffset val="100"/>
        <c:noMultiLvlLbl val="0"/>
      </c:catAx>
      <c:valAx>
        <c:axId val="1261169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37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aphique1"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368" cy="605646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AT1048294"/>
  <sheetViews>
    <sheetView showGridLines="0" tabSelected="1" topLeftCell="A34" zoomScale="70" zoomScaleNormal="70" workbookViewId="0">
      <selection activeCell="J12" sqref="J12"/>
    </sheetView>
  </sheetViews>
  <sheetFormatPr baseColWidth="10" defaultRowHeight="15" x14ac:dyDescent="0.25"/>
  <cols>
    <col min="1" max="1" width="13.42578125" customWidth="1"/>
    <col min="2" max="2" width="47.85546875" customWidth="1"/>
    <col min="3" max="3" width="33.5703125" customWidth="1"/>
    <col min="4" max="4" width="34.5703125" customWidth="1"/>
    <col min="5" max="5" width="27.42578125" customWidth="1"/>
    <col min="6" max="6" width="13.7109375" customWidth="1"/>
    <col min="7" max="7" width="27.140625" customWidth="1"/>
    <col min="8" max="8" width="18.7109375" customWidth="1"/>
    <col min="9" max="9" width="22.5703125" customWidth="1"/>
    <col min="10" max="10" width="21.28515625" customWidth="1"/>
    <col min="11" max="11" hidden="1" width="21.28515625" customWidth="1"/>
    <col min="12" max="12" width="11.42578125" customWidth="1" style="22"/>
    <col min="13" max="13" width="26.7109375" customWidth="1" style="22"/>
    <col min="14" max="14" width="11.42578125" customWidth="1" style="22"/>
    <col min="16" max="45" width="11.42578125" customWidth="1" style="22"/>
    <col min="46" max="46" width="25.5703125" customWidth="1" style="22"/>
    <col min="47" max="51" width="11.42578125" customWidth="1" style="22"/>
  </cols>
  <sheetData>
    <row r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8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20.2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ht="18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ht="26.25">
      <c r="A5" s="51" t="s">
        <v>2</v>
      </c>
      <c r="B5" s="52"/>
      <c r="C5" s="52"/>
      <c r="D5" s="52"/>
      <c r="E5" s="52"/>
      <c r="F5" s="52"/>
      <c r="G5" s="52"/>
      <c r="H5" s="52"/>
      <c r="I5" s="52"/>
      <c r="J5" s="52"/>
      <c r="K5" s="53"/>
    </row>
    <row r="6" ht="18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ht="20.25">
      <c r="A7" s="3" t="s">
        <v>3</v>
      </c>
      <c r="B7" s="3"/>
      <c r="C7" s="4"/>
      <c r="D7" s="4"/>
      <c r="E7" s="4"/>
      <c r="F7" s="4"/>
      <c r="G7" s="35"/>
      <c r="H7" s="4"/>
      <c r="I7" s="4"/>
      <c r="J7" s="4"/>
      <c r="K7" s="4"/>
      <c r="M7" s="41"/>
    </row>
    <row r="8" ht="20.25">
      <c r="A8" s="31" t="s">
        <v>4</v>
      </c>
      <c r="B8" s="31"/>
      <c r="C8" s="32" t="s">
        <v>5</v>
      </c>
      <c r="D8" s="10"/>
      <c r="E8" s="15"/>
      <c r="F8" s="34"/>
      <c r="G8" s="35"/>
      <c r="H8" s="10"/>
      <c r="I8" s="13"/>
      <c r="J8" s="10"/>
      <c r="K8" s="10"/>
    </row>
    <row r="9" ht="20.25">
      <c r="A9" s="31" t="s">
        <v>6</v>
      </c>
      <c r="B9" s="31" t="s">
        <v>7</v>
      </c>
      <c r="C9" s="32"/>
      <c r="D9" s="10"/>
      <c r="E9" s="14"/>
      <c r="F9" s="14"/>
      <c r="G9" s="35"/>
      <c r="H9" s="10"/>
      <c r="I9" s="12"/>
      <c r="J9" s="10"/>
      <c r="K9" s="10"/>
      <c r="M9" s="23"/>
    </row>
    <row r="10" ht="20.25" s="22" customFormat="1">
      <c r="A10" s="31" t="s">
        <v>8</v>
      </c>
      <c r="B10" s="31"/>
      <c r="C10" s="32"/>
      <c r="D10" s="14"/>
      <c r="E10" s="14"/>
      <c r="F10" s="14"/>
      <c r="G10" s="37"/>
      <c r="H10" s="14"/>
      <c r="I10" s="30"/>
      <c r="J10" s="14"/>
      <c r="K10" s="14"/>
    </row>
    <row r="11" ht="21">
      <c r="A11" s="33"/>
      <c r="B11" s="33"/>
      <c r="C11" s="33"/>
      <c r="D11" s="9"/>
      <c r="E11" s="9"/>
      <c r="F11" s="6" t="s">
        <v>9</v>
      </c>
      <c r="G11" s="44">
        <v>50000</v>
      </c>
      <c r="H11" s="45"/>
      <c r="I11" s="46">
        <v>32794500</v>
      </c>
      <c r="J11" s="9"/>
      <c r="K11" s="9"/>
    </row>
    <row r="12" ht="60.75">
      <c r="A12" s="42" t="s">
        <v>10</v>
      </c>
      <c r="B12" s="42" t="s">
        <v>11</v>
      </c>
      <c r="C12" s="42" t="s">
        <v>12</v>
      </c>
      <c r="D12" s="42" t="s">
        <v>13</v>
      </c>
      <c r="E12" s="42" t="s">
        <v>14</v>
      </c>
      <c r="F12" s="43" t="s">
        <v>15</v>
      </c>
      <c r="G12" s="43" t="s">
        <v>16</v>
      </c>
      <c r="H12" s="43" t="s">
        <v>17</v>
      </c>
      <c r="I12" s="43" t="s">
        <v>18</v>
      </c>
      <c r="J12" s="42" t="s">
        <v>19</v>
      </c>
      <c r="K12" s="18" t="s">
        <v>20</v>
      </c>
      <c r="AT12" s="23">
        <v>44538</v>
      </c>
    </row>
    <row r="13" ht="15.75">
      <c r="A13" s="20">
        <v>1</v>
      </c>
      <c r="B13" s="21" t="s">
        <v>21</v>
      </c>
      <c r="C13" s="36" t="s">
        <v>22</v>
      </c>
      <c r="D13" s="47" t="s">
        <v>23</v>
      </c>
      <c r="E13" s="47"/>
      <c r="F13" s="48" t="s">
        <v>24</v>
      </c>
      <c r="G13" s="49">
        <v>50000</v>
      </c>
      <c r="H13" s="48">
        <v>655.89</v>
      </c>
      <c r="I13" s="50">
        <v>32794500</v>
      </c>
      <c r="J13" s="48"/>
      <c r="K13" s="25"/>
      <c r="L13" s="11"/>
      <c r="M13" s="11"/>
      <c r="AT13" s="22">
        <f ref="AT13:AT73" t="shared" si="0">$AT$12-B13</f>
        <v>-115</v>
      </c>
    </row>
    <row r="14" ht="15.75">
      <c r="A14" s="20" t="s">
        <v>25</v>
      </c>
      <c r="B14" s="21" t="s">
        <v>25</v>
      </c>
      <c r="C14" s="36" t="s">
        <v>25</v>
      </c>
      <c r="D14" s="47" t="s">
        <v>25</v>
      </c>
      <c r="E14" s="47" t="s">
        <v>25</v>
      </c>
      <c r="F14" s="48" t="s">
        <v>25</v>
      </c>
      <c r="G14" s="49" t="s">
        <v>25</v>
      </c>
      <c r="H14" s="48" t="s">
        <v>25</v>
      </c>
      <c r="I14" s="50" t="s">
        <v>25</v>
      </c>
      <c r="J14" s="48" t="s">
        <v>25</v>
      </c>
      <c r="K14" s="25"/>
      <c r="L14" s="11"/>
      <c r="M14" s="11"/>
      <c r="AT14" s="22" t="e">
        <f t="shared" si="0"/>
        <v>#VALUE!</v>
      </c>
    </row>
    <row r="15" ht="15.75">
      <c r="A15" s="20" t="s">
        <v>25</v>
      </c>
      <c r="B15" s="21" t="s">
        <v>25</v>
      </c>
      <c r="C15" s="36" t="s">
        <v>25</v>
      </c>
      <c r="D15" s="47" t="s">
        <v>25</v>
      </c>
      <c r="E15" s="47" t="s">
        <v>25</v>
      </c>
      <c r="F15" s="48" t="s">
        <v>25</v>
      </c>
      <c r="G15" s="49" t="s">
        <v>25</v>
      </c>
      <c r="H15" s="48" t="s">
        <v>25</v>
      </c>
      <c r="I15" s="50" t="s">
        <v>25</v>
      </c>
      <c r="J15" s="48" t="s">
        <v>25</v>
      </c>
      <c r="K15" s="25"/>
      <c r="L15" s="11"/>
      <c r="M15" s="11"/>
      <c r="AT15" s="22" t="e">
        <f t="shared" si="0"/>
        <v>#VALUE!</v>
      </c>
    </row>
    <row r="16" ht="15.75">
      <c r="A16" s="20" t="s">
        <v>25</v>
      </c>
      <c r="B16" s="21" t="s">
        <v>25</v>
      </c>
      <c r="C16" s="36" t="s">
        <v>25</v>
      </c>
      <c r="D16" s="47" t="s">
        <v>25</v>
      </c>
      <c r="E16" s="47" t="s">
        <v>25</v>
      </c>
      <c r="F16" s="48" t="s">
        <v>25</v>
      </c>
      <c r="G16" s="49" t="s">
        <v>25</v>
      </c>
      <c r="H16" s="48" t="s">
        <v>25</v>
      </c>
      <c r="I16" s="50" t="s">
        <v>25</v>
      </c>
      <c r="J16" s="48" t="s">
        <v>25</v>
      </c>
      <c r="K16" s="25"/>
      <c r="L16" s="11"/>
      <c r="M16" s="11"/>
      <c r="AT16" s="22" t="e">
        <f t="shared" si="0"/>
        <v>#VALUE!</v>
      </c>
    </row>
    <row r="17" ht="15.75">
      <c r="A17" s="20" t="s">
        <v>25</v>
      </c>
      <c r="B17" s="21" t="s">
        <v>25</v>
      </c>
      <c r="C17" s="36" t="s">
        <v>25</v>
      </c>
      <c r="D17" s="47" t="s">
        <v>25</v>
      </c>
      <c r="E17" s="47" t="s">
        <v>25</v>
      </c>
      <c r="F17" s="48" t="s">
        <v>25</v>
      </c>
      <c r="G17" s="49" t="s">
        <v>25</v>
      </c>
      <c r="H17" s="48" t="s">
        <v>25</v>
      </c>
      <c r="I17" s="50" t="s">
        <v>25</v>
      </c>
      <c r="J17" s="48" t="s">
        <v>25</v>
      </c>
      <c r="K17" s="25"/>
      <c r="L17" s="11"/>
      <c r="M17" s="11"/>
      <c r="AT17" s="22" t="e">
        <f t="shared" si="0"/>
        <v>#VALUE!</v>
      </c>
    </row>
    <row r="18" ht="15.75">
      <c r="A18" s="20" t="s">
        <v>25</v>
      </c>
      <c r="B18" s="21" t="s">
        <v>25</v>
      </c>
      <c r="C18" s="36" t="s">
        <v>25</v>
      </c>
      <c r="D18" s="47" t="s">
        <v>25</v>
      </c>
      <c r="E18" s="47" t="s">
        <v>25</v>
      </c>
      <c r="F18" s="48" t="s">
        <v>25</v>
      </c>
      <c r="G18" s="49" t="s">
        <v>25</v>
      </c>
      <c r="H18" s="48" t="s">
        <v>25</v>
      </c>
      <c r="I18" s="50" t="s">
        <v>25</v>
      </c>
      <c r="J18" s="48" t="s">
        <v>25</v>
      </c>
      <c r="K18" s="25"/>
      <c r="L18" s="11"/>
      <c r="M18" s="11"/>
      <c r="AT18" s="22" t="e">
        <f>$AT$12-B18</f>
        <v>#VALUE!</v>
      </c>
    </row>
    <row r="19" ht="15.75">
      <c r="A19" s="20" t="s">
        <v>25</v>
      </c>
      <c r="B19" s="21" t="s">
        <v>25</v>
      </c>
      <c r="C19" s="36" t="s">
        <v>25</v>
      </c>
      <c r="D19" s="47" t="s">
        <v>25</v>
      </c>
      <c r="E19" s="47" t="s">
        <v>25</v>
      </c>
      <c r="F19" s="48" t="s">
        <v>25</v>
      </c>
      <c r="G19" s="49" t="s">
        <v>25</v>
      </c>
      <c r="H19" s="48" t="s">
        <v>25</v>
      </c>
      <c r="I19" s="50" t="s">
        <v>25</v>
      </c>
      <c r="J19" s="48" t="s">
        <v>25</v>
      </c>
      <c r="K19" s="25"/>
      <c r="L19" s="11"/>
      <c r="M19" s="11"/>
      <c r="AT19" s="22" t="e">
        <f t="shared" si="0"/>
        <v>#VALUE!</v>
      </c>
    </row>
    <row r="20" ht="15.75">
      <c r="A20" s="20" t="s">
        <v>25</v>
      </c>
      <c r="B20" s="21" t="s">
        <v>25</v>
      </c>
      <c r="C20" s="36" t="s">
        <v>25</v>
      </c>
      <c r="D20" s="47" t="s">
        <v>25</v>
      </c>
      <c r="E20" s="47" t="s">
        <v>25</v>
      </c>
      <c r="F20" s="48" t="s">
        <v>25</v>
      </c>
      <c r="G20" s="49" t="s">
        <v>25</v>
      </c>
      <c r="H20" s="48" t="s">
        <v>25</v>
      </c>
      <c r="I20" s="50" t="s">
        <v>25</v>
      </c>
      <c r="J20" s="48" t="s">
        <v>25</v>
      </c>
      <c r="K20" s="25"/>
      <c r="L20" s="11"/>
      <c r="M20" s="11"/>
      <c r="AT20" s="22" t="e">
        <f t="shared" si="0"/>
        <v>#VALUE!</v>
      </c>
    </row>
    <row r="21" ht="15.75">
      <c r="A21" s="20" t="s">
        <v>25</v>
      </c>
      <c r="B21" s="21" t="s">
        <v>25</v>
      </c>
      <c r="C21" s="36" t="s">
        <v>25</v>
      </c>
      <c r="D21" s="47" t="s">
        <v>25</v>
      </c>
      <c r="E21" s="47" t="s">
        <v>25</v>
      </c>
      <c r="F21" s="48" t="s">
        <v>25</v>
      </c>
      <c r="G21" s="49" t="s">
        <v>25</v>
      </c>
      <c r="H21" s="48" t="s">
        <v>25</v>
      </c>
      <c r="I21" s="50" t="s">
        <v>25</v>
      </c>
      <c r="J21" s="48" t="s">
        <v>25</v>
      </c>
      <c r="K21" s="25"/>
      <c r="L21" s="11"/>
      <c r="M21" s="11"/>
      <c r="AT21" s="22" t="e">
        <f t="shared" si="0"/>
        <v>#VALUE!</v>
      </c>
    </row>
    <row r="22" ht="15.75">
      <c r="A22" s="20" t="s">
        <v>25</v>
      </c>
      <c r="B22" s="21" t="s">
        <v>25</v>
      </c>
      <c r="C22" s="36" t="s">
        <v>25</v>
      </c>
      <c r="D22" s="47" t="s">
        <v>25</v>
      </c>
      <c r="E22" s="47" t="s">
        <v>25</v>
      </c>
      <c r="F22" s="48" t="s">
        <v>25</v>
      </c>
      <c r="G22" s="49" t="s">
        <v>25</v>
      </c>
      <c r="H22" s="48" t="s">
        <v>25</v>
      </c>
      <c r="I22" s="50" t="s">
        <v>25</v>
      </c>
      <c r="J22" s="48" t="s">
        <v>25</v>
      </c>
      <c r="K22" s="25"/>
      <c r="L22" s="11"/>
      <c r="M22" s="11"/>
      <c r="AT22" s="22" t="e">
        <f t="shared" si="0"/>
        <v>#VALUE!</v>
      </c>
    </row>
    <row r="23" ht="15.75">
      <c r="A23" s="20" t="s">
        <v>25</v>
      </c>
      <c r="B23" s="21" t="s">
        <v>25</v>
      </c>
      <c r="C23" s="36" t="s">
        <v>25</v>
      </c>
      <c r="D23" s="47" t="s">
        <v>25</v>
      </c>
      <c r="E23" s="47" t="s">
        <v>25</v>
      </c>
      <c r="F23" s="48" t="s">
        <v>25</v>
      </c>
      <c r="G23" s="49" t="s">
        <v>25</v>
      </c>
      <c r="H23" s="48" t="s">
        <v>25</v>
      </c>
      <c r="I23" s="50" t="s">
        <v>25</v>
      </c>
      <c r="J23" s="48" t="s">
        <v>25</v>
      </c>
      <c r="K23" s="25"/>
      <c r="L23" s="11"/>
      <c r="M23" s="11"/>
      <c r="AT23" s="22" t="e">
        <f t="shared" si="0"/>
        <v>#VALUE!</v>
      </c>
    </row>
    <row r="24" ht="15.75">
      <c r="A24" s="20" t="s">
        <v>25</v>
      </c>
      <c r="B24" s="21" t="s">
        <v>25</v>
      </c>
      <c r="C24" s="36" t="s">
        <v>25</v>
      </c>
      <c r="D24" s="47" t="s">
        <v>25</v>
      </c>
      <c r="E24" s="47" t="s">
        <v>25</v>
      </c>
      <c r="F24" s="48" t="s">
        <v>25</v>
      </c>
      <c r="G24" s="49" t="s">
        <v>25</v>
      </c>
      <c r="H24" s="48" t="s">
        <v>25</v>
      </c>
      <c r="I24" s="50" t="s">
        <v>25</v>
      </c>
      <c r="J24" s="48" t="s">
        <v>25</v>
      </c>
      <c r="K24" s="25"/>
      <c r="L24" s="11"/>
      <c r="M24" s="11"/>
      <c r="AT24" s="22" t="e">
        <f t="shared" si="0"/>
        <v>#VALUE!</v>
      </c>
    </row>
    <row r="25" ht="15.75">
      <c r="A25" s="20" t="s">
        <v>25</v>
      </c>
      <c r="B25" s="21" t="s">
        <v>25</v>
      </c>
      <c r="C25" s="36" t="s">
        <v>25</v>
      </c>
      <c r="D25" s="47" t="s">
        <v>25</v>
      </c>
      <c r="E25" s="47" t="s">
        <v>25</v>
      </c>
      <c r="F25" s="48" t="s">
        <v>25</v>
      </c>
      <c r="G25" s="49" t="s">
        <v>25</v>
      </c>
      <c r="H25" s="48" t="s">
        <v>25</v>
      </c>
      <c r="I25" s="50" t="s">
        <v>25</v>
      </c>
      <c r="J25" s="48" t="s">
        <v>25</v>
      </c>
      <c r="K25" s="25"/>
      <c r="L25" s="11"/>
      <c r="M25" s="11"/>
      <c r="AT25" s="22" t="e">
        <f t="shared" si="0"/>
        <v>#VALUE!</v>
      </c>
    </row>
    <row r="26" ht="15.75">
      <c r="A26" s="20" t="s">
        <v>25</v>
      </c>
      <c r="B26" s="21" t="s">
        <v>25</v>
      </c>
      <c r="C26" s="36" t="s">
        <v>25</v>
      </c>
      <c r="D26" s="47" t="s">
        <v>25</v>
      </c>
      <c r="E26" s="47" t="s">
        <v>25</v>
      </c>
      <c r="F26" s="48" t="s">
        <v>25</v>
      </c>
      <c r="G26" s="49" t="s">
        <v>25</v>
      </c>
      <c r="H26" s="48" t="s">
        <v>25</v>
      </c>
      <c r="I26" s="50" t="s">
        <v>25</v>
      </c>
      <c r="J26" s="48" t="s">
        <v>25</v>
      </c>
      <c r="K26" s="25"/>
      <c r="L26" s="11"/>
      <c r="M26" s="11"/>
      <c r="AT26" s="22" t="e">
        <f t="shared" si="0"/>
        <v>#VALUE!</v>
      </c>
    </row>
    <row r="27" ht="15.75">
      <c r="A27" s="20" t="s">
        <v>25</v>
      </c>
      <c r="B27" s="21" t="s">
        <v>25</v>
      </c>
      <c r="C27" s="36" t="s">
        <v>25</v>
      </c>
      <c r="D27" s="47" t="s">
        <v>25</v>
      </c>
      <c r="E27" s="47" t="s">
        <v>25</v>
      </c>
      <c r="F27" s="48" t="s">
        <v>25</v>
      </c>
      <c r="G27" s="49" t="s">
        <v>25</v>
      </c>
      <c r="H27" s="48" t="s">
        <v>25</v>
      </c>
      <c r="I27" s="50" t="s">
        <v>25</v>
      </c>
      <c r="J27" s="48" t="s">
        <v>25</v>
      </c>
      <c r="K27" s="25"/>
      <c r="L27" s="11"/>
      <c r="M27" s="11"/>
      <c r="AT27" s="22" t="e">
        <f t="shared" si="0"/>
        <v>#VALUE!</v>
      </c>
    </row>
    <row r="28" ht="15.75">
      <c r="A28" s="20" t="s">
        <v>25</v>
      </c>
      <c r="B28" s="21" t="s">
        <v>25</v>
      </c>
      <c r="C28" s="36" t="s">
        <v>25</v>
      </c>
      <c r="D28" s="47" t="s">
        <v>25</v>
      </c>
      <c r="E28" s="47" t="s">
        <v>25</v>
      </c>
      <c r="F28" s="48" t="s">
        <v>25</v>
      </c>
      <c r="G28" s="49" t="s">
        <v>25</v>
      </c>
      <c r="H28" s="48" t="s">
        <v>25</v>
      </c>
      <c r="I28" s="50" t="s">
        <v>25</v>
      </c>
      <c r="J28" s="48" t="s">
        <v>25</v>
      </c>
      <c r="K28" s="25"/>
      <c r="L28" s="11"/>
      <c r="M28" s="11"/>
      <c r="AT28" s="22" t="e">
        <f t="shared" si="0"/>
        <v>#VALUE!</v>
      </c>
    </row>
    <row r="29" ht="15.75">
      <c r="A29" s="20" t="s">
        <v>25</v>
      </c>
      <c r="B29" s="21" t="s">
        <v>25</v>
      </c>
      <c r="C29" s="36" t="s">
        <v>25</v>
      </c>
      <c r="D29" s="47" t="s">
        <v>25</v>
      </c>
      <c r="E29" s="47" t="s">
        <v>25</v>
      </c>
      <c r="F29" s="48" t="s">
        <v>25</v>
      </c>
      <c r="G29" s="49" t="s">
        <v>25</v>
      </c>
      <c r="H29" s="48" t="s">
        <v>25</v>
      </c>
      <c r="I29" s="50" t="s">
        <v>25</v>
      </c>
      <c r="J29" s="48" t="s">
        <v>25</v>
      </c>
      <c r="K29" s="25"/>
      <c r="L29" s="11"/>
      <c r="M29" s="11"/>
      <c r="AT29" s="22" t="e">
        <f t="shared" si="0"/>
        <v>#VALUE!</v>
      </c>
    </row>
    <row r="30" ht="15.75">
      <c r="A30" s="20" t="s">
        <v>25</v>
      </c>
      <c r="B30" s="21" t="s">
        <v>25</v>
      </c>
      <c r="C30" s="36" t="s">
        <v>25</v>
      </c>
      <c r="D30" s="47" t="s">
        <v>25</v>
      </c>
      <c r="E30" s="47" t="s">
        <v>25</v>
      </c>
      <c r="F30" s="48" t="s">
        <v>25</v>
      </c>
      <c r="G30" s="49" t="s">
        <v>25</v>
      </c>
      <c r="H30" s="48" t="s">
        <v>25</v>
      </c>
      <c r="I30" s="50" t="s">
        <v>25</v>
      </c>
      <c r="J30" s="48" t="s">
        <v>25</v>
      </c>
      <c r="K30" s="25"/>
      <c r="L30" s="11"/>
      <c r="M30" s="11"/>
      <c r="AT30" s="22" t="e">
        <f t="shared" si="0"/>
        <v>#VALUE!</v>
      </c>
    </row>
    <row r="31" ht="15.75">
      <c r="A31" s="20" t="s">
        <v>25</v>
      </c>
      <c r="B31" s="21" t="s">
        <v>25</v>
      </c>
      <c r="C31" s="36" t="s">
        <v>25</v>
      </c>
      <c r="D31" s="47" t="s">
        <v>25</v>
      </c>
      <c r="E31" s="47" t="s">
        <v>25</v>
      </c>
      <c r="F31" s="48" t="s">
        <v>25</v>
      </c>
      <c r="G31" s="49" t="s">
        <v>25</v>
      </c>
      <c r="H31" s="48" t="s">
        <v>25</v>
      </c>
      <c r="I31" s="50" t="s">
        <v>25</v>
      </c>
      <c r="J31" s="48" t="s">
        <v>25</v>
      </c>
      <c r="K31" s="25"/>
      <c r="L31" s="11"/>
      <c r="M31" s="11"/>
      <c r="AT31" s="22" t="e">
        <f t="shared" si="0"/>
        <v>#VALUE!</v>
      </c>
    </row>
    <row r="32" ht="15.75">
      <c r="A32" s="20" t="s">
        <v>25</v>
      </c>
      <c r="B32" s="21" t="s">
        <v>25</v>
      </c>
      <c r="C32" s="36" t="s">
        <v>25</v>
      </c>
      <c r="D32" s="47" t="s">
        <v>25</v>
      </c>
      <c r="E32" s="47" t="s">
        <v>25</v>
      </c>
      <c r="F32" s="48" t="s">
        <v>25</v>
      </c>
      <c r="G32" s="49" t="s">
        <v>25</v>
      </c>
      <c r="H32" s="48" t="s">
        <v>25</v>
      </c>
      <c r="I32" s="50" t="s">
        <v>25</v>
      </c>
      <c r="J32" s="48" t="s">
        <v>25</v>
      </c>
      <c r="K32" s="25"/>
      <c r="L32" s="11"/>
      <c r="M32" s="11"/>
      <c r="AT32" s="22">
        <f t="shared" si="0"/>
        <v>44538</v>
      </c>
    </row>
    <row r="33" ht="15.75">
      <c r="A33" s="20" t="s">
        <v>25</v>
      </c>
      <c r="B33" s="21" t="s">
        <v>25</v>
      </c>
      <c r="C33" s="36" t="s">
        <v>25</v>
      </c>
      <c r="D33" s="47" t="s">
        <v>25</v>
      </c>
      <c r="E33" s="47" t="s">
        <v>25</v>
      </c>
      <c r="F33" s="48" t="s">
        <v>25</v>
      </c>
      <c r="G33" s="49" t="s">
        <v>25</v>
      </c>
      <c r="H33" s="48" t="s">
        <v>25</v>
      </c>
      <c r="I33" s="50" t="s">
        <v>25</v>
      </c>
      <c r="J33" s="48" t="s">
        <v>25</v>
      </c>
      <c r="K33" s="40"/>
      <c r="L33" s="11"/>
      <c r="M33" s="11"/>
      <c r="AT33" s="22">
        <f t="shared" si="0"/>
        <v>44538</v>
      </c>
    </row>
    <row r="34" ht="15.75">
      <c r="A34" s="20" t="s">
        <v>25</v>
      </c>
      <c r="B34" s="21" t="s">
        <v>25</v>
      </c>
      <c r="C34" s="36" t="s">
        <v>25</v>
      </c>
      <c r="D34" s="47" t="s">
        <v>25</v>
      </c>
      <c r="E34" s="47" t="s">
        <v>25</v>
      </c>
      <c r="F34" s="48" t="s">
        <v>25</v>
      </c>
      <c r="G34" s="49" t="s">
        <v>25</v>
      </c>
      <c r="H34" s="48" t="s">
        <v>25</v>
      </c>
      <c r="I34" s="50" t="s">
        <v>25</v>
      </c>
      <c r="J34" s="48" t="s">
        <v>25</v>
      </c>
      <c r="K34" s="25"/>
      <c r="L34" s="11"/>
      <c r="M34" s="11"/>
      <c r="AT34" s="22">
        <f t="shared" si="0"/>
        <v>44538</v>
      </c>
    </row>
    <row r="35" ht="15.75">
      <c r="A35" s="20" t="s">
        <v>25</v>
      </c>
      <c r="B35" s="21" t="s">
        <v>25</v>
      </c>
      <c r="C35" s="36" t="s">
        <v>25</v>
      </c>
      <c r="D35" s="47" t="s">
        <v>25</v>
      </c>
      <c r="E35" s="47" t="s">
        <v>25</v>
      </c>
      <c r="F35" s="48" t="s">
        <v>25</v>
      </c>
      <c r="G35" s="49" t="s">
        <v>25</v>
      </c>
      <c r="H35" s="48" t="s">
        <v>25</v>
      </c>
      <c r="I35" s="50" t="s">
        <v>25</v>
      </c>
      <c r="J35" s="48" t="s">
        <v>25</v>
      </c>
      <c r="K35" s="25"/>
      <c r="L35" s="11"/>
      <c r="M35" s="11"/>
      <c r="AT35" s="22">
        <f t="shared" si="0"/>
        <v>44538</v>
      </c>
    </row>
    <row r="36" ht="15.75">
      <c r="A36" s="20" t="s">
        <v>25</v>
      </c>
      <c r="B36" s="21" t="s">
        <v>25</v>
      </c>
      <c r="C36" s="36" t="s">
        <v>25</v>
      </c>
      <c r="D36" s="47" t="s">
        <v>25</v>
      </c>
      <c r="E36" s="47" t="s">
        <v>25</v>
      </c>
      <c r="F36" s="48" t="s">
        <v>25</v>
      </c>
      <c r="G36" s="49" t="s">
        <v>25</v>
      </c>
      <c r="H36" s="48" t="s">
        <v>25</v>
      </c>
      <c r="I36" s="50" t="s">
        <v>25</v>
      </c>
      <c r="J36" s="48" t="s">
        <v>25</v>
      </c>
      <c r="K36" s="40"/>
      <c r="L36" s="11"/>
      <c r="M36" s="11"/>
      <c r="AT36" s="22">
        <f t="shared" si="0"/>
        <v>44538</v>
      </c>
    </row>
    <row r="37" ht="15.75">
      <c r="A37" s="20" t="s">
        <v>25</v>
      </c>
      <c r="B37" s="21" t="s">
        <v>25</v>
      </c>
      <c r="C37" s="36" t="s">
        <v>25</v>
      </c>
      <c r="D37" s="47" t="s">
        <v>25</v>
      </c>
      <c r="E37" s="47" t="s">
        <v>25</v>
      </c>
      <c r="F37" s="48" t="s">
        <v>25</v>
      </c>
      <c r="G37" s="49" t="s">
        <v>25</v>
      </c>
      <c r="H37" s="48" t="s">
        <v>25</v>
      </c>
      <c r="I37" s="50" t="s">
        <v>25</v>
      </c>
      <c r="J37" s="48" t="s">
        <v>25</v>
      </c>
      <c r="K37" s="25"/>
      <c r="L37" s="11"/>
      <c r="M37" s="11"/>
      <c r="AT37" s="22">
        <f t="shared" si="0"/>
        <v>44538</v>
      </c>
    </row>
    <row r="38" ht="15.75">
      <c r="A38" s="20" t="s">
        <v>25</v>
      </c>
      <c r="B38" s="21" t="s">
        <v>25</v>
      </c>
      <c r="C38" s="36" t="s">
        <v>25</v>
      </c>
      <c r="D38" s="47" t="s">
        <v>25</v>
      </c>
      <c r="E38" s="47" t="s">
        <v>25</v>
      </c>
      <c r="F38" s="48" t="s">
        <v>25</v>
      </c>
      <c r="G38" s="49" t="s">
        <v>25</v>
      </c>
      <c r="H38" s="48" t="s">
        <v>25</v>
      </c>
      <c r="I38" s="50" t="s">
        <v>25</v>
      </c>
      <c r="J38" s="48" t="s">
        <v>25</v>
      </c>
      <c r="K38" s="25"/>
      <c r="L38" s="11"/>
      <c r="M38" s="11"/>
      <c r="AT38" s="22">
        <f t="shared" si="0"/>
        <v>44538</v>
      </c>
    </row>
    <row r="39" ht="15.75">
      <c r="A39" s="20"/>
      <c r="B39" s="21"/>
      <c r="C39" s="36"/>
      <c r="D39" s="47"/>
      <c r="E39" s="47"/>
      <c r="F39" s="48"/>
      <c r="G39" s="49"/>
      <c r="H39" s="48"/>
      <c r="I39" s="50"/>
      <c r="J39" s="48"/>
      <c r="K39" s="25"/>
      <c r="L39" s="11"/>
      <c r="M39" s="11"/>
      <c r="AT39" s="22">
        <f t="shared" si="0"/>
        <v>44538</v>
      </c>
    </row>
    <row r="40" ht="15.75">
      <c r="A40" s="20"/>
      <c r="B40" s="21"/>
      <c r="C40" s="36"/>
      <c r="D40" s="47"/>
      <c r="E40" s="47"/>
      <c r="F40" s="48"/>
      <c r="G40" s="49"/>
      <c r="H40" s="48"/>
      <c r="I40" s="50"/>
      <c r="J40" s="48"/>
      <c r="K40" s="25"/>
      <c r="L40" s="11"/>
      <c r="M40" s="11"/>
      <c r="AT40" s="22">
        <f t="shared" si="0"/>
        <v>44538</v>
      </c>
    </row>
    <row r="41" ht="15.75">
      <c r="A41" s="20"/>
      <c r="B41" s="21"/>
      <c r="C41" s="36"/>
      <c r="D41" s="47"/>
      <c r="E41" s="47"/>
      <c r="F41" s="48"/>
      <c r="G41" s="49"/>
      <c r="H41" s="48"/>
      <c r="I41" s="50"/>
      <c r="J41" s="48"/>
      <c r="K41" s="25"/>
      <c r="L41" s="11"/>
      <c r="M41" s="11"/>
      <c r="AT41" s="22">
        <f t="shared" si="0"/>
        <v>44538</v>
      </c>
    </row>
    <row r="42" ht="15.75">
      <c r="A42" s="20"/>
      <c r="B42" s="21"/>
      <c r="C42" s="36"/>
      <c r="D42" s="47"/>
      <c r="E42" s="47"/>
      <c r="F42" s="48"/>
      <c r="G42" s="49"/>
      <c r="H42" s="48"/>
      <c r="I42" s="50"/>
      <c r="J42" s="48"/>
      <c r="K42" s="25"/>
      <c r="L42" s="11"/>
      <c r="M42" s="11"/>
      <c r="AT42" s="22">
        <f>$AT$12-B42</f>
        <v>44538</v>
      </c>
    </row>
    <row r="43" ht="20.25" customHeight="1">
      <c r="A43" s="20"/>
      <c r="B43" s="21"/>
      <c r="C43" s="36"/>
      <c r="D43" s="47"/>
      <c r="E43" s="47"/>
      <c r="F43" s="48"/>
      <c r="G43" s="49"/>
      <c r="H43" s="48"/>
      <c r="I43" s="50"/>
      <c r="J43" s="48"/>
      <c r="K43" s="25"/>
      <c r="L43" s="11"/>
      <c r="M43" s="11"/>
      <c r="AT43" s="22">
        <f t="shared" si="0"/>
        <v>44538</v>
      </c>
    </row>
    <row r="44" ht="20.25" customHeight="1">
      <c r="A44" s="20"/>
      <c r="B44" s="21"/>
      <c r="C44" s="36"/>
      <c r="D44" s="47"/>
      <c r="E44" s="47"/>
      <c r="F44" s="48"/>
      <c r="G44" s="49"/>
      <c r="H44" s="48"/>
      <c r="I44" s="50"/>
      <c r="J44" s="48"/>
      <c r="K44" s="25"/>
      <c r="L44" s="11"/>
      <c r="M44" s="11"/>
      <c r="AT44" s="22">
        <f t="shared" si="0"/>
        <v>44538</v>
      </c>
    </row>
    <row r="45" ht="20.25" customHeight="1">
      <c r="A45" s="20"/>
      <c r="B45" s="21"/>
      <c r="C45" s="36"/>
      <c r="D45" s="47"/>
      <c r="E45" s="47"/>
      <c r="F45" s="48"/>
      <c r="G45" s="49"/>
      <c r="H45" s="48"/>
      <c r="I45" s="50"/>
      <c r="J45" s="48"/>
      <c r="K45" s="25"/>
      <c r="L45" s="11"/>
      <c r="M45" s="11"/>
      <c r="AT45" s="22">
        <f t="shared" si="0"/>
        <v>44538</v>
      </c>
    </row>
    <row r="46" ht="20.25" customHeight="1">
      <c r="A46" s="20"/>
      <c r="B46" s="21"/>
      <c r="C46" s="36"/>
      <c r="D46" s="47"/>
      <c r="E46" s="47"/>
      <c r="F46" s="48"/>
      <c r="G46" s="49"/>
      <c r="H46" s="48"/>
      <c r="I46" s="50"/>
      <c r="J46" s="48"/>
      <c r="K46" s="25"/>
      <c r="L46" s="11"/>
      <c r="M46" s="11"/>
      <c r="AT46" s="22">
        <f t="shared" si="0"/>
        <v>44538</v>
      </c>
    </row>
    <row r="47" ht="20.25" customHeight="1">
      <c r="A47" s="20"/>
      <c r="B47" s="21"/>
      <c r="C47" s="36"/>
      <c r="D47" s="47"/>
      <c r="E47" s="47"/>
      <c r="F47" s="48"/>
      <c r="G47" s="49"/>
      <c r="H47" s="48"/>
      <c r="I47" s="50"/>
      <c r="J47" s="48"/>
      <c r="K47" s="25"/>
      <c r="L47" s="11"/>
      <c r="M47" s="11"/>
      <c r="AT47" s="22">
        <f t="shared" si="0"/>
        <v>44538</v>
      </c>
    </row>
    <row r="48" ht="20.25" customHeight="1">
      <c r="A48" s="20"/>
      <c r="B48" s="21"/>
      <c r="C48" s="36"/>
      <c r="D48" s="47"/>
      <c r="E48" s="47"/>
      <c r="F48" s="48"/>
      <c r="G48" s="49"/>
      <c r="H48" s="48"/>
      <c r="I48" s="50"/>
      <c r="J48" s="48"/>
      <c r="K48" s="25"/>
      <c r="L48" s="11"/>
      <c r="M48" s="11"/>
      <c r="AT48" s="22">
        <f t="shared" si="0"/>
        <v>44538</v>
      </c>
    </row>
    <row r="49" ht="20.25" customHeight="1">
      <c r="A49" s="20"/>
      <c r="B49" s="21"/>
      <c r="C49" s="36"/>
      <c r="D49" s="47"/>
      <c r="E49" s="47"/>
      <c r="F49" s="48"/>
      <c r="G49" s="49"/>
      <c r="H49" s="48"/>
      <c r="I49" s="50"/>
      <c r="J49" s="48"/>
      <c r="K49" s="25"/>
      <c r="L49" s="11"/>
      <c r="M49" s="11"/>
      <c r="AT49" s="22">
        <f t="shared" si="0"/>
        <v>44538</v>
      </c>
    </row>
    <row r="50" ht="20.25" customHeight="1">
      <c r="A50" s="20"/>
      <c r="B50" s="21"/>
      <c r="C50" s="36"/>
      <c r="D50" s="47"/>
      <c r="E50" s="47"/>
      <c r="F50" s="48"/>
      <c r="G50" s="49"/>
      <c r="H50" s="48"/>
      <c r="I50" s="50"/>
      <c r="J50" s="48"/>
      <c r="K50" s="25"/>
      <c r="L50" s="11"/>
      <c r="M50" s="11"/>
      <c r="AT50" s="22">
        <f t="shared" si="0"/>
        <v>44538</v>
      </c>
    </row>
    <row r="51" ht="20.25" customHeight="1">
      <c r="A51" s="20"/>
      <c r="B51" s="21"/>
      <c r="C51" s="36"/>
      <c r="D51" s="47"/>
      <c r="E51" s="47"/>
      <c r="F51" s="48"/>
      <c r="G51" s="49"/>
      <c r="H51" s="48"/>
      <c r="I51" s="50"/>
      <c r="J51" s="48"/>
      <c r="K51" s="25"/>
      <c r="L51" s="11"/>
      <c r="M51" s="11"/>
      <c r="AT51" s="22">
        <f t="shared" si="0"/>
        <v>44538</v>
      </c>
    </row>
    <row r="52" ht="20.25" customHeight="1">
      <c r="A52" s="20"/>
      <c r="B52" s="21"/>
      <c r="C52" s="36"/>
      <c r="D52" s="47"/>
      <c r="E52" s="47"/>
      <c r="F52" s="48"/>
      <c r="G52" s="49"/>
      <c r="H52" s="48"/>
      <c r="I52" s="50"/>
      <c r="J52" s="48"/>
      <c r="K52" s="25"/>
      <c r="L52" s="11"/>
      <c r="M52" s="11"/>
      <c r="AT52" s="22">
        <f t="shared" si="0"/>
        <v>44538</v>
      </c>
    </row>
    <row r="53" ht="15.75">
      <c r="A53" s="20"/>
      <c r="B53" s="21"/>
      <c r="C53" s="36"/>
      <c r="D53" s="47"/>
      <c r="E53" s="47"/>
      <c r="F53" s="48"/>
      <c r="G53" s="49"/>
      <c r="H53" s="48"/>
      <c r="I53" s="50"/>
      <c r="J53" s="48"/>
      <c r="K53" s="25"/>
      <c r="L53" s="11"/>
      <c r="M53" s="11"/>
      <c r="AT53" s="22">
        <f t="shared" si="0"/>
        <v>44538</v>
      </c>
    </row>
    <row r="54" ht="15.75">
      <c r="A54" s="20"/>
      <c r="B54" s="21"/>
      <c r="C54" s="36"/>
      <c r="D54" s="47"/>
      <c r="E54" s="47"/>
      <c r="F54" s="48"/>
      <c r="G54" s="49"/>
      <c r="H54" s="48"/>
      <c r="I54" s="50"/>
      <c r="J54" s="48"/>
      <c r="K54" s="25"/>
      <c r="L54" s="11"/>
      <c r="M54" s="11"/>
      <c r="AT54" s="22">
        <f t="shared" si="0"/>
        <v>44538</v>
      </c>
    </row>
    <row r="55" ht="15.75">
      <c r="A55" s="20"/>
      <c r="B55" s="21"/>
      <c r="C55" s="36"/>
      <c r="D55" s="47"/>
      <c r="E55" s="47"/>
      <c r="F55" s="48"/>
      <c r="G55" s="49"/>
      <c r="H55" s="48"/>
      <c r="I55" s="50"/>
      <c r="J55" s="48"/>
      <c r="K55" s="25"/>
      <c r="L55" s="11"/>
      <c r="M55" s="11"/>
      <c r="AT55" s="22">
        <f t="shared" si="0"/>
        <v>44538</v>
      </c>
    </row>
    <row r="56" ht="15.75">
      <c r="A56" s="20"/>
      <c r="B56" s="21"/>
      <c r="C56" s="36"/>
      <c r="D56" s="47"/>
      <c r="E56" s="47"/>
      <c r="F56" s="48"/>
      <c r="G56" s="49"/>
      <c r="H56" s="48"/>
      <c r="I56" s="50"/>
      <c r="J56" s="48"/>
      <c r="K56" s="25"/>
      <c r="L56" s="11"/>
      <c r="M56" s="11"/>
      <c r="AT56" s="22">
        <f t="shared" si="0"/>
        <v>44538</v>
      </c>
    </row>
    <row r="57" ht="15.75">
      <c r="A57" s="20"/>
      <c r="B57" s="21"/>
      <c r="C57" s="36"/>
      <c r="D57" s="47"/>
      <c r="E57" s="47"/>
      <c r="F57" s="48"/>
      <c r="G57" s="49"/>
      <c r="H57" s="48"/>
      <c r="I57" s="50"/>
      <c r="J57" s="48"/>
      <c r="K57" s="25"/>
      <c r="L57" s="11"/>
      <c r="M57" s="11"/>
      <c r="AT57" s="22">
        <f t="shared" si="0"/>
        <v>44538</v>
      </c>
    </row>
    <row r="58" ht="15.75">
      <c r="A58" s="20"/>
      <c r="B58" s="21"/>
      <c r="C58" s="36"/>
      <c r="D58" s="47"/>
      <c r="E58" s="47"/>
      <c r="F58" s="48"/>
      <c r="G58" s="49"/>
      <c r="H58" s="48"/>
      <c r="I58" s="50"/>
      <c r="J58" s="48"/>
      <c r="K58" s="25"/>
      <c r="L58" s="11"/>
      <c r="M58" s="11"/>
      <c r="AT58" s="22">
        <f t="shared" si="0"/>
        <v>44538</v>
      </c>
    </row>
    <row r="59" ht="15.75">
      <c r="A59" s="20"/>
      <c r="B59" s="21"/>
      <c r="C59" s="36"/>
      <c r="D59" s="47"/>
      <c r="E59" s="47"/>
      <c r="F59" s="48"/>
      <c r="G59" s="49"/>
      <c r="H59" s="48"/>
      <c r="I59" s="50"/>
      <c r="J59" s="48"/>
      <c r="K59" s="25"/>
      <c r="L59" s="11"/>
      <c r="M59" s="11"/>
      <c r="AT59" s="22">
        <f t="shared" si="0"/>
        <v>44538</v>
      </c>
    </row>
    <row r="60" ht="15.75">
      <c r="A60" s="20"/>
      <c r="B60" s="21"/>
      <c r="C60" s="36"/>
      <c r="D60" s="47"/>
      <c r="E60" s="47"/>
      <c r="F60" s="48"/>
      <c r="G60" s="49"/>
      <c r="H60" s="48"/>
      <c r="I60" s="50"/>
      <c r="J60" s="48"/>
      <c r="K60" s="25"/>
      <c r="L60" s="11"/>
      <c r="M60" s="11"/>
      <c r="AT60" s="22">
        <f t="shared" si="0"/>
        <v>44538</v>
      </c>
    </row>
    <row r="61" ht="15.75">
      <c r="A61" s="20"/>
      <c r="B61" s="21"/>
      <c r="C61" s="36"/>
      <c r="D61" s="47"/>
      <c r="E61" s="47"/>
      <c r="F61" s="48"/>
      <c r="G61" s="49"/>
      <c r="H61" s="48"/>
      <c r="I61" s="50"/>
      <c r="J61" s="48"/>
      <c r="K61" s="25"/>
      <c r="L61" s="11"/>
      <c r="M61" s="11"/>
      <c r="AT61" s="22">
        <f t="shared" si="0"/>
        <v>44538</v>
      </c>
    </row>
    <row r="62" ht="15.75">
      <c r="A62" s="20"/>
      <c r="B62" s="21"/>
      <c r="C62" s="36"/>
      <c r="D62" s="47"/>
      <c r="E62" s="47"/>
      <c r="F62" s="48"/>
      <c r="G62" s="49"/>
      <c r="H62" s="48"/>
      <c r="I62" s="50"/>
      <c r="J62" s="48"/>
      <c r="K62" s="25"/>
      <c r="L62" s="11"/>
      <c r="M62" s="11"/>
      <c r="AT62" s="22">
        <f t="shared" si="0"/>
        <v>44538</v>
      </c>
    </row>
    <row r="63" ht="15.75">
      <c r="A63" s="20"/>
      <c r="B63" s="21"/>
      <c r="C63" s="36"/>
      <c r="D63" s="47"/>
      <c r="E63" s="47"/>
      <c r="F63" s="48"/>
      <c r="G63" s="49"/>
      <c r="H63" s="48"/>
      <c r="I63" s="50"/>
      <c r="J63" s="48"/>
      <c r="K63" s="25"/>
      <c r="L63" s="11"/>
      <c r="M63" s="11"/>
      <c r="AT63" s="22">
        <f t="shared" si="0"/>
        <v>44538</v>
      </c>
    </row>
    <row r="64" ht="15.75">
      <c r="A64" s="20"/>
      <c r="B64" s="21"/>
      <c r="C64" s="36"/>
      <c r="D64" s="47"/>
      <c r="E64" s="47"/>
      <c r="F64" s="48"/>
      <c r="G64" s="49"/>
      <c r="H64" s="48"/>
      <c r="I64" s="50"/>
      <c r="J64" s="48"/>
      <c r="K64" s="25"/>
      <c r="L64" s="11"/>
      <c r="M64" s="11"/>
      <c r="AT64" s="22">
        <f t="shared" si="0"/>
        <v>44538</v>
      </c>
    </row>
    <row r="65" ht="15.75">
      <c r="A65" s="20"/>
      <c r="B65" s="21"/>
      <c r="C65" s="36"/>
      <c r="D65" s="47"/>
      <c r="E65" s="47"/>
      <c r="F65" s="48"/>
      <c r="G65" s="49"/>
      <c r="H65" s="48"/>
      <c r="I65" s="50"/>
      <c r="J65" s="48"/>
      <c r="K65" s="25"/>
      <c r="L65" s="11"/>
      <c r="M65" s="11"/>
      <c r="AT65" s="22">
        <f t="shared" si="0"/>
        <v>44538</v>
      </c>
    </row>
    <row r="66" ht="15.75">
      <c r="A66" s="20"/>
      <c r="B66" s="21"/>
      <c r="C66" s="36"/>
      <c r="D66" s="47"/>
      <c r="E66" s="47"/>
      <c r="F66" s="48"/>
      <c r="G66" s="49"/>
      <c r="H66" s="48"/>
      <c r="I66" s="50"/>
      <c r="J66" s="48"/>
      <c r="K66" s="25"/>
      <c r="L66" s="11"/>
      <c r="M66" s="11"/>
      <c r="AT66" s="22">
        <f t="shared" si="0"/>
        <v>44538</v>
      </c>
    </row>
    <row r="67" ht="15.75">
      <c r="A67" s="20"/>
      <c r="B67" s="21"/>
      <c r="C67" s="36"/>
      <c r="D67" s="47"/>
      <c r="E67" s="47"/>
      <c r="F67" s="48"/>
      <c r="G67" s="49"/>
      <c r="H67" s="48"/>
      <c r="I67" s="50"/>
      <c r="J67" s="48"/>
      <c r="K67" s="25"/>
      <c r="L67" s="11"/>
      <c r="M67" s="11"/>
      <c r="AT67" s="22">
        <f t="shared" si="0"/>
        <v>44538</v>
      </c>
    </row>
    <row r="68" ht="15.75">
      <c r="A68" s="20"/>
      <c r="B68" s="21"/>
      <c r="C68" s="36"/>
      <c r="D68" s="47"/>
      <c r="E68" s="47"/>
      <c r="F68" s="48"/>
      <c r="G68" s="49"/>
      <c r="H68" s="48"/>
      <c r="I68" s="50"/>
      <c r="J68" s="48"/>
      <c r="K68" s="25"/>
      <c r="L68" s="11"/>
      <c r="M68" s="11"/>
      <c r="AT68" s="22">
        <f>$AT$12-B68</f>
        <v>44538</v>
      </c>
    </row>
    <row r="69" ht="15.75">
      <c r="A69" s="20"/>
      <c r="B69" s="21"/>
      <c r="C69" s="36"/>
      <c r="D69" s="47"/>
      <c r="E69" s="47"/>
      <c r="F69" s="48"/>
      <c r="G69" s="49"/>
      <c r="H69" s="48"/>
      <c r="I69" s="50"/>
      <c r="J69" s="48"/>
      <c r="K69" s="25"/>
      <c r="L69" s="11"/>
      <c r="M69" s="11"/>
      <c r="AT69" s="22">
        <f t="shared" si="0"/>
        <v>44538</v>
      </c>
    </row>
    <row r="70" ht="15.75">
      <c r="A70" s="20"/>
      <c r="B70" s="21"/>
      <c r="C70" s="36"/>
      <c r="D70" s="47"/>
      <c r="E70" s="47"/>
      <c r="F70" s="48"/>
      <c r="G70" s="49"/>
      <c r="H70" s="48"/>
      <c r="I70" s="50"/>
      <c r="J70" s="48"/>
      <c r="K70" s="25"/>
      <c r="L70" s="11"/>
      <c r="M70" s="11"/>
      <c r="AT70" s="22">
        <f t="shared" si="0"/>
        <v>44538</v>
      </c>
    </row>
    <row r="71" ht="15.75">
      <c r="A71" s="20"/>
      <c r="B71" s="21"/>
      <c r="C71" s="36"/>
      <c r="D71" s="47"/>
      <c r="E71" s="47"/>
      <c r="F71" s="48"/>
      <c r="G71" s="49"/>
      <c r="H71" s="48"/>
      <c r="I71" s="50"/>
      <c r="J71" s="48"/>
      <c r="K71" s="25"/>
      <c r="L71" s="11"/>
      <c r="M71" s="11"/>
      <c r="AT71" s="22">
        <f t="shared" si="0"/>
        <v>44538</v>
      </c>
    </row>
    <row r="72" ht="15.75">
      <c r="A72" s="20"/>
      <c r="B72" s="21"/>
      <c r="C72" s="36"/>
      <c r="D72" s="47"/>
      <c r="E72" s="47"/>
      <c r="F72" s="48"/>
      <c r="G72" s="49"/>
      <c r="H72" s="48"/>
      <c r="I72" s="50"/>
      <c r="J72" s="48"/>
      <c r="K72" s="25"/>
      <c r="L72" s="11"/>
      <c r="M72" s="11"/>
      <c r="AT72" s="22">
        <f t="shared" si="0"/>
        <v>44538</v>
      </c>
    </row>
    <row r="73" ht="15.75">
      <c r="A73" s="20"/>
      <c r="B73" s="21"/>
      <c r="C73" s="36"/>
      <c r="D73" s="47"/>
      <c r="E73" s="47"/>
      <c r="F73" s="48"/>
      <c r="G73" s="49"/>
      <c r="H73" s="48"/>
      <c r="I73" s="50"/>
      <c r="J73" s="48"/>
      <c r="K73" s="25"/>
      <c r="L73" s="11"/>
      <c r="M73" s="11"/>
      <c r="AT73" s="22">
        <f t="shared" si="0"/>
        <v>44538</v>
      </c>
    </row>
    <row r="74" ht="15.75">
      <c r="A74" s="20"/>
      <c r="B74" s="21"/>
      <c r="C74" s="36"/>
      <c r="D74" s="47"/>
      <c r="E74" s="47"/>
      <c r="F74" s="48"/>
      <c r="G74" s="49"/>
      <c r="H74" s="48"/>
      <c r="I74" s="50"/>
      <c r="J74" s="48"/>
      <c r="K74" s="25"/>
      <c r="L74" s="11"/>
      <c r="M74" s="11"/>
      <c r="AT74" s="22">
        <f ref="AT74:AT79" t="shared" si="1">$AT$12-B74</f>
        <v>44538</v>
      </c>
    </row>
    <row r="75" ht="15.75">
      <c r="A75" s="20"/>
      <c r="B75" s="21"/>
      <c r="C75" s="36"/>
      <c r="D75" s="47"/>
      <c r="E75" s="47"/>
      <c r="F75" s="48"/>
      <c r="G75" s="49"/>
      <c r="H75" s="48"/>
      <c r="I75" s="50"/>
      <c r="J75" s="48"/>
      <c r="K75" s="25"/>
      <c r="L75" s="11"/>
      <c r="M75" s="11"/>
      <c r="AT75" s="22">
        <f t="shared" si="1"/>
        <v>44538</v>
      </c>
    </row>
    <row r="76" ht="15.75">
      <c r="A76" s="20"/>
      <c r="B76" s="21"/>
      <c r="C76" s="36"/>
      <c r="D76" s="47"/>
      <c r="E76" s="47"/>
      <c r="F76" s="48"/>
      <c r="G76" s="49"/>
      <c r="H76" s="48"/>
      <c r="I76" s="50"/>
      <c r="J76" s="48"/>
      <c r="K76" s="25"/>
      <c r="L76" s="11"/>
      <c r="M76" s="11"/>
      <c r="AT76" s="22">
        <f t="shared" si="1"/>
        <v>44538</v>
      </c>
    </row>
    <row r="77" ht="15.75">
      <c r="A77" s="20"/>
      <c r="B77" s="21"/>
      <c r="C77" s="36"/>
      <c r="D77" s="47"/>
      <c r="E77" s="47"/>
      <c r="F77" s="48"/>
      <c r="G77" s="49"/>
      <c r="H77" s="48"/>
      <c r="I77" s="50"/>
      <c r="J77" s="48"/>
      <c r="K77" s="25"/>
      <c r="L77" s="11"/>
      <c r="M77" s="11"/>
      <c r="AT77" s="22">
        <f t="shared" si="1"/>
        <v>44538</v>
      </c>
    </row>
    <row r="78" ht="15.75" s="39" customFormat="1">
      <c r="A78" s="20"/>
      <c r="B78" s="21"/>
      <c r="C78" s="36"/>
      <c r="D78" s="47"/>
      <c r="E78" s="47"/>
      <c r="F78" s="48"/>
      <c r="G78" s="49"/>
      <c r="H78" s="48"/>
      <c r="I78" s="50"/>
      <c r="J78" s="48"/>
      <c r="K78" s="25"/>
      <c r="L78" s="38"/>
      <c r="M78" s="38"/>
      <c r="AT78" s="39">
        <f t="shared" si="1"/>
        <v>44538</v>
      </c>
    </row>
    <row r="79" ht="15.75">
      <c r="A79" s="20"/>
      <c r="B79" s="21"/>
      <c r="C79" s="36"/>
      <c r="D79" s="47"/>
      <c r="E79" s="47"/>
      <c r="F79" s="48"/>
      <c r="G79" s="49"/>
      <c r="H79" s="48"/>
      <c r="I79" s="50"/>
      <c r="J79" s="48"/>
      <c r="K79" s="25"/>
      <c r="L79" s="11"/>
      <c r="M79" s="11"/>
      <c r="AT79" s="22">
        <f t="shared" si="1"/>
        <v>44538</v>
      </c>
    </row>
    <row r="80">
      <c r="D80" s="39"/>
      <c r="E80" s="39"/>
      <c r="F80" s="39"/>
      <c r="G80" s="39"/>
      <c r="H80" s="39"/>
      <c r="I80" s="39"/>
      <c r="J80" s="39"/>
      <c r="AT80" s="22" t="e">
        <f>$AT$12-#REF!</f>
        <v>#REF!</v>
      </c>
    </row>
    <row r="81">
      <c r="D81" s="39"/>
      <c r="E81" s="39"/>
      <c r="F81" s="39"/>
      <c r="G81" s="39"/>
      <c r="H81" s="39"/>
      <c r="I81" s="39"/>
      <c r="J81" s="39"/>
      <c r="AT81" s="22" t="e">
        <f>$AT$12-#REF!</f>
        <v>#REF!</v>
      </c>
    </row>
    <row r="82">
      <c r="D82" s="39"/>
      <c r="E82" s="39"/>
      <c r="F82" s="39"/>
      <c r="G82" s="39"/>
      <c r="H82" s="39"/>
      <c r="I82" s="39"/>
      <c r="J82" s="39"/>
      <c r="AT82" s="22" t="e">
        <f>$AT$12-#REF!</f>
        <v>#REF!</v>
      </c>
    </row>
    <row r="83">
      <c r="D83" s="39"/>
      <c r="E83" s="39"/>
      <c r="F83" s="39"/>
      <c r="G83" s="39"/>
      <c r="H83" s="39"/>
      <c r="I83" s="39"/>
      <c r="J83" s="39"/>
      <c r="AT83" s="22" t="e">
        <f>$AT$12-#REF!</f>
        <v>#REF!</v>
      </c>
    </row>
    <row r="84">
      <c r="D84" s="39"/>
      <c r="E84" s="39"/>
      <c r="F84" s="39"/>
      <c r="G84" s="39"/>
      <c r="H84" s="39"/>
      <c r="I84" s="39"/>
      <c r="J84" s="39"/>
      <c r="AT84" s="22" t="e">
        <f>$AT$12-#REF!</f>
        <v>#REF!</v>
      </c>
    </row>
    <row r="85">
      <c r="D85" s="39"/>
      <c r="E85" s="39"/>
      <c r="F85" s="39"/>
      <c r="G85" s="39"/>
      <c r="H85" s="39"/>
      <c r="I85" s="39"/>
      <c r="J85" s="39"/>
      <c r="AT85" s="22">
        <f ref="AT85:AT109" t="shared" si="2">$AT$12-B80</f>
        <v>44538</v>
      </c>
    </row>
    <row r="86">
      <c r="D86" s="39"/>
      <c r="E86" s="39"/>
      <c r="F86" s="39"/>
      <c r="G86" s="39"/>
      <c r="H86" s="39"/>
      <c r="I86" s="39"/>
      <c r="J86" s="39"/>
      <c r="AT86" s="22">
        <f t="shared" si="2"/>
        <v>44538</v>
      </c>
    </row>
    <row r="87">
      <c r="D87" s="39"/>
      <c r="E87" s="39"/>
      <c r="F87" s="39"/>
      <c r="G87" s="39"/>
      <c r="H87" s="39"/>
      <c r="I87" s="39"/>
      <c r="J87" s="39"/>
      <c r="AT87" s="22">
        <f t="shared" si="2"/>
        <v>44538</v>
      </c>
    </row>
    <row r="88">
      <c r="D88" s="39"/>
      <c r="E88" s="39"/>
      <c r="F88" s="39"/>
      <c r="G88" s="39"/>
      <c r="H88" s="39"/>
      <c r="I88" s="39"/>
      <c r="J88" s="39"/>
      <c r="AT88" s="22">
        <f t="shared" si="2"/>
        <v>44538</v>
      </c>
    </row>
    <row r="89">
      <c r="D89" s="39"/>
      <c r="E89" s="39"/>
      <c r="F89" s="39"/>
      <c r="G89" s="39"/>
      <c r="H89" s="39"/>
      <c r="I89" s="39"/>
      <c r="J89" s="39"/>
      <c r="AT89" s="22">
        <f t="shared" si="2"/>
        <v>44538</v>
      </c>
    </row>
    <row r="90">
      <c r="D90" s="39"/>
      <c r="E90" s="39"/>
      <c r="F90" s="39"/>
      <c r="G90" s="39"/>
      <c r="H90" s="39"/>
      <c r="I90" s="39"/>
      <c r="J90" s="39"/>
      <c r="AT90" s="22">
        <f t="shared" si="2"/>
        <v>44538</v>
      </c>
    </row>
    <row r="91">
      <c r="D91" s="39"/>
      <c r="E91" s="39"/>
      <c r="F91" s="39"/>
      <c r="G91" s="39"/>
      <c r="H91" s="39"/>
      <c r="I91" s="39"/>
      <c r="J91" s="39"/>
      <c r="AT91" s="22">
        <f t="shared" si="2"/>
        <v>44538</v>
      </c>
    </row>
    <row r="92">
      <c r="D92" s="39"/>
      <c r="E92" s="39"/>
      <c r="F92" s="39"/>
      <c r="G92" s="39"/>
      <c r="H92" s="39"/>
      <c r="I92" s="39"/>
      <c r="J92" s="39"/>
      <c r="AT92" s="22">
        <f t="shared" si="2"/>
        <v>44538</v>
      </c>
    </row>
    <row r="93">
      <c r="D93" s="39"/>
      <c r="E93" s="39"/>
      <c r="F93" s="39"/>
      <c r="G93" s="39"/>
      <c r="H93" s="39"/>
      <c r="I93" s="39"/>
      <c r="J93" s="39"/>
      <c r="AT93" s="22">
        <f t="shared" si="2"/>
        <v>44538</v>
      </c>
    </row>
    <row r="94">
      <c r="D94" s="39"/>
      <c r="E94" s="39"/>
      <c r="F94" s="39"/>
      <c r="G94" s="39"/>
      <c r="H94" s="39"/>
      <c r="I94" s="39"/>
      <c r="J94" s="39"/>
      <c r="AT94" s="22">
        <f t="shared" si="2"/>
        <v>44538</v>
      </c>
    </row>
    <row r="95">
      <c r="D95" s="39"/>
      <c r="E95" s="39"/>
      <c r="F95" s="39"/>
      <c r="G95" s="39"/>
      <c r="H95" s="39"/>
      <c r="I95" s="39"/>
      <c r="J95" s="39"/>
      <c r="AT95" s="22">
        <f t="shared" si="2"/>
        <v>44538</v>
      </c>
    </row>
    <row r="96">
      <c r="D96" s="39"/>
      <c r="E96" s="39"/>
      <c r="F96" s="39"/>
      <c r="G96" s="39"/>
      <c r="H96" s="39"/>
      <c r="I96" s="39"/>
      <c r="J96" s="39"/>
      <c r="AT96" s="22">
        <f t="shared" si="2"/>
        <v>44538</v>
      </c>
    </row>
    <row r="97">
      <c r="D97" s="39"/>
      <c r="E97" s="39"/>
      <c r="F97" s="39"/>
      <c r="G97" s="39"/>
      <c r="H97" s="39"/>
      <c r="I97" s="39"/>
      <c r="J97" s="39"/>
      <c r="AT97" s="22">
        <f t="shared" si="2"/>
        <v>44538</v>
      </c>
    </row>
    <row r="98">
      <c r="D98" s="39"/>
      <c r="E98" s="39"/>
      <c r="F98" s="39"/>
      <c r="G98" s="39"/>
      <c r="H98" s="39"/>
      <c r="I98" s="39"/>
      <c r="J98" s="39"/>
      <c r="AT98" s="22">
        <f t="shared" si="2"/>
        <v>44538</v>
      </c>
    </row>
    <row r="99">
      <c r="D99" s="39"/>
      <c r="E99" s="39"/>
      <c r="F99" s="39"/>
      <c r="G99" s="39"/>
      <c r="H99" s="39"/>
      <c r="I99" s="39"/>
      <c r="J99" s="39"/>
      <c r="AT99" s="22">
        <f t="shared" si="2"/>
        <v>44538</v>
      </c>
    </row>
    <row r="100">
      <c r="D100" s="39"/>
      <c r="E100" s="39"/>
      <c r="F100" s="39"/>
      <c r="G100" s="39"/>
      <c r="H100" s="39"/>
      <c r="I100" s="39"/>
      <c r="J100" s="39"/>
      <c r="AT100" s="22">
        <f t="shared" si="2"/>
        <v>44538</v>
      </c>
    </row>
    <row r="101">
      <c r="D101" s="39"/>
      <c r="E101" s="39"/>
      <c r="F101" s="39"/>
      <c r="G101" s="39"/>
      <c r="H101" s="39"/>
      <c r="I101" s="39"/>
      <c r="J101" s="39"/>
      <c r="AT101" s="22">
        <f t="shared" si="2"/>
        <v>44538</v>
      </c>
    </row>
    <row r="102">
      <c r="D102" s="39"/>
      <c r="E102" s="39"/>
      <c r="F102" s="39"/>
      <c r="G102" s="39"/>
      <c r="H102" s="39"/>
      <c r="I102" s="39"/>
      <c r="J102" s="39"/>
      <c r="AT102" s="22">
        <f t="shared" si="2"/>
        <v>44538</v>
      </c>
    </row>
    <row r="103">
      <c r="D103" s="39"/>
      <c r="E103" s="39"/>
      <c r="F103" s="39"/>
      <c r="G103" s="39"/>
      <c r="H103" s="39"/>
      <c r="I103" s="39"/>
      <c r="J103" s="39"/>
      <c r="AT103" s="22">
        <f t="shared" si="2"/>
        <v>44538</v>
      </c>
    </row>
    <row r="104">
      <c r="D104" s="39"/>
      <c r="E104" s="39"/>
      <c r="F104" s="39"/>
      <c r="G104" s="39"/>
      <c r="H104" s="39"/>
      <c r="I104" s="39"/>
      <c r="J104" s="39"/>
      <c r="AT104" s="22">
        <f t="shared" si="2"/>
        <v>44538</v>
      </c>
    </row>
    <row r="105">
      <c r="D105" s="39"/>
      <c r="E105" s="39"/>
      <c r="F105" s="39"/>
      <c r="G105" s="39"/>
      <c r="H105" s="39"/>
      <c r="I105" s="39"/>
      <c r="J105" s="39"/>
      <c r="AT105" s="22">
        <f t="shared" si="2"/>
        <v>44538</v>
      </c>
    </row>
    <row r="106">
      <c r="D106" s="39"/>
      <c r="E106" s="39"/>
      <c r="F106" s="39"/>
      <c r="G106" s="39"/>
      <c r="H106" s="39"/>
      <c r="I106" s="39"/>
      <c r="J106" s="39"/>
      <c r="AT106" s="22">
        <f t="shared" si="2"/>
        <v>44538</v>
      </c>
    </row>
    <row r="107">
      <c r="D107" s="39"/>
      <c r="E107" s="39"/>
      <c r="F107" s="39"/>
      <c r="G107" s="39"/>
      <c r="H107" s="39"/>
      <c r="I107" s="39"/>
      <c r="J107" s="39"/>
      <c r="AT107" s="22">
        <f t="shared" si="2"/>
        <v>44538</v>
      </c>
    </row>
    <row r="108">
      <c r="D108" s="39"/>
      <c r="E108" s="39"/>
      <c r="F108" s="39"/>
      <c r="G108" s="39"/>
      <c r="H108" s="39"/>
      <c r="I108" s="39"/>
      <c r="J108" s="39"/>
      <c r="AT108" s="22">
        <f t="shared" si="2"/>
        <v>44538</v>
      </c>
    </row>
    <row r="109">
      <c r="D109" s="39"/>
      <c r="E109" s="39"/>
      <c r="F109" s="39"/>
      <c r="G109" s="39"/>
      <c r="H109" s="39"/>
      <c r="I109" s="39"/>
      <c r="J109" s="39"/>
      <c r="AT109" s="22">
        <f t="shared" si="2"/>
        <v>44538</v>
      </c>
    </row>
    <row r="110">
      <c r="D110" s="39"/>
      <c r="E110" s="39"/>
      <c r="F110" s="39"/>
      <c r="G110" s="39"/>
      <c r="H110" s="39"/>
      <c r="I110" s="39"/>
      <c r="J110" s="39"/>
      <c r="AT110" s="22">
        <f ref="AT110:AT153" t="shared" si="3">$AT$12-B105</f>
        <v>44538</v>
      </c>
    </row>
    <row r="111">
      <c r="D111" s="39"/>
      <c r="E111" s="39"/>
      <c r="F111" s="39"/>
      <c r="G111" s="39"/>
      <c r="H111" s="39"/>
      <c r="I111" s="39"/>
      <c r="J111" s="39"/>
      <c r="AT111" s="22">
        <f t="shared" si="3"/>
        <v>44538</v>
      </c>
    </row>
    <row r="112">
      <c r="AT112" s="22">
        <f t="shared" si="3"/>
        <v>44538</v>
      </c>
    </row>
    <row r="113">
      <c r="A113" s="0" t="s">
        <v>25</v>
      </c>
      <c r="B113" s="0" t="s">
        <v>25</v>
      </c>
      <c r="C113" s="0" t="s">
        <v>25</v>
      </c>
      <c r="D113" s="0" t="s">
        <v>25</v>
      </c>
      <c r="E113" s="0" t="s">
        <v>25</v>
      </c>
      <c r="F113" s="0" t="s">
        <v>25</v>
      </c>
      <c r="G113" s="0" t="s">
        <v>25</v>
      </c>
      <c r="H113" s="0" t="s">
        <v>25</v>
      </c>
      <c r="I113" s="0" t="s">
        <v>25</v>
      </c>
      <c r="J113" s="0" t="s">
        <v>25</v>
      </c>
      <c r="AT113" s="22">
        <f t="shared" si="3"/>
        <v>44538</v>
      </c>
    </row>
    <row r="114">
      <c r="AT114" s="22">
        <f t="shared" si="3"/>
        <v>44538</v>
      </c>
    </row>
    <row r="115">
      <c r="AT115" s="22">
        <f t="shared" si="3"/>
        <v>44538</v>
      </c>
    </row>
    <row r="116">
      <c r="AT116" s="22">
        <f t="shared" si="3"/>
        <v>44538</v>
      </c>
    </row>
    <row r="117">
      <c r="AT117" s="22">
        <f t="shared" si="3"/>
        <v>44538</v>
      </c>
    </row>
    <row r="118">
      <c r="AT118" s="22" t="e">
        <f t="shared" si="3"/>
        <v>#VALUE!</v>
      </c>
    </row>
    <row r="119">
      <c r="AT119" s="22">
        <f t="shared" si="3"/>
        <v>44538</v>
      </c>
    </row>
    <row r="120">
      <c r="AT120" s="22">
        <f t="shared" si="3"/>
        <v>44538</v>
      </c>
    </row>
    <row r="121">
      <c r="AT121" s="22">
        <f t="shared" si="3"/>
        <v>44538</v>
      </c>
    </row>
    <row r="122">
      <c r="AT122" s="22">
        <f t="shared" si="3"/>
        <v>44538</v>
      </c>
    </row>
    <row r="123">
      <c r="AT123" s="22">
        <f t="shared" si="3"/>
        <v>44538</v>
      </c>
    </row>
    <row r="124">
      <c r="AT124" s="22">
        <f t="shared" si="3"/>
        <v>44538</v>
      </c>
    </row>
    <row r="125">
      <c r="AT125" s="22">
        <f t="shared" si="3"/>
        <v>44538</v>
      </c>
    </row>
    <row r="126">
      <c r="AT126" s="22">
        <f t="shared" si="3"/>
        <v>44538</v>
      </c>
    </row>
    <row r="127">
      <c r="AT127" s="22">
        <f t="shared" si="3"/>
        <v>44538</v>
      </c>
    </row>
    <row r="128">
      <c r="AT128" s="22">
        <f t="shared" si="3"/>
        <v>44538</v>
      </c>
    </row>
    <row r="129">
      <c r="AT129" s="22">
        <f t="shared" si="3"/>
        <v>44538</v>
      </c>
    </row>
    <row r="130">
      <c r="AT130" s="22">
        <f t="shared" si="3"/>
        <v>44538</v>
      </c>
    </row>
    <row r="131">
      <c r="AT131" s="22">
        <f t="shared" si="3"/>
        <v>44538</v>
      </c>
    </row>
    <row r="132">
      <c r="AT132" s="22">
        <f t="shared" si="3"/>
        <v>44538</v>
      </c>
    </row>
    <row r="133">
      <c r="AT133" s="22">
        <f t="shared" si="3"/>
        <v>44538</v>
      </c>
    </row>
    <row r="134">
      <c r="AT134" s="22">
        <f t="shared" si="3"/>
        <v>44538</v>
      </c>
    </row>
    <row r="135">
      <c r="AT135" s="22">
        <f t="shared" si="3"/>
        <v>44538</v>
      </c>
    </row>
    <row r="136">
      <c r="AT136" s="22">
        <f t="shared" si="3"/>
        <v>44538</v>
      </c>
    </row>
    <row r="137">
      <c r="AT137" s="22">
        <f t="shared" si="3"/>
        <v>44538</v>
      </c>
    </row>
    <row r="138">
      <c r="AT138" s="22">
        <f t="shared" si="3"/>
        <v>44538</v>
      </c>
    </row>
    <row r="139">
      <c r="AT139" s="22">
        <f t="shared" si="3"/>
        <v>44538</v>
      </c>
    </row>
    <row r="140">
      <c r="AT140" s="22">
        <f t="shared" si="3"/>
        <v>44538</v>
      </c>
    </row>
    <row r="141">
      <c r="AT141" s="22">
        <f t="shared" si="3"/>
        <v>44538</v>
      </c>
    </row>
    <row r="142">
      <c r="AT142" s="22">
        <f t="shared" si="3"/>
        <v>44538</v>
      </c>
    </row>
    <row r="143">
      <c r="AT143" s="22">
        <f t="shared" si="3"/>
        <v>44538</v>
      </c>
    </row>
    <row r="144">
      <c r="AT144" s="22">
        <f t="shared" si="3"/>
        <v>44538</v>
      </c>
    </row>
    <row r="145">
      <c r="AT145" s="22">
        <f t="shared" si="3"/>
        <v>44538</v>
      </c>
    </row>
    <row r="146">
      <c r="AT146" s="22">
        <f t="shared" si="3"/>
        <v>44538</v>
      </c>
    </row>
    <row r="147">
      <c r="AT147" s="22">
        <f t="shared" si="3"/>
        <v>44538</v>
      </c>
    </row>
    <row r="148">
      <c r="AT148" s="22">
        <f t="shared" si="3"/>
        <v>44538</v>
      </c>
    </row>
    <row r="149">
      <c r="AT149" s="22">
        <f t="shared" si="3"/>
        <v>44538</v>
      </c>
    </row>
    <row r="150">
      <c r="AT150" s="22">
        <f t="shared" si="3"/>
        <v>44538</v>
      </c>
    </row>
    <row r="151">
      <c r="AT151" s="22">
        <f t="shared" si="3"/>
        <v>44538</v>
      </c>
    </row>
    <row r="152">
      <c r="AT152" s="22">
        <f t="shared" si="3"/>
        <v>44538</v>
      </c>
    </row>
    <row r="153">
      <c r="AT153" s="22">
        <f t="shared" si="3"/>
        <v>44538</v>
      </c>
    </row>
    <row r="213">
      <c r="A213" s="0" t="s">
        <v>25</v>
      </c>
      <c r="B213" s="0" t="s">
        <v>25</v>
      </c>
      <c r="C213" s="0" t="s">
        <v>25</v>
      </c>
      <c r="D213" s="0" t="s">
        <v>25</v>
      </c>
      <c r="E213" s="0" t="s">
        <v>25</v>
      </c>
      <c r="F213" s="0" t="s">
        <v>25</v>
      </c>
      <c r="G213" s="0" t="s">
        <v>25</v>
      </c>
      <c r="H213" s="0" t="s">
        <v>25</v>
      </c>
      <c r="I213" s="0" t="s">
        <v>25</v>
      </c>
      <c r="J213" s="0" t="s">
        <v>25</v>
      </c>
    </row>
    <row r="313">
      <c r="A313" s="0" t="s">
        <v>25</v>
      </c>
      <c r="B313" s="0" t="s">
        <v>25</v>
      </c>
      <c r="C313" s="0" t="s">
        <v>25</v>
      </c>
      <c r="D313" s="0" t="s">
        <v>25</v>
      </c>
      <c r="E313" s="0" t="s">
        <v>25</v>
      </c>
      <c r="F313" s="0" t="s">
        <v>25</v>
      </c>
      <c r="G313" s="0" t="s">
        <v>25</v>
      </c>
      <c r="H313" s="0" t="s">
        <v>25</v>
      </c>
      <c r="I313" s="0" t="s">
        <v>25</v>
      </c>
      <c r="J313" s="0" t="s">
        <v>25</v>
      </c>
    </row>
    <row r="413">
      <c r="A413" s="0" t="s">
        <v>25</v>
      </c>
      <c r="B413" s="0" t="s">
        <v>25</v>
      </c>
      <c r="C413" s="0" t="s">
        <v>25</v>
      </c>
      <c r="D413" s="0" t="s">
        <v>25</v>
      </c>
      <c r="E413" s="0" t="s">
        <v>25</v>
      </c>
      <c r="F413" s="0" t="s">
        <v>25</v>
      </c>
      <c r="G413" s="0" t="s">
        <v>25</v>
      </c>
      <c r="H413" s="0" t="s">
        <v>25</v>
      </c>
      <c r="I413" s="0" t="s">
        <v>25</v>
      </c>
      <c r="J413" s="0" t="s">
        <v>25</v>
      </c>
    </row>
    <row r="513">
      <c r="A513" s="0" t="s">
        <v>25</v>
      </c>
      <c r="B513" s="0" t="s">
        <v>25</v>
      </c>
      <c r="C513" s="0" t="s">
        <v>25</v>
      </c>
      <c r="D513" s="0" t="s">
        <v>25</v>
      </c>
      <c r="E513" s="0" t="s">
        <v>25</v>
      </c>
      <c r="F513" s="0" t="s">
        <v>25</v>
      </c>
      <c r="G513" s="0" t="s">
        <v>25</v>
      </c>
      <c r="H513" s="0" t="s">
        <v>25</v>
      </c>
      <c r="I513" s="0" t="s">
        <v>25</v>
      </c>
      <c r="J513" s="0" t="s">
        <v>25</v>
      </c>
    </row>
    <row r="613">
      <c r="A613" s="0" t="s">
        <v>25</v>
      </c>
      <c r="B613" s="0" t="s">
        <v>25</v>
      </c>
      <c r="C613" s="0" t="s">
        <v>25</v>
      </c>
      <c r="D613" s="0" t="s">
        <v>25</v>
      </c>
      <c r="E613" s="0" t="s">
        <v>25</v>
      </c>
      <c r="F613" s="0" t="s">
        <v>25</v>
      </c>
      <c r="G613" s="0" t="s">
        <v>25</v>
      </c>
      <c r="H613" s="0" t="s">
        <v>25</v>
      </c>
      <c r="I613" s="0" t="s">
        <v>25</v>
      </c>
      <c r="J613" s="0" t="s">
        <v>25</v>
      </c>
    </row>
    <row r="713">
      <c r="A713" s="0" t="s">
        <v>25</v>
      </c>
      <c r="B713" s="0" t="s">
        <v>25</v>
      </c>
      <c r="C713" s="0" t="s">
        <v>25</v>
      </c>
      <c r="D713" s="0" t="s">
        <v>25</v>
      </c>
      <c r="E713" s="0" t="s">
        <v>25</v>
      </c>
      <c r="F713" s="0" t="s">
        <v>25</v>
      </c>
      <c r="G713" s="0" t="s">
        <v>25</v>
      </c>
      <c r="H713" s="0" t="s">
        <v>25</v>
      </c>
      <c r="I713" s="0" t="s">
        <v>25</v>
      </c>
      <c r="J713" s="0" t="s">
        <v>25</v>
      </c>
    </row>
    <row r="813">
      <c r="A813" s="0" t="s">
        <v>25</v>
      </c>
      <c r="B813" s="0" t="s">
        <v>25</v>
      </c>
      <c r="C813" s="0" t="s">
        <v>25</v>
      </c>
      <c r="D813" s="0" t="s">
        <v>25</v>
      </c>
      <c r="E813" s="0" t="s">
        <v>25</v>
      </c>
      <c r="F813" s="0" t="s">
        <v>25</v>
      </c>
      <c r="G813" s="0" t="s">
        <v>25</v>
      </c>
      <c r="H813" s="0" t="s">
        <v>25</v>
      </c>
      <c r="I813" s="0" t="s">
        <v>25</v>
      </c>
      <c r="J813" s="0" t="s">
        <v>25</v>
      </c>
    </row>
    <row r="913">
      <c r="A913" s="0" t="s">
        <v>25</v>
      </c>
      <c r="B913" s="0" t="s">
        <v>25</v>
      </c>
      <c r="C913" s="0" t="s">
        <v>25</v>
      </c>
      <c r="D913" s="0" t="s">
        <v>25</v>
      </c>
      <c r="E913" s="0" t="s">
        <v>25</v>
      </c>
      <c r="F913" s="0" t="s">
        <v>25</v>
      </c>
      <c r="G913" s="0" t="s">
        <v>25</v>
      </c>
      <c r="H913" s="0" t="s">
        <v>25</v>
      </c>
      <c r="I913" s="0" t="s">
        <v>25</v>
      </c>
      <c r="J913" s="0" t="s">
        <v>25</v>
      </c>
    </row>
    <row r="1013">
      <c r="A1013" s="0" t="s">
        <v>25</v>
      </c>
      <c r="B1013" s="0" t="s">
        <v>25</v>
      </c>
      <c r="C1013" s="0" t="s">
        <v>25</v>
      </c>
      <c r="D1013" s="0" t="s">
        <v>25</v>
      </c>
      <c r="E1013" s="0" t="s">
        <v>25</v>
      </c>
      <c r="F1013" s="0" t="s">
        <v>25</v>
      </c>
      <c r="G1013" s="0" t="s">
        <v>25</v>
      </c>
      <c r="H1013" s="0" t="s">
        <v>25</v>
      </c>
      <c r="I1013" s="0" t="s">
        <v>25</v>
      </c>
      <c r="J1013" s="0" t="s">
        <v>25</v>
      </c>
    </row>
    <row r="1113">
      <c r="A1113" s="0" t="s">
        <v>25</v>
      </c>
      <c r="B1113" s="0" t="s">
        <v>25</v>
      </c>
      <c r="C1113" s="0" t="s">
        <v>25</v>
      </c>
      <c r="D1113" s="0" t="s">
        <v>25</v>
      </c>
      <c r="E1113" s="0" t="s">
        <v>25</v>
      </c>
      <c r="F1113" s="0" t="s">
        <v>25</v>
      </c>
      <c r="G1113" s="0" t="s">
        <v>25</v>
      </c>
      <c r="H1113" s="0" t="s">
        <v>25</v>
      </c>
      <c r="I1113" s="0" t="s">
        <v>25</v>
      </c>
      <c r="J1113" s="0" t="s">
        <v>25</v>
      </c>
    </row>
    <row r="1213">
      <c r="A1213" s="0" t="s">
        <v>25</v>
      </c>
      <c r="B1213" s="0" t="s">
        <v>25</v>
      </c>
      <c r="C1213" s="0" t="s">
        <v>25</v>
      </c>
      <c r="D1213" s="0" t="s">
        <v>25</v>
      </c>
      <c r="E1213" s="0" t="s">
        <v>25</v>
      </c>
      <c r="F1213" s="0" t="s">
        <v>25</v>
      </c>
      <c r="G1213" s="0" t="s">
        <v>25</v>
      </c>
      <c r="H1213" s="0" t="s">
        <v>25</v>
      </c>
      <c r="I1213" s="0" t="s">
        <v>25</v>
      </c>
      <c r="J1213" s="0" t="s">
        <v>25</v>
      </c>
    </row>
    <row r="1313">
      <c r="A1313" s="0" t="s">
        <v>25</v>
      </c>
      <c r="B1313" s="0" t="s">
        <v>25</v>
      </c>
      <c r="C1313" s="0" t="s">
        <v>25</v>
      </c>
      <c r="D1313" s="0" t="s">
        <v>25</v>
      </c>
      <c r="E1313" s="0" t="s">
        <v>25</v>
      </c>
      <c r="F1313" s="0" t="s">
        <v>25</v>
      </c>
      <c r="G1313" s="0" t="s">
        <v>25</v>
      </c>
      <c r="H1313" s="0" t="s">
        <v>25</v>
      </c>
      <c r="I1313" s="0" t="s">
        <v>25</v>
      </c>
      <c r="J1313" s="0" t="s">
        <v>25</v>
      </c>
    </row>
    <row r="1413">
      <c r="A1413" s="0" t="s">
        <v>25</v>
      </c>
      <c r="B1413" s="0" t="s">
        <v>25</v>
      </c>
      <c r="C1413" s="0" t="s">
        <v>25</v>
      </c>
      <c r="D1413" s="0" t="s">
        <v>25</v>
      </c>
      <c r="E1413" s="0" t="s">
        <v>25</v>
      </c>
      <c r="F1413" s="0" t="s">
        <v>25</v>
      </c>
      <c r="G1413" s="0" t="s">
        <v>25</v>
      </c>
      <c r="H1413" s="0" t="s">
        <v>25</v>
      </c>
      <c r="I1413" s="0" t="s">
        <v>25</v>
      </c>
      <c r="J1413" s="0" t="s">
        <v>25</v>
      </c>
    </row>
    <row r="1513">
      <c r="A1513" s="0" t="s">
        <v>25</v>
      </c>
      <c r="B1513" s="0" t="s">
        <v>25</v>
      </c>
      <c r="C1513" s="0" t="s">
        <v>25</v>
      </c>
      <c r="D1513" s="0" t="s">
        <v>25</v>
      </c>
      <c r="E1513" s="0" t="s">
        <v>25</v>
      </c>
      <c r="F1513" s="0" t="s">
        <v>25</v>
      </c>
      <c r="G1513" s="0" t="s">
        <v>25</v>
      </c>
      <c r="H1513" s="0" t="s">
        <v>25</v>
      </c>
      <c r="I1513" s="0" t="s">
        <v>25</v>
      </c>
      <c r="J1513" s="0" t="s">
        <v>25</v>
      </c>
    </row>
    <row r="1613">
      <c r="A1613" s="0" t="s">
        <v>25</v>
      </c>
      <c r="B1613" s="0" t="s">
        <v>25</v>
      </c>
      <c r="C1613" s="0" t="s">
        <v>25</v>
      </c>
      <c r="D1613" s="0" t="s">
        <v>25</v>
      </c>
      <c r="E1613" s="0" t="s">
        <v>25</v>
      </c>
      <c r="F1613" s="0" t="s">
        <v>25</v>
      </c>
      <c r="G1613" s="0" t="s">
        <v>25</v>
      </c>
      <c r="H1613" s="0" t="s">
        <v>25</v>
      </c>
      <c r="I1613" s="0" t="s">
        <v>25</v>
      </c>
      <c r="J1613" s="0" t="s">
        <v>25</v>
      </c>
    </row>
    <row r="1713">
      <c r="A1713" s="0" t="s">
        <v>25</v>
      </c>
      <c r="B1713" s="0" t="s">
        <v>25</v>
      </c>
      <c r="C1713" s="0" t="s">
        <v>25</v>
      </c>
      <c r="D1713" s="0" t="s">
        <v>25</v>
      </c>
      <c r="E1713" s="0" t="s">
        <v>25</v>
      </c>
      <c r="F1713" s="0" t="s">
        <v>25</v>
      </c>
      <c r="G1713" s="0" t="s">
        <v>25</v>
      </c>
      <c r="H1713" s="0" t="s">
        <v>25</v>
      </c>
      <c r="I1713" s="0" t="s">
        <v>25</v>
      </c>
      <c r="J1713" s="0" t="s">
        <v>25</v>
      </c>
    </row>
    <row r="1813">
      <c r="A1813" s="0" t="s">
        <v>25</v>
      </c>
      <c r="B1813" s="0" t="s">
        <v>25</v>
      </c>
      <c r="C1813" s="0" t="s">
        <v>25</v>
      </c>
      <c r="D1813" s="0" t="s">
        <v>25</v>
      </c>
      <c r="E1813" s="0" t="s">
        <v>25</v>
      </c>
      <c r="F1813" s="0" t="s">
        <v>25</v>
      </c>
      <c r="G1813" s="0" t="s">
        <v>25</v>
      </c>
      <c r="H1813" s="0" t="s">
        <v>25</v>
      </c>
      <c r="I1813" s="0" t="s">
        <v>25</v>
      </c>
      <c r="J1813" s="0" t="s">
        <v>25</v>
      </c>
    </row>
    <row r="1913">
      <c r="A1913" s="0" t="s">
        <v>25</v>
      </c>
      <c r="B1913" s="0" t="s">
        <v>25</v>
      </c>
      <c r="C1913" s="0" t="s">
        <v>25</v>
      </c>
      <c r="D1913" s="0" t="s">
        <v>25</v>
      </c>
      <c r="E1913" s="0" t="s">
        <v>25</v>
      </c>
      <c r="F1913" s="0" t="s">
        <v>25</v>
      </c>
      <c r="G1913" s="0" t="s">
        <v>25</v>
      </c>
      <c r="H1913" s="0" t="s">
        <v>25</v>
      </c>
      <c r="I1913" s="0" t="s">
        <v>25</v>
      </c>
      <c r="J1913" s="0" t="s">
        <v>25</v>
      </c>
    </row>
    <row r="2013">
      <c r="A2013" s="0" t="s">
        <v>25</v>
      </c>
      <c r="B2013" s="0" t="s">
        <v>25</v>
      </c>
      <c r="C2013" s="0" t="s">
        <v>25</v>
      </c>
      <c r="D2013" s="0" t="s">
        <v>25</v>
      </c>
      <c r="E2013" s="0" t="s">
        <v>25</v>
      </c>
      <c r="F2013" s="0" t="s">
        <v>25</v>
      </c>
      <c r="G2013" s="0" t="s">
        <v>25</v>
      </c>
      <c r="H2013" s="0" t="s">
        <v>25</v>
      </c>
      <c r="I2013" s="0" t="s">
        <v>25</v>
      </c>
      <c r="J2013" s="0" t="s">
        <v>25</v>
      </c>
    </row>
    <row r="2113">
      <c r="A2113" s="0" t="s">
        <v>25</v>
      </c>
      <c r="B2113" s="0" t="s">
        <v>25</v>
      </c>
      <c r="C2113" s="0" t="s">
        <v>25</v>
      </c>
      <c r="D2113" s="0" t="s">
        <v>25</v>
      </c>
      <c r="E2113" s="0" t="s">
        <v>25</v>
      </c>
      <c r="F2113" s="0" t="s">
        <v>25</v>
      </c>
      <c r="G2113" s="0" t="s">
        <v>25</v>
      </c>
      <c r="H2113" s="0" t="s">
        <v>25</v>
      </c>
      <c r="I2113" s="0" t="s">
        <v>25</v>
      </c>
      <c r="J2113" s="0" t="s">
        <v>25</v>
      </c>
    </row>
    <row r="2213">
      <c r="A2213" s="0" t="s">
        <v>25</v>
      </c>
      <c r="B2213" s="0" t="s">
        <v>25</v>
      </c>
      <c r="C2213" s="0" t="s">
        <v>25</v>
      </c>
      <c r="D2213" s="0" t="s">
        <v>25</v>
      </c>
      <c r="E2213" s="0" t="s">
        <v>25</v>
      </c>
      <c r="F2213" s="0" t="s">
        <v>25</v>
      </c>
      <c r="G2213" s="0" t="s">
        <v>25</v>
      </c>
      <c r="H2213" s="0" t="s">
        <v>25</v>
      </c>
      <c r="I2213" s="0" t="s">
        <v>25</v>
      </c>
      <c r="J2213" s="0" t="s">
        <v>25</v>
      </c>
    </row>
    <row r="2313">
      <c r="A2313" s="0" t="s">
        <v>25</v>
      </c>
      <c r="B2313" s="0" t="s">
        <v>25</v>
      </c>
      <c r="C2313" s="0" t="s">
        <v>25</v>
      </c>
      <c r="D2313" s="0" t="s">
        <v>25</v>
      </c>
      <c r="E2313" s="0" t="s">
        <v>25</v>
      </c>
      <c r="F2313" s="0" t="s">
        <v>25</v>
      </c>
      <c r="G2313" s="0" t="s">
        <v>25</v>
      </c>
      <c r="H2313" s="0" t="s">
        <v>25</v>
      </c>
      <c r="I2313" s="0" t="s">
        <v>25</v>
      </c>
      <c r="J2313" s="0" t="s">
        <v>25</v>
      </c>
    </row>
    <row r="2413">
      <c r="A2413" s="0" t="s">
        <v>25</v>
      </c>
      <c r="B2413" s="0" t="s">
        <v>25</v>
      </c>
      <c r="C2413" s="0" t="s">
        <v>25</v>
      </c>
      <c r="D2413" s="0" t="s">
        <v>25</v>
      </c>
      <c r="E2413" s="0" t="s">
        <v>25</v>
      </c>
      <c r="F2413" s="0" t="s">
        <v>25</v>
      </c>
      <c r="G2413" s="0" t="s">
        <v>25</v>
      </c>
      <c r="H2413" s="0" t="s">
        <v>25</v>
      </c>
      <c r="I2413" s="0" t="s">
        <v>25</v>
      </c>
      <c r="J2413" s="0" t="s">
        <v>25</v>
      </c>
    </row>
    <row r="2513">
      <c r="A2513" s="0" t="s">
        <v>25</v>
      </c>
      <c r="B2513" s="0" t="s">
        <v>25</v>
      </c>
      <c r="C2513" s="0" t="s">
        <v>25</v>
      </c>
      <c r="D2513" s="0" t="s">
        <v>25</v>
      </c>
      <c r="E2513" s="0" t="s">
        <v>25</v>
      </c>
      <c r="F2513" s="0" t="s">
        <v>25</v>
      </c>
      <c r="G2513" s="0" t="s">
        <v>25</v>
      </c>
      <c r="H2513" s="0" t="s">
        <v>25</v>
      </c>
      <c r="I2513" s="0" t="s">
        <v>25</v>
      </c>
      <c r="J2513" s="0" t="s">
        <v>25</v>
      </c>
    </row>
    <row r="2613">
      <c r="A2613" s="0" t="s">
        <v>25</v>
      </c>
      <c r="B2613" s="0" t="s">
        <v>25</v>
      </c>
      <c r="C2613" s="0" t="s">
        <v>25</v>
      </c>
      <c r="D2613" s="0" t="s">
        <v>25</v>
      </c>
      <c r="E2613" s="0" t="s">
        <v>25</v>
      </c>
      <c r="F2613" s="0" t="s">
        <v>25</v>
      </c>
      <c r="G2613" s="0" t="s">
        <v>25</v>
      </c>
      <c r="H2613" s="0" t="s">
        <v>25</v>
      </c>
      <c r="I2613" s="0" t="s">
        <v>25</v>
      </c>
      <c r="J2613" s="0" t="s">
        <v>25</v>
      </c>
    </row>
    <row r="2713">
      <c r="A2713" s="0" t="s">
        <v>25</v>
      </c>
      <c r="B2713" s="0" t="s">
        <v>25</v>
      </c>
      <c r="C2713" s="0" t="s">
        <v>25</v>
      </c>
      <c r="D2713" s="0" t="s">
        <v>25</v>
      </c>
      <c r="E2713" s="0" t="s">
        <v>25</v>
      </c>
      <c r="F2713" s="0" t="s">
        <v>25</v>
      </c>
      <c r="G2713" s="0" t="s">
        <v>25</v>
      </c>
      <c r="H2713" s="0" t="s">
        <v>25</v>
      </c>
      <c r="I2713" s="0" t="s">
        <v>25</v>
      </c>
      <c r="J2713" s="0" t="s">
        <v>25</v>
      </c>
    </row>
    <row r="2813">
      <c r="A2813" s="0" t="s">
        <v>25</v>
      </c>
      <c r="B2813" s="0" t="s">
        <v>25</v>
      </c>
      <c r="C2813" s="0" t="s">
        <v>25</v>
      </c>
      <c r="D2813" s="0" t="s">
        <v>25</v>
      </c>
      <c r="E2813" s="0" t="s">
        <v>25</v>
      </c>
      <c r="F2813" s="0" t="s">
        <v>25</v>
      </c>
      <c r="G2813" s="0" t="s">
        <v>25</v>
      </c>
      <c r="H2813" s="0" t="s">
        <v>25</v>
      </c>
      <c r="I2813" s="0" t="s">
        <v>25</v>
      </c>
      <c r="J2813" s="0" t="s">
        <v>25</v>
      </c>
    </row>
    <row r="2913">
      <c r="A2913" s="0" t="s">
        <v>25</v>
      </c>
      <c r="B2913" s="0" t="s">
        <v>25</v>
      </c>
      <c r="C2913" s="0" t="s">
        <v>25</v>
      </c>
      <c r="D2913" s="0" t="s">
        <v>25</v>
      </c>
      <c r="E2913" s="0" t="s">
        <v>25</v>
      </c>
      <c r="F2913" s="0" t="s">
        <v>25</v>
      </c>
      <c r="G2913" s="0" t="s">
        <v>25</v>
      </c>
      <c r="H2913" s="0" t="s">
        <v>25</v>
      </c>
      <c r="I2913" s="0" t="s">
        <v>25</v>
      </c>
      <c r="J2913" s="0" t="s">
        <v>25</v>
      </c>
    </row>
    <row r="3013">
      <c r="A3013" s="0" t="s">
        <v>25</v>
      </c>
      <c r="B3013" s="0" t="s">
        <v>25</v>
      </c>
      <c r="C3013" s="0" t="s">
        <v>25</v>
      </c>
      <c r="D3013" s="0" t="s">
        <v>25</v>
      </c>
      <c r="E3013" s="0" t="s">
        <v>25</v>
      </c>
      <c r="F3013" s="0" t="s">
        <v>25</v>
      </c>
      <c r="G3013" s="0" t="s">
        <v>25</v>
      </c>
      <c r="H3013" s="0" t="s">
        <v>25</v>
      </c>
      <c r="I3013" s="0" t="s">
        <v>25</v>
      </c>
      <c r="J3013" s="0" t="s">
        <v>25</v>
      </c>
    </row>
    <row r="3113">
      <c r="A3113" s="0" t="s">
        <v>25</v>
      </c>
      <c r="B3113" s="0" t="s">
        <v>25</v>
      </c>
      <c r="C3113" s="0" t="s">
        <v>25</v>
      </c>
      <c r="D3113" s="0" t="s">
        <v>25</v>
      </c>
      <c r="E3113" s="0" t="s">
        <v>25</v>
      </c>
      <c r="F3113" s="0" t="s">
        <v>25</v>
      </c>
      <c r="G3113" s="0" t="s">
        <v>25</v>
      </c>
      <c r="H3113" s="0" t="s">
        <v>25</v>
      </c>
      <c r="I3113" s="0" t="s">
        <v>25</v>
      </c>
      <c r="J3113" s="0" t="s">
        <v>25</v>
      </c>
    </row>
    <row r="1048293" ht="15.75">
      <c r="C1048293" s="24"/>
    </row>
    <row r="1048294" ht="15.75">
      <c r="E1048294" s="24" t="s">
        <v>26</v>
      </c>
    </row>
  </sheetData>
  <autoFilter ref="A12:K79" xr:uid="{00000000-0009-0000-0000-000001000000}">
    <sortState xmlns:xlrd2="http://schemas.microsoft.com/office/spreadsheetml/2017/richdata2" ref="A13:K114">
      <sortCondition ref="C12:C114"/>
    </sortState>
  </autoFilter>
  <mergeCells>
    <mergeCell ref="A5:K5"/>
  </mergeCells>
  <pageMargins left="0.70866141732283472" right="0.70866141732283472" top="0.74803149606299213" bottom="0.74803149606299213" header="0.31496062992125984" footer="0.31496062992125984"/>
  <pageSetup paperSize="9" scale="35" orientation="landscape" horizontalDpi="4294967295" verticalDpi="4294967295"/>
  <headerFooter/>
  <colBreaks count="1" manualBreakCount="1">
    <brk id="11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T1048404"/>
  <sheetViews>
    <sheetView showGridLines="0" zoomScale="60" zoomScaleNormal="60" workbookViewId="0">
      <selection activeCell="C30" sqref="C30"/>
    </sheetView>
  </sheetViews>
  <sheetFormatPr baseColWidth="10" defaultRowHeight="15" x14ac:dyDescent="0.25"/>
  <cols>
    <col min="1" max="1" width="13.42578125" customWidth="1"/>
    <col min="2" max="2" width="19" customWidth="1"/>
    <col min="3" max="3" width="63.140625" customWidth="1"/>
    <col min="4" max="4" width="68" customWidth="1"/>
    <col min="5" max="5" width="57.42578125" customWidth="1"/>
    <col min="6" max="6" width="13.7109375" customWidth="1"/>
    <col min="7" max="7" bestFit="1" width="36.5703125" customWidth="1"/>
    <col min="8" max="8" width="18.7109375" customWidth="1"/>
    <col min="9" max="9" bestFit="1" width="34.42578125" customWidth="1"/>
    <col min="10" max="10" width="21.28515625" customWidth="1"/>
    <col min="11" max="11" hidden="1" width="21.28515625" customWidth="1"/>
    <col min="12" max="14" width="11.42578125" customWidth="1" style="22"/>
    <col min="16" max="45" width="11.42578125" customWidth="1" style="22"/>
    <col min="46" max="46" width="25.5703125" customWidth="1" style="22"/>
    <col min="47" max="51" width="11.42578125" customWidth="1" style="22"/>
  </cols>
  <sheetData>
    <row r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8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20.25">
      <c r="A3" s="3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ht="18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ht="33.75" customHeight="1">
      <c r="A5" s="54" t="s">
        <v>2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ht="18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ht="20.25">
      <c r="A7" s="3" t="s">
        <v>3</v>
      </c>
      <c r="B7" s="3" t="s">
        <v>28</v>
      </c>
      <c r="C7" s="4"/>
      <c r="D7" s="4"/>
      <c r="E7" s="4"/>
      <c r="F7" s="4"/>
      <c r="G7" s="28"/>
      <c r="H7" s="4"/>
      <c r="I7" s="4"/>
      <c r="J7" s="4"/>
      <c r="K7" s="4"/>
    </row>
    <row r="8" ht="20.25">
      <c r="A8" s="31" t="s">
        <v>4</v>
      </c>
      <c r="B8" s="31"/>
      <c r="C8" s="32" t="s">
        <v>29</v>
      </c>
      <c r="D8" s="10"/>
      <c r="E8" s="15"/>
      <c r="F8" s="34"/>
      <c r="G8" s="16"/>
      <c r="H8" s="10"/>
      <c r="I8" s="13"/>
      <c r="J8" s="10"/>
      <c r="K8" s="10"/>
    </row>
    <row r="9" ht="20.25">
      <c r="A9" s="31" t="s">
        <v>6</v>
      </c>
      <c r="B9" s="31" t="s">
        <v>30</v>
      </c>
      <c r="C9" s="32"/>
      <c r="D9" s="10"/>
      <c r="E9" s="14"/>
      <c r="F9" s="14"/>
      <c r="G9" s="17"/>
      <c r="H9" s="10"/>
      <c r="I9" s="12"/>
      <c r="J9" s="10"/>
      <c r="K9" s="10"/>
      <c r="M9" s="23"/>
    </row>
    <row r="10" ht="24" customHeight="1" s="22" customFormat="1">
      <c r="A10" s="31" t="s">
        <v>31</v>
      </c>
      <c r="B10" s="31"/>
      <c r="C10" s="32"/>
      <c r="D10" s="14"/>
      <c r="E10" s="14"/>
      <c r="F10" s="14"/>
      <c r="G10" s="14"/>
      <c r="H10" s="14"/>
      <c r="I10" s="30"/>
      <c r="J10" s="14"/>
      <c r="K10" s="14"/>
    </row>
    <row r="11" ht="21">
      <c r="A11" s="33"/>
      <c r="B11" s="33"/>
      <c r="C11" s="33"/>
      <c r="D11" s="9"/>
      <c r="E11" s="9"/>
      <c r="F11" s="6" t="s">
        <v>9</v>
      </c>
      <c r="G11" s="7">
        <f>SUM(G13:G44)</f>
        <v>1167182.46</v>
      </c>
      <c r="H11" s="8"/>
      <c r="I11" s="5">
        <f>SUM(I13:I44)</f>
        <v>765621504.91422009</v>
      </c>
      <c r="J11" s="9"/>
      <c r="K11" s="9"/>
    </row>
    <row r="12" ht="77.25" customHeight="1">
      <c r="A12" s="18" t="s">
        <v>10</v>
      </c>
      <c r="B12" s="18" t="s">
        <v>11</v>
      </c>
      <c r="C12" s="18" t="s">
        <v>12</v>
      </c>
      <c r="D12" s="18" t="s">
        <v>13</v>
      </c>
      <c r="E12" s="18" t="s">
        <v>14</v>
      </c>
      <c r="F12" s="19" t="s">
        <v>15</v>
      </c>
      <c r="G12" s="19" t="s">
        <v>16</v>
      </c>
      <c r="H12" s="19" t="s">
        <v>17</v>
      </c>
      <c r="I12" s="19" t="s">
        <v>18</v>
      </c>
      <c r="J12" s="18" t="s">
        <v>20</v>
      </c>
      <c r="K12" s="18" t="s">
        <v>20</v>
      </c>
      <c r="AT12" s="23">
        <f>TODAY()</f>
        <v>44670</v>
      </c>
    </row>
    <row r="13" ht="25.5" customHeight="1">
      <c r="A13" s="20">
        <v>1</v>
      </c>
      <c r="B13" s="21">
        <v>44204</v>
      </c>
      <c r="C13" s="29" t="s">
        <v>32</v>
      </c>
      <c r="D13" s="29" t="s">
        <v>33</v>
      </c>
      <c r="E13" s="24" t="s">
        <v>34</v>
      </c>
      <c r="F13" s="25" t="s">
        <v>35</v>
      </c>
      <c r="G13" s="26">
        <v>27216</v>
      </c>
      <c r="H13" s="25">
        <v>655.957</v>
      </c>
      <c r="I13" s="27">
        <f ref="I13:I44" t="shared" si="0">G13*H13</f>
        <v>17852525.712</v>
      </c>
      <c r="J13" s="25" t="s">
        <v>36</v>
      </c>
      <c r="K13" s="25"/>
      <c r="L13" s="11"/>
      <c r="M13" s="11"/>
      <c r="AT13" s="22">
        <f ref="AT13:AT44" t="shared" si="1" ca="1">$AT$12-B13</f>
        <v>466</v>
      </c>
    </row>
    <row r="14" ht="25.5" customHeight="1">
      <c r="A14" s="20">
        <v>2</v>
      </c>
      <c r="B14" s="21">
        <v>44204</v>
      </c>
      <c r="C14" s="29" t="s">
        <v>37</v>
      </c>
      <c r="D14" s="29" t="s">
        <v>38</v>
      </c>
      <c r="E14" s="24" t="s">
        <v>39</v>
      </c>
      <c r="F14" s="25" t="s">
        <v>35</v>
      </c>
      <c r="G14" s="26">
        <v>69120</v>
      </c>
      <c r="H14" s="25">
        <v>655.957</v>
      </c>
      <c r="I14" s="27">
        <f t="shared" si="0"/>
        <v>45339747.839999996</v>
      </c>
      <c r="J14" s="25" t="s">
        <v>36</v>
      </c>
      <c r="K14" s="25"/>
      <c r="L14" s="11"/>
      <c r="M14" s="11"/>
      <c r="AT14" s="22">
        <f t="shared" si="1" ca="1"/>
        <v>466</v>
      </c>
    </row>
    <row r="15" ht="25.5" customHeight="1">
      <c r="A15" s="20">
        <v>3</v>
      </c>
      <c r="B15" s="21">
        <v>44204</v>
      </c>
      <c r="C15" s="29" t="s">
        <v>32</v>
      </c>
      <c r="D15" s="29" t="s">
        <v>40</v>
      </c>
      <c r="E15" s="24" t="s">
        <v>41</v>
      </c>
      <c r="F15" s="25" t="s">
        <v>35</v>
      </c>
      <c r="G15" s="26">
        <v>23375</v>
      </c>
      <c r="H15" s="25">
        <v>655.957</v>
      </c>
      <c r="I15" s="27">
        <f t="shared" si="0"/>
        <v>15332994.875</v>
      </c>
      <c r="J15" s="25" t="s">
        <v>36</v>
      </c>
      <c r="K15" s="25"/>
      <c r="L15" s="11"/>
      <c r="M15" s="11"/>
      <c r="AT15" s="22">
        <f t="shared" si="1" ca="1"/>
        <v>466</v>
      </c>
    </row>
    <row r="16" ht="26.25" customHeight="1">
      <c r="A16" s="20">
        <v>4</v>
      </c>
      <c r="B16" s="21">
        <v>44204</v>
      </c>
      <c r="C16" s="29" t="s">
        <v>32</v>
      </c>
      <c r="D16" s="29" t="s">
        <v>40</v>
      </c>
      <c r="E16" s="24" t="s">
        <v>42</v>
      </c>
      <c r="F16" s="25" t="s">
        <v>35</v>
      </c>
      <c r="G16" s="26">
        <v>23375</v>
      </c>
      <c r="H16" s="25">
        <v>655.957</v>
      </c>
      <c r="I16" s="27">
        <f t="shared" si="0"/>
        <v>15332994.875</v>
      </c>
      <c r="J16" s="25" t="s">
        <v>36</v>
      </c>
      <c r="K16" s="25"/>
      <c r="L16" s="11"/>
      <c r="M16" s="11"/>
      <c r="AT16" s="22">
        <f t="shared" si="1" ca="1"/>
        <v>466</v>
      </c>
    </row>
    <row r="17" ht="25.5" customHeight="1">
      <c r="A17" s="20">
        <v>5</v>
      </c>
      <c r="B17" s="21">
        <v>44204</v>
      </c>
      <c r="C17" s="29" t="s">
        <v>32</v>
      </c>
      <c r="D17" s="29" t="s">
        <v>40</v>
      </c>
      <c r="E17" s="24" t="s">
        <v>43</v>
      </c>
      <c r="F17" s="25" t="s">
        <v>35</v>
      </c>
      <c r="G17" s="26">
        <v>23375</v>
      </c>
      <c r="H17" s="25">
        <v>655.957</v>
      </c>
      <c r="I17" s="27">
        <f t="shared" si="0"/>
        <v>15332994.875</v>
      </c>
      <c r="J17" s="25" t="s">
        <v>36</v>
      </c>
      <c r="K17" s="25"/>
      <c r="L17" s="11"/>
      <c r="M17" s="11"/>
      <c r="AT17" s="22">
        <f t="shared" si="1" ca="1"/>
        <v>466</v>
      </c>
    </row>
    <row r="18" ht="25.5" customHeight="1">
      <c r="A18" s="20">
        <v>6</v>
      </c>
      <c r="B18" s="21">
        <v>44204</v>
      </c>
      <c r="C18" s="29" t="s">
        <v>44</v>
      </c>
      <c r="D18" s="29" t="s">
        <v>40</v>
      </c>
      <c r="E18" s="24" t="s">
        <v>45</v>
      </c>
      <c r="F18" s="25" t="s">
        <v>35</v>
      </c>
      <c r="G18" s="26">
        <v>29700</v>
      </c>
      <c r="H18" s="25">
        <v>655.957</v>
      </c>
      <c r="I18" s="27">
        <f t="shared" si="0"/>
        <v>19481922.9</v>
      </c>
      <c r="J18" s="25" t="s">
        <v>36</v>
      </c>
      <c r="K18" s="25"/>
      <c r="L18" s="11"/>
      <c r="M18" s="11"/>
      <c r="AT18" s="22">
        <f t="shared" si="1" ca="1"/>
        <v>466</v>
      </c>
    </row>
    <row r="19" ht="25.5" customHeight="1">
      <c r="A19" s="20">
        <v>7</v>
      </c>
      <c r="B19" s="21">
        <v>44204</v>
      </c>
      <c r="C19" s="29" t="s">
        <v>44</v>
      </c>
      <c r="D19" s="29" t="s">
        <v>46</v>
      </c>
      <c r="E19" s="24" t="s">
        <v>47</v>
      </c>
      <c r="F19" s="25" t="s">
        <v>35</v>
      </c>
      <c r="G19" s="26">
        <v>38572</v>
      </c>
      <c r="H19" s="25">
        <v>655.957</v>
      </c>
      <c r="I19" s="27">
        <f t="shared" si="0"/>
        <v>25301573.404</v>
      </c>
      <c r="J19" s="25" t="s">
        <v>36</v>
      </c>
      <c r="K19" s="25"/>
      <c r="L19" s="11"/>
      <c r="M19" s="11"/>
      <c r="AT19" s="22">
        <f t="shared" si="1" ca="1"/>
        <v>466</v>
      </c>
    </row>
    <row r="20" ht="25.5" customHeight="1">
      <c r="A20" s="20">
        <v>8</v>
      </c>
      <c r="B20" s="21">
        <v>44204</v>
      </c>
      <c r="C20" s="29" t="s">
        <v>32</v>
      </c>
      <c r="D20" s="29" t="s">
        <v>48</v>
      </c>
      <c r="E20" s="24" t="s">
        <v>49</v>
      </c>
      <c r="F20" s="25" t="s">
        <v>35</v>
      </c>
      <c r="G20" s="26">
        <v>40800</v>
      </c>
      <c r="H20" s="25">
        <v>655.957</v>
      </c>
      <c r="I20" s="27">
        <f t="shared" si="0"/>
        <v>26763045.6</v>
      </c>
      <c r="J20" s="25" t="s">
        <v>36</v>
      </c>
      <c r="K20" s="25"/>
      <c r="L20" s="11"/>
      <c r="M20" s="11"/>
      <c r="AT20" s="22">
        <f t="shared" si="1" ca="1"/>
        <v>466</v>
      </c>
    </row>
    <row r="21" ht="25.5" customHeight="1">
      <c r="A21" s="20">
        <v>9</v>
      </c>
      <c r="B21" s="21">
        <v>44207</v>
      </c>
      <c r="C21" s="29" t="s">
        <v>50</v>
      </c>
      <c r="D21" s="29" t="s">
        <v>48</v>
      </c>
      <c r="E21" s="24" t="s">
        <v>51</v>
      </c>
      <c r="F21" s="25" t="s">
        <v>35</v>
      </c>
      <c r="G21" s="26">
        <v>47880</v>
      </c>
      <c r="H21" s="25">
        <v>655.957</v>
      </c>
      <c r="I21" s="27">
        <f t="shared" si="0"/>
        <v>31407221.16</v>
      </c>
      <c r="J21" s="25" t="s">
        <v>36</v>
      </c>
      <c r="K21" s="25"/>
      <c r="L21" s="11"/>
      <c r="M21" s="11"/>
      <c r="AT21" s="22">
        <f t="shared" si="1" ca="1"/>
        <v>463</v>
      </c>
    </row>
    <row r="22" ht="25.5" customHeight="1">
      <c r="A22" s="20">
        <v>10</v>
      </c>
      <c r="B22" s="21">
        <v>44207</v>
      </c>
      <c r="C22" s="29" t="s">
        <v>50</v>
      </c>
      <c r="D22" s="29" t="s">
        <v>48</v>
      </c>
      <c r="E22" s="24" t="s">
        <v>52</v>
      </c>
      <c r="F22" s="25" t="s">
        <v>35</v>
      </c>
      <c r="G22" s="26">
        <v>23940</v>
      </c>
      <c r="H22" s="25">
        <v>655.957</v>
      </c>
      <c r="I22" s="27">
        <f t="shared" si="0"/>
        <v>15703610.58</v>
      </c>
      <c r="J22" s="25" t="s">
        <v>36</v>
      </c>
      <c r="K22" s="25"/>
      <c r="L22" s="11"/>
      <c r="M22" s="11"/>
      <c r="AT22" s="22">
        <f t="shared" si="1" ca="1"/>
        <v>463</v>
      </c>
    </row>
    <row r="23" ht="25.5" customHeight="1">
      <c r="A23" s="20">
        <v>11</v>
      </c>
      <c r="B23" s="21">
        <v>44207</v>
      </c>
      <c r="C23" s="29" t="s">
        <v>53</v>
      </c>
      <c r="D23" s="29" t="s">
        <v>54</v>
      </c>
      <c r="E23" s="24" t="s">
        <v>55</v>
      </c>
      <c r="F23" s="25" t="s">
        <v>35</v>
      </c>
      <c r="G23" s="26">
        <v>24480</v>
      </c>
      <c r="H23" s="25">
        <v>655.957</v>
      </c>
      <c r="I23" s="27">
        <f t="shared" si="0"/>
        <v>16057827.36</v>
      </c>
      <c r="J23" s="25" t="s">
        <v>36</v>
      </c>
      <c r="K23" s="25"/>
      <c r="L23" s="11"/>
      <c r="M23" s="11"/>
      <c r="AT23" s="22">
        <f t="shared" si="1" ca="1"/>
        <v>463</v>
      </c>
    </row>
    <row r="24" ht="25.5" customHeight="1">
      <c r="A24" s="20">
        <v>12</v>
      </c>
      <c r="B24" s="21">
        <v>44207</v>
      </c>
      <c r="C24" s="29" t="s">
        <v>56</v>
      </c>
      <c r="D24" s="29" t="s">
        <v>57</v>
      </c>
      <c r="E24" s="24" t="s">
        <v>58</v>
      </c>
      <c r="F24" s="25" t="s">
        <v>35</v>
      </c>
      <c r="G24" s="26">
        <v>64340</v>
      </c>
      <c r="H24" s="25">
        <v>655.957</v>
      </c>
      <c r="I24" s="27">
        <f t="shared" si="0"/>
        <v>42204273.38</v>
      </c>
      <c r="J24" s="25" t="s">
        <v>36</v>
      </c>
      <c r="K24" s="25"/>
      <c r="L24" s="11"/>
      <c r="M24" s="11"/>
      <c r="AT24" s="22">
        <f t="shared" si="1" ca="1"/>
        <v>463</v>
      </c>
    </row>
    <row r="25" ht="25.5" customHeight="1">
      <c r="A25" s="20">
        <v>13</v>
      </c>
      <c r="B25" s="21">
        <v>44207</v>
      </c>
      <c r="C25" s="29" t="s">
        <v>53</v>
      </c>
      <c r="D25" s="29" t="s">
        <v>40</v>
      </c>
      <c r="E25" s="24" t="s">
        <v>59</v>
      </c>
      <c r="F25" s="25" t="s">
        <v>35</v>
      </c>
      <c r="G25" s="26">
        <v>16500</v>
      </c>
      <c r="H25" s="25">
        <v>655.957</v>
      </c>
      <c r="I25" s="27">
        <f t="shared" si="0"/>
        <v>10823290.5</v>
      </c>
      <c r="J25" s="25" t="s">
        <v>36</v>
      </c>
      <c r="K25" s="25"/>
      <c r="L25" s="11"/>
      <c r="M25" s="11"/>
      <c r="AT25" s="22">
        <f t="shared" si="1" ca="1"/>
        <v>463</v>
      </c>
    </row>
    <row r="26" ht="25.5" customHeight="1">
      <c r="A26" s="20">
        <v>14</v>
      </c>
      <c r="B26" s="21">
        <v>44207</v>
      </c>
      <c r="C26" s="29" t="s">
        <v>53</v>
      </c>
      <c r="D26" s="29" t="s">
        <v>60</v>
      </c>
      <c r="E26" s="24" t="s">
        <v>61</v>
      </c>
      <c r="F26" s="25" t="s">
        <v>35</v>
      </c>
      <c r="G26" s="26">
        <v>57030</v>
      </c>
      <c r="H26" s="25">
        <v>655.957</v>
      </c>
      <c r="I26" s="27">
        <f t="shared" si="0"/>
        <v>37409227.71</v>
      </c>
      <c r="J26" s="25" t="s">
        <v>36</v>
      </c>
      <c r="K26" s="25"/>
      <c r="L26" s="11"/>
      <c r="M26" s="11"/>
      <c r="AT26" s="22">
        <f t="shared" si="1" ca="1"/>
        <v>463</v>
      </c>
    </row>
    <row r="27" ht="25.5" customHeight="1">
      <c r="A27" s="20">
        <v>15</v>
      </c>
      <c r="B27" s="21">
        <v>44207</v>
      </c>
      <c r="C27" s="29" t="s">
        <v>53</v>
      </c>
      <c r="D27" s="29" t="s">
        <v>62</v>
      </c>
      <c r="E27" s="24" t="s">
        <v>63</v>
      </c>
      <c r="F27" s="25" t="s">
        <v>35</v>
      </c>
      <c r="G27" s="26">
        <v>29640</v>
      </c>
      <c r="H27" s="25">
        <v>655.957</v>
      </c>
      <c r="I27" s="27">
        <f t="shared" si="0"/>
        <v>19442565.48</v>
      </c>
      <c r="J27" s="25" t="s">
        <v>36</v>
      </c>
      <c r="K27" s="25"/>
      <c r="L27" s="11"/>
      <c r="M27" s="11"/>
      <c r="AT27" s="22">
        <f t="shared" si="1" ca="1"/>
        <v>463</v>
      </c>
    </row>
    <row r="28" ht="25.5" customHeight="1">
      <c r="A28" s="20">
        <v>16</v>
      </c>
      <c r="B28" s="21">
        <v>44207</v>
      </c>
      <c r="C28" s="29" t="s">
        <v>53</v>
      </c>
      <c r="D28" s="29" t="s">
        <v>48</v>
      </c>
      <c r="E28" s="24" t="s">
        <v>64</v>
      </c>
      <c r="F28" s="25" t="s">
        <v>35</v>
      </c>
      <c r="G28" s="26">
        <v>45250</v>
      </c>
      <c r="H28" s="25">
        <v>655.957</v>
      </c>
      <c r="I28" s="27">
        <f t="shared" si="0"/>
        <v>29682054.25</v>
      </c>
      <c r="J28" s="25" t="s">
        <v>36</v>
      </c>
      <c r="K28" s="25"/>
      <c r="L28" s="11"/>
      <c r="M28" s="11"/>
      <c r="AT28" s="22">
        <f t="shared" si="1" ca="1"/>
        <v>463</v>
      </c>
    </row>
    <row r="29" ht="25.5" customHeight="1">
      <c r="A29" s="20">
        <v>17</v>
      </c>
      <c r="B29" s="21">
        <v>44207</v>
      </c>
      <c r="C29" s="29" t="s">
        <v>37</v>
      </c>
      <c r="D29" s="29" t="s">
        <v>38</v>
      </c>
      <c r="E29" s="24" t="s">
        <v>65</v>
      </c>
      <c r="F29" s="25" t="s">
        <v>35</v>
      </c>
      <c r="G29" s="26">
        <v>33345</v>
      </c>
      <c r="H29" s="25">
        <v>655.957</v>
      </c>
      <c r="I29" s="27">
        <f t="shared" si="0"/>
        <v>21872886.165</v>
      </c>
      <c r="J29" s="25" t="s">
        <v>36</v>
      </c>
      <c r="K29" s="25"/>
      <c r="L29" s="11"/>
      <c r="M29" s="11"/>
      <c r="AT29" s="22">
        <f t="shared" si="1" ca="1"/>
        <v>463</v>
      </c>
    </row>
    <row r="30" ht="25.5" customHeight="1">
      <c r="A30" s="20">
        <v>18</v>
      </c>
      <c r="B30" s="21">
        <v>44207</v>
      </c>
      <c r="C30" s="29" t="s">
        <v>37</v>
      </c>
      <c r="D30" s="29" t="s">
        <v>38</v>
      </c>
      <c r="E30" s="24" t="s">
        <v>66</v>
      </c>
      <c r="F30" s="25" t="s">
        <v>35</v>
      </c>
      <c r="G30" s="26">
        <v>11440</v>
      </c>
      <c r="H30" s="25">
        <v>655.957</v>
      </c>
      <c r="I30" s="27">
        <f t="shared" si="0"/>
        <v>7504148.08</v>
      </c>
      <c r="J30" s="25" t="s">
        <v>36</v>
      </c>
      <c r="K30" s="25"/>
      <c r="L30" s="11"/>
      <c r="M30" s="11"/>
      <c r="AT30" s="22">
        <f t="shared" si="1" ca="1"/>
        <v>463</v>
      </c>
    </row>
    <row r="31" ht="25.5" customHeight="1">
      <c r="A31" s="20">
        <v>19</v>
      </c>
      <c r="B31" s="21">
        <v>44207</v>
      </c>
      <c r="C31" s="29" t="s">
        <v>53</v>
      </c>
      <c r="D31" s="29" t="s">
        <v>62</v>
      </c>
      <c r="E31" s="24" t="s">
        <v>67</v>
      </c>
      <c r="F31" s="25" t="s">
        <v>35</v>
      </c>
      <c r="G31" s="26">
        <v>65968.73</v>
      </c>
      <c r="H31" s="25">
        <v>655.957</v>
      </c>
      <c r="I31" s="27">
        <f t="shared" si="0"/>
        <v>43272650.224609993</v>
      </c>
      <c r="J31" s="25" t="s">
        <v>36</v>
      </c>
      <c r="K31" s="25"/>
      <c r="L31" s="11"/>
      <c r="M31" s="11"/>
      <c r="AT31" s="22">
        <f t="shared" si="1" ca="1"/>
        <v>463</v>
      </c>
    </row>
    <row r="32" ht="25.5" customHeight="1">
      <c r="A32" s="20">
        <v>20</v>
      </c>
      <c r="B32" s="21">
        <v>44207</v>
      </c>
      <c r="C32" s="29" t="s">
        <v>50</v>
      </c>
      <c r="D32" s="29" t="s">
        <v>54</v>
      </c>
      <c r="E32" s="24" t="s">
        <v>68</v>
      </c>
      <c r="F32" s="25" t="s">
        <v>35</v>
      </c>
      <c r="G32" s="26">
        <v>54126</v>
      </c>
      <c r="H32" s="25">
        <v>655.957</v>
      </c>
      <c r="I32" s="27">
        <f t="shared" si="0"/>
        <v>35504328.582</v>
      </c>
      <c r="J32" s="25" t="s">
        <v>36</v>
      </c>
      <c r="K32" s="25"/>
      <c r="L32" s="11"/>
      <c r="M32" s="11"/>
      <c r="AT32" s="22">
        <f t="shared" si="1" ca="1"/>
        <v>463</v>
      </c>
    </row>
    <row r="33" ht="25.5" customHeight="1">
      <c r="A33" s="20">
        <v>21</v>
      </c>
      <c r="B33" s="21">
        <v>44207</v>
      </c>
      <c r="C33" s="29" t="s">
        <v>50</v>
      </c>
      <c r="D33" s="29" t="s">
        <v>54</v>
      </c>
      <c r="E33" s="24" t="s">
        <v>69</v>
      </c>
      <c r="F33" s="25" t="s">
        <v>35</v>
      </c>
      <c r="G33" s="26">
        <v>50220</v>
      </c>
      <c r="H33" s="25">
        <v>655.957</v>
      </c>
      <c r="I33" s="27">
        <f t="shared" si="0"/>
        <v>32942160.54</v>
      </c>
      <c r="J33" s="25" t="s">
        <v>36</v>
      </c>
      <c r="K33" s="25"/>
      <c r="L33" s="11"/>
      <c r="M33" s="11"/>
      <c r="AT33" s="22">
        <f t="shared" si="1" ca="1"/>
        <v>463</v>
      </c>
    </row>
    <row r="34" ht="25.5" customHeight="1">
      <c r="A34" s="20">
        <v>22</v>
      </c>
      <c r="B34" s="21">
        <v>44207</v>
      </c>
      <c r="C34" s="29" t="s">
        <v>50</v>
      </c>
      <c r="D34" s="29" t="s">
        <v>54</v>
      </c>
      <c r="E34" s="24" t="s">
        <v>70</v>
      </c>
      <c r="F34" s="25" t="s">
        <v>35</v>
      </c>
      <c r="G34" s="26">
        <v>24640</v>
      </c>
      <c r="H34" s="25">
        <v>655.957</v>
      </c>
      <c r="I34" s="27">
        <f t="shared" si="0"/>
        <v>16162780.48</v>
      </c>
      <c r="J34" s="25" t="s">
        <v>36</v>
      </c>
      <c r="K34" s="25"/>
      <c r="L34" s="11"/>
      <c r="M34" s="11"/>
      <c r="AT34" s="22">
        <f t="shared" si="1" ca="1"/>
        <v>463</v>
      </c>
    </row>
    <row r="35" ht="25.5" customHeight="1">
      <c r="A35" s="20">
        <v>23</v>
      </c>
      <c r="B35" s="21">
        <v>44207</v>
      </c>
      <c r="C35" s="29" t="s">
        <v>53</v>
      </c>
      <c r="D35" s="29" t="s">
        <v>62</v>
      </c>
      <c r="E35" s="24" t="s">
        <v>71</v>
      </c>
      <c r="F35" s="25" t="s">
        <v>35</v>
      </c>
      <c r="G35" s="26">
        <v>39888</v>
      </c>
      <c r="H35" s="25">
        <v>655.957</v>
      </c>
      <c r="I35" s="27">
        <f t="shared" si="0"/>
        <v>26164812.816</v>
      </c>
      <c r="J35" s="25" t="s">
        <v>36</v>
      </c>
      <c r="K35" s="25"/>
      <c r="L35" s="11"/>
      <c r="M35" s="11"/>
      <c r="AT35" s="22">
        <f t="shared" si="1" ca="1"/>
        <v>463</v>
      </c>
    </row>
    <row r="36" ht="25.5" customHeight="1">
      <c r="A36" s="20">
        <v>24</v>
      </c>
      <c r="B36" s="21">
        <v>44207</v>
      </c>
      <c r="C36" s="29" t="s">
        <v>44</v>
      </c>
      <c r="D36" s="29" t="s">
        <v>38</v>
      </c>
      <c r="E36" s="24" t="s">
        <v>72</v>
      </c>
      <c r="F36" s="25" t="s">
        <v>35</v>
      </c>
      <c r="G36" s="26">
        <v>17820.96</v>
      </c>
      <c r="H36" s="25">
        <v>655.957</v>
      </c>
      <c r="I36" s="27">
        <f t="shared" si="0"/>
        <v>11689783.458719999</v>
      </c>
      <c r="J36" s="25" t="s">
        <v>36</v>
      </c>
      <c r="K36" s="25"/>
      <c r="L36" s="11"/>
      <c r="M36" s="11"/>
      <c r="AT36" s="22">
        <f t="shared" si="1" ca="1"/>
        <v>463</v>
      </c>
    </row>
    <row r="37" ht="25.5" customHeight="1">
      <c r="A37" s="20">
        <v>25</v>
      </c>
      <c r="B37" s="21">
        <v>44207</v>
      </c>
      <c r="C37" s="29" t="s">
        <v>44</v>
      </c>
      <c r="D37" s="29" t="s">
        <v>60</v>
      </c>
      <c r="E37" s="24" t="s">
        <v>73</v>
      </c>
      <c r="F37" s="25" t="s">
        <v>35</v>
      </c>
      <c r="G37" s="26">
        <v>48108</v>
      </c>
      <c r="H37" s="25">
        <v>655.957</v>
      </c>
      <c r="I37" s="27">
        <f t="shared" si="0"/>
        <v>31556779.356</v>
      </c>
      <c r="J37" s="25" t="s">
        <v>36</v>
      </c>
      <c r="K37" s="25"/>
      <c r="L37" s="11"/>
      <c r="M37" s="11"/>
      <c r="AT37" s="22">
        <f t="shared" si="1" ca="1"/>
        <v>463</v>
      </c>
    </row>
    <row r="38" ht="25.5" customHeight="1">
      <c r="A38" s="20">
        <v>26</v>
      </c>
      <c r="B38" s="21">
        <v>44207</v>
      </c>
      <c r="C38" s="29" t="s">
        <v>50</v>
      </c>
      <c r="D38" s="29" t="s">
        <v>74</v>
      </c>
      <c r="E38" s="24" t="s">
        <v>75</v>
      </c>
      <c r="F38" s="25" t="s">
        <v>35</v>
      </c>
      <c r="G38" s="26">
        <v>51336</v>
      </c>
      <c r="H38" s="25">
        <v>655.957</v>
      </c>
      <c r="I38" s="27">
        <f t="shared" si="0"/>
        <v>33674208.552</v>
      </c>
      <c r="J38" s="25" t="s">
        <v>36</v>
      </c>
      <c r="K38" s="25"/>
      <c r="L38" s="11"/>
      <c r="M38" s="11"/>
      <c r="AT38" s="22">
        <f t="shared" si="1" ca="1"/>
        <v>463</v>
      </c>
    </row>
    <row r="39" ht="25.5" customHeight="1">
      <c r="A39" s="20">
        <v>27</v>
      </c>
      <c r="B39" s="21">
        <v>44207</v>
      </c>
      <c r="C39" s="29" t="s">
        <v>53</v>
      </c>
      <c r="D39" s="29" t="s">
        <v>60</v>
      </c>
      <c r="E39" s="24" t="s">
        <v>76</v>
      </c>
      <c r="F39" s="25" t="s">
        <v>35</v>
      </c>
      <c r="G39" s="26">
        <v>33780</v>
      </c>
      <c r="H39" s="25">
        <v>655.957</v>
      </c>
      <c r="I39" s="27">
        <f t="shared" si="0"/>
        <v>22158227.46</v>
      </c>
      <c r="J39" s="25" t="s">
        <v>36</v>
      </c>
      <c r="K39" s="25"/>
      <c r="L39" s="11"/>
      <c r="M39" s="11"/>
      <c r="AT39" s="22">
        <f t="shared" si="1" ca="1"/>
        <v>463</v>
      </c>
    </row>
    <row r="40" ht="25.5" customHeight="1">
      <c r="A40" s="20">
        <v>28</v>
      </c>
      <c r="B40" s="21">
        <v>44208</v>
      </c>
      <c r="C40" s="29" t="s">
        <v>77</v>
      </c>
      <c r="D40" s="29" t="s">
        <v>78</v>
      </c>
      <c r="E40" s="24" t="s">
        <v>79</v>
      </c>
      <c r="F40" s="25" t="s">
        <v>35</v>
      </c>
      <c r="G40" s="26">
        <v>26500</v>
      </c>
      <c r="H40" s="25">
        <v>655.957</v>
      </c>
      <c r="I40" s="27">
        <f t="shared" si="0"/>
        <v>17382860.5</v>
      </c>
      <c r="J40" s="25" t="s">
        <v>36</v>
      </c>
      <c r="K40" s="25"/>
      <c r="L40" s="11"/>
      <c r="M40" s="11"/>
      <c r="AT40" s="22">
        <f t="shared" si="1" ca="1"/>
        <v>462</v>
      </c>
    </row>
    <row r="41" ht="25.5" customHeight="1">
      <c r="A41" s="20">
        <v>29</v>
      </c>
      <c r="B41" s="21">
        <v>44208</v>
      </c>
      <c r="C41" s="29" t="s">
        <v>50</v>
      </c>
      <c r="D41" s="29" t="s">
        <v>48</v>
      </c>
      <c r="E41" s="24" t="s">
        <v>80</v>
      </c>
      <c r="F41" s="25" t="s">
        <v>35</v>
      </c>
      <c r="G41" s="26">
        <v>23940</v>
      </c>
      <c r="H41" s="25">
        <v>655.957</v>
      </c>
      <c r="I41" s="27">
        <f t="shared" si="0"/>
        <v>15703610.58</v>
      </c>
      <c r="J41" s="25" t="s">
        <v>36</v>
      </c>
      <c r="K41" s="25"/>
      <c r="L41" s="11"/>
      <c r="M41" s="11"/>
      <c r="AT41" s="22">
        <f t="shared" si="1" ca="1"/>
        <v>462</v>
      </c>
    </row>
    <row r="42" ht="25.5" customHeight="1">
      <c r="A42" s="20">
        <v>30</v>
      </c>
      <c r="B42" s="21">
        <v>44208</v>
      </c>
      <c r="C42" s="29" t="s">
        <v>77</v>
      </c>
      <c r="D42" s="29" t="s">
        <v>78</v>
      </c>
      <c r="E42" s="24" t="s">
        <v>81</v>
      </c>
      <c r="F42" s="25" t="s">
        <v>35</v>
      </c>
      <c r="G42" s="26">
        <v>61146.6</v>
      </c>
      <c r="H42" s="25">
        <v>655.957</v>
      </c>
      <c r="I42" s="27">
        <f t="shared" si="0"/>
        <v>40109540.2962</v>
      </c>
      <c r="J42" s="25" t="s">
        <v>36</v>
      </c>
      <c r="K42" s="25"/>
      <c r="L42" s="11"/>
      <c r="M42" s="11"/>
      <c r="AT42" s="22">
        <f t="shared" si="1" ca="1"/>
        <v>462</v>
      </c>
    </row>
    <row r="43" ht="25.5" customHeight="1">
      <c r="A43" s="20">
        <v>31</v>
      </c>
      <c r="B43" s="21">
        <v>44208</v>
      </c>
      <c r="C43" s="29" t="s">
        <v>82</v>
      </c>
      <c r="D43" s="29" t="s">
        <v>83</v>
      </c>
      <c r="E43" s="24" t="s">
        <v>84</v>
      </c>
      <c r="F43" s="25" t="s">
        <v>35</v>
      </c>
      <c r="G43" s="26">
        <v>17210.17</v>
      </c>
      <c r="H43" s="25">
        <v>655.957</v>
      </c>
      <c r="I43" s="27">
        <f t="shared" si="0"/>
        <v>11289131.482689999</v>
      </c>
      <c r="J43" s="25" t="s">
        <v>36</v>
      </c>
      <c r="K43" s="25"/>
      <c r="L43" s="11"/>
      <c r="M43" s="11"/>
      <c r="AT43" s="22">
        <f t="shared" si="1" ca="1"/>
        <v>462</v>
      </c>
    </row>
    <row r="44" ht="25.5" customHeight="1">
      <c r="A44" s="20">
        <v>32</v>
      </c>
      <c r="B44" s="21">
        <v>44208</v>
      </c>
      <c r="C44" s="29" t="s">
        <v>85</v>
      </c>
      <c r="D44" s="29" t="s">
        <v>86</v>
      </c>
      <c r="E44" s="24" t="s">
        <v>87</v>
      </c>
      <c r="F44" s="25" t="s">
        <v>35</v>
      </c>
      <c r="G44" s="26">
        <v>23120</v>
      </c>
      <c r="H44" s="25">
        <v>655.957</v>
      </c>
      <c r="I44" s="27">
        <f t="shared" si="0"/>
        <v>15165725.84</v>
      </c>
      <c r="J44" s="25" t="s">
        <v>36</v>
      </c>
      <c r="K44" s="25"/>
      <c r="L44" s="11"/>
      <c r="M44" s="11"/>
      <c r="AT44" s="22">
        <f t="shared" si="1" ca="1"/>
        <v>462</v>
      </c>
    </row>
    <row r="1048403" ht="15.75">
      <c r="C1048403" s="24"/>
    </row>
    <row r="1048404" ht="15.75">
      <c r="E1048404" s="24" t="s">
        <v>26</v>
      </c>
    </row>
  </sheetData>
  <autoFilter ref="A12:K44" xr:uid="{00000000-0009-0000-0000-000002000000}">
    <sortState xmlns:xlrd2="http://schemas.microsoft.com/office/spreadsheetml/2017/richdata2" ref="A13:K44">
      <sortCondition ref="B12:B44"/>
    </sortState>
  </autoFilter>
  <mergeCells>
    <mergeCell ref="A5:K5"/>
  </mergeCells>
  <pageMargins left="0.70866141732283472" right="0.70866141732283472" top="0.74803149606299213" bottom="0.74803149606299213" header="0.31496062992125984" footer="0.31496062992125984"/>
  <pageSetup paperSize="9" scale="35" orientation="landscape" horizontalDpi="4294967295" verticalDpi="4294967295"/>
  <headerFooter/>
  <colBreaks count="1" manualBreakCount="1">
    <brk id="11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sheetViews>
    <sheetView workbookViewId="0">
      <selection activeCell="G32" sqref="G32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5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Feuille2</vt:lpstr>
      <vt:lpstr>REMDOCS</vt:lpstr>
      <vt:lpstr>RETROCESSION</vt:lpstr>
      <vt:lpstr>Graph1</vt:lpstr>
      <vt:lpstr>Feuille2!Zone_d_impression</vt:lpstr>
      <vt:lpstr>REMDOCS!Zone_d_impression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Gael</cp:lastModifiedBy>
  <cp:lastPrinted>2021-10-27T12:01:30Z</cp:lastPrinted>
  <dcterms:created xsi:type="dcterms:W3CDTF">2019-08-06T15:47:45Z</dcterms:created>
  <dcterms:modified xsi:type="dcterms:W3CDTF">2022-04-19T00:30:57Z</dcterms:modified>
</cp:coreProperties>
</file>