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ΣΚΛ AI Project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<sst xmlns="http://schemas.openxmlformats.org/spreadsheetml/2006/main" count="250" uniqueCount="100">
  <si>
    <t xml:space="preserve">ΕΡΓΟ ΣΚΛΑΒΕΝIΤΗ PHASE - 0 AI Common Installations &amp; Configurations</t>
  </si>
  <si>
    <t xml:space="preserve">Task Number</t>
  </si>
  <si>
    <t xml:space="preserve">STATUS</t>
  </si>
  <si>
    <t xml:space="preserve">PRIORITY</t>
  </si>
  <si>
    <t xml:space="preserve">DEADLINE</t>
  </si>
  <si>
    <t xml:space="preserve">TASK</t>
  </si>
  <si>
    <t xml:space="preserve">DESCRIPTION</t>
  </si>
  <si>
    <t xml:space="preserve">ASSIGNED TO</t>
  </si>
  <si>
    <t xml:space="preserve">EE</t>
  </si>
  <si>
    <t xml:space="preserve">ESTIMATED HOURS</t>
  </si>
  <si>
    <t xml:space="preserve">ACTUAL HOURS</t>
  </si>
  <si>
    <t xml:space="preserve">REMAINNING HOURS</t>
  </si>
  <si>
    <t xml:space="preserve">COMMENTS</t>
  </si>
  <si>
    <t xml:space="preserve">Not Started</t>
  </si>
  <si>
    <t xml:space="preserve">Medium</t>
  </si>
  <si>
    <t xml:space="preserve">Εγκατάσταση λειτουργικού συστήματος (Ubuntu Server 24.04.1 LTS)</t>
  </si>
  <si>
    <t xml:space="preserve">Εγκατάσταση και ρύθμιση του λειτουργικού συστήματος Ubuntu Server, που θα αποτελέσει τη βάση του συστήματος.</t>
  </si>
  <si>
    <t xml:space="preserve">Παραμετροποίηση OS</t>
  </si>
  <si>
    <t xml:space="preserve">Βελτιστοποίηση των ρυθμίσεων του συστήματος, όπως δίκτυο και ασφάλεια.</t>
  </si>
  <si>
    <t xml:space="preserve">Παραμετροποίηση filesystem for database</t>
  </si>
  <si>
    <t xml:space="preserve">Ρύθμιση και βελτιστοποίηση του filesystem για υψηλή απόδοση στις βάσεις δεδομένων.</t>
  </si>
  <si>
    <t xml:space="preserve">Εγκατάσταση Docker</t>
  </si>
  <si>
    <t xml:space="preserve">Εγκατάσταση του Docker για ανάπτυξη και διαχείριση κοντέινερ.</t>
  </si>
  <si>
    <t xml:space="preserve">Εγκατάσταση Containers 
a) Elastic 
b) REDIS 
c) kibana 
d) Elasticvue
</t>
  </si>
  <si>
    <t xml:space="preserve">Ανάπτυξη κοντέινερ για τις κύριες υπηρεσίες, διασφαλίζοντας σωστή λειτουργία.</t>
  </si>
  <si>
    <t xml:space="preserve">Παραμετροποίηση Elastic 3 node cluster</t>
  </si>
  <si>
    <t xml:space="preserve">Ρύθμιση και παραμετροποίηση του κατανεμημένου ElasticSearch cluster για κλιμακωσιμότητα και αξιοπιστία.</t>
  </si>
  <si>
    <t xml:space="preserve">Δημιουργία indexes κατηγοριών και παραδειγμάτων</t>
  </si>
  <si>
    <t xml:space="preserve">Δημιουργία και αρχικοποίηση indexes για υποστήριξη της κατηγοριοποίησης και της δομής δεδομένων.</t>
  </si>
  <si>
    <t xml:space="preserve">Καθορισμός κατηγοριών και υποκατηγοριών από πελάτη.</t>
  </si>
  <si>
    <t xml:space="preserve">Συνεργασία με τον πελάτη για την τελική επιλογή κατηγοριών και υποκατηγοριών.</t>
  </si>
  <si>
    <t xml:space="preserve">Μορφοποίηση κατηγοριών και υποκατηγοριών και προετοιμασία για εισαγωγή.</t>
  </si>
  <si>
    <t xml:space="preserve">Μορφοποίηση και προετοιμασία της δομής κατηγοριών για εισαγωγή στο σύστημα.</t>
  </si>
  <si>
    <t xml:space="preserve">Εισαγωγή κατηγοριών</t>
  </si>
  <si>
    <t xml:space="preserve">Εισαγωγή και έλεγχος των κατηγοριών στο Elasticsearch.</t>
  </si>
  <si>
    <t xml:space="preserve">Συλλογή παραδειγμάτων.  Για τα παραδείγματα max 5 ανά κατηγορία</t>
  </si>
  <si>
    <t xml:space="preserve">Συλλογή και επαλήθευση δειγμάτων δεδομένων για κάθε κατηγορία.</t>
  </si>
  <si>
    <t xml:space="preserve">Εισαγωγή παραδειγμάτων</t>
  </si>
  <si>
    <t xml:space="preserve">Καταχώρηση και επαλήθευση παραδειγμάτων στο σύστημα.</t>
  </si>
  <si>
    <t xml:space="preserve">Εγκατάσταση Elasticvue</t>
  </si>
  <si>
    <t xml:space="preserve">Εγκατάσταση του Elasticvue για διαχείριση και οπτικοποίηση δεδομένων ElasticSearch.</t>
  </si>
  <si>
    <t xml:space="preserve">Παραμετροποίηση Elasticvue container</t>
  </si>
  <si>
    <t xml:space="preserve">Παραμετροποίηση του Elasticvue για ολοκληρωμένη ενσωμάτωση με το cluster.</t>
  </si>
  <si>
    <t xml:space="preserve">Εγκατάσταση OLLAMA</t>
  </si>
  <si>
    <t xml:space="preserve">Εγκατάσταση του OLLAMA για υποστήριξη εργασιών κειμένου σε embeddings.</t>
  </si>
  <si>
    <t xml:space="preserve">Εγκατάσταση Kibana</t>
  </si>
  <si>
    <t xml:space="preserve">Εγκατάσταση του Kibana για οπτικοποίηση και ανάλυση δεδομένων.</t>
  </si>
  <si>
    <t xml:space="preserve">Παραμετροποίηση Kibana</t>
  </si>
  <si>
    <t xml:space="preserve">Ρύθμιση των dashboards και παραμέτρων του Kibana για τις ανάγκες του έργου.</t>
  </si>
  <si>
    <t xml:space="preserve">Παραμετροποίηση paraphrase-multilingual Ollama model for Embeddings</t>
  </si>
  <si>
    <t xml:space="preserve">Βελτιστοποίηση του μοντέλου Ollama για τη δημιουργία embeddings πολυγλωσσικού κειμένου.</t>
  </si>
  <si>
    <t xml:space="preserve">Εγκατάσταση-παραμετροποίηση OCR &amp; WORD &amp; PDF Tools</t>
  </si>
  <si>
    <t xml:space="preserve">Εγκατάσταση και ρύθμιση εργαλείων για επεξεργασία δεδομένων από διάφορες μορφές.</t>
  </si>
  <si>
    <t xml:space="preserve">Παραμετροποίηση Firewall</t>
  </si>
  <si>
    <t xml:space="preserve">Ρύθμιση του firewall για ασφάλεια και ελεγχόμενη πρόσβαση στο σύστημα.</t>
  </si>
  <si>
    <t xml:space="preserve">Δημιουργία ChatGPT API</t>
  </si>
  <si>
    <t xml:space="preserve">Δημιουργία του API για την ενσωμάτωση του ChatGPT.</t>
  </si>
  <si>
    <t xml:space="preserve">Summary ΦΑΣΗ - 0 AI Common Installations &amp; Configurations</t>
  </si>
  <si>
    <t xml:space="preserve">ΕΡΓΟ ΣΚΛΑΒΕΝIΤΗ PHASE - 1 AI Classification Assistant</t>
  </si>
  <si>
    <t xml:space="preserve">Ticket Number</t>
  </si>
  <si>
    <t xml:space="preserve">Code Review AI Classification Module API (Python)</t>
  </si>
  <si>
    <t xml:space="preserve">Development - Code improvements</t>
  </si>
  <si>
    <t xml:space="preserve">Benchmarking/Testing API</t>
  </si>
  <si>
    <t xml:space="preserve">Module Documentation</t>
  </si>
  <si>
    <t xml:space="preserve">Εγκατάσταση AI Classification Module API</t>
  </si>
  <si>
    <t xml:space="preserve">Εγκατάσταση του API για την αυτόματη κατηγοριοποίηση δεδομένων.</t>
  </si>
  <si>
    <t xml:space="preserve">Δημιουργία prompt που κατευθύνει το ChatGPT για κατηγοριοποίηση.</t>
  </si>
  <si>
    <t xml:space="preserve">Δημιουργία συγκεκριμένου prompt για καθοδήγηση του ChatGPT στην κατηγοριοποίηση.</t>
  </si>
  <si>
    <t xml:space="preserve">Prompt fine-tuning</t>
  </si>
  <si>
    <t xml:space="preserve">Βελτιστοποίηση του prompt για ακρίβεια και αποδοτικότητα.</t>
  </si>
  <si>
    <t xml:space="preserve">Αξιολόγηση αποτελεσμάτων
Αξιολόγηση της ακρίβειας κατηγοριοποίησης με πραγματικά δεδομένα.
Βελτιστοποίηση του prompt ή της επεξεργασίας αν χρειάζεται.
</t>
  </si>
  <si>
    <t xml:space="preserve">Αξιολόγηση της ακρίβειας του συστήματος και προσαρμογές όπου χρειάζεται.</t>
  </si>
  <si>
    <t xml:space="preserve">Χρήση feedback για βελτίωση της ακρίβειας στο μέλλον</t>
  </si>
  <si>
    <t xml:space="preserve">Αξιοποίηση του feedback για μελλοντική βελτίωση της ακρίβειας κατηγοριοποίησης.</t>
  </si>
  <si>
    <t xml:space="preserve">Σε επίπεδο Total care, θα πρέπει να αποθηκεύεται η κατηγοριοποίηση που έδωσε το AI module και στην περίπτωση του δεν ήταν σωστή να αποθηκευεται και η κατηγοριοποίηση που έδωσε ο χρήστης. Αυτό για λόγους feedback αλλά και την ερευνα αν μπορεί να γίνει fine tune.</t>
  </si>
  <si>
    <t xml:space="preserve">Summary Phase - 1 AI Classification Assistant</t>
  </si>
  <si>
    <t xml:space="preserve">ΕΡΓΟ ΣΚΛΑΒΕΝIΤΗ PHASE- 2 AI Solution Assistant Module</t>
  </si>
  <si>
    <t xml:space="preserve">Δημιουργία Elastic Indexes </t>
  </si>
  <si>
    <t xml:space="preserve">Code Review AI Solution Assistant API (Python)</t>
  </si>
  <si>
    <t xml:space="preserve">Εγκατάσταση AI Solution Assistant service</t>
  </si>
  <si>
    <t xml:space="preserve">Συγκέντρωση+Ανάλυση δεδομένων από προηγούμενα αιτήματα και λύσεις.</t>
  </si>
  <si>
    <t xml:space="preserve">Δημιουργία prompt που κατευθύνει το ChatGPT να βασιστεί στο ιστορικό για να προτείνει λύσεις</t>
  </si>
  <si>
    <t xml:space="preserve">Fine tune prompt</t>
  </si>
  <si>
    <t xml:space="preserve">Αξιολόγηση και βελτίωση
a) Δοκιμή των προτεινόμενων λύσεων με πραγματικά δεδομένα. B) Βελτιστοποίηση του prompt ή της βάσης δεδομένων αν τα αποτελέσματα είναι μη ικανοποιητικά.
</t>
  </si>
  <si>
    <t xml:space="preserve">Summary PHASE- 2 AI Solution Assistant Module</t>
  </si>
  <si>
    <t xml:space="preserve">ΕΡΓΟ ΣΚΛΑΒΕΝIΤΗ PHASE - 3 AI SLA Classification Module</t>
  </si>
  <si>
    <t xml:space="preserve">API Documentation</t>
  </si>
  <si>
    <t xml:space="preserve">Εγκατάσταση AI SLA Classification API</t>
  </si>
  <si>
    <t xml:space="preserve">Upload and process SLAs docyments</t>
  </si>
  <si>
    <t xml:space="preserve">Αξιολόγηση και βελτίωση
a) Δοκιμή εισαγωγή contracts με πραγματικά δεδομένα. B) Βελτιστοποίηση του prompt ή της βάσης δεδομένων αν τα αποτελέσματα είναι μη ικανοποιητικά.
</t>
  </si>
  <si>
    <t xml:space="preserve">Summary PHASE - 3 AI SLA Classification Module</t>
  </si>
  <si>
    <t xml:space="preserve">AI MODULE SUMMARY</t>
  </si>
  <si>
    <t xml:space="preserve">STATUS 
KEY</t>
  </si>
  <si>
    <t xml:space="preserve">PRIORITY 
KEY</t>
  </si>
  <si>
    <t xml:space="preserve">High</t>
  </si>
  <si>
    <t xml:space="preserve">In Progress</t>
  </si>
  <si>
    <t xml:space="preserve">Complete</t>
  </si>
  <si>
    <t xml:space="preserve">Low</t>
  </si>
  <si>
    <t xml:space="preserve">On Hold</t>
  </si>
  <si>
    <t xml:space="preserve">Overdue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</si>
</sst>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entury Gothic"/>
      <family val="1"/>
      <charset val="1"/>
    </font>
    <font>
      <b val="true"/>
      <sz val="20"/>
      <color theme="0" tint="-0.5"/>
      <name val="Century Gothic"/>
      <family val="1"/>
      <charset val="1"/>
    </font>
    <font>
      <b val="true"/>
      <sz val="10"/>
      <color theme="0"/>
      <name val="Century Gothic"/>
      <family val="1"/>
      <charset val="1"/>
    </font>
    <font>
      <sz val="10"/>
      <color theme="1"/>
      <name val="Calibri"/>
      <family val="2"/>
      <charset val="1"/>
    </font>
    <font>
      <sz val="10"/>
      <color rgb="FF000000"/>
      <name val="Century Gothic"/>
      <family val="1"/>
      <charset val="1"/>
    </font>
    <font>
      <sz val="9"/>
      <color theme="1"/>
      <name val="Verdana"/>
      <family val="2"/>
      <charset val="1"/>
    </font>
    <font>
      <sz val="22"/>
      <color theme="1"/>
      <name val="Calibri"/>
      <family val="2"/>
      <charset val="1"/>
    </font>
    <font>
      <b val="true"/>
      <sz val="12"/>
      <color theme="1"/>
      <name val="Century Gothic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3" tint="-0.5"/>
        <bgColor rgb="FF333F50"/>
      </patternFill>
    </fill>
    <fill>
      <patternFill patternType="solid">
        <fgColor theme="3"/>
        <bgColor rgb="FF333F50"/>
      </patternFill>
    </fill>
    <fill>
      <patternFill patternType="solid">
        <fgColor theme="3" tint="-0.25"/>
        <bgColor rgb="FF44546A"/>
      </patternFill>
    </fill>
    <fill>
      <patternFill patternType="solid">
        <fgColor rgb="FFEAEEF3"/>
        <bgColor rgb="FFF2F2F2"/>
      </patternFill>
    </fill>
    <fill>
      <patternFill patternType="solid">
        <fgColor theme="0" tint="-0.05"/>
        <bgColor rgb="FFEAEEF3"/>
      </patternFill>
    </fill>
    <fill>
      <patternFill patternType="solid">
        <fgColor theme="9" tint="0.3999"/>
        <bgColor rgb="FFC5E0B4"/>
      </patternFill>
    </fill>
    <fill>
      <patternFill patternType="solid">
        <fgColor theme="7" tint="0.3999"/>
        <bgColor rgb="FFFFE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medium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/>
      <bottom/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strike val="1"/>
      </font>
    </dxf>
    <dxf>
      <fill>
        <patternFill>
          <bgColor theme="9" tint="0.5999"/>
        </patternFill>
      </fill>
    </dxf>
    <dxf>
      <font>
        <strike val="1"/>
      </font>
    </dxf>
    <dxf>
      <fill>
        <patternFill>
          <bgColor theme="9" tint="0.5999"/>
        </patternFill>
      </fill>
    </dxf>
    <dxf>
      <font>
        <strike val="1"/>
      </font>
    </dxf>
    <dxf>
      <fill>
        <patternFill>
          <bgColor theme="9" tint="0.5999"/>
        </patternFill>
      </fill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1"/>
      </font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1"/>
      </font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1"/>
      </font>
    </dxf>
    <dxf>
      <font>
        <strike val="1"/>
      </font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1"/>
      </font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strike val="1"/>
      </font>
    </dxf>
    <dxf>
      <fill>
        <patternFill>
          <bgColor rgb="FF00B050"/>
        </patternFill>
      </fill>
    </dxf>
    <dxf>
      <fill>
        <patternFill>
          <bgColor theme="9" tint="0.3999"/>
        </patternFill>
      </fill>
    </dxf>
    <dxf>
      <fill>
        <patternFill>
          <bgColor theme="7" tint="0.5999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9" tint="0.599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"/>
        </patternFill>
      </fill>
    </dxf>
    <dxf>
      <fill>
        <patternFill>
          <bgColor theme="2" tint="-0.1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"/>
        </patternFill>
      </fill>
    </dxf>
    <dxf>
      <fill>
        <patternFill>
          <bgColor theme="0" tint="-0.1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AEE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C5E0B4"/>
      <rgbColor rgb="FFFFE699"/>
      <rgbColor rgb="FF94EFFB"/>
      <rgbColor rgb="FFFF99CC"/>
      <rgbColor rgb="FFD9D9D9"/>
      <rgbColor rgb="FFFFD966"/>
      <rgbColor rgb="FF3366FF"/>
      <rgbColor rgb="FF33CCCC"/>
      <rgbColor rgb="FF92D050"/>
      <rgbColor rgb="FFFFC000"/>
      <rgbColor rgb="FFFF9900"/>
      <rgbColor rgb="FFFF6600"/>
      <rgbColor rgb="FF44546A"/>
      <rgbColor rgb="FFA9D18E"/>
      <rgbColor rgb="FF003366"/>
      <rgbColor rgb="FF00B050"/>
      <rgbColor rgb="FF003300"/>
      <rgbColor rgb="FF333300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6640625" defaultRowHeight="15" zeroHeight="false" outlineLevelRow="0" outlineLevelCol="0"/>
  <cols>
    <col collapsed="false" customWidth="true" hidden="false" outlineLevel="0" max="2" min="2" style="0" width="9.71"/>
    <col collapsed="false" customWidth="true" hidden="false" outlineLevel="0" max="3" min="3" style="0" width="15.28"/>
    <col collapsed="false" customWidth="true" hidden="false" outlineLevel="0" max="4" min="4" style="0" width="16.57"/>
    <col collapsed="false" customWidth="true" hidden="false" outlineLevel="0" max="5" min="5" style="1" width="14.86"/>
    <col collapsed="false" customWidth="true" hidden="false" outlineLevel="0" max="6" min="6" style="0" width="47.43"/>
    <col collapsed="false" customWidth="true" hidden="false" outlineLevel="0" max="7" min="7" style="0" width="30.29"/>
    <col collapsed="false" customWidth="true" hidden="false" outlineLevel="0" max="8" min="8" style="0" width="14.71"/>
    <col collapsed="false" customWidth="true" hidden="false" outlineLevel="0" max="9" min="9" style="2" width="16.29"/>
    <col collapsed="false" customWidth="true" hidden="false" outlineLevel="0" max="11" min="10" style="0" width="19.72"/>
    <col collapsed="false" customWidth="true" hidden="false" outlineLevel="0" max="12" min="12" style="0" width="24.57"/>
    <col collapsed="false" customWidth="true" hidden="false" outlineLevel="0" max="13" min="13" style="0" width="51.43"/>
  </cols>
  <sheetData>
    <row r="1" customFormat="false" ht="24.45" hidden="false" customHeight="false" outlineLevel="0" collapsed="false">
      <c r="A1" s="3"/>
      <c r="B1" s="4" t="s">
        <v>0</v>
      </c>
      <c r="C1" s="5"/>
      <c r="D1" s="5"/>
      <c r="E1" s="6"/>
      <c r="F1" s="5"/>
      <c r="G1" s="5"/>
      <c r="H1" s="5"/>
      <c r="I1" s="7"/>
      <c r="J1" s="5"/>
      <c r="K1" s="5"/>
      <c r="L1" s="5"/>
    </row>
    <row r="2" customFormat="false" ht="28.55" hidden="false" customHeight="false" outlineLevel="0" collapsed="false">
      <c r="A2" s="8"/>
      <c r="B2" s="9" t="s">
        <v>1</v>
      </c>
      <c r="C2" s="10" t="s">
        <v>2</v>
      </c>
      <c r="D2" s="10" t="s">
        <v>3</v>
      </c>
      <c r="E2" s="11" t="s">
        <v>4</v>
      </c>
      <c r="F2" s="10" t="s">
        <v>5</v>
      </c>
      <c r="G2" s="12" t="s">
        <v>6</v>
      </c>
      <c r="H2" s="13" t="s">
        <v>7</v>
      </c>
      <c r="I2" s="14" t="s">
        <v>8</v>
      </c>
      <c r="J2" s="10" t="s">
        <v>9</v>
      </c>
      <c r="K2" s="15" t="s">
        <v>10</v>
      </c>
      <c r="L2" s="13" t="s">
        <v>11</v>
      </c>
      <c r="M2" s="16" t="s">
        <v>12</v>
      </c>
    </row>
    <row r="3" customFormat="false" ht="55.7" hidden="false" customHeight="false" outlineLevel="0" collapsed="false">
      <c r="A3" s="17"/>
      <c r="B3" s="18" t="n">
        <v>1</v>
      </c>
      <c r="C3" s="19" t="s">
        <v>13</v>
      </c>
      <c r="D3" s="19" t="s">
        <v>14</v>
      </c>
      <c r="E3" s="20"/>
      <c r="F3" s="21" t="s">
        <v>15</v>
      </c>
      <c r="G3" s="22" t="s">
        <v>16</v>
      </c>
      <c r="H3" s="23"/>
      <c r="I3" s="24" t="n">
        <v>17954</v>
      </c>
      <c r="J3" s="25" t="n">
        <v>4</v>
      </c>
      <c r="K3" s="26"/>
      <c r="L3" s="27" t="n">
        <f aca="false">(J3-K3)</f>
        <v>4</v>
      </c>
      <c r="M3" s="28"/>
    </row>
    <row r="4" customFormat="false" ht="44.25" hidden="false" customHeight="false" outlineLevel="0" collapsed="false">
      <c r="A4" s="17"/>
      <c r="B4" s="18" t="n">
        <v>2</v>
      </c>
      <c r="C4" s="29" t="s">
        <v>13</v>
      </c>
      <c r="D4" s="29" t="s">
        <v>14</v>
      </c>
      <c r="E4" s="30"/>
      <c r="F4" s="31" t="s">
        <v>17</v>
      </c>
      <c r="G4" s="32" t="s">
        <v>18</v>
      </c>
      <c r="H4" s="23"/>
      <c r="I4" s="24" t="n">
        <v>17954</v>
      </c>
      <c r="J4" s="25" t="n">
        <v>4</v>
      </c>
      <c r="K4" s="26"/>
      <c r="L4" s="27" t="n">
        <f aca="false">(J4-K4)</f>
        <v>4</v>
      </c>
      <c r="M4" s="33"/>
    </row>
    <row r="5" customFormat="false" ht="44.25" hidden="false" customHeight="false" outlineLevel="0" collapsed="false">
      <c r="A5" s="17"/>
      <c r="B5" s="18" t="n">
        <v>3</v>
      </c>
      <c r="C5" s="29" t="s">
        <v>13</v>
      </c>
      <c r="D5" s="29" t="s">
        <v>14</v>
      </c>
      <c r="E5" s="30"/>
      <c r="F5" s="31" t="s">
        <v>19</v>
      </c>
      <c r="G5" s="34" t="s">
        <v>20</v>
      </c>
      <c r="H5" s="23"/>
      <c r="I5" s="24" t="n">
        <v>17954</v>
      </c>
      <c r="J5" s="25" t="n">
        <v>2</v>
      </c>
      <c r="K5" s="26"/>
      <c r="L5" s="27" t="n">
        <f aca="false">(J5-K5)</f>
        <v>2</v>
      </c>
      <c r="M5" s="33"/>
    </row>
    <row r="6" customFormat="false" ht="31.5" hidden="false" customHeight="true" outlineLevel="0" collapsed="false">
      <c r="A6" s="17"/>
      <c r="B6" s="18" t="n">
        <v>4</v>
      </c>
      <c r="C6" s="29" t="s">
        <v>13</v>
      </c>
      <c r="D6" s="29" t="s">
        <v>14</v>
      </c>
      <c r="E6" s="30"/>
      <c r="F6" s="35" t="s">
        <v>21</v>
      </c>
      <c r="G6" s="36" t="s">
        <v>22</v>
      </c>
      <c r="H6" s="37"/>
      <c r="I6" s="24" t="n">
        <v>17954</v>
      </c>
      <c r="J6" s="25" t="n">
        <v>1</v>
      </c>
      <c r="K6" s="26"/>
      <c r="L6" s="27" t="n">
        <f aca="false">(J6-K6)</f>
        <v>1</v>
      </c>
      <c r="M6" s="28"/>
    </row>
    <row r="7" customFormat="false" ht="78.55" hidden="false" customHeight="false" outlineLevel="0" collapsed="false">
      <c r="A7" s="17"/>
      <c r="B7" s="18" t="n">
        <v>5</v>
      </c>
      <c r="C7" s="38" t="s">
        <v>13</v>
      </c>
      <c r="D7" s="38" t="s">
        <v>14</v>
      </c>
      <c r="E7" s="30"/>
      <c r="F7" s="39" t="s">
        <v>23</v>
      </c>
      <c r="G7" s="40" t="s">
        <v>24</v>
      </c>
      <c r="H7" s="37"/>
      <c r="I7" s="24" t="n">
        <v>17954</v>
      </c>
      <c r="J7" s="25" t="n">
        <v>4</v>
      </c>
      <c r="K7" s="41"/>
      <c r="L7" s="27" t="n">
        <f aca="false">(J7-K7)</f>
        <v>4</v>
      </c>
      <c r="M7" s="33"/>
    </row>
    <row r="8" customFormat="false" ht="54" hidden="false" customHeight="true" outlineLevel="0" collapsed="false">
      <c r="A8" s="17"/>
      <c r="B8" s="18" t="n">
        <v>6</v>
      </c>
      <c r="C8" s="29" t="s">
        <v>13</v>
      </c>
      <c r="D8" s="29" t="s">
        <v>14</v>
      </c>
      <c r="E8" s="30"/>
      <c r="F8" s="39" t="s">
        <v>25</v>
      </c>
      <c r="G8" s="42" t="s">
        <v>26</v>
      </c>
      <c r="H8" s="37"/>
      <c r="I8" s="24" t="n">
        <v>17954</v>
      </c>
      <c r="J8" s="25" t="n">
        <v>8</v>
      </c>
      <c r="K8" s="41"/>
      <c r="L8" s="27" t="n">
        <f aca="false">(J8-K8)</f>
        <v>8</v>
      </c>
      <c r="M8" s="33"/>
    </row>
    <row r="9" customFormat="false" ht="60" hidden="false" customHeight="true" outlineLevel="0" collapsed="false">
      <c r="A9" s="17"/>
      <c r="B9" s="18" t="n">
        <v>7</v>
      </c>
      <c r="C9" s="29" t="s">
        <v>13</v>
      </c>
      <c r="D9" s="29" t="s">
        <v>14</v>
      </c>
      <c r="E9" s="30"/>
      <c r="F9" s="43" t="s">
        <v>27</v>
      </c>
      <c r="G9" s="40" t="s">
        <v>28</v>
      </c>
      <c r="H9" s="37"/>
      <c r="I9" s="24" t="n">
        <v>17954</v>
      </c>
      <c r="J9" s="25" t="n">
        <v>4</v>
      </c>
      <c r="K9" s="41"/>
      <c r="L9" s="27" t="n">
        <f aca="false">(J9-K9)</f>
        <v>4</v>
      </c>
      <c r="M9" s="33"/>
    </row>
    <row r="10" customFormat="false" ht="45.75" hidden="false" customHeight="true" outlineLevel="0" collapsed="false">
      <c r="A10" s="17"/>
      <c r="B10" s="18" t="n">
        <v>8</v>
      </c>
      <c r="C10" s="29" t="s">
        <v>13</v>
      </c>
      <c r="D10" s="29" t="s">
        <v>14</v>
      </c>
      <c r="E10" s="20"/>
      <c r="F10" s="43" t="s">
        <v>29</v>
      </c>
      <c r="G10" s="44" t="s">
        <v>30</v>
      </c>
      <c r="H10" s="37"/>
      <c r="I10" s="24" t="n">
        <v>17954</v>
      </c>
      <c r="J10" s="25" t="n">
        <v>4</v>
      </c>
      <c r="K10" s="41"/>
      <c r="L10" s="27" t="n">
        <f aca="false">(J10-K10)</f>
        <v>4</v>
      </c>
      <c r="M10" s="33"/>
    </row>
    <row r="11" customFormat="false" ht="42.1" hidden="false" customHeight="false" outlineLevel="0" collapsed="false">
      <c r="A11" s="17"/>
      <c r="B11" s="18" t="n">
        <v>9</v>
      </c>
      <c r="C11" s="29" t="s">
        <v>13</v>
      </c>
      <c r="D11" s="29" t="s">
        <v>14</v>
      </c>
      <c r="E11" s="20"/>
      <c r="F11" s="43" t="s">
        <v>31</v>
      </c>
      <c r="G11" s="45" t="s">
        <v>32</v>
      </c>
      <c r="H11" s="37"/>
      <c r="I11" s="24" t="n">
        <v>17954</v>
      </c>
      <c r="J11" s="25" t="n">
        <v>4</v>
      </c>
      <c r="K11" s="41"/>
      <c r="L11" s="27" t="n">
        <f aca="false">(J11-K11)</f>
        <v>4</v>
      </c>
      <c r="M11" s="33"/>
    </row>
    <row r="12" customFormat="false" ht="28.55" hidden="false" customHeight="false" outlineLevel="0" collapsed="false">
      <c r="A12" s="17"/>
      <c r="B12" s="18" t="n">
        <v>10</v>
      </c>
      <c r="C12" s="29" t="s">
        <v>13</v>
      </c>
      <c r="D12" s="29" t="s">
        <v>14</v>
      </c>
      <c r="E12" s="20"/>
      <c r="F12" s="43" t="s">
        <v>33</v>
      </c>
      <c r="G12" s="45" t="s">
        <v>34</v>
      </c>
      <c r="H12" s="37"/>
      <c r="I12" s="24" t="n">
        <v>17954</v>
      </c>
      <c r="J12" s="25" t="n">
        <v>2</v>
      </c>
      <c r="K12" s="41"/>
      <c r="L12" s="27" t="n">
        <f aca="false">(J12-K12)</f>
        <v>2</v>
      </c>
      <c r="M12" s="33"/>
    </row>
    <row r="13" customFormat="false" ht="33.75" hidden="false" customHeight="true" outlineLevel="0" collapsed="false">
      <c r="A13" s="17"/>
      <c r="B13" s="18" t="n">
        <v>11</v>
      </c>
      <c r="C13" s="29" t="s">
        <v>13</v>
      </c>
      <c r="D13" s="29" t="s">
        <v>14</v>
      </c>
      <c r="E13" s="20"/>
      <c r="F13" s="43" t="s">
        <v>35</v>
      </c>
      <c r="G13" s="45" t="s">
        <v>36</v>
      </c>
      <c r="H13" s="23"/>
      <c r="I13" s="24" t="n">
        <v>17954</v>
      </c>
      <c r="J13" s="25" t="n">
        <v>8</v>
      </c>
      <c r="K13" s="41"/>
      <c r="L13" s="27" t="n">
        <f aca="false">(J13-K13)</f>
        <v>8</v>
      </c>
      <c r="M13" s="33"/>
    </row>
    <row r="14" customFormat="false" ht="27" hidden="false" customHeight="true" outlineLevel="0" collapsed="false">
      <c r="A14" s="17"/>
      <c r="B14" s="18" t="n">
        <v>12</v>
      </c>
      <c r="C14" s="29" t="s">
        <v>13</v>
      </c>
      <c r="D14" s="29" t="s">
        <v>14</v>
      </c>
      <c r="E14" s="20"/>
      <c r="F14" s="43" t="s">
        <v>37</v>
      </c>
      <c r="G14" s="46" t="s">
        <v>38</v>
      </c>
      <c r="H14" s="37"/>
      <c r="I14" s="24" t="n">
        <v>17954</v>
      </c>
      <c r="J14" s="25" t="n">
        <v>2</v>
      </c>
      <c r="K14" s="41"/>
      <c r="L14" s="27" t="n">
        <f aca="false">(J14-K14)</f>
        <v>2</v>
      </c>
      <c r="M14" s="33"/>
    </row>
    <row r="15" customFormat="false" ht="46.5" hidden="false" customHeight="true" outlineLevel="0" collapsed="false">
      <c r="A15" s="17"/>
      <c r="B15" s="18" t="n">
        <v>13</v>
      </c>
      <c r="C15" s="29" t="s">
        <v>13</v>
      </c>
      <c r="D15" s="29" t="s">
        <v>14</v>
      </c>
      <c r="E15" s="20"/>
      <c r="F15" s="39" t="s">
        <v>39</v>
      </c>
      <c r="G15" s="42" t="s">
        <v>40</v>
      </c>
      <c r="H15" s="37"/>
      <c r="I15" s="24" t="n">
        <v>17954</v>
      </c>
      <c r="J15" s="25" t="n">
        <v>1</v>
      </c>
      <c r="K15" s="41"/>
      <c r="L15" s="27" t="n">
        <f aca="false">(J15-K15)</f>
        <v>1</v>
      </c>
      <c r="M15" s="33"/>
    </row>
    <row r="16" customFormat="false" ht="42.1" hidden="false" customHeight="false" outlineLevel="0" collapsed="false">
      <c r="A16" s="17"/>
      <c r="B16" s="18" t="n">
        <v>14</v>
      </c>
      <c r="C16" s="29" t="s">
        <v>13</v>
      </c>
      <c r="D16" s="29" t="s">
        <v>14</v>
      </c>
      <c r="E16" s="20"/>
      <c r="F16" s="35" t="s">
        <v>41</v>
      </c>
      <c r="G16" s="45" t="s">
        <v>42</v>
      </c>
      <c r="H16" s="37"/>
      <c r="I16" s="24" t="n">
        <v>17954</v>
      </c>
      <c r="J16" s="25" t="n">
        <v>2</v>
      </c>
      <c r="K16" s="41"/>
      <c r="L16" s="27" t="n">
        <f aca="false">(J16-K16)</f>
        <v>2</v>
      </c>
      <c r="M16" s="33"/>
    </row>
    <row r="17" customFormat="false" ht="42.1" hidden="false" customHeight="false" outlineLevel="0" collapsed="false">
      <c r="A17" s="17"/>
      <c r="B17" s="18" t="n">
        <v>15</v>
      </c>
      <c r="C17" s="29" t="s">
        <v>13</v>
      </c>
      <c r="D17" s="29" t="s">
        <v>14</v>
      </c>
      <c r="E17" s="20"/>
      <c r="F17" s="39" t="s">
        <v>43</v>
      </c>
      <c r="G17" s="45" t="s">
        <v>44</v>
      </c>
      <c r="H17" s="37"/>
      <c r="I17" s="24" t="n">
        <v>17954</v>
      </c>
      <c r="J17" s="25" t="n">
        <v>2</v>
      </c>
      <c r="K17" s="41"/>
      <c r="L17" s="27" t="n">
        <f aca="false">(J17-K17)</f>
        <v>2</v>
      </c>
      <c r="M17" s="33"/>
    </row>
    <row r="18" customFormat="false" ht="28.55" hidden="false" customHeight="false" outlineLevel="0" collapsed="false">
      <c r="A18" s="17"/>
      <c r="B18" s="18" t="n">
        <v>16</v>
      </c>
      <c r="C18" s="29" t="s">
        <v>13</v>
      </c>
      <c r="D18" s="29" t="s">
        <v>14</v>
      </c>
      <c r="E18" s="20"/>
      <c r="F18" s="39" t="s">
        <v>45</v>
      </c>
      <c r="G18" s="45" t="s">
        <v>46</v>
      </c>
      <c r="H18" s="37"/>
      <c r="I18" s="24" t="n">
        <v>17954</v>
      </c>
      <c r="J18" s="25" t="n">
        <v>2</v>
      </c>
      <c r="K18" s="41"/>
      <c r="L18" s="27" t="n">
        <f aca="false">(J18-K18)</f>
        <v>2</v>
      </c>
      <c r="M18" s="33"/>
    </row>
    <row r="19" customFormat="false" ht="42.1" hidden="false" customHeight="false" outlineLevel="0" collapsed="false">
      <c r="A19" s="17"/>
      <c r="B19" s="18" t="n">
        <v>17</v>
      </c>
      <c r="C19" s="29" t="s">
        <v>13</v>
      </c>
      <c r="D19" s="29" t="s">
        <v>14</v>
      </c>
      <c r="E19" s="20"/>
      <c r="F19" s="39" t="s">
        <v>47</v>
      </c>
      <c r="G19" s="45" t="s">
        <v>48</v>
      </c>
      <c r="H19" s="37"/>
      <c r="I19" s="24" t="n">
        <v>17954</v>
      </c>
      <c r="J19" s="25" t="n">
        <v>4</v>
      </c>
      <c r="K19" s="41"/>
      <c r="L19" s="27" t="n">
        <f aca="false">(J19-K19)</f>
        <v>4</v>
      </c>
      <c r="M19" s="33"/>
    </row>
    <row r="20" customFormat="false" ht="45" hidden="false" customHeight="true" outlineLevel="0" collapsed="false">
      <c r="A20" s="17"/>
      <c r="B20" s="18" t="n">
        <v>18</v>
      </c>
      <c r="C20" s="29" t="s">
        <v>13</v>
      </c>
      <c r="D20" s="29" t="s">
        <v>14</v>
      </c>
      <c r="E20" s="20"/>
      <c r="F20" s="39" t="s">
        <v>49</v>
      </c>
      <c r="G20" s="45" t="s">
        <v>50</v>
      </c>
      <c r="H20" s="23"/>
      <c r="I20" s="24" t="n">
        <v>17954</v>
      </c>
      <c r="J20" s="25" t="n">
        <v>2</v>
      </c>
      <c r="K20" s="41"/>
      <c r="L20" s="27" t="n">
        <f aca="false">(J20-K20)</f>
        <v>2</v>
      </c>
      <c r="M20" s="33"/>
    </row>
    <row r="21" customFormat="false" ht="45.75" hidden="false" customHeight="true" outlineLevel="0" collapsed="false">
      <c r="A21" s="17"/>
      <c r="B21" s="18" t="n">
        <v>19</v>
      </c>
      <c r="C21" s="29" t="s">
        <v>13</v>
      </c>
      <c r="D21" s="29" t="s">
        <v>14</v>
      </c>
      <c r="E21" s="20"/>
      <c r="F21" s="39" t="s">
        <v>51</v>
      </c>
      <c r="G21" s="45" t="s">
        <v>52</v>
      </c>
      <c r="H21" s="23"/>
      <c r="I21" s="24" t="n">
        <v>17954</v>
      </c>
      <c r="J21" s="25" t="n">
        <v>2</v>
      </c>
      <c r="K21" s="41"/>
      <c r="L21" s="27" t="n">
        <f aca="false">(J21-K21)</f>
        <v>2</v>
      </c>
      <c r="M21" s="33"/>
    </row>
    <row r="22" customFormat="false" ht="42.75" hidden="false" customHeight="true" outlineLevel="0" collapsed="false">
      <c r="A22" s="17"/>
      <c r="B22" s="18" t="n">
        <v>20</v>
      </c>
      <c r="C22" s="29" t="s">
        <v>13</v>
      </c>
      <c r="D22" s="29" t="s">
        <v>14</v>
      </c>
      <c r="E22" s="20"/>
      <c r="F22" s="39" t="s">
        <v>53</v>
      </c>
      <c r="G22" s="45" t="s">
        <v>54</v>
      </c>
      <c r="H22" s="23"/>
      <c r="I22" s="24" t="n">
        <v>17954</v>
      </c>
      <c r="J22" s="25" t="n">
        <v>1</v>
      </c>
      <c r="K22" s="41"/>
      <c r="L22" s="27" t="n">
        <f aca="false">(J22-K22)</f>
        <v>1</v>
      </c>
      <c r="M22" s="33"/>
    </row>
    <row r="23" customFormat="false" ht="29.25" hidden="false" customHeight="true" outlineLevel="0" collapsed="false">
      <c r="A23" s="17"/>
      <c r="B23" s="18" t="n">
        <v>21</v>
      </c>
      <c r="C23" s="29" t="s">
        <v>13</v>
      </c>
      <c r="D23" s="29" t="s">
        <v>14</v>
      </c>
      <c r="E23" s="20"/>
      <c r="F23" s="39" t="s">
        <v>55</v>
      </c>
      <c r="G23" s="45" t="s">
        <v>56</v>
      </c>
      <c r="H23" s="23"/>
      <c r="I23" s="24" t="n">
        <v>17954</v>
      </c>
      <c r="J23" s="25" t="n">
        <v>1</v>
      </c>
      <c r="K23" s="41"/>
      <c r="L23" s="27" t="n">
        <f aca="false">(J23-K23)</f>
        <v>1</v>
      </c>
      <c r="M23" s="33"/>
    </row>
    <row r="24" customFormat="false" ht="29.25" hidden="false" customHeight="true" outlineLevel="0" collapsed="false">
      <c r="A24" s="17"/>
      <c r="B24" s="18" t="s">
        <v>57</v>
      </c>
      <c r="C24" s="18"/>
      <c r="D24" s="18"/>
      <c r="E24" s="18"/>
      <c r="F24" s="18"/>
      <c r="G24" s="18"/>
      <c r="H24" s="18"/>
      <c r="I24" s="18"/>
      <c r="J24" s="47" t="n">
        <f aca="false">SUM(J3:J23)</f>
        <v>64</v>
      </c>
      <c r="K24" s="47" t="n">
        <f aca="false">SUM(K3:K23)</f>
        <v>0</v>
      </c>
      <c r="L24" s="47" t="n">
        <f aca="false">SUM(L3:L23)</f>
        <v>64</v>
      </c>
      <c r="M24" s="18"/>
    </row>
    <row r="26" customFormat="false" ht="24.45" hidden="false" customHeight="false" outlineLevel="0" collapsed="false">
      <c r="A26" s="3"/>
      <c r="B26" s="4" t="s">
        <v>58</v>
      </c>
      <c r="C26" s="5"/>
      <c r="D26" s="5"/>
      <c r="E26" s="6"/>
      <c r="F26" s="5"/>
      <c r="G26" s="5"/>
      <c r="H26" s="5"/>
      <c r="I26" s="7"/>
      <c r="J26" s="5"/>
      <c r="K26" s="5"/>
      <c r="L26" s="5"/>
    </row>
    <row r="27" customFormat="false" ht="24.45" hidden="false" customHeight="false" outlineLevel="0" collapsed="false">
      <c r="A27" s="3"/>
      <c r="B27" s="4"/>
      <c r="C27" s="5"/>
      <c r="D27" s="5"/>
      <c r="E27" s="6"/>
      <c r="F27" s="5"/>
      <c r="G27" s="5"/>
      <c r="H27" s="5"/>
      <c r="I27" s="7"/>
      <c r="J27" s="5"/>
      <c r="K27" s="5"/>
      <c r="L27" s="5"/>
    </row>
    <row r="28" customFormat="false" ht="28.55" hidden="false" customHeight="false" outlineLevel="0" collapsed="false">
      <c r="A28" s="8"/>
      <c r="B28" s="10" t="s">
        <v>59</v>
      </c>
      <c r="C28" s="10" t="s">
        <v>2</v>
      </c>
      <c r="D28" s="10" t="s">
        <v>3</v>
      </c>
      <c r="E28" s="11" t="s">
        <v>4</v>
      </c>
      <c r="F28" s="10" t="s">
        <v>5</v>
      </c>
      <c r="G28" s="10" t="s">
        <v>6</v>
      </c>
      <c r="H28" s="13" t="s">
        <v>7</v>
      </c>
      <c r="I28" s="14" t="s">
        <v>8</v>
      </c>
      <c r="J28" s="10" t="s">
        <v>9</v>
      </c>
      <c r="K28" s="15" t="s">
        <v>10</v>
      </c>
      <c r="L28" s="13" t="s">
        <v>11</v>
      </c>
      <c r="M28" s="16" t="s">
        <v>12</v>
      </c>
    </row>
    <row r="29" customFormat="false" ht="29.25" hidden="false" customHeight="true" outlineLevel="0" collapsed="false">
      <c r="A29" s="17"/>
      <c r="B29" s="18" t="n">
        <v>1</v>
      </c>
      <c r="C29" s="29" t="s">
        <v>13</v>
      </c>
      <c r="D29" s="29" t="s">
        <v>14</v>
      </c>
      <c r="E29" s="20"/>
      <c r="F29" s="48" t="s">
        <v>60</v>
      </c>
      <c r="G29" s="45"/>
      <c r="H29" s="23"/>
      <c r="I29" s="24" t="n">
        <v>17954</v>
      </c>
      <c r="J29" s="25" t="n">
        <v>16</v>
      </c>
      <c r="K29" s="41"/>
      <c r="L29" s="27" t="n">
        <f aca="false">(J29-K29)</f>
        <v>16</v>
      </c>
      <c r="M29" s="33"/>
    </row>
    <row r="30" customFormat="false" ht="29.25" hidden="false" customHeight="true" outlineLevel="0" collapsed="false">
      <c r="A30" s="17"/>
      <c r="B30" s="18" t="n">
        <v>2</v>
      </c>
      <c r="C30" s="29" t="s">
        <v>13</v>
      </c>
      <c r="D30" s="29" t="s">
        <v>14</v>
      </c>
      <c r="E30" s="20"/>
      <c r="F30" s="48" t="s">
        <v>61</v>
      </c>
      <c r="G30" s="45"/>
      <c r="H30" s="23"/>
      <c r="I30" s="24" t="n">
        <v>17954</v>
      </c>
      <c r="J30" s="25" t="n">
        <v>32</v>
      </c>
      <c r="K30" s="41"/>
      <c r="L30" s="27" t="n">
        <f aca="false">(J30-K30)</f>
        <v>32</v>
      </c>
      <c r="M30" s="33"/>
    </row>
    <row r="31" customFormat="false" ht="29.25" hidden="false" customHeight="true" outlineLevel="0" collapsed="false">
      <c r="A31" s="17"/>
      <c r="B31" s="18" t="n">
        <v>3</v>
      </c>
      <c r="C31" s="29" t="s">
        <v>13</v>
      </c>
      <c r="D31" s="29" t="s">
        <v>14</v>
      </c>
      <c r="E31" s="20"/>
      <c r="F31" s="48" t="s">
        <v>62</v>
      </c>
      <c r="G31" s="45"/>
      <c r="H31" s="23"/>
      <c r="I31" s="24" t="n">
        <v>17954</v>
      </c>
      <c r="J31" s="25" t="n">
        <v>32</v>
      </c>
      <c r="K31" s="41"/>
      <c r="L31" s="27" t="n">
        <f aca="false">(J31-K31)</f>
        <v>32</v>
      </c>
      <c r="M31" s="33"/>
    </row>
    <row r="32" customFormat="false" ht="29.25" hidden="false" customHeight="true" outlineLevel="0" collapsed="false">
      <c r="A32" s="17"/>
      <c r="B32" s="18" t="n">
        <v>4</v>
      </c>
      <c r="C32" s="29" t="s">
        <v>13</v>
      </c>
      <c r="D32" s="29" t="s">
        <v>14</v>
      </c>
      <c r="E32" s="20"/>
      <c r="F32" s="48" t="s">
        <v>63</v>
      </c>
      <c r="G32" s="45"/>
      <c r="H32" s="23"/>
      <c r="I32" s="24" t="n">
        <v>17954</v>
      </c>
      <c r="J32" s="25" t="n">
        <v>8</v>
      </c>
      <c r="K32" s="41"/>
      <c r="L32" s="27" t="n">
        <f aca="false">(J32-K32)</f>
        <v>8</v>
      </c>
      <c r="M32" s="33"/>
    </row>
    <row r="33" customFormat="false" ht="45" hidden="false" customHeight="true" outlineLevel="0" collapsed="false">
      <c r="A33" s="17"/>
      <c r="B33" s="18" t="n">
        <v>5</v>
      </c>
      <c r="C33" s="29" t="s">
        <v>13</v>
      </c>
      <c r="D33" s="29" t="s">
        <v>14</v>
      </c>
      <c r="E33" s="20"/>
      <c r="F33" s="43" t="s">
        <v>64</v>
      </c>
      <c r="G33" s="45" t="s">
        <v>65</v>
      </c>
      <c r="H33" s="23"/>
      <c r="I33" s="24" t="n">
        <v>17954</v>
      </c>
      <c r="J33" s="25" t="n">
        <v>4</v>
      </c>
      <c r="K33" s="41"/>
      <c r="L33" s="27" t="n">
        <f aca="false">(J33-K33)</f>
        <v>4</v>
      </c>
      <c r="M33" s="33"/>
    </row>
    <row r="34" customFormat="false" ht="44.25" hidden="false" customHeight="true" outlineLevel="0" collapsed="false">
      <c r="A34" s="17"/>
      <c r="B34" s="18" t="n">
        <v>6</v>
      </c>
      <c r="C34" s="29" t="s">
        <v>13</v>
      </c>
      <c r="D34" s="29" t="s">
        <v>14</v>
      </c>
      <c r="E34" s="20"/>
      <c r="F34" s="43" t="s">
        <v>66</v>
      </c>
      <c r="G34" s="45" t="s">
        <v>67</v>
      </c>
      <c r="H34" s="23"/>
      <c r="I34" s="24" t="n">
        <v>17954</v>
      </c>
      <c r="J34" s="25" t="n">
        <v>2</v>
      </c>
      <c r="K34" s="41"/>
      <c r="L34" s="27" t="n">
        <f aca="false">(J34-K34)</f>
        <v>2</v>
      </c>
      <c r="M34" s="33"/>
    </row>
    <row r="35" customFormat="false" ht="30" hidden="false" customHeight="true" outlineLevel="0" collapsed="false">
      <c r="A35" s="17"/>
      <c r="B35" s="18" t="n">
        <v>7</v>
      </c>
      <c r="C35" s="29" t="s">
        <v>13</v>
      </c>
      <c r="D35" s="29" t="s">
        <v>14</v>
      </c>
      <c r="E35" s="20"/>
      <c r="F35" s="49" t="s">
        <v>68</v>
      </c>
      <c r="G35" s="45" t="s">
        <v>69</v>
      </c>
      <c r="H35" s="23"/>
      <c r="I35" s="24" t="n">
        <v>17954</v>
      </c>
      <c r="J35" s="25" t="n">
        <v>2</v>
      </c>
      <c r="K35" s="41"/>
      <c r="L35" s="27" t="n">
        <f aca="false">(J35-K35)</f>
        <v>2</v>
      </c>
      <c r="M35" s="33"/>
    </row>
    <row r="36" customFormat="false" ht="73.5" hidden="false" customHeight="true" outlineLevel="0" collapsed="false">
      <c r="A36" s="17"/>
      <c r="B36" s="18" t="n">
        <v>8</v>
      </c>
      <c r="C36" s="29" t="s">
        <v>13</v>
      </c>
      <c r="D36" s="29" t="s">
        <v>14</v>
      </c>
      <c r="E36" s="20"/>
      <c r="F36" s="43" t="s">
        <v>70</v>
      </c>
      <c r="G36" s="45" t="s">
        <v>71</v>
      </c>
      <c r="H36" s="23"/>
      <c r="I36" s="24" t="n">
        <v>17954</v>
      </c>
      <c r="J36" s="25" t="n">
        <v>8</v>
      </c>
      <c r="K36" s="41"/>
      <c r="L36" s="27" t="n">
        <f aca="false">(J36-K36)</f>
        <v>8</v>
      </c>
      <c r="M36" s="33"/>
    </row>
    <row r="37" customFormat="false" ht="67.5" hidden="false" customHeight="true" outlineLevel="0" collapsed="false">
      <c r="A37" s="17"/>
      <c r="B37" s="18" t="n">
        <v>10</v>
      </c>
      <c r="C37" s="29" t="s">
        <v>13</v>
      </c>
      <c r="D37" s="29" t="s">
        <v>14</v>
      </c>
      <c r="E37" s="20"/>
      <c r="F37" s="39" t="s">
        <v>72</v>
      </c>
      <c r="G37" s="45" t="s">
        <v>73</v>
      </c>
      <c r="H37" s="23"/>
      <c r="I37" s="24" t="n">
        <v>17954</v>
      </c>
      <c r="J37" s="25"/>
      <c r="K37" s="41"/>
      <c r="L37" s="27" t="n">
        <f aca="false">(J37-K37)</f>
        <v>0</v>
      </c>
      <c r="M37" s="33" t="s">
        <v>74</v>
      </c>
    </row>
    <row r="38" customFormat="false" ht="31.5" hidden="false" customHeight="true" outlineLevel="0" collapsed="false">
      <c r="A38" s="17"/>
      <c r="B38" s="18" t="n">
        <v>11</v>
      </c>
      <c r="C38" s="29" t="s">
        <v>13</v>
      </c>
      <c r="D38" s="29" t="s">
        <v>14</v>
      </c>
      <c r="E38" s="20"/>
      <c r="F38" s="43"/>
      <c r="G38" s="45"/>
      <c r="H38" s="23"/>
      <c r="I38" s="24"/>
      <c r="J38" s="25"/>
      <c r="K38" s="41"/>
      <c r="L38" s="27"/>
      <c r="M38" s="33"/>
    </row>
    <row r="39" customFormat="false" ht="29.25" hidden="false" customHeight="true" outlineLevel="0" collapsed="false">
      <c r="A39" s="17"/>
      <c r="B39" s="18" t="s">
        <v>75</v>
      </c>
      <c r="C39" s="18"/>
      <c r="D39" s="18"/>
      <c r="E39" s="18"/>
      <c r="F39" s="18"/>
      <c r="G39" s="18"/>
      <c r="H39" s="18"/>
      <c r="I39" s="18"/>
      <c r="J39" s="47" t="n">
        <f aca="false">SUM(J29:J37)</f>
        <v>104</v>
      </c>
      <c r="K39" s="47" t="n">
        <f aca="false">SUM(K29:K38)</f>
        <v>0</v>
      </c>
      <c r="L39" s="47" t="n">
        <f aca="false">SUM(L29:L37)</f>
        <v>104</v>
      </c>
      <c r="M39" s="18"/>
    </row>
    <row r="40" customFormat="false" ht="15" hidden="false" customHeight="false" outlineLevel="0" collapsed="false">
      <c r="J40" s="50"/>
    </row>
    <row r="41" customFormat="false" ht="26.8" hidden="false" customHeight="false" outlineLevel="0" collapsed="false">
      <c r="B41" s="4" t="s">
        <v>76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</row>
    <row r="43" customFormat="false" ht="28.55" hidden="false" customHeight="false" outlineLevel="0" collapsed="false">
      <c r="A43" s="8"/>
      <c r="B43" s="10" t="s">
        <v>59</v>
      </c>
      <c r="C43" s="10" t="s">
        <v>2</v>
      </c>
      <c r="D43" s="10" t="s">
        <v>3</v>
      </c>
      <c r="E43" s="11" t="s">
        <v>4</v>
      </c>
      <c r="F43" s="10" t="s">
        <v>5</v>
      </c>
      <c r="G43" s="10" t="s">
        <v>6</v>
      </c>
      <c r="H43" s="13" t="s">
        <v>7</v>
      </c>
      <c r="I43" s="14" t="s">
        <v>8</v>
      </c>
      <c r="J43" s="10" t="s">
        <v>9</v>
      </c>
      <c r="K43" s="15" t="s">
        <v>10</v>
      </c>
      <c r="L43" s="13" t="s">
        <v>11</v>
      </c>
      <c r="M43" s="16" t="s">
        <v>12</v>
      </c>
    </row>
    <row r="44" customFormat="false" ht="15" hidden="false" customHeight="false" outlineLevel="0" collapsed="false">
      <c r="A44" s="17"/>
      <c r="B44" s="18" t="n">
        <v>1</v>
      </c>
      <c r="C44" s="19" t="s">
        <v>13</v>
      </c>
      <c r="D44" s="19" t="s">
        <v>14</v>
      </c>
      <c r="E44" s="20"/>
      <c r="F44" s="52" t="s">
        <v>77</v>
      </c>
      <c r="G44" s="53"/>
      <c r="H44" s="23"/>
      <c r="I44" s="24" t="n">
        <v>17954</v>
      </c>
      <c r="J44" s="25"/>
      <c r="K44" s="26"/>
      <c r="L44" s="27" t="n">
        <f aca="false">(J44-K44)</f>
        <v>0</v>
      </c>
      <c r="M44" s="33"/>
    </row>
    <row r="45" customFormat="false" ht="15" hidden="false" customHeight="false" outlineLevel="0" collapsed="false">
      <c r="A45" s="17"/>
      <c r="B45" s="18" t="n">
        <v>2</v>
      </c>
      <c r="C45" s="29" t="s">
        <v>13</v>
      </c>
      <c r="D45" s="29" t="s">
        <v>14</v>
      </c>
      <c r="E45" s="20"/>
      <c r="F45" s="48" t="s">
        <v>78</v>
      </c>
      <c r="G45" s="45"/>
      <c r="H45" s="23"/>
      <c r="I45" s="24" t="n">
        <v>17954</v>
      </c>
      <c r="J45" s="25" t="n">
        <v>16</v>
      </c>
      <c r="K45" s="41"/>
      <c r="L45" s="27" t="n">
        <f aca="false">(J45-K45)</f>
        <v>16</v>
      </c>
      <c r="M45" s="33"/>
    </row>
    <row r="46" customFormat="false" ht="15" hidden="false" customHeight="false" outlineLevel="0" collapsed="false">
      <c r="A46" s="17"/>
      <c r="B46" s="18" t="n">
        <v>3</v>
      </c>
      <c r="C46" s="29" t="s">
        <v>13</v>
      </c>
      <c r="D46" s="29" t="s">
        <v>14</v>
      </c>
      <c r="E46" s="20"/>
      <c r="F46" s="48" t="s">
        <v>61</v>
      </c>
      <c r="G46" s="45"/>
      <c r="H46" s="23"/>
      <c r="I46" s="24" t="n">
        <v>17954</v>
      </c>
      <c r="J46" s="25" t="n">
        <v>32</v>
      </c>
      <c r="K46" s="41"/>
      <c r="L46" s="27" t="n">
        <f aca="false">(J46-K46)</f>
        <v>32</v>
      </c>
      <c r="M46" s="33"/>
    </row>
    <row r="47" customFormat="false" ht="29.25" hidden="false" customHeight="true" outlineLevel="0" collapsed="false">
      <c r="A47" s="17"/>
      <c r="B47" s="18" t="n">
        <v>4</v>
      </c>
      <c r="C47" s="29" t="s">
        <v>13</v>
      </c>
      <c r="D47" s="29" t="s">
        <v>14</v>
      </c>
      <c r="E47" s="20"/>
      <c r="F47" s="48" t="s">
        <v>62</v>
      </c>
      <c r="G47" s="45"/>
      <c r="H47" s="23"/>
      <c r="I47" s="24" t="n">
        <v>17954</v>
      </c>
      <c r="J47" s="25" t="n">
        <v>56</v>
      </c>
      <c r="K47" s="41"/>
      <c r="L47" s="27" t="n">
        <f aca="false">(J47-K47)</f>
        <v>56</v>
      </c>
      <c r="M47" s="33"/>
    </row>
    <row r="48" customFormat="false" ht="29.25" hidden="false" customHeight="true" outlineLevel="0" collapsed="false">
      <c r="A48" s="17"/>
      <c r="B48" s="18" t="n">
        <v>5</v>
      </c>
      <c r="C48" s="29" t="s">
        <v>13</v>
      </c>
      <c r="D48" s="29" t="s">
        <v>14</v>
      </c>
      <c r="E48" s="20"/>
      <c r="F48" s="48" t="s">
        <v>63</v>
      </c>
      <c r="G48" s="45"/>
      <c r="H48" s="23"/>
      <c r="I48" s="24" t="n">
        <v>17954</v>
      </c>
      <c r="J48" s="25" t="n">
        <v>8</v>
      </c>
      <c r="K48" s="41"/>
      <c r="L48" s="27" t="n">
        <f aca="false">(J48-K48)</f>
        <v>8</v>
      </c>
      <c r="M48" s="33"/>
    </row>
    <row r="49" customFormat="false" ht="29.25" hidden="false" customHeight="true" outlineLevel="0" collapsed="false">
      <c r="A49" s="17"/>
      <c r="B49" s="18" t="n">
        <v>6</v>
      </c>
      <c r="C49" s="29" t="s">
        <v>13</v>
      </c>
      <c r="D49" s="29" t="s">
        <v>14</v>
      </c>
      <c r="E49" s="30"/>
      <c r="F49" s="52" t="s">
        <v>79</v>
      </c>
      <c r="G49" s="54"/>
      <c r="H49" s="23"/>
      <c r="I49" s="24" t="n">
        <v>17954</v>
      </c>
      <c r="J49" s="25" t="n">
        <v>4</v>
      </c>
      <c r="K49" s="26"/>
      <c r="L49" s="27" t="n">
        <f aca="false">(J49-K49)</f>
        <v>4</v>
      </c>
      <c r="M49" s="33"/>
    </row>
    <row r="50" customFormat="false" ht="36.75" hidden="false" customHeight="true" outlineLevel="0" collapsed="false">
      <c r="A50" s="17"/>
      <c r="B50" s="18" t="n">
        <v>7</v>
      </c>
      <c r="C50" s="29" t="s">
        <v>13</v>
      </c>
      <c r="D50" s="29" t="s">
        <v>14</v>
      </c>
      <c r="E50" s="30"/>
      <c r="F50" s="52" t="s">
        <v>80</v>
      </c>
      <c r="G50" s="54"/>
      <c r="H50" s="23"/>
      <c r="I50" s="24" t="n">
        <v>17954</v>
      </c>
      <c r="J50" s="25" t="n">
        <v>16</v>
      </c>
      <c r="K50" s="26"/>
      <c r="L50" s="27" t="n">
        <f aca="false">(J50-K50)</f>
        <v>16</v>
      </c>
      <c r="M50" s="33"/>
    </row>
    <row r="51" customFormat="false" ht="38.25" hidden="false" customHeight="true" outlineLevel="0" collapsed="false">
      <c r="A51" s="17"/>
      <c r="B51" s="18" t="n">
        <v>8</v>
      </c>
      <c r="C51" s="38" t="s">
        <v>13</v>
      </c>
      <c r="D51" s="38" t="s">
        <v>14</v>
      </c>
      <c r="E51" s="30"/>
      <c r="F51" s="52" t="s">
        <v>81</v>
      </c>
      <c r="G51" s="55"/>
      <c r="H51" s="37"/>
      <c r="I51" s="24" t="n">
        <v>17954</v>
      </c>
      <c r="J51" s="25" t="n">
        <v>8</v>
      </c>
      <c r="K51" s="41"/>
      <c r="L51" s="27" t="n">
        <f aca="false">(J51-K51)</f>
        <v>8</v>
      </c>
      <c r="M51" s="33"/>
    </row>
    <row r="52" customFormat="false" ht="15" hidden="false" customHeight="false" outlineLevel="0" collapsed="false">
      <c r="A52" s="17"/>
      <c r="B52" s="18" t="n">
        <v>9</v>
      </c>
      <c r="C52" s="29" t="s">
        <v>13</v>
      </c>
      <c r="D52" s="29" t="s">
        <v>14</v>
      </c>
      <c r="E52" s="30"/>
      <c r="F52" s="52" t="s">
        <v>82</v>
      </c>
      <c r="G52" s="55"/>
      <c r="H52" s="37"/>
      <c r="I52" s="24" t="n">
        <v>17954</v>
      </c>
      <c r="J52" s="25" t="n">
        <v>10</v>
      </c>
      <c r="K52" s="41"/>
      <c r="L52" s="27" t="n">
        <f aca="false">(J52-K52)</f>
        <v>10</v>
      </c>
      <c r="M52" s="28"/>
    </row>
    <row r="53" customFormat="false" ht="65.7" hidden="false" customHeight="false" outlineLevel="0" collapsed="false">
      <c r="A53" s="17"/>
      <c r="B53" s="18" t="n">
        <v>10</v>
      </c>
      <c r="C53" s="29" t="s">
        <v>13</v>
      </c>
      <c r="D53" s="29" t="s">
        <v>14</v>
      </c>
      <c r="E53" s="30"/>
      <c r="F53" s="52" t="s">
        <v>83</v>
      </c>
      <c r="G53" s="55"/>
      <c r="H53" s="37"/>
      <c r="I53" s="24" t="n">
        <v>17954</v>
      </c>
      <c r="J53" s="25" t="n">
        <v>16</v>
      </c>
      <c r="K53" s="41"/>
      <c r="L53" s="27" t="n">
        <f aca="false">(J53-K53)</f>
        <v>16</v>
      </c>
      <c r="M53" s="33"/>
    </row>
    <row r="54" customFormat="false" ht="29.25" hidden="false" customHeight="true" outlineLevel="0" collapsed="false">
      <c r="A54" s="17"/>
      <c r="B54" s="18" t="s">
        <v>84</v>
      </c>
      <c r="C54" s="18"/>
      <c r="D54" s="18"/>
      <c r="E54" s="18"/>
      <c r="F54" s="18"/>
      <c r="G54" s="18"/>
      <c r="H54" s="18"/>
      <c r="I54" s="18"/>
      <c r="J54" s="47" t="n">
        <f aca="false">SUM(J44:J53)</f>
        <v>166</v>
      </c>
      <c r="K54" s="47" t="n">
        <f aca="false">SUM(K44:K53)</f>
        <v>0</v>
      </c>
      <c r="L54" s="47" t="n">
        <f aca="false">SUM(L44:L53)</f>
        <v>166</v>
      </c>
      <c r="M54" s="18"/>
    </row>
    <row r="55" customFormat="false" ht="29.25" hidden="false" customHeight="true" outlineLevel="0" collapsed="false">
      <c r="A55" s="17"/>
    </row>
    <row r="56" customFormat="false" ht="24.45" hidden="false" customHeight="false" outlineLevel="0" collapsed="false">
      <c r="B56" s="4" t="s">
        <v>85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8" customFormat="false" ht="15" hidden="false" customHeight="false" outlineLevel="0" collapsed="false">
      <c r="M58" s="56"/>
    </row>
    <row r="59" customFormat="false" ht="28.55" hidden="false" customHeight="false" outlineLevel="0" collapsed="false">
      <c r="A59" s="8"/>
      <c r="B59" s="10" t="s">
        <v>59</v>
      </c>
      <c r="C59" s="10" t="s">
        <v>2</v>
      </c>
      <c r="D59" s="10" t="s">
        <v>3</v>
      </c>
      <c r="E59" s="11" t="s">
        <v>4</v>
      </c>
      <c r="F59" s="10" t="s">
        <v>5</v>
      </c>
      <c r="G59" s="10" t="s">
        <v>6</v>
      </c>
      <c r="H59" s="13" t="s">
        <v>7</v>
      </c>
      <c r="I59" s="14" t="s">
        <v>8</v>
      </c>
      <c r="J59" s="10" t="s">
        <v>9</v>
      </c>
      <c r="K59" s="15" t="s">
        <v>10</v>
      </c>
      <c r="L59" s="13" t="s">
        <v>11</v>
      </c>
      <c r="M59" s="16" t="s">
        <v>12</v>
      </c>
    </row>
    <row r="60" customFormat="false" ht="15" hidden="false" customHeight="false" outlineLevel="0" collapsed="false">
      <c r="A60" s="17"/>
      <c r="B60" s="18" t="n">
        <v>1</v>
      </c>
      <c r="C60" s="19" t="s">
        <v>13</v>
      </c>
      <c r="D60" s="19" t="s">
        <v>14</v>
      </c>
      <c r="E60" s="20"/>
      <c r="F60" s="52" t="s">
        <v>77</v>
      </c>
      <c r="G60" s="53"/>
      <c r="H60" s="23"/>
      <c r="I60" s="24" t="n">
        <v>17954</v>
      </c>
      <c r="J60" s="25"/>
      <c r="K60" s="26"/>
      <c r="L60" s="27" t="n">
        <f aca="false">(J60-K60)</f>
        <v>0</v>
      </c>
      <c r="M60" s="28"/>
    </row>
    <row r="61" customFormat="false" ht="15" hidden="false" customHeight="false" outlineLevel="0" collapsed="false">
      <c r="A61" s="17"/>
      <c r="B61" s="18" t="n">
        <v>2</v>
      </c>
      <c r="C61" s="29" t="s">
        <v>13</v>
      </c>
      <c r="D61" s="29" t="s">
        <v>14</v>
      </c>
      <c r="E61" s="20"/>
      <c r="F61" s="48" t="s">
        <v>78</v>
      </c>
      <c r="G61" s="45"/>
      <c r="H61" s="23"/>
      <c r="I61" s="24" t="n">
        <v>17954</v>
      </c>
      <c r="J61" s="25" t="n">
        <v>16</v>
      </c>
      <c r="K61" s="41"/>
      <c r="L61" s="27" t="n">
        <f aca="false">(J61-K61)</f>
        <v>16</v>
      </c>
      <c r="M61" s="28"/>
    </row>
    <row r="62" customFormat="false" ht="15" hidden="false" customHeight="false" outlineLevel="0" collapsed="false">
      <c r="A62" s="17"/>
      <c r="B62" s="18" t="n">
        <v>3</v>
      </c>
      <c r="C62" s="29" t="s">
        <v>13</v>
      </c>
      <c r="D62" s="29" t="s">
        <v>14</v>
      </c>
      <c r="E62" s="20"/>
      <c r="F62" s="48" t="s">
        <v>61</v>
      </c>
      <c r="G62" s="45"/>
      <c r="H62" s="23"/>
      <c r="I62" s="24" t="n">
        <v>17954</v>
      </c>
      <c r="J62" s="25" t="n">
        <v>32</v>
      </c>
      <c r="K62" s="41"/>
      <c r="L62" s="27" t="n">
        <f aca="false">(J62-K62)</f>
        <v>32</v>
      </c>
      <c r="M62" s="28"/>
    </row>
    <row r="63" customFormat="false" ht="29.25" hidden="false" customHeight="true" outlineLevel="0" collapsed="false">
      <c r="A63" s="17"/>
      <c r="B63" s="18" t="n">
        <v>4</v>
      </c>
      <c r="C63" s="29" t="s">
        <v>13</v>
      </c>
      <c r="D63" s="29" t="s">
        <v>14</v>
      </c>
      <c r="E63" s="20"/>
      <c r="F63" s="48" t="s">
        <v>62</v>
      </c>
      <c r="G63" s="45"/>
      <c r="H63" s="23"/>
      <c r="I63" s="24" t="n">
        <v>17954</v>
      </c>
      <c r="J63" s="25" t="n">
        <v>32</v>
      </c>
      <c r="K63" s="41"/>
      <c r="L63" s="27" t="n">
        <f aca="false">(J63-K63)</f>
        <v>32</v>
      </c>
      <c r="M63" s="33"/>
    </row>
    <row r="64" customFormat="false" ht="29.25" hidden="false" customHeight="true" outlineLevel="0" collapsed="false">
      <c r="A64" s="17"/>
      <c r="B64" s="18" t="n">
        <v>5</v>
      </c>
      <c r="C64" s="29" t="s">
        <v>13</v>
      </c>
      <c r="D64" s="29" t="s">
        <v>14</v>
      </c>
      <c r="E64" s="20"/>
      <c r="F64" s="48" t="s">
        <v>86</v>
      </c>
      <c r="G64" s="45"/>
      <c r="H64" s="23"/>
      <c r="I64" s="24" t="n">
        <v>17954</v>
      </c>
      <c r="J64" s="25" t="n">
        <v>8</v>
      </c>
      <c r="K64" s="41"/>
      <c r="L64" s="27" t="n">
        <f aca="false">(J64-K64)</f>
        <v>8</v>
      </c>
      <c r="M64" s="33"/>
    </row>
    <row r="65" customFormat="false" ht="29.25" hidden="false" customHeight="true" outlineLevel="0" collapsed="false">
      <c r="A65" s="17"/>
      <c r="B65" s="18" t="n">
        <v>6</v>
      </c>
      <c r="C65" s="29" t="s">
        <v>13</v>
      </c>
      <c r="D65" s="29" t="s">
        <v>14</v>
      </c>
      <c r="E65" s="30"/>
      <c r="F65" s="52" t="s">
        <v>87</v>
      </c>
      <c r="G65" s="54"/>
      <c r="H65" s="23"/>
      <c r="I65" s="24" t="n">
        <v>17954</v>
      </c>
      <c r="J65" s="25" t="n">
        <v>4</v>
      </c>
      <c r="K65" s="26"/>
      <c r="L65" s="27" t="n">
        <f aca="false">(J65-K65)</f>
        <v>4</v>
      </c>
      <c r="M65" s="33"/>
    </row>
    <row r="66" customFormat="false" ht="29.25" hidden="false" customHeight="true" outlineLevel="0" collapsed="false">
      <c r="A66" s="17"/>
      <c r="B66" s="18" t="n">
        <v>7</v>
      </c>
      <c r="C66" s="29" t="s">
        <v>13</v>
      </c>
      <c r="D66" s="29" t="s">
        <v>14</v>
      </c>
      <c r="E66" s="30"/>
      <c r="F66" s="52" t="s">
        <v>81</v>
      </c>
      <c r="G66" s="54"/>
      <c r="H66" s="37"/>
      <c r="I66" s="24" t="n">
        <v>17954</v>
      </c>
      <c r="J66" s="25" t="n">
        <v>8</v>
      </c>
      <c r="K66" s="26"/>
      <c r="L66" s="27" t="n">
        <f aca="false">(J66-K66)</f>
        <v>8</v>
      </c>
      <c r="M66" s="33"/>
    </row>
    <row r="67" customFormat="false" ht="15" hidden="false" customHeight="false" outlineLevel="0" collapsed="false">
      <c r="A67" s="17"/>
      <c r="B67" s="18" t="n">
        <v>8</v>
      </c>
      <c r="C67" s="38" t="s">
        <v>13</v>
      </c>
      <c r="D67" s="38" t="s">
        <v>14</v>
      </c>
      <c r="E67" s="30"/>
      <c r="F67" s="52" t="s">
        <v>82</v>
      </c>
      <c r="G67" s="55"/>
      <c r="H67" s="37"/>
      <c r="I67" s="24" t="n">
        <v>17954</v>
      </c>
      <c r="J67" s="25" t="n">
        <v>16</v>
      </c>
      <c r="K67" s="41"/>
      <c r="L67" s="27" t="n">
        <f aca="false">(J67-K67)</f>
        <v>16</v>
      </c>
      <c r="M67" s="33"/>
    </row>
    <row r="68" customFormat="false" ht="15" hidden="false" customHeight="false" outlineLevel="0" collapsed="false">
      <c r="A68" s="17"/>
      <c r="B68" s="18" t="n">
        <v>9</v>
      </c>
      <c r="C68" s="38" t="s">
        <v>13</v>
      </c>
      <c r="D68" s="38" t="s">
        <v>14</v>
      </c>
      <c r="E68" s="30"/>
      <c r="F68" s="52" t="s">
        <v>88</v>
      </c>
      <c r="G68" s="55"/>
      <c r="H68" s="37"/>
      <c r="I68" s="24" t="n">
        <v>17954</v>
      </c>
      <c r="J68" s="25" t="n">
        <v>6</v>
      </c>
      <c r="K68" s="41"/>
      <c r="L68" s="27" t="n">
        <f aca="false">(J68-K68)</f>
        <v>6</v>
      </c>
      <c r="M68" s="33"/>
    </row>
    <row r="69" customFormat="false" ht="65.7" hidden="false" customHeight="false" outlineLevel="0" collapsed="false">
      <c r="A69" s="17"/>
      <c r="B69" s="18" t="n">
        <v>10</v>
      </c>
      <c r="C69" s="29" t="s">
        <v>13</v>
      </c>
      <c r="D69" s="29" t="s">
        <v>14</v>
      </c>
      <c r="E69" s="30"/>
      <c r="F69" s="52" t="s">
        <v>89</v>
      </c>
      <c r="G69" s="55"/>
      <c r="H69" s="37"/>
      <c r="I69" s="24" t="n">
        <v>17954</v>
      </c>
      <c r="J69" s="25" t="n">
        <v>32</v>
      </c>
      <c r="K69" s="41"/>
      <c r="L69" s="27" t="n">
        <f aca="false">(J69-K69)</f>
        <v>32</v>
      </c>
      <c r="M69" s="28"/>
    </row>
    <row r="70" customFormat="false" ht="29.25" hidden="false" customHeight="true" outlineLevel="0" collapsed="false">
      <c r="A70" s="17"/>
      <c r="B70" s="18" t="s">
        <v>90</v>
      </c>
      <c r="C70" s="18"/>
      <c r="D70" s="18"/>
      <c r="E70" s="18"/>
      <c r="F70" s="18"/>
      <c r="G70" s="18"/>
      <c r="H70" s="18"/>
      <c r="I70" s="18"/>
      <c r="J70" s="47" t="n">
        <f aca="false">SUM(J60:J69)</f>
        <v>154</v>
      </c>
      <c r="K70" s="47" t="n">
        <f aca="false">SUM(K60:K69)</f>
        <v>0</v>
      </c>
      <c r="L70" s="47" t="n">
        <f aca="false">SUM(L60:L69)</f>
        <v>154</v>
      </c>
      <c r="M70" s="18"/>
    </row>
    <row r="73" customFormat="false" ht="15" hidden="false" customHeight="false" outlineLevel="0" collapsed="false">
      <c r="A73" s="8"/>
      <c r="B73" s="10"/>
      <c r="C73" s="10"/>
      <c r="D73" s="10"/>
      <c r="E73" s="11"/>
      <c r="F73" s="10"/>
      <c r="G73" s="10"/>
      <c r="H73" s="13"/>
      <c r="I73" s="14"/>
      <c r="J73" s="10" t="s">
        <v>9</v>
      </c>
      <c r="K73" s="15" t="s">
        <v>10</v>
      </c>
      <c r="L73" s="13" t="s">
        <v>11</v>
      </c>
      <c r="M73" s="16" t="s">
        <v>12</v>
      </c>
    </row>
    <row r="74" customFormat="false" ht="29.25" hidden="false" customHeight="true" outlineLevel="0" collapsed="false">
      <c r="A74" s="17"/>
      <c r="B74" s="57" t="s">
        <v>91</v>
      </c>
      <c r="C74" s="57"/>
      <c r="D74" s="57"/>
      <c r="E74" s="57"/>
      <c r="F74" s="57"/>
      <c r="G74" s="57"/>
      <c r="H74" s="57"/>
      <c r="I74" s="57"/>
      <c r="J74" s="47" t="n">
        <f aca="false">SUM(J70+J54+J39+J24)</f>
        <v>488</v>
      </c>
      <c r="K74" s="47" t="n">
        <f aca="false">SUM(K70+K54+K39+K24)</f>
        <v>0</v>
      </c>
      <c r="L74" s="47" t="n">
        <f aca="false">SUM(L70+L54+L39+L24)</f>
        <v>488</v>
      </c>
      <c r="M74" s="18"/>
    </row>
  </sheetData>
  <mergeCells count="5">
    <mergeCell ref="B24:I24"/>
    <mergeCell ref="B39:I39"/>
    <mergeCell ref="B54:I54"/>
    <mergeCell ref="B70:I70"/>
    <mergeCell ref="B74:I74"/>
  </mergeCells>
  <conditionalFormatting sqref="F50:F53">
    <cfRule type="expression" priority="2" aboveAverage="0" equalAverage="0" bottom="0" percent="0" rank="0" text="" dxfId="0">
      <formula>$D50="Completed"</formula>
    </cfRule>
    <cfRule type="expression" priority="3" aboveAverage="0" equalAverage="0" bottom="0" percent="0" rank="0" text="" dxfId="1">
      <formula>AND($D50=$F$3,$B50&lt;&gt;"")</formula>
    </cfRule>
  </conditionalFormatting>
  <conditionalFormatting sqref="F60">
    <cfRule type="expression" priority="4" aboveAverage="0" equalAverage="0" bottom="0" percent="0" rank="0" text="" dxfId="2">
      <formula>$D60="Completed"</formula>
    </cfRule>
  </conditionalFormatting>
  <conditionalFormatting sqref="F60">
    <cfRule type="expression" priority="5" aboveAverage="0" equalAverage="0" bottom="0" percent="0" rank="0" text="" dxfId="3">
      <formula>AND($D60=$F$3,$B60&lt;&gt;"")</formula>
    </cfRule>
  </conditionalFormatting>
  <conditionalFormatting sqref="F44">
    <cfRule type="expression" priority="6" aboveAverage="0" equalAverage="0" bottom="0" percent="0" rank="0" text="" dxfId="4">
      <formula>$D44="Completed"</formula>
    </cfRule>
  </conditionalFormatting>
  <conditionalFormatting sqref="F44">
    <cfRule type="expression" priority="7" aboveAverage="0" equalAverage="0" bottom="0" percent="0" rank="0" text="" dxfId="5">
      <formula>AND($D44=$F$3,$B44&lt;&gt;"")</formula>
    </cfRule>
  </conditionalFormatting>
  <conditionalFormatting sqref="C68">
    <cfRule type="containsText" priority="8" operator="containsText" aboveAverage="0" equalAverage="0" bottom="0" percent="0" rank="0" text="Complete" dxfId="6">
      <formula>NOT(ISERROR(SEARCH("Complete",C68)))</formula>
    </cfRule>
    <cfRule type="containsText" priority="9" operator="containsText" aboveAverage="0" equalAverage="0" bottom="0" percent="0" rank="0" text="In Progress" dxfId="7">
      <formula>NOT(ISERROR(SEARCH("In Progress",C68)))</formula>
    </cfRule>
    <cfRule type="containsText" priority="10" operator="containsText" aboveAverage="0" equalAverage="0" bottom="0" percent="0" rank="0" text="Not Started" dxfId="8">
      <formula>NOT(ISERROR(SEARCH("Not Started",C68)))</formula>
    </cfRule>
    <cfRule type="containsText" priority="11" operator="containsText" aboveAverage="0" equalAverage="0" bottom="0" percent="0" rank="0" text="Overdue" dxfId="9">
      <formula>NOT(ISERROR(SEARCH("Overdue",C68)))</formula>
    </cfRule>
    <cfRule type="containsText" priority="12" operator="containsText" aboveAverage="0" equalAverage="0" bottom="0" percent="0" rank="0" text="On Hold" dxfId="10">
      <formula>NOT(ISERROR(SEARCH("On Hold",C68)))</formula>
    </cfRule>
    <cfRule type="containsText" priority="13" operator="containsText" aboveAverage="0" equalAverage="0" bottom="0" percent="0" rank="0" text="Complete" dxfId="11">
      <formula>NOT(ISERROR(SEARCH("Complete",C68)))</formula>
    </cfRule>
    <cfRule type="containsText" priority="14" operator="containsText" aboveAverage="0" equalAverage="0" bottom="0" percent="0" rank="0" text="In Progress" dxfId="12">
      <formula>NOT(ISERROR(SEARCH("In Progress",C68)))</formula>
    </cfRule>
    <cfRule type="containsText" priority="15" operator="containsText" aboveAverage="0" equalAverage="0" bottom="0" percent="0" rank="0" text="Not Started" dxfId="13">
      <formula>NOT(ISERROR(SEARCH("Not Started",C68)))</formula>
    </cfRule>
  </conditionalFormatting>
  <conditionalFormatting sqref="D68">
    <cfRule type="containsText" priority="16" operator="containsText" aboveAverage="0" equalAverage="0" bottom="0" percent="0" rank="0" text="Low" dxfId="14">
      <formula>NOT(ISERROR(SEARCH("Low",D68)))</formula>
    </cfRule>
    <cfRule type="containsText" priority="17" operator="containsText" aboveAverage="0" equalAverage="0" bottom="0" percent="0" rank="0" text="Medium" dxfId="15">
      <formula>NOT(ISERROR(SEARCH("Medium",D68)))</formula>
    </cfRule>
    <cfRule type="containsText" priority="18" operator="containsText" aboveAverage="0" equalAverage="0" bottom="0" percent="0" rank="0" text="High" dxfId="16">
      <formula>NOT(ISERROR(SEARCH("High",D68)))</formula>
    </cfRule>
  </conditionalFormatting>
  <conditionalFormatting sqref="F61:F64">
    <cfRule type="expression" priority="19" aboveAverage="0" equalAverage="0" bottom="0" percent="0" rank="0" text="" dxfId="17">
      <formula>$D61="Completed"</formula>
    </cfRule>
  </conditionalFormatting>
  <conditionalFormatting sqref="C61:C64">
    <cfRule type="containsText" priority="20" operator="containsText" aboveAverage="0" equalAverage="0" bottom="0" percent="0" rank="0" text="Complete" dxfId="18">
      <formula>NOT(ISERROR(SEARCH("Complete",C61)))</formula>
    </cfRule>
    <cfRule type="containsText" priority="21" operator="containsText" aboveAverage="0" equalAverage="0" bottom="0" percent="0" rank="0" text="In Progress" dxfId="19">
      <formula>NOT(ISERROR(SEARCH("In Progress",C61)))</formula>
    </cfRule>
    <cfRule type="containsText" priority="22" operator="containsText" aboveAverage="0" equalAverage="0" bottom="0" percent="0" rank="0" text="Not Started" dxfId="20">
      <formula>NOT(ISERROR(SEARCH("Not Started",C61)))</formula>
    </cfRule>
    <cfRule type="containsText" priority="23" operator="containsText" aboveAverage="0" equalAverage="0" bottom="0" percent="0" rank="0" text="Overdue" dxfId="21">
      <formula>NOT(ISERROR(SEARCH("Overdue",C61)))</formula>
    </cfRule>
    <cfRule type="containsText" priority="24" operator="containsText" aboveAverage="0" equalAverage="0" bottom="0" percent="0" rank="0" text="On Hold" dxfId="22">
      <formula>NOT(ISERROR(SEARCH("On Hold",C61)))</formula>
    </cfRule>
    <cfRule type="containsText" priority="25" operator="containsText" aboveAverage="0" equalAverage="0" bottom="0" percent="0" rank="0" text="Complete" dxfId="23">
      <formula>NOT(ISERROR(SEARCH("Complete",C61)))</formula>
    </cfRule>
    <cfRule type="containsText" priority="26" operator="containsText" aboveAverage="0" equalAverage="0" bottom="0" percent="0" rank="0" text="In Progress" dxfId="24">
      <formula>NOT(ISERROR(SEARCH("In Progress",C61)))</formula>
    </cfRule>
    <cfRule type="containsText" priority="27" operator="containsText" aboveAverage="0" equalAverage="0" bottom="0" percent="0" rank="0" text="Not Started" dxfId="25">
      <formula>NOT(ISERROR(SEARCH("Not Started",C61)))</formula>
    </cfRule>
  </conditionalFormatting>
  <conditionalFormatting sqref="D61:D64">
    <cfRule type="containsText" priority="28" operator="containsText" aboveAverage="0" equalAverage="0" bottom="0" percent="0" rank="0" text="Low" dxfId="26">
      <formula>NOT(ISERROR(SEARCH("Low",D61)))</formula>
    </cfRule>
    <cfRule type="containsText" priority="29" operator="containsText" aboveAverage="0" equalAverage="0" bottom="0" percent="0" rank="0" text="Medium" dxfId="27">
      <formula>NOT(ISERROR(SEARCH("Medium",D61)))</formula>
    </cfRule>
    <cfRule type="containsText" priority="30" operator="containsText" aboveAverage="0" equalAverage="0" bottom="0" percent="0" rank="0" text="High" dxfId="28">
      <formula>NOT(ISERROR(SEARCH("High",D61)))</formula>
    </cfRule>
  </conditionalFormatting>
  <conditionalFormatting sqref="F45:F48">
    <cfRule type="expression" priority="31" aboveAverage="0" equalAverage="0" bottom="0" percent="0" rank="0" text="" dxfId="29">
      <formula>$D45="Completed"</formula>
    </cfRule>
  </conditionalFormatting>
  <conditionalFormatting sqref="C45:C48">
    <cfRule type="containsText" priority="32" operator="containsText" aboveAverage="0" equalAverage="0" bottom="0" percent="0" rank="0" text="Complete" dxfId="30">
      <formula>NOT(ISERROR(SEARCH("Complete",C45)))</formula>
    </cfRule>
    <cfRule type="containsText" priority="33" operator="containsText" aboveAverage="0" equalAverage="0" bottom="0" percent="0" rank="0" text="In Progress" dxfId="31">
      <formula>NOT(ISERROR(SEARCH("In Progress",C45)))</formula>
    </cfRule>
    <cfRule type="containsText" priority="34" operator="containsText" aboveAverage="0" equalAverage="0" bottom="0" percent="0" rank="0" text="Not Started" dxfId="32">
      <formula>NOT(ISERROR(SEARCH("Not Started",C45)))</formula>
    </cfRule>
    <cfRule type="containsText" priority="35" operator="containsText" aboveAverage="0" equalAverage="0" bottom="0" percent="0" rank="0" text="Overdue" dxfId="33">
      <formula>NOT(ISERROR(SEARCH("Overdue",C45)))</formula>
    </cfRule>
    <cfRule type="containsText" priority="36" operator="containsText" aboveAverage="0" equalAverage="0" bottom="0" percent="0" rank="0" text="On Hold" dxfId="34">
      <formula>NOT(ISERROR(SEARCH("On Hold",C45)))</formula>
    </cfRule>
    <cfRule type="containsText" priority="37" operator="containsText" aboveAverage="0" equalAverage="0" bottom="0" percent="0" rank="0" text="Complete" dxfId="35">
      <formula>NOT(ISERROR(SEARCH("Complete",C45)))</formula>
    </cfRule>
    <cfRule type="containsText" priority="38" operator="containsText" aboveAverage="0" equalAverage="0" bottom="0" percent="0" rank="0" text="In Progress" dxfId="36">
      <formula>NOT(ISERROR(SEARCH("In Progress",C45)))</formula>
    </cfRule>
    <cfRule type="containsText" priority="39" operator="containsText" aboveAverage="0" equalAverage="0" bottom="0" percent="0" rank="0" text="Not Started" dxfId="37">
      <formula>NOT(ISERROR(SEARCH("Not Started",C45)))</formula>
    </cfRule>
  </conditionalFormatting>
  <conditionalFormatting sqref="D45:D48">
    <cfRule type="containsText" priority="40" operator="containsText" aboveAverage="0" equalAverage="0" bottom="0" percent="0" rank="0" text="Low" dxfId="38">
      <formula>NOT(ISERROR(SEARCH("Low",D45)))</formula>
    </cfRule>
    <cfRule type="containsText" priority="41" operator="containsText" aboveAverage="0" equalAverage="0" bottom="0" percent="0" rank="0" text="Medium" dxfId="39">
      <formula>NOT(ISERROR(SEARCH("Medium",D45)))</formula>
    </cfRule>
    <cfRule type="containsText" priority="42" operator="containsText" aboveAverage="0" equalAverage="0" bottom="0" percent="0" rank="0" text="High" dxfId="40">
      <formula>NOT(ISERROR(SEARCH("High",D45)))</formula>
    </cfRule>
  </conditionalFormatting>
  <conditionalFormatting sqref="F69">
    <cfRule type="expression" priority="43" aboveAverage="0" equalAverage="0" bottom="0" percent="0" rank="0" text="" dxfId="41">
      <formula>$D69="Completed"</formula>
    </cfRule>
  </conditionalFormatting>
  <conditionalFormatting sqref="F66:F68">
    <cfRule type="expression" priority="44" aboveAverage="0" equalAverage="0" bottom="0" percent="0" rank="0" text="" dxfId="42">
      <formula>$D66="Completed"</formula>
    </cfRule>
  </conditionalFormatting>
  <conditionalFormatting sqref="C60">
    <cfRule type="containsText" priority="45" operator="containsText" aboveAverage="0" equalAverage="0" bottom="0" percent="0" rank="0" text="Complete" dxfId="43">
      <formula>NOT(ISERROR(SEARCH("Complete",C60)))</formula>
    </cfRule>
    <cfRule type="containsText" priority="46" operator="containsText" aboveAverage="0" equalAverage="0" bottom="0" percent="0" rank="0" text="In Progress" dxfId="44">
      <formula>NOT(ISERROR(SEARCH("In Progress",C60)))</formula>
    </cfRule>
    <cfRule type="containsText" priority="47" operator="containsText" aboveAverage="0" equalAverage="0" bottom="0" percent="0" rank="0" text="Not Started" dxfId="45">
      <formula>NOT(ISERROR(SEARCH("Not Started",C60)))</formula>
    </cfRule>
    <cfRule type="containsText" priority="48" operator="containsText" aboveAverage="0" equalAverage="0" bottom="0" percent="0" rank="0" text="Overdue" dxfId="46">
      <formula>NOT(ISERROR(SEARCH("Overdue",C60)))</formula>
    </cfRule>
    <cfRule type="containsText" priority="49" operator="containsText" aboveAverage="0" equalAverage="0" bottom="0" percent="0" rank="0" text="On Hold" dxfId="47">
      <formula>NOT(ISERROR(SEARCH("On Hold",C60)))</formula>
    </cfRule>
    <cfRule type="containsText" priority="50" operator="containsText" aboveAverage="0" equalAverage="0" bottom="0" percent="0" rank="0" text="Complete" dxfId="48">
      <formula>NOT(ISERROR(SEARCH("Complete",C60)))</formula>
    </cfRule>
    <cfRule type="containsText" priority="51" operator="containsText" aboveAverage="0" equalAverage="0" bottom="0" percent="0" rank="0" text="In Progress" dxfId="49">
      <formula>NOT(ISERROR(SEARCH("In Progress",C60)))</formula>
    </cfRule>
    <cfRule type="containsText" priority="52" operator="containsText" aboveAverage="0" equalAverage="0" bottom="0" percent="0" rank="0" text="Not Started" dxfId="50">
      <formula>NOT(ISERROR(SEARCH("Not Started",C60)))</formula>
    </cfRule>
  </conditionalFormatting>
  <conditionalFormatting sqref="D60">
    <cfRule type="containsText" priority="53" operator="containsText" aboveAverage="0" equalAverage="0" bottom="0" percent="0" rank="0" text="Low" dxfId="51">
      <formula>NOT(ISERROR(SEARCH("Low",D60)))</formula>
    </cfRule>
    <cfRule type="containsText" priority="54" operator="containsText" aboveAverage="0" equalAverage="0" bottom="0" percent="0" rank="0" text="Medium" dxfId="52">
      <formula>NOT(ISERROR(SEARCH("Medium",D60)))</formula>
    </cfRule>
    <cfRule type="containsText" priority="55" operator="containsText" aboveAverage="0" equalAverage="0" bottom="0" percent="0" rank="0" text="High" dxfId="53">
      <formula>NOT(ISERROR(SEARCH("High",D60)))</formula>
    </cfRule>
  </conditionalFormatting>
  <conditionalFormatting sqref="F49">
    <cfRule type="expression" priority="56" aboveAverage="0" equalAverage="0" bottom="0" percent="0" rank="0" text="" dxfId="54">
      <formula>$D49="Completed"</formula>
    </cfRule>
  </conditionalFormatting>
  <conditionalFormatting sqref="C44">
    <cfRule type="containsText" priority="57" operator="containsText" aboveAverage="0" equalAverage="0" bottom="0" percent="0" rank="0" text="Complete" dxfId="55">
      <formula>NOT(ISERROR(SEARCH("Complete",C44)))</formula>
    </cfRule>
    <cfRule type="containsText" priority="58" operator="containsText" aboveAverage="0" equalAverage="0" bottom="0" percent="0" rank="0" text="In Progress" dxfId="56">
      <formula>NOT(ISERROR(SEARCH("In Progress",C44)))</formula>
    </cfRule>
    <cfRule type="containsText" priority="59" operator="containsText" aboveAverage="0" equalAverage="0" bottom="0" percent="0" rank="0" text="Not Started" dxfId="57">
      <formula>NOT(ISERROR(SEARCH("Not Started",C44)))</formula>
    </cfRule>
    <cfRule type="containsText" priority="60" operator="containsText" aboveAverage="0" equalAverage="0" bottom="0" percent="0" rank="0" text="Overdue" dxfId="58">
      <formula>NOT(ISERROR(SEARCH("Overdue",C44)))</formula>
    </cfRule>
    <cfRule type="containsText" priority="61" operator="containsText" aboveAverage="0" equalAverage="0" bottom="0" percent="0" rank="0" text="On Hold" dxfId="59">
      <formula>NOT(ISERROR(SEARCH("On Hold",C44)))</formula>
    </cfRule>
    <cfRule type="containsText" priority="62" operator="containsText" aboveAverage="0" equalAverage="0" bottom="0" percent="0" rank="0" text="Complete" dxfId="60">
      <formula>NOT(ISERROR(SEARCH("Complete",C44)))</formula>
    </cfRule>
    <cfRule type="containsText" priority="63" operator="containsText" aboveAverage="0" equalAverage="0" bottom="0" percent="0" rank="0" text="In Progress" dxfId="61">
      <formula>NOT(ISERROR(SEARCH("In Progress",C44)))</formula>
    </cfRule>
    <cfRule type="containsText" priority="64" operator="containsText" aboveAverage="0" equalAverage="0" bottom="0" percent="0" rank="0" text="Not Started" dxfId="62">
      <formula>NOT(ISERROR(SEARCH("Not Started",C44)))</formula>
    </cfRule>
  </conditionalFormatting>
  <conditionalFormatting sqref="D44">
    <cfRule type="containsText" priority="65" operator="containsText" aboveAverage="0" equalAverage="0" bottom="0" percent="0" rank="0" text="Low" dxfId="63">
      <formula>NOT(ISERROR(SEARCH("Low",D44)))</formula>
    </cfRule>
    <cfRule type="containsText" priority="66" operator="containsText" aboveAverage="0" equalAverage="0" bottom="0" percent="0" rank="0" text="Medium" dxfId="64">
      <formula>NOT(ISERROR(SEARCH("Medium",D44)))</formula>
    </cfRule>
    <cfRule type="containsText" priority="67" operator="containsText" aboveAverage="0" equalAverage="0" bottom="0" percent="0" rank="0" text="High" dxfId="65">
      <formula>NOT(ISERROR(SEARCH("High",D44)))</formula>
    </cfRule>
  </conditionalFormatting>
  <conditionalFormatting sqref="F65 F4:F5 F7:F15 F29:F34 F17:F23 F36:F38">
    <cfRule type="expression" priority="68" aboveAverage="0" equalAverage="0" bottom="0" percent="0" rank="0" text="" dxfId="66">
      <formula>$D4="Completed"</formula>
    </cfRule>
  </conditionalFormatting>
  <conditionalFormatting sqref="C65:C67 C3:C23 C69 C29:C38 C49:C53">
    <cfRule type="containsText" priority="69" operator="containsText" aboveAverage="0" equalAverage="0" bottom="0" percent="0" rank="0" text="Complete" dxfId="67">
      <formula>NOT(ISERROR(SEARCH("Complete",C3)))</formula>
    </cfRule>
    <cfRule type="containsText" priority="70" operator="containsText" aboveAverage="0" equalAverage="0" bottom="0" percent="0" rank="0" text="In Progress" dxfId="68">
      <formula>NOT(ISERROR(SEARCH("In Progress",C3)))</formula>
    </cfRule>
    <cfRule type="containsText" priority="71" operator="containsText" aboveAverage="0" equalAverage="0" bottom="0" percent="0" rank="0" text="Not Started" dxfId="69">
      <formula>NOT(ISERROR(SEARCH("Not Started",C3)))</formula>
    </cfRule>
    <cfRule type="containsText" priority="72" operator="containsText" aboveAverage="0" equalAverage="0" bottom="0" percent="0" rank="0" text="Overdue" dxfId="70">
      <formula>NOT(ISERROR(SEARCH("Overdue",C3)))</formula>
    </cfRule>
    <cfRule type="containsText" priority="73" operator="containsText" aboveAverage="0" equalAverage="0" bottom="0" percent="0" rank="0" text="On Hold" dxfId="71">
      <formula>NOT(ISERROR(SEARCH("On Hold",C3)))</formula>
    </cfRule>
    <cfRule type="containsText" priority="74" operator="containsText" aboveAverage="0" equalAverage="0" bottom="0" percent="0" rank="0" text="Complete" dxfId="72">
      <formula>NOT(ISERROR(SEARCH("Complete",C3)))</formula>
    </cfRule>
    <cfRule type="containsText" priority="75" operator="containsText" aboveAverage="0" equalAverage="0" bottom="0" percent="0" rank="0" text="In Progress" dxfId="73">
      <formula>NOT(ISERROR(SEARCH("In Progress",C3)))</formula>
    </cfRule>
    <cfRule type="containsText" priority="76" operator="containsText" aboveAverage="0" equalAverage="0" bottom="0" percent="0" rank="0" text="Not Started" dxfId="74">
      <formula>NOT(ISERROR(SEARCH("Not Started",C3)))</formula>
    </cfRule>
  </conditionalFormatting>
  <conditionalFormatting sqref="D65:D67 D3:D23 D69 D29:D38 D49:D53">
    <cfRule type="containsText" priority="77" operator="containsText" aboveAverage="0" equalAverage="0" bottom="0" percent="0" rank="0" text="Low" dxfId="75">
      <formula>NOT(ISERROR(SEARCH("Low",D3)))</formula>
    </cfRule>
    <cfRule type="containsText" priority="78" operator="containsText" aboveAverage="0" equalAverage="0" bottom="0" percent="0" rank="0" text="Medium" dxfId="76">
      <formula>NOT(ISERROR(SEARCH("Medium",D3)))</formula>
    </cfRule>
    <cfRule type="containsText" priority="79" operator="containsText" aboveAverage="0" equalAverage="0" bottom="0" percent="0" rank="0" text="High" dxfId="77">
      <formula>NOT(ISERROR(SEARCH("High",D3)))</formula>
    </cfRule>
  </conditionalFormatting>
  <conditionalFormatting sqref="F4:F5 F7:F15 F17:F23 F29:F34 F36:F37 F45:F49 F61:F69">
    <cfRule type="expression" priority="80" aboveAverage="0" equalAverage="0" bottom="0" percent="0" rank="0" text="" dxfId="78">
      <formula>AND($D4=$F$3,$B4&lt;&gt;"")</formula>
    </cfRule>
  </conditionalFormatting>
  <conditionalFormatting sqref="F38">
    <cfRule type="expression" priority="81" aboveAverage="0" equalAverage="0" bottom="0" percent="0" rank="0" text="" dxfId="79">
      <formula>AND($D38=$F$3,#ref!&lt;&gt;"")</formula>
    </cfRule>
  </conditionalFormatting>
  <dataValidations count="2">
    <dataValidation allowBlank="true" errorStyle="stop" operator="between" showDropDown="false" showErrorMessage="true" showInputMessage="true" sqref="C3:C23 C29:C38 C44:C53 C60:C69" type="list">
      <formula1>Sheet2!$B$3:$B$7</formula1>
      <formula2>0</formula2>
    </dataValidation>
    <dataValidation allowBlank="true" errorStyle="stop" operator="between" showDropDown="false" showErrorMessage="true" showInputMessage="true" sqref="D3:D23 D29:D38 D44:D53 D60:D69" type="list">
      <formula1>Sheet2!$D$3:$D$5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6640625" defaultRowHeight="15" zeroHeight="false" outlineLevelRow="0" outlineLevelCol="0"/>
  <cols>
    <col collapsed="false" customWidth="true" hidden="false" outlineLevel="0" max="2" min="2" style="0" width="19.15"/>
    <col collapsed="false" customWidth="true" hidden="false" outlineLevel="0" max="4" min="4" style="0" width="25.57"/>
  </cols>
  <sheetData>
    <row r="2" customFormat="false" ht="28.55" hidden="false" customHeight="false" outlineLevel="0" collapsed="false">
      <c r="B2" s="10" t="s">
        <v>92</v>
      </c>
      <c r="C2" s="8"/>
      <c r="D2" s="10" t="s">
        <v>93</v>
      </c>
    </row>
    <row r="3" customFormat="false" ht="15" hidden="false" customHeight="false" outlineLevel="0" collapsed="false">
      <c r="B3" s="19" t="s">
        <v>13</v>
      </c>
      <c r="C3" s="17"/>
      <c r="D3" s="19" t="s">
        <v>94</v>
      </c>
    </row>
    <row r="4" customFormat="false" ht="15" hidden="false" customHeight="false" outlineLevel="0" collapsed="false">
      <c r="B4" s="29" t="s">
        <v>95</v>
      </c>
      <c r="C4" s="17"/>
      <c r="D4" s="29" t="s">
        <v>14</v>
      </c>
    </row>
    <row r="5" customFormat="false" ht="15" hidden="false" customHeight="false" outlineLevel="0" collapsed="false">
      <c r="B5" s="29" t="s">
        <v>96</v>
      </c>
      <c r="C5" s="17"/>
      <c r="D5" s="29" t="s">
        <v>97</v>
      </c>
    </row>
    <row r="6" customFormat="false" ht="15" hidden="false" customHeight="false" outlineLevel="0" collapsed="false">
      <c r="B6" s="38" t="s">
        <v>98</v>
      </c>
      <c r="C6" s="17"/>
      <c r="D6" s="38"/>
    </row>
    <row r="7" customFormat="false" ht="15" hidden="false" customHeight="false" outlineLevel="0" collapsed="false">
      <c r="B7" s="58" t="s">
        <v>99</v>
      </c>
      <c r="C7" s="17"/>
      <c r="D7" s="59"/>
    </row>
    <row r="8" customFormat="false" ht="15" hidden="false" customHeight="false" outlineLevel="0" collapsed="false">
      <c r="B8" s="38"/>
      <c r="C8" s="17"/>
      <c r="D8" s="59"/>
    </row>
  </sheetData>
  <conditionalFormatting sqref="E10">
    <cfRule type="containsText" priority="2" operator="containsText" aboveAverage="0" equalAverage="0" bottom="0" percent="0" rank="0" text="Low" dxfId="80">
      <formula>NOT(ISERROR(SEARCH("Low",E10)))</formula>
    </cfRule>
    <cfRule type="containsText" priority="3" operator="containsText" aboveAverage="0" equalAverage="0" bottom="0" percent="0" rank="0" text="Medium" dxfId="81">
      <formula>NOT(ISERROR(SEARCH("Medium",E10)))</formula>
    </cfRule>
    <cfRule type="containsText" priority="4" operator="containsText" aboveAverage="0" equalAverage="0" bottom="0" percent="0" rank="0" text="High" dxfId="82">
      <formula>NOT(ISERROR(SEARCH("High",E10)))</formula>
    </cfRule>
    <cfRule type="containsText" priority="5" operator="containsText" aboveAverage="0" equalAverage="0" bottom="0" percent="0" rank="0" text="Overdue" dxfId="83">
      <formula>NOT(ISERROR(SEARCH("Overdue",E10)))</formula>
    </cfRule>
    <cfRule type="containsText" priority="6" operator="containsText" aboveAverage="0" equalAverage="0" bottom="0" percent="0" rank="0" text="On Hold" dxfId="84">
      <formula>NOT(ISERROR(SEARCH("On Hold",E10)))</formula>
    </cfRule>
  </conditionalFormatting>
  <conditionalFormatting sqref="D3:D6">
    <cfRule type="containsText" priority="7" operator="containsText" aboveAverage="0" equalAverage="0" bottom="0" percent="0" rank="0" text="Low" dxfId="85">
      <formula>NOT(ISERROR(SEARCH("Low",D3)))</formula>
    </cfRule>
    <cfRule type="containsText" priority="8" operator="containsText" aboveAverage="0" equalAverage="0" bottom="0" percent="0" rank="0" text="Medium" dxfId="86">
      <formula>NOT(ISERROR(SEARCH("Medium",D3)))</formula>
    </cfRule>
    <cfRule type="containsText" priority="9" operator="containsText" aboveAverage="0" equalAverage="0" bottom="0" percent="0" rank="0" text="High" dxfId="87">
      <formula>NOT(ISERROR(SEARCH("High",D3)))</formula>
    </cfRule>
  </conditionalFormatting>
  <conditionalFormatting sqref="B3:B8">
    <cfRule type="containsText" priority="10" operator="containsText" aboveAverage="0" equalAverage="0" bottom="0" percent="0" rank="0" text="Overdue" dxfId="88">
      <formula>NOT(ISERROR(SEARCH("Overdue",B3)))</formula>
    </cfRule>
    <cfRule type="containsText" priority="11" operator="containsText" aboveAverage="0" equalAverage="0" bottom="0" percent="0" rank="0" text="On Hold" dxfId="89">
      <formula>NOT(ISERROR(SEARCH("On Hold",B3)))</formula>
    </cfRule>
    <cfRule type="containsText" priority="12" operator="containsText" aboveAverage="0" equalAverage="0" bottom="0" percent="0" rank="0" text="Complete" dxfId="90">
      <formula>NOT(ISERROR(SEARCH("Complete",B3)))</formula>
    </cfRule>
    <cfRule type="containsText" priority="13" operator="containsText" aboveAverage="0" equalAverage="0" bottom="0" percent="0" rank="0" text="In Progress" dxfId="91">
      <formula>NOT(ISERROR(SEARCH("In Progress",B3)))</formula>
    </cfRule>
    <cfRule type="containsText" priority="14" operator="containsText" aboveAverage="0" equalAverage="0" bottom="0" percent="0" rank="0" text="Not Started" dxfId="92">
      <formula>NOT(ISERROR(SEARCH("Not Started",B3)))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2021-08-27T08:38:41Z</dcterms:created>
  <dc:creator>Bouhras, Ioannis</dc:creator>
  <dc:description/>
  <dc:language>en-US</dc:language>
  <cp:lastModifiedBy>Bouhras, Ioannis</cp:lastModifiedBy>
  <dcterms:modified xsi:type="dcterms:W3CDTF">2025-02-04T09:58:33Z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