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D7799582-14D5-4725-9059-2ACAE09F837F}" xr6:coauthVersionLast="47" xr6:coauthVersionMax="47" xr10:uidLastSave="{00000000-0000-0000-0000-000000000000}"/>
  <bookViews>
    <workbookView xWindow="-108" yWindow="-108" windowWidth="23256" windowHeight="12576" xr2:uid="{044A47E1-0157-4822-8909-94AF072A0094}"/>
  </bookViews>
  <sheets>
    <sheet name="page initiale" sheetId="18" r:id="rId1"/>
    <sheet name="SOURCE" sheetId="8" r:id="rId2"/>
    <sheet name="dashboard" sheetId="2" r:id="rId3"/>
    <sheet name="commerciaux" sheetId="13" r:id="rId4"/>
    <sheet name="clients" sheetId="15" r:id="rId5"/>
    <sheet name="regions" sheetId="16" r:id="rId6"/>
    <sheet name="KPI" sheetId="9" r:id="rId7"/>
  </sheets>
  <definedNames>
    <definedName name="_xlchart.v5.0" hidden="1">KPI!$N$21</definedName>
    <definedName name="_xlchart.v5.1" hidden="1">KPI!$N$22:$N$34</definedName>
    <definedName name="_xlchart.v5.2" hidden="1">KPI!$O$21</definedName>
    <definedName name="_xlchart.v5.3" hidden="1">KPI!$O$22:$O$34</definedName>
    <definedName name="ExternalData_1" localSheetId="1" hidden="1">SOURCE!$A$1:$AA$370</definedName>
    <definedName name="Slicer_Commerciaux">#N/A</definedName>
    <definedName name="Slicer_JOURS">#N/A</definedName>
    <definedName name="Slicer_Months">#N/A</definedName>
    <definedName name="Slicer_Nom_Client">#N/A</definedName>
    <definedName name="Slicer_Provinces">#N/A</definedName>
    <definedName name="Slicer_Region">#N/A</definedName>
    <definedName name="Slicer_Region1">#N/A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9" l="1"/>
  <c r="K23" i="9"/>
  <c r="K22" i="9"/>
  <c r="K24" i="9"/>
  <c r="K25" i="9"/>
  <c r="K26" i="9"/>
  <c r="K27" i="9"/>
  <c r="K28" i="9"/>
  <c r="K29" i="9"/>
  <c r="C27" i="9" l="1"/>
  <c r="C26" i="9"/>
  <c r="C24" i="9"/>
  <c r="B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2FD1D2-98F5-4301-9BA4-C6B3C09CA61F}" keepAlive="1" name="Query - SOURCE" description="Connection to the 'SOURCE' query in the workbook." type="5" refreshedVersion="7" background="1" saveData="1">
    <dbPr connection="Provider=Microsoft.Mashup.OleDb.1;Data Source=$Workbook$;Location=SOURCE;Extended Properties=&quot;&quot;" command="SELECT * FROM [SOURCE]"/>
  </connection>
</connections>
</file>

<file path=xl/sharedStrings.xml><?xml version="1.0" encoding="utf-8"?>
<sst xmlns="http://schemas.openxmlformats.org/spreadsheetml/2006/main" count="5915" uniqueCount="198">
  <si>
    <t>Company AA</t>
  </si>
  <si>
    <t>789 27th Street</t>
  </si>
  <si>
    <t>Las Vegas</t>
  </si>
  <si>
    <t>NV</t>
  </si>
  <si>
    <t>Brittany</t>
  </si>
  <si>
    <t>Mariya Sergienko</t>
  </si>
  <si>
    <t>Ouest</t>
  </si>
  <si>
    <t>Shipping Company B</t>
  </si>
  <si>
    <t>Karen Toh</t>
  </si>
  <si>
    <t>FRANCE</t>
  </si>
  <si>
    <t>Chèque</t>
  </si>
  <si>
    <t>Beer</t>
  </si>
  <si>
    <t>Beverages</t>
  </si>
  <si>
    <t>Dried Plums</t>
  </si>
  <si>
    <t>Dried Fruit &amp; Nuts</t>
  </si>
  <si>
    <t>Company D</t>
  </si>
  <si>
    <t>123 4th Street</t>
  </si>
  <si>
    <t>New York</t>
  </si>
  <si>
    <t>NY</t>
  </si>
  <si>
    <t>Grand Est</t>
  </si>
  <si>
    <t>Andrew Cencini</t>
  </si>
  <si>
    <t>Est</t>
  </si>
  <si>
    <t>Shipping Company A</t>
  </si>
  <si>
    <t>Christina Lee</t>
  </si>
  <si>
    <t>CB</t>
  </si>
  <si>
    <t>Dried Pears</t>
  </si>
  <si>
    <t>Dried Apples</t>
  </si>
  <si>
    <t>Company L</t>
  </si>
  <si>
    <t>123 12th Street</t>
  </si>
  <si>
    <t>Occitanie</t>
  </si>
  <si>
    <t>Sud</t>
  </si>
  <si>
    <t>John Edwards</t>
  </si>
  <si>
    <t>Chai</t>
  </si>
  <si>
    <t>Coffee</t>
  </si>
  <si>
    <t>Company H</t>
  </si>
  <si>
    <t>123 8th Street</t>
  </si>
  <si>
    <t>Portland</t>
  </si>
  <si>
    <t>OR</t>
  </si>
  <si>
    <t>Hauts-de-France</t>
  </si>
  <si>
    <t>Nancy Freehafer</t>
  </si>
  <si>
    <t>Nord</t>
  </si>
  <si>
    <t>Shipping Company C</t>
  </si>
  <si>
    <t>Elizabeth Andersen</t>
  </si>
  <si>
    <t>Chocolate Biscuits Mix</t>
  </si>
  <si>
    <t>Baked Goods &amp; Mixes</t>
  </si>
  <si>
    <t>Company CC</t>
  </si>
  <si>
    <t>789 29th Street</t>
  </si>
  <si>
    <t>Denver</t>
  </si>
  <si>
    <t>CO</t>
  </si>
  <si>
    <t>Centre - Val de Loire</t>
  </si>
  <si>
    <t>Jan Kotas</t>
  </si>
  <si>
    <t>Soo Jung Lee</t>
  </si>
  <si>
    <t>Chocolate</t>
  </si>
  <si>
    <t>Candy</t>
  </si>
  <si>
    <t>Company C</t>
  </si>
  <si>
    <t>123 3rd Street</t>
  </si>
  <si>
    <t>Los Angelas</t>
  </si>
  <si>
    <t>CA</t>
  </si>
  <si>
    <t>Nouvelle Aquitaine</t>
  </si>
  <si>
    <t>Thomas Axerr</t>
  </si>
  <si>
    <t>Espèce</t>
  </si>
  <si>
    <t>Clam Chowder</t>
  </si>
  <si>
    <t>Soups</t>
  </si>
  <si>
    <t>Company F</t>
  </si>
  <si>
    <t>123 6th Street</t>
  </si>
  <si>
    <t>Milwaukee</t>
  </si>
  <si>
    <t>WI</t>
  </si>
  <si>
    <t>île-de-France</t>
  </si>
  <si>
    <t>Michael Neipper</t>
  </si>
  <si>
    <t>Francisco Pérez-Olaeta</t>
  </si>
  <si>
    <t>Curry Sauce</t>
  </si>
  <si>
    <t>Sauces</t>
  </si>
  <si>
    <t>Company BB</t>
  </si>
  <si>
    <t>789 28th Street</t>
  </si>
  <si>
    <t>Memphis</t>
  </si>
  <si>
    <t>TN</t>
  </si>
  <si>
    <t>Auvergne-Rhône-Alpes</t>
  </si>
  <si>
    <t>Anne Larsen</t>
  </si>
  <si>
    <t>Amritansh Raghav</t>
  </si>
  <si>
    <t>Gnocchi</t>
  </si>
  <si>
    <t>Pasta</t>
  </si>
  <si>
    <t>Company G</t>
  </si>
  <si>
    <t>123 7th Street</t>
  </si>
  <si>
    <t>Boise</t>
  </si>
  <si>
    <t>ID</t>
  </si>
  <si>
    <t>Normandie</t>
  </si>
  <si>
    <t>Ming-Yang Xie</t>
  </si>
  <si>
    <t>Marmalade</t>
  </si>
  <si>
    <t>Jams, Preserves</t>
  </si>
  <si>
    <t>Long Grain Rice</t>
  </si>
  <si>
    <t>Grains</t>
  </si>
  <si>
    <t>Crab Meat</t>
  </si>
  <si>
    <t>Canned Meat</t>
  </si>
  <si>
    <t>Company A</t>
  </si>
  <si>
    <t>123 1st Street</t>
  </si>
  <si>
    <t>Seattle</t>
  </si>
  <si>
    <t>WA</t>
  </si>
  <si>
    <t>Anna Bedecs</t>
  </si>
  <si>
    <t>Green Tea</t>
  </si>
  <si>
    <t>Company I</t>
  </si>
  <si>
    <t>123 9th Street</t>
  </si>
  <si>
    <t>Salt Lake City</t>
  </si>
  <si>
    <t>UT</t>
  </si>
  <si>
    <t>Pays de la Loire</t>
  </si>
  <si>
    <t>Robert Zare</t>
  </si>
  <si>
    <t>Sven Mortensen</t>
  </si>
  <si>
    <t>Ravioli</t>
  </si>
  <si>
    <t>Mozzarella</t>
  </si>
  <si>
    <t>Dairy Products</t>
  </si>
  <si>
    <t>Syrup</t>
  </si>
  <si>
    <t>Condiments</t>
  </si>
  <si>
    <t>Fruit Cocktail</t>
  </si>
  <si>
    <t>Fruit &amp; Veg</t>
  </si>
  <si>
    <t>Company J</t>
  </si>
  <si>
    <t>123 10th Street</t>
  </si>
  <si>
    <t>Chicago</t>
  </si>
  <si>
    <t>IL</t>
  </si>
  <si>
    <t>Bourgogne- Franche-Comté</t>
  </si>
  <si>
    <t>Laura Giussani</t>
  </si>
  <si>
    <t>Roland Wacker</t>
  </si>
  <si>
    <t>Boysenberry Spread</t>
  </si>
  <si>
    <t>Cajun Seasoning</t>
  </si>
  <si>
    <t>Almonds</t>
  </si>
  <si>
    <t>Company K</t>
  </si>
  <si>
    <t>123 11th Street</t>
  </si>
  <si>
    <t>Miami</t>
  </si>
  <si>
    <t>FL</t>
  </si>
  <si>
    <t>Provence-Alpes-Côte d’Azur</t>
  </si>
  <si>
    <t>Peter Krschne</t>
  </si>
  <si>
    <t>Company Z</t>
  </si>
  <si>
    <t>789 26th Street</t>
  </si>
  <si>
    <t>Corse</t>
  </si>
  <si>
    <t>Run Liu</t>
  </si>
  <si>
    <t>Olive Oil</t>
  </si>
  <si>
    <t>Oil</t>
  </si>
  <si>
    <t>Company Y</t>
  </si>
  <si>
    <t>789 25th Street</t>
  </si>
  <si>
    <t>John Rodman</t>
  </si>
  <si>
    <t>Scones</t>
  </si>
  <si>
    <t>Grand Total</t>
  </si>
  <si>
    <t>N° Cmde</t>
  </si>
  <si>
    <t>Date Cdme</t>
  </si>
  <si>
    <t>N° Client</t>
  </si>
  <si>
    <t>Nom Client</t>
  </si>
  <si>
    <t>Adresse</t>
  </si>
  <si>
    <t>Ville</t>
  </si>
  <si>
    <t>Departement</t>
  </si>
  <si>
    <t>Code Postal</t>
  </si>
  <si>
    <t>Provinces</t>
  </si>
  <si>
    <t>Commerciaux</t>
  </si>
  <si>
    <t>Region</t>
  </si>
  <si>
    <t>Shipped Date</t>
  </si>
  <si>
    <t>Shipper Name</t>
  </si>
  <si>
    <t>Ship Name</t>
  </si>
  <si>
    <t>Ship Address</t>
  </si>
  <si>
    <t>Ship City</t>
  </si>
  <si>
    <t>Ship State</t>
  </si>
  <si>
    <t>Ship ZIP/Postal Code</t>
  </si>
  <si>
    <t>Ship Country/Region</t>
  </si>
  <si>
    <t>Type Paiment</t>
  </si>
  <si>
    <t>Nom Produit</t>
  </si>
  <si>
    <t>Categories</t>
  </si>
  <si>
    <t>Prix Unitaire</t>
  </si>
  <si>
    <t>Quantité</t>
  </si>
  <si>
    <t>Revenue</t>
  </si>
  <si>
    <t>Frais Expédition</t>
  </si>
  <si>
    <t>JOURS</t>
  </si>
  <si>
    <t xml:space="preserve">Company </t>
  </si>
  <si>
    <t>amount</t>
  </si>
  <si>
    <t>janv</t>
  </si>
  <si>
    <t>févr</t>
  </si>
  <si>
    <t>mars</t>
  </si>
  <si>
    <t>avr</t>
  </si>
  <si>
    <t>mai</t>
  </si>
  <si>
    <t>juin</t>
  </si>
  <si>
    <t>juil</t>
  </si>
  <si>
    <t>août</t>
  </si>
  <si>
    <t>sept</t>
  </si>
  <si>
    <t>oct</t>
  </si>
  <si>
    <t>nov</t>
  </si>
  <si>
    <t>déc</t>
  </si>
  <si>
    <t>Month</t>
  </si>
  <si>
    <t>Sales Representative</t>
  </si>
  <si>
    <t>Province</t>
  </si>
  <si>
    <t>Count of Revenue</t>
  </si>
  <si>
    <t>nombre de vente</t>
  </si>
  <si>
    <t>nombre client</t>
  </si>
  <si>
    <t>nombre commerciaux</t>
  </si>
  <si>
    <t>Top 5</t>
  </si>
  <si>
    <t>0-1000</t>
  </si>
  <si>
    <t>1000-2000</t>
  </si>
  <si>
    <t>2000-3000</t>
  </si>
  <si>
    <t>3000-4000</t>
  </si>
  <si>
    <t>nb vente</t>
  </si>
  <si>
    <t>tranche montant</t>
  </si>
  <si>
    <t>&gt;4000</t>
  </si>
  <si>
    <t>Top 3</t>
  </si>
  <si>
    <t>nb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</si>
</sst>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7" formatCode="_(&quot;$&quot;* #,##0.00_);_(&quot;$&quot;* \(#,##0.00\);_(&quot;$&quot;* &quot;-&quot;??_);_(@_)"/>
    <numFmt numFmtId="169" formatCode="#,##0\ &quot;€&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Alignment="0" applyProtection="0"/>
  </cellStyleXfs>
  <cellXfs count="17">
    <xf numFmtId="0" fontId="0" fillId="0" borderId="0" xfId="0"/>
    <xf numFmtId="0" fontId="0" fillId="0" borderId="0" xfId="0"/>
    <xf numFmtId="0" fontId="0" fillId="0" borderId="0" xfId="0" applyNumberFormat="1"/>
    <xf numFmtId="0" fontId="0" fillId="0" borderId="0" xfId="0" applyAlignment="1">
      <alignment horizontal="left"/>
    </xf>
    <xf numFmtId="0" fontId="0" fillId="0" borderId="0" xfId="0" pivotButton="1"/>
    <xf numFmtId="14" fontId="0" fillId="0" borderId="0" xfId="0" applyNumberFormat="1"/>
    <xf numFmtId="0" fontId="2" fillId="2" borderId="1" xfId="0" applyFont="1" applyFill="1" applyBorder="1"/>
    <xf numFmtId="169" fontId="0" fillId="0" borderId="0" xfId="0" applyNumberFormat="1"/>
    <xf numFmtId="42" fontId="0" fillId="0" borderId="0" xfId="1" applyNumberFormat="1" applyFont="1"/>
    <xf numFmtId="42" fontId="2" fillId="0" borderId="0" xfId="1" applyNumberFormat="1" applyFont="1"/>
    <xf numFmtId="3" fontId="0" fillId="0" borderId="0" xfId="0" applyNumberFormat="1"/>
    <xf numFmtId="0" fontId="2" fillId="3" borderId="0" xfId="0" applyFont="1" applyFill="1"/>
    <xf numFmtId="0" fontId="2" fillId="2" borderId="2" xfId="0" applyFont="1" applyFill="1" applyBorder="1" applyAlignment="1">
      <alignment horizontal="left"/>
    </xf>
    <xf numFmtId="1" fontId="0" fillId="0" borderId="0" xfId="0" applyNumberFormat="1"/>
    <xf numFmtId="44" fontId="0" fillId="0" borderId="0" xfId="1" applyNumberFormat="1" applyFont="1"/>
    <xf numFmtId="42" fontId="0" fillId="0" borderId="0" xfId="2" applyNumberFormat="1" applyFont="1"/>
    <xf numFmtId="0" fontId="2" fillId="0" borderId="0" xfId="0" applyFont="1"/>
  </cellXfs>
  <cellStyles count="4">
    <cellStyle name="Currency" xfId="1" builtinId="4"/>
    <cellStyle name="Currency 2" xfId="3" xr:uid="{8E1DAA80-B3AB-4CE0-8818-58509D7A40D2}"/>
    <cellStyle name="Normal" xfId="0" builtinId="0"/>
    <cellStyle name="Percent" xfId="2" builtinId="5"/>
  </cellStyles>
  <dxfs count="28">
    <dxf>
      <numFmt numFmtId="1"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sz val="11"/>
        <color theme="1"/>
      </font>
    </dxf>
    <dxf>
      <font>
        <b/>
        <i val="0"/>
        <color rgb="FF304057"/>
      </font>
      <fill>
        <patternFill patternType="none">
          <fgColor indexed="64"/>
          <bgColor auto="1"/>
        </patternFill>
      </fill>
      <border diagonalUp="0" diagonalDown="0">
        <left/>
        <right/>
        <top/>
        <bottom/>
        <vertical/>
        <horizontal/>
      </border>
    </dxf>
    <dxf>
      <font>
        <b/>
        <color theme="1"/>
      </font>
      <border>
        <bottom/>
        <vertical/>
        <horizontal/>
      </border>
    </dxf>
    <dxf>
      <font>
        <sz val="10"/>
        <color theme="1"/>
      </font>
      <border diagonalUp="0" diagonalDown="0">
        <left/>
        <right/>
        <top/>
        <bottom/>
        <vertical/>
        <horizontal/>
      </border>
    </dxf>
    <dxf>
      <font>
        <b/>
        <i val="0"/>
        <color theme="4" tint="-0.24994659260841701"/>
      </font>
      <border>
        <bottom style="thin">
          <color theme="6"/>
        </bottom>
        <vertical/>
        <horizontal/>
      </border>
    </dxf>
    <dxf>
      <font>
        <color theme="1"/>
      </font>
      <fill>
        <patternFill patternType="solid">
          <bgColor theme="1" tint="0.34998626667073579"/>
        </patternFill>
      </fill>
      <border>
        <left/>
        <right/>
        <top/>
        <bottom/>
        <vertical/>
        <horizontal/>
      </border>
    </dxf>
    <dxf>
      <font>
        <color theme="0"/>
      </font>
    </dxf>
    <dxf>
      <font>
        <b/>
        <i val="0"/>
        <sz val="12"/>
        <color auto="1"/>
      </font>
      <fill>
        <patternFill patternType="solid">
          <bgColor theme="0"/>
        </patternFill>
      </fill>
      <border diagonalUp="0" diagonalDown="0">
        <left/>
        <right/>
        <top/>
        <bottom/>
        <vertical/>
        <horizontal/>
      </border>
    </dxf>
  </dxfs>
  <tableStyles count="4" defaultTableStyle="TableStyleMedium2" defaultPivotStyle="PivotStyleLight16">
    <tableStyle name="SlicerMois" pivot="0" table="0" count="2" xr9:uid="{2239F27C-C32F-4A8C-9B1A-88966DEDF48D}">
      <tableStyleElement type="wholeTable" dxfId="27"/>
      <tableStyleElement type="headerRow" dxfId="26"/>
    </tableStyle>
    <tableStyle name="SlicerStyleDark3 2" pivot="0" table="0" count="2" xr9:uid="{E02362D3-30A0-45F3-8829-3E96EC4F4EEE}">
      <tableStyleElement type="wholeTable" dxfId="25"/>
      <tableStyleElement type="headerRow" dxfId="24"/>
    </tableStyle>
    <tableStyle name="SlicerStyleLight1 2" pivot="0" table="0" count="2" xr9:uid="{5AB3C5D6-1EB1-41A9-B5AE-F8DD6FB35CBB}">
      <tableStyleElement type="wholeTable" dxfId="23"/>
      <tableStyleElement type="headerRow" dxfId="22"/>
    </tableStyle>
    <tableStyle name="StyleAnnee" pivot="0" table="0" count="2" xr9:uid="{81115B4C-AC01-4364-A211-893B61C821F9}">
      <tableStyleElement type="wholeTable" dxfId="21"/>
      <tableStyleElement type="headerRow" dxfId="20"/>
    </tableStyle>
  </tableStyles>
  <colors>
    <mruColors>
      <color rgb="FFB0A880"/>
      <color rgb="FF722C2E"/>
      <color rgb="FF304057"/>
      <color rgb="FF6F96C1"/>
      <color rgb="FF5D65C7"/>
      <color rgb="FF233C6D"/>
      <color rgb="FFAB4949"/>
      <color rgb="FF495FAF"/>
      <color rgb="FF2A4B86"/>
      <color rgb="FF127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 tableau de bord.xlsx]KPI!top5_montantclient</c:name>
    <c:fmtId val="5"/>
  </c:pivotSource>
  <c:chart>
    <c:autoTitleDeleted val="1"/>
    <c:pivotFmts>
      <c:pivotFmt>
        <c:idx val="0"/>
        <c:spPr>
          <a:solidFill>
            <a:srgbClr val="6F96C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B4949"/>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467B41-C1C8-4058-9441-9B3DBD304677}" type="VALUE">
                  <a:rPr lang="en-US">
                    <a:solidFill>
                      <a:schemeClr val="accent4">
                        <a:lumMod val="20000"/>
                        <a:lumOff val="8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722C2E"/>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FA05FB-0C68-49DF-90EF-0AD57C8C4F25}" type="VALUE">
                  <a:rPr lang="en-US">
                    <a:solidFill>
                      <a:srgbClr val="B0A88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B0A880"/>
          </a:solidFill>
          <a:ln w="25400">
            <a:solidFill>
              <a:schemeClr val="lt1"/>
            </a:solidFill>
          </a:ln>
          <a:effectLst/>
          <a:sp3d contourW="25400">
            <a:contourClr>
              <a:schemeClr val="lt1"/>
            </a:contourClr>
          </a:sp3d>
        </c:spPr>
      </c:pivotFmt>
      <c:pivotFmt>
        <c:idx val="4"/>
        <c:spPr>
          <a:solidFill>
            <a:srgbClr val="233C6D"/>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
      </c:pivotFmt>
      <c:pivotFmt>
        <c:idx val="5"/>
        <c:spPr>
          <a:solidFill>
            <a:srgbClr val="6F96C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B4949"/>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467B41-C1C8-4058-9441-9B3DBD304677}" type="VALUE">
                  <a:rPr lang="en-US">
                    <a:solidFill>
                      <a:schemeClr val="accent4">
                        <a:lumMod val="20000"/>
                        <a:lumOff val="8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6F96C1"/>
          </a:solidFill>
          <a:ln w="25400">
            <a:solidFill>
              <a:schemeClr val="lt1"/>
            </a:solidFill>
          </a:ln>
          <a:effectLst/>
          <a:sp3d contourW="25400">
            <a:contourClr>
              <a:schemeClr val="lt1"/>
            </a:contourClr>
          </a:sp3d>
        </c:spPr>
      </c:pivotFmt>
      <c:pivotFmt>
        <c:idx val="8"/>
        <c:spPr>
          <a:solidFill>
            <a:srgbClr val="233C6D"/>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0A880"/>
          </a:solidFill>
          <a:ln w="25400">
            <a:solidFill>
              <a:schemeClr val="lt1"/>
            </a:solidFill>
          </a:ln>
          <a:effectLst/>
          <a:sp3d contourW="25400">
            <a:contourClr>
              <a:schemeClr val="lt1"/>
            </a:contourClr>
          </a:sp3d>
        </c:spPr>
      </c:pivotFmt>
      <c:pivotFmt>
        <c:idx val="10"/>
        <c:spPr>
          <a:solidFill>
            <a:srgbClr val="722C2E"/>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FA05FB-0C68-49DF-90EF-0AD57C8C4F25}" type="VALUE">
                  <a:rPr lang="en-US">
                    <a:solidFill>
                      <a:srgbClr val="B0A88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6F96C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AB4949"/>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467B41-C1C8-4058-9441-9B3DBD304677}" type="VALUE">
                  <a:rPr lang="en-US">
                    <a:solidFill>
                      <a:schemeClr val="accent4">
                        <a:lumMod val="20000"/>
                        <a:lumOff val="80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6F96C1"/>
          </a:solidFill>
          <a:ln w="25400">
            <a:solidFill>
              <a:schemeClr val="lt1"/>
            </a:solidFill>
          </a:ln>
          <a:effectLst/>
          <a:sp3d contourW="25400">
            <a:contourClr>
              <a:schemeClr val="lt1"/>
            </a:contourClr>
          </a:sp3d>
        </c:spPr>
      </c:pivotFmt>
      <c:pivotFmt>
        <c:idx val="14"/>
        <c:spPr>
          <a:solidFill>
            <a:srgbClr val="233C6D"/>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0A880"/>
          </a:solidFill>
          <a:ln w="25400">
            <a:solidFill>
              <a:schemeClr val="lt1"/>
            </a:solidFill>
          </a:ln>
          <a:effectLst/>
          <a:sp3d contourW="25400">
            <a:contourClr>
              <a:schemeClr val="lt1"/>
            </a:contourClr>
          </a:sp3d>
        </c:spPr>
      </c:pivotFmt>
      <c:pivotFmt>
        <c:idx val="16"/>
        <c:spPr>
          <a:solidFill>
            <a:srgbClr val="722C2E"/>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FA05FB-0C68-49DF-90EF-0AD57C8C4F25}" type="VALUE">
                  <a:rPr lang="en-US">
                    <a:solidFill>
                      <a:srgbClr val="B0A88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435351372893151E-3"/>
          <c:y val="2.0723958727214588E-3"/>
          <c:w val="0.84409260449800483"/>
          <c:h val="0.98738319442675548"/>
        </c:manualLayout>
      </c:layout>
      <c:pie3DChart>
        <c:varyColors val="1"/>
        <c:ser>
          <c:idx val="0"/>
          <c:order val="0"/>
          <c:tx>
            <c:strRef>
              <c:f>KPI!$V$3</c:f>
              <c:strCache>
                <c:ptCount val="1"/>
                <c:pt idx="0">
                  <c:v>Total</c:v>
                </c:pt>
              </c:strCache>
            </c:strRef>
          </c:tx>
          <c:spPr>
            <a:solidFill>
              <a:srgbClr val="6F96C1"/>
            </a:solidFill>
          </c:spPr>
          <c:dPt>
            <c:idx val="0"/>
            <c:bubble3D val="0"/>
            <c:spPr>
              <a:solidFill>
                <a:srgbClr val="AB4949"/>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17-49EA-832F-EA641A8E0675}"/>
              </c:ext>
            </c:extLst>
          </c:dPt>
          <c:dPt>
            <c:idx val="1"/>
            <c:bubble3D val="0"/>
            <c:spPr>
              <a:solidFill>
                <a:srgbClr val="6F96C1"/>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17-49EA-832F-EA641A8E0675}"/>
              </c:ext>
            </c:extLst>
          </c:dPt>
          <c:dPt>
            <c:idx val="2"/>
            <c:bubble3D val="0"/>
            <c:spPr>
              <a:solidFill>
                <a:srgbClr val="233C6D"/>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17-49EA-832F-EA641A8E0675}"/>
              </c:ext>
            </c:extLst>
          </c:dPt>
          <c:dPt>
            <c:idx val="3"/>
            <c:bubble3D val="0"/>
            <c:spPr>
              <a:solidFill>
                <a:srgbClr val="B0A880"/>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17-49EA-832F-EA641A8E0675}"/>
              </c:ext>
            </c:extLst>
          </c:dPt>
          <c:dPt>
            <c:idx val="4"/>
            <c:bubble3D val="0"/>
            <c:spPr>
              <a:solidFill>
                <a:srgbClr val="722C2E"/>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17-49EA-832F-EA641A8E0675}"/>
              </c:ext>
            </c:extLst>
          </c:dPt>
          <c:dLbls>
            <c:dLbl>
              <c:idx val="0"/>
              <c:tx>
                <c:rich>
                  <a:bodyPr/>
                  <a:lstStyle/>
                  <a:p>
                    <a:fld id="{5F467B41-C1C8-4058-9441-9B3DBD304677}" type="VALUE">
                      <a:rPr lang="en-US">
                        <a:solidFill>
                          <a:schemeClr val="accent4">
                            <a:lumMod val="20000"/>
                            <a:lumOff val="80000"/>
                          </a:schemeClr>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E17-49EA-832F-EA641A8E0675}"/>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EE17-49EA-832F-EA641A8E0675}"/>
                </c:ext>
              </c:extLst>
            </c:dLbl>
            <c:dLbl>
              <c:idx val="4"/>
              <c:tx>
                <c:rich>
                  <a:bodyPr/>
                  <a:lstStyle/>
                  <a:p>
                    <a:fld id="{D6FA05FB-0C68-49DF-90EF-0AD57C8C4F25}" type="VALUE">
                      <a:rPr lang="en-US">
                        <a:solidFill>
                          <a:srgbClr val="B0A880"/>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E17-49EA-832F-EA641A8E06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KPI!$U$4:$U$8</c:f>
              <c:strCache>
                <c:ptCount val="5"/>
                <c:pt idx="0">
                  <c:v>Company D</c:v>
                </c:pt>
                <c:pt idx="1">
                  <c:v>Company H</c:v>
                </c:pt>
                <c:pt idx="2">
                  <c:v>Company BB</c:v>
                </c:pt>
                <c:pt idx="3">
                  <c:v>Company F</c:v>
                </c:pt>
                <c:pt idx="4">
                  <c:v>Company A</c:v>
                </c:pt>
              </c:strCache>
            </c:strRef>
          </c:cat>
          <c:val>
            <c:numRef>
              <c:f>KPI!$V$4:$V$8</c:f>
              <c:numCache>
                <c:formatCode>#\ ##0\ "€"</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A-EE17-49EA-832F-EA641A8E0675}"/>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516080807961828"/>
          <c:y val="0"/>
          <c:w val="0.22800573140549693"/>
          <c:h val="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 tableau de bord.xlsx]KPI!CA_sales_representative</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04507142917305"/>
          <c:y val="0"/>
          <c:w val="0.80295492857082695"/>
          <c:h val="0.64279308836395455"/>
        </c:manualLayout>
      </c:layout>
      <c:bar3DChart>
        <c:barDir val="col"/>
        <c:grouping val="clustered"/>
        <c:varyColors val="0"/>
        <c:ser>
          <c:idx val="0"/>
          <c:order val="0"/>
          <c:tx>
            <c:strRef>
              <c:f>KPI!$K$3</c:f>
              <c:strCache>
                <c:ptCount val="1"/>
                <c:pt idx="0">
                  <c:v>Total</c:v>
                </c:pt>
              </c:strCache>
            </c:strRef>
          </c:tx>
          <c:spPr>
            <a:solidFill>
              <a:schemeClr val="accent1"/>
            </a:solidFill>
            <a:ln>
              <a:noFill/>
            </a:ln>
            <a:effectLst/>
            <a:sp3d/>
          </c:spPr>
          <c:invertIfNegative val="0"/>
          <c:cat>
            <c:strRef>
              <c:f>KPI!$J$4:$J$12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KPI!$K$4:$K$12</c:f>
              <c:numCache>
                <c:formatCode>#\ ##0\ "€"</c:formatCode>
                <c:ptCount val="8"/>
                <c:pt idx="0">
                  <c:v>104242.33999999997</c:v>
                </c:pt>
                <c:pt idx="1">
                  <c:v>93848.330000000016</c:v>
                </c:pt>
                <c:pt idx="2">
                  <c:v>67180.5</c:v>
                </c:pt>
                <c:pt idx="3">
                  <c:v>42370.880000000005</c:v>
                </c:pt>
                <c:pt idx="4">
                  <c:v>41095.009999999995</c:v>
                </c:pt>
                <c:pt idx="5">
                  <c:v>37418</c:v>
                </c:pt>
                <c:pt idx="6">
                  <c:v>32530.6</c:v>
                </c:pt>
                <c:pt idx="7">
                  <c:v>16350.5</c:v>
                </c:pt>
              </c:numCache>
            </c:numRef>
          </c:val>
          <c:shape val="pyramidToMax"/>
          <c:extLst>
            <c:ext xmlns:c16="http://schemas.microsoft.com/office/drawing/2014/chart" uri="{C3380CC4-5D6E-409C-BE32-E72D297353CC}">
              <c16:uniqueId val="{00000000-FFCA-4396-BA5E-50E29A84F9CD}"/>
            </c:ext>
          </c:extLst>
        </c:ser>
        <c:dLbls>
          <c:showLegendKey val="0"/>
          <c:showVal val="0"/>
          <c:showCatName val="0"/>
          <c:showSerName val="0"/>
          <c:showPercent val="0"/>
          <c:showBubbleSize val="0"/>
        </c:dLbls>
        <c:gapWidth val="87"/>
        <c:gapDepth val="35"/>
        <c:shape val="box"/>
        <c:axId val="2082501759"/>
        <c:axId val="2082509663"/>
        <c:axId val="0"/>
      </c:bar3DChart>
      <c:catAx>
        <c:axId val="2082501759"/>
        <c:scaling>
          <c:orientation val="minMax"/>
        </c:scaling>
        <c:delete val="1"/>
        <c:axPos val="b"/>
        <c:numFmt formatCode="General" sourceLinked="1"/>
        <c:majorTickMark val="out"/>
        <c:minorTickMark val="none"/>
        <c:tickLblPos val="nextTo"/>
        <c:crossAx val="2082509663"/>
        <c:crosses val="autoZero"/>
        <c:auto val="1"/>
        <c:lblAlgn val="ctr"/>
        <c:lblOffset val="100"/>
        <c:noMultiLvlLbl val="0"/>
      </c:catAx>
      <c:valAx>
        <c:axId val="2082509663"/>
        <c:scaling>
          <c:orientation val="minMax"/>
        </c:scaling>
        <c:delete val="1"/>
        <c:axPos val="l"/>
        <c:majorGridlines>
          <c:spPr>
            <a:ln w="9525" cap="flat" cmpd="sng" algn="ctr">
              <a:solidFill>
                <a:schemeClr val="tx1">
                  <a:lumMod val="15000"/>
                  <a:lumOff val="85000"/>
                </a:schemeClr>
              </a:solidFill>
              <a:round/>
            </a:ln>
            <a:effectLst/>
          </c:spPr>
        </c:majorGridlines>
        <c:numFmt formatCode="#\ ##0\ &quot;€&quot;" sourceLinked="1"/>
        <c:majorTickMark val="out"/>
        <c:minorTickMark val="none"/>
        <c:tickLblPos val="nextTo"/>
        <c:crossAx val="208250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 tableau de bord.xlsx]KPI!nb_factur_tranche</c:name>
    <c:fmtId val="2"/>
  </c:pivotSource>
  <c:chart>
    <c:autoTitleDeleted val="1"/>
    <c:pivotFmts>
      <c:pivotFmt>
        <c:idx val="0"/>
        <c:spPr>
          <a:solidFill>
            <a:srgbClr val="AB494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B494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B494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69372779860634"/>
          <c:y val="8.0571635199327505E-3"/>
          <c:w val="0.73052112914449063"/>
          <c:h val="0.59277964643651504"/>
        </c:manualLayout>
      </c:layout>
      <c:bar3DChart>
        <c:barDir val="bar"/>
        <c:grouping val="clustered"/>
        <c:varyColors val="0"/>
        <c:ser>
          <c:idx val="0"/>
          <c:order val="0"/>
          <c:tx>
            <c:strRef>
              <c:f>KPI!$Y$3</c:f>
              <c:strCache>
                <c:ptCount val="1"/>
                <c:pt idx="0">
                  <c:v>Total</c:v>
                </c:pt>
              </c:strCache>
            </c:strRef>
          </c:tx>
          <c:spPr>
            <a:solidFill>
              <a:srgbClr val="AB4949"/>
            </a:solidFill>
            <a:ln>
              <a:noFill/>
            </a:ln>
            <a:effectLst/>
            <a:sp3d/>
          </c:spPr>
          <c:invertIfNegative val="0"/>
          <c:cat>
            <c:strRef>
              <c:f>KPI!$X$4:$X$8</c:f>
              <c:strCache>
                <c:ptCount val="5"/>
                <c:pt idx="0">
                  <c:v>0-1000</c:v>
                </c:pt>
                <c:pt idx="1">
                  <c:v>1000-2000</c:v>
                </c:pt>
                <c:pt idx="2">
                  <c:v>2000-3000</c:v>
                </c:pt>
                <c:pt idx="3">
                  <c:v>3000-4000</c:v>
                </c:pt>
                <c:pt idx="4">
                  <c:v>&gt;4000</c:v>
                </c:pt>
              </c:strCache>
            </c:strRef>
          </c:cat>
          <c:val>
            <c:numRef>
              <c:f>KPI!$Y$4:$Y$8</c:f>
              <c:numCache>
                <c:formatCode>0</c:formatCode>
                <c:ptCount val="5"/>
                <c:pt idx="0">
                  <c:v>218</c:v>
                </c:pt>
                <c:pt idx="1">
                  <c:v>85</c:v>
                </c:pt>
                <c:pt idx="2">
                  <c:v>31</c:v>
                </c:pt>
                <c:pt idx="3">
                  <c:v>24</c:v>
                </c:pt>
                <c:pt idx="4">
                  <c:v>11</c:v>
                </c:pt>
              </c:numCache>
            </c:numRef>
          </c:val>
          <c:extLst>
            <c:ext xmlns:c16="http://schemas.microsoft.com/office/drawing/2014/chart" uri="{C3380CC4-5D6E-409C-BE32-E72D297353CC}">
              <c16:uniqueId val="{00000000-163A-4430-8CEF-86265E248C5A}"/>
            </c:ext>
          </c:extLst>
        </c:ser>
        <c:dLbls>
          <c:showLegendKey val="0"/>
          <c:showVal val="0"/>
          <c:showCatName val="0"/>
          <c:showSerName val="0"/>
          <c:showPercent val="0"/>
          <c:showBubbleSize val="0"/>
        </c:dLbls>
        <c:gapWidth val="150"/>
        <c:shape val="box"/>
        <c:axId val="74977359"/>
        <c:axId val="74952815"/>
        <c:axId val="0"/>
      </c:bar3DChart>
      <c:catAx>
        <c:axId val="74977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2815"/>
        <c:crosses val="autoZero"/>
        <c:auto val="1"/>
        <c:lblAlgn val="ctr"/>
        <c:lblOffset val="100"/>
        <c:noMultiLvlLbl val="0"/>
      </c:catAx>
      <c:valAx>
        <c:axId val="749528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7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 tableau de bord.xlsx]KPI!Amount_per_month</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0041776027996494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5597331583552155E-2"/>
              <c:y val="-6.2465368912219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2819553805774304E-2"/>
              <c:y val="5.7905001458151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597331583552056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041776027996502E-2"/>
              <c:y val="7.17938903470399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2819553805774304E-2"/>
              <c:y val="5.7905001458151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0041776027996494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597331583552056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5597331583552155E-2"/>
              <c:y val="-6.2465368912219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041776027996502E-2"/>
              <c:y val="7.17938903470399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2819553805774304E-2"/>
              <c:y val="5.7905001458151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726399825021872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0041776027996494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597331583552056E-2"/>
              <c:y val="6.2534631087780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5597331583552155E-2"/>
              <c:y val="-6.2465368912219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0041776027996502E-2"/>
              <c:y val="7.17938903470399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10873841753501"/>
          <c:y val="6.7149294324717487E-2"/>
          <c:w val="0.84089129483814529"/>
          <c:h val="0.79740702433382271"/>
        </c:manualLayout>
      </c:layout>
      <c:lineChart>
        <c:grouping val="standard"/>
        <c:varyColors val="0"/>
        <c:ser>
          <c:idx val="0"/>
          <c:order val="0"/>
          <c:tx>
            <c:strRef>
              <c:f>KPI!$E$3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7.2819553805774304E-2"/>
                  <c:y val="5.7905001458151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B3-462B-AA17-B170028E5B0B}"/>
                </c:ext>
              </c:extLst>
            </c:dLbl>
            <c:dLbl>
              <c:idx val="2"/>
              <c:layout>
                <c:manualLayout>
                  <c:x val="-6.726399825021872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B3-462B-AA17-B170028E5B0B}"/>
                </c:ext>
              </c:extLst>
            </c:dLbl>
            <c:dLbl>
              <c:idx val="3"/>
              <c:layout>
                <c:manualLayout>
                  <c:x val="-6.7263998250218726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B3-462B-AA17-B170028E5B0B}"/>
                </c:ext>
              </c:extLst>
            </c:dLbl>
            <c:dLbl>
              <c:idx val="4"/>
              <c:layout>
                <c:manualLayout>
                  <c:x val="-6.726399825021872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B3-462B-AA17-B170028E5B0B}"/>
                </c:ext>
              </c:extLst>
            </c:dLbl>
            <c:dLbl>
              <c:idx val="6"/>
              <c:layout>
                <c:manualLayout>
                  <c:x val="-7.0041776027996494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B3-462B-AA17-B170028E5B0B}"/>
                </c:ext>
              </c:extLst>
            </c:dLbl>
            <c:dLbl>
              <c:idx val="7"/>
              <c:layout>
                <c:manualLayout>
                  <c:x val="-5.0597331583552056E-2"/>
                  <c:y val="6.2534631087780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B3-462B-AA17-B170028E5B0B}"/>
                </c:ext>
              </c:extLst>
            </c:dLbl>
            <c:dLbl>
              <c:idx val="8"/>
              <c:layout>
                <c:manualLayout>
                  <c:x val="-7.5597331583552155E-2"/>
                  <c:y val="-6.2465368912219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B3-462B-AA17-B170028E5B0B}"/>
                </c:ext>
              </c:extLst>
            </c:dLbl>
            <c:dLbl>
              <c:idx val="10"/>
              <c:layout>
                <c:manualLayout>
                  <c:x val="-2.0041776027996502E-2"/>
                  <c:y val="7.17938903470399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B3-462B-AA17-B170028E5B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KPI!$D$4:$D$16</c:f>
              <c:strCache>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Cache>
            </c:strRef>
          </c:cat>
          <c:val>
            <c:numRef>
              <c:f>KPI!$E$4:$E$16</c:f>
              <c:numCache>
                <c:formatCode>#\ ##0\ "€"</c:formatCode>
                <c:ptCount val="12"/>
                <c:pt idx="0">
                  <c:v>32907.839999999997</c:v>
                </c:pt>
                <c:pt idx="1">
                  <c:v>19955.5</c:v>
                </c:pt>
                <c:pt idx="2">
                  <c:v>30852.6</c:v>
                </c:pt>
                <c:pt idx="3">
                  <c:v>20771.789999999997</c:v>
                </c:pt>
                <c:pt idx="4">
                  <c:v>34307.049999999996</c:v>
                </c:pt>
                <c:pt idx="5">
                  <c:v>55601.610000000008</c:v>
                </c:pt>
                <c:pt idx="6">
                  <c:v>27318.539999999997</c:v>
                </c:pt>
                <c:pt idx="7">
                  <c:v>29921.46</c:v>
                </c:pt>
                <c:pt idx="8">
                  <c:v>31949.970000000005</c:v>
                </c:pt>
                <c:pt idx="9">
                  <c:v>53033.590000000004</c:v>
                </c:pt>
                <c:pt idx="10">
                  <c:v>31773.429999999997</c:v>
                </c:pt>
                <c:pt idx="11">
                  <c:v>66642.779999999984</c:v>
                </c:pt>
              </c:numCache>
            </c:numRef>
          </c:val>
          <c:smooth val="0"/>
          <c:extLst>
            <c:ext xmlns:c16="http://schemas.microsoft.com/office/drawing/2014/chart" uri="{C3380CC4-5D6E-409C-BE32-E72D297353CC}">
              <c16:uniqueId val="{00000008-F5B3-462B-AA17-B170028E5B0B}"/>
            </c:ext>
          </c:extLst>
        </c:ser>
        <c:dLbls>
          <c:dLblPos val="t"/>
          <c:showLegendKey val="0"/>
          <c:showVal val="1"/>
          <c:showCatName val="0"/>
          <c:showSerName val="0"/>
          <c:showPercent val="0"/>
          <c:showBubbleSize val="0"/>
        </c:dLbls>
        <c:marker val="1"/>
        <c:smooth val="0"/>
        <c:axId val="77371487"/>
        <c:axId val="77391039"/>
      </c:lineChart>
      <c:catAx>
        <c:axId val="7737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1039"/>
        <c:crosses val="autoZero"/>
        <c:auto val="1"/>
        <c:lblAlgn val="ctr"/>
        <c:lblOffset val="100"/>
        <c:noMultiLvlLbl val="0"/>
      </c:catAx>
      <c:valAx>
        <c:axId val="77391039"/>
        <c:scaling>
          <c:orientation val="minMax"/>
        </c:scaling>
        <c:delete val="0"/>
        <c:axPos val="l"/>
        <c:majorGridlines>
          <c:spPr>
            <a:ln w="9525" cap="flat" cmpd="sng" algn="ctr">
              <a:solidFill>
                <a:schemeClr val="tx1">
                  <a:lumMod val="15000"/>
                  <a:lumOff val="85000"/>
                </a:schemeClr>
              </a:solidFill>
              <a:round/>
            </a:ln>
            <a:effectLst/>
          </c:spPr>
        </c:majorGridlines>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 tableau de bord.xlsx]KPI!PivotTable13</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22C2E"/>
          </a:solidFill>
          <a:ln w="19050">
            <a:solidFill>
              <a:schemeClr val="lt1"/>
            </a:solidFill>
          </a:ln>
          <a:effectLst/>
        </c:spPr>
      </c:pivotFmt>
      <c:pivotFmt>
        <c:idx val="2"/>
        <c:spPr>
          <a:solidFill>
            <a:srgbClr val="B0A880"/>
          </a:solidFill>
          <a:ln w="19050">
            <a:solidFill>
              <a:schemeClr val="lt1"/>
            </a:solidFill>
          </a:ln>
          <a:effectLst/>
        </c:spPr>
      </c:pivotFmt>
      <c:pivotFmt>
        <c:idx val="3"/>
        <c:spPr>
          <a:solidFill>
            <a:srgbClr val="304057"/>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722C2E"/>
          </a:solidFill>
          <a:ln w="19050">
            <a:solidFill>
              <a:schemeClr val="lt1"/>
            </a:solidFill>
          </a:ln>
          <a:effectLst/>
        </c:spPr>
      </c:pivotFmt>
      <c:pivotFmt>
        <c:idx val="7"/>
        <c:spPr>
          <a:solidFill>
            <a:srgbClr val="304057"/>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
        <c:idx val="9"/>
        <c:spPr>
          <a:solidFill>
            <a:srgbClr val="B0A88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722C2E"/>
          </a:solidFill>
          <a:ln w="19050">
            <a:solidFill>
              <a:schemeClr val="lt1"/>
            </a:solidFill>
          </a:ln>
          <a:effectLst/>
        </c:spPr>
      </c:pivotFmt>
      <c:pivotFmt>
        <c:idx val="12"/>
        <c:spPr>
          <a:solidFill>
            <a:srgbClr val="304057"/>
          </a:solidFill>
          <a:ln w="19050">
            <a:solidFill>
              <a:schemeClr val="lt1"/>
            </a:solidFill>
          </a:ln>
          <a:effectLst/>
        </c:spPr>
      </c:pivotFmt>
      <c:pivotFmt>
        <c:idx val="13"/>
        <c:spPr>
          <a:solidFill>
            <a:schemeClr val="accent1">
              <a:lumMod val="60000"/>
              <a:lumOff val="40000"/>
            </a:schemeClr>
          </a:solidFill>
          <a:ln w="19050">
            <a:solidFill>
              <a:schemeClr val="lt1"/>
            </a:solidFill>
          </a:ln>
          <a:effectLst/>
        </c:spPr>
      </c:pivotFmt>
      <c:pivotFmt>
        <c:idx val="14"/>
        <c:spPr>
          <a:solidFill>
            <a:srgbClr val="B0A880"/>
          </a:solidFill>
          <a:ln w="19050">
            <a:solidFill>
              <a:schemeClr val="lt1"/>
            </a:solidFill>
          </a:ln>
          <a:effectLst/>
        </c:spPr>
      </c:pivotFmt>
    </c:pivotFmts>
    <c:plotArea>
      <c:layout>
        <c:manualLayout>
          <c:layoutTarget val="inner"/>
          <c:xMode val="edge"/>
          <c:yMode val="edge"/>
          <c:x val="9.9140650919523052E-2"/>
          <c:y val="0"/>
          <c:w val="0.48395421527264287"/>
          <c:h val="1"/>
        </c:manualLayout>
      </c:layout>
      <c:doughnutChart>
        <c:varyColors val="1"/>
        <c:ser>
          <c:idx val="0"/>
          <c:order val="0"/>
          <c:tx>
            <c:strRef>
              <c:f>KPI!$T$11</c:f>
              <c:strCache>
                <c:ptCount val="1"/>
                <c:pt idx="0">
                  <c:v>Total</c:v>
                </c:pt>
              </c:strCache>
            </c:strRef>
          </c:tx>
          <c:explosion val="10"/>
          <c:dPt>
            <c:idx val="0"/>
            <c:bubble3D val="0"/>
            <c:spPr>
              <a:solidFill>
                <a:srgbClr val="722C2E"/>
              </a:solidFill>
              <a:ln w="19050">
                <a:solidFill>
                  <a:schemeClr val="lt1"/>
                </a:solidFill>
              </a:ln>
              <a:effectLst/>
            </c:spPr>
            <c:extLst>
              <c:ext xmlns:c16="http://schemas.microsoft.com/office/drawing/2014/chart" uri="{C3380CC4-5D6E-409C-BE32-E72D297353CC}">
                <c16:uniqueId val="{00000001-FFA8-4705-BF4D-EBCB5FF0A934}"/>
              </c:ext>
            </c:extLst>
          </c:dPt>
          <c:dPt>
            <c:idx val="1"/>
            <c:bubble3D val="0"/>
            <c:spPr>
              <a:solidFill>
                <a:srgbClr val="304057"/>
              </a:solidFill>
              <a:ln w="19050">
                <a:solidFill>
                  <a:schemeClr val="lt1"/>
                </a:solidFill>
              </a:ln>
              <a:effectLst/>
            </c:spPr>
            <c:extLst>
              <c:ext xmlns:c16="http://schemas.microsoft.com/office/drawing/2014/chart" uri="{C3380CC4-5D6E-409C-BE32-E72D297353CC}">
                <c16:uniqueId val="{00000003-FFA8-4705-BF4D-EBCB5FF0A934}"/>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FFA8-4705-BF4D-EBCB5FF0A934}"/>
              </c:ext>
            </c:extLst>
          </c:dPt>
          <c:dPt>
            <c:idx val="3"/>
            <c:bubble3D val="0"/>
            <c:spPr>
              <a:solidFill>
                <a:srgbClr val="B0A880"/>
              </a:solidFill>
              <a:ln w="19050">
                <a:solidFill>
                  <a:schemeClr val="lt1"/>
                </a:solidFill>
              </a:ln>
              <a:effectLst/>
            </c:spPr>
            <c:extLst>
              <c:ext xmlns:c16="http://schemas.microsoft.com/office/drawing/2014/chart" uri="{C3380CC4-5D6E-409C-BE32-E72D297353CC}">
                <c16:uniqueId val="{00000007-FFA8-4705-BF4D-EBCB5FF0A93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KPI!$S$12:$S$16</c:f>
              <c:strCache>
                <c:ptCount val="4"/>
                <c:pt idx="0">
                  <c:v>Est</c:v>
                </c:pt>
                <c:pt idx="1">
                  <c:v>Nord</c:v>
                </c:pt>
                <c:pt idx="2">
                  <c:v>Ouest</c:v>
                </c:pt>
                <c:pt idx="3">
                  <c:v>Sud</c:v>
                </c:pt>
              </c:strCache>
            </c:strRef>
          </c:cat>
          <c:val>
            <c:numRef>
              <c:f>KPI!$T$12:$T$16</c:f>
              <c:numCache>
                <c:formatCode>#\ ##0\ "€"</c:formatCode>
                <c:ptCount val="4"/>
                <c:pt idx="0">
                  <c:v>108275.51000000001</c:v>
                </c:pt>
                <c:pt idx="1">
                  <c:v>141660.33999999997</c:v>
                </c:pt>
                <c:pt idx="2">
                  <c:v>77177.98</c:v>
                </c:pt>
                <c:pt idx="3">
                  <c:v>107922.33000000002</c:v>
                </c:pt>
              </c:numCache>
            </c:numRef>
          </c:val>
          <c:extLst>
            <c:ext xmlns:c16="http://schemas.microsoft.com/office/drawing/2014/chart" uri="{C3380CC4-5D6E-409C-BE32-E72D297353CC}">
              <c16:uniqueId val="{00000008-FFA8-4705-BF4D-EBCB5FF0A934}"/>
            </c:ext>
          </c:extLst>
        </c:ser>
        <c:dLbls>
          <c:showLegendKey val="0"/>
          <c:showVal val="0"/>
          <c:showCatName val="0"/>
          <c:showSerName val="0"/>
          <c:showPercent val="0"/>
          <c:showBubbleSize val="0"/>
          <c:showLeaderLines val="0"/>
        </c:dLbls>
        <c:firstSliceAng val="0"/>
        <c:holeSize val="45"/>
      </c:doughnutChart>
      <c:spPr>
        <a:noFill/>
        <a:ln>
          <a:noFill/>
        </a:ln>
        <a:effectLst/>
      </c:spPr>
    </c:plotArea>
    <c:legend>
      <c:legendPos val="r"/>
      <c:layout>
        <c:manualLayout>
          <c:xMode val="edge"/>
          <c:yMode val="edge"/>
          <c:x val="0.73197883515276718"/>
          <c:y val="0.13821223244148997"/>
          <c:w val="0.18846385238094893"/>
          <c:h val="0.6187099942090000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996136C-ECAE-44F3-984A-C5B3382E8596}">
          <cx:tx>
            <cx:txData>
              <cx:f>_xlchart.v5.2</cx:f>
              <cx:v>amount</cx:v>
            </cx:txData>
          </cx:tx>
          <cx:dataLabels>
            <cx:visibility seriesName="0" categoryName="0" value="1"/>
          </cx:dataLabels>
          <cx:dataId val="0"/>
          <cx:layoutPr>
            <cx:geography cultureLanguage="en-US" cultureRegion="MA" attribution="Powered by Bing">
              <cx:geoCache provider="{E9337A44-BEBE-4D9F-B70C-5C5E7DAFC167}">
                <cx:binary>1HpJkt1GtuVWaJzUpBCC9/C01DeT47XRR7AVJ7BgRBC9O+ANHMCoVlDzWkJNavR3kDupldQNUVSS
FKVUmumblZ7RghbhaK7fc5tzj7+/389/u+8e7+yzue+0+9v9/P3zyvvhb9995+6rx/7OnfT1vTXO
fPAn96b/znz4UN8/fvdg72Kty+9wiuh399Wd9Y/z8//4OzytfDTn5v7O10bfhEe73D660Hn3O2vf
XHp299DXelM7b+t7j75//o//0z0mD4/Jzt7p+8fnzx61r/3ychkev3/+xbXPn3339RN/9fZnHRjo
wwPcS7MTkUrMEJE/f54/64wuf17GJywlJOMpTj9+8KdXX971cPs//ucfNesno+4eHuyjc7C7n/7/
9f1fbOX758eH3fNn9yZo/+TJEpz6/fNPHqidyT+u5OZpJ7vbn7b+3Zcg/Mffv/oDOOOrv3yG09ee
+1dLv4IpN9b9mejgE8RQhjMhfnH/Z+jIE5RylBL5Mzhp9iU6T9bU93ef/vitaPk2LL/c+BUev/z9
r4TJD2F6tKV+TG6rf/wn/PdDNzy63/PJv5lB7IQhwTIkP6XQFxlETxjFDNMs/Tm/xKdXf8ygf9u6
byP2G4/5Cr/fuOqvhKaytfd3evnkxW8F9b8JYHaCslQgQflHiCCLPkuyBJ9kRGYZ/yXLvqqBf8Si
b4P2zzu/wumfC38paEywpXnKtGc/FenqMclN7//xv/9ErMQJJhRnhLIvQKInWcozWPhUCdGnd37M
MvWLaX/cst/A7Def9DWGv3nhXwnTHIiGfXyWPHt91z17eHx2bmr7ZzY4cUIzKoQk7GPuQXX8LPfQ
CYBKEIcW9/PnS1g/Wpf8Udu+jeg3H/IVmN+85q+E4+EuePdfQiDlieSSQgf8uXp+iSA+EQJhyVP0
bQT/Dbu+jd6vHvAVcr9a/yuhtge2//Bs6/ynsP9Tuh3PMikRo9/KOHbCEUFQRX9elfLTqz8W0j9k
0beR+uzWrzD6bOWvhM6lsT3gU/+Z9RAoPYZqxzj/ohCmJwilmEDT+zj4fQTjZwN+lwt9G4t/3vkV
FP9c+GshARy/6x6f/TCG2t/V+s+EhJ0AIgSTTy0KMuKzFpWeYGCO8pfyBkn1NUgfbUv+kG2/Bdev
n/Er4H59yV8Jwqv7e0BO/6nJREDbwFygX4rZF8jBbE0Z5k/N6ePnK17/hyz6Nl6f3foVTJ+t/JXQ
ub5b3BP96+7+KxigyNIsIz9zd/IFSEl6kn3kf19pG/+ORd8G6ddP+AqrX1/wl4LMmukRtMKPekeS
/+M//eOzh//7P/7XD2uwn0rUn8AnyIlkTKSCQXP6rC7yk5SnHAOz/5n4fY3fN837b//KuN+A8vce
9jWqP+Q//P8tKv5GlH0u+X5xyb8r+fIT/pMehb+m6pRlRPBMfJuqfxJef9uOb4Pz6b4vbP6v1nF/
W+P9RQ3f3Pm77U8y+mcy7++v/rRBkPi/uvULNf6LbX7Ks+PD988z+hlQT0/4gst98tJH7366/vHO
+e+fS9AQpaSSU5iSeSoJ5FJ8fFpJ2AkiIsMSSigTGXB3KJ/aWF99/5yhkxRqKpMpAxGZcAH9zZnw
tETRCWEZQE05QYQKYJuftnZtuqU0+hc//Pz7Mx36a1Nr775/DtR0+HjVk5mMCkozkRKOOU3htwys
G+7vbuGABC5G/70dWWGLQaeKV+PcHmbUrK9py+Sptr07b9uQpvlnrvkjb2SUYEQYxoI/NXcI5M/f
mPbJ4J1xk+q01TmpmDBqjRGluZmtHXYM1+vN778SAVpf7pJBegBjACie/glw9OfvNCOrTZG2Qc18
7a1qpqUvlJuLhqgVryKfy0FsueBFs+3qrnwbqEmoWkr6YSa2ex8HPJm8JGR+Iz2JGRx8/HKQ8w2P
PO34CwyYRAgUSswoJYJkoH99bh0xgRe+JFa1ZlmdmrTjy6ZYHb9iyCS1WruYbTQzS9j8/ovR076/
eDMUE4ghBCq3TKXgT377DP06cNFUNjFqmVgCRzZpRvZlR1arBlOF9FibNDhVc2yvQjlYdDbWQY55
R12CcluOvFULsPrulqHWJ+pfWAdN6GvrGKgTlFNIEsgOyIHPraMzNX3kxqihMDNWCYhN15a6WRnb
NrWyY1+LQ2KTTG8YtwvfY1GZDyajEEttn7h3gfn6pg+6TS4qV5fJZuGJHP6lmfIpSf7pRoFTTjCc
sgmgqxkj0Du/NLTPai5nBs5oWMGOdVnYLeymOWvbLj2I1D6Yrlm3iEr7uiojfT/qprSKdsJf2Ux3
50tTsh+5r2itkJ7cTTILkjdL12IVMjvy4ziV7C2pk7HaDHWFlo2bGLoLVi4+b+LU5bJd2mo/lrKr
NnOW+PU6LrKbb6is0fu1MJweBlyEolNDsLq9XhusS5VIQ8hNI/sVb4n1pNaqN1mDFa4rI0flSztP
uw6htbmueKznfSm0blRRttRtPBS3kqnJc+FfCMsGBEDN2XuRhLTb2HpM3DF0id9NC+v13k9D0+aF
TwRTEokh5qyBmEtWb+zRhsHhq2XSxXJcuRCFSo1PnOosm5uciymx0A7ifFeKivdq1RKSgVeI1udL
zdaoyNq2Wyg48MR1WFKvpnSigyqGHt9Yt5Sbzreszxvh6gu6CmovNBxSpgqnM/xM5g6XedLyMual
adtWpZaCK71Zi3E/ytmXyqzYWNVPdTPvlyRN3zd9Fi6aqXjvG1w2ecn6kHfdYINisRxPh6JEdOdX
XXUvJ+fdWeYiSVRsq2a5CilhjUJm7F7DhOqyjSxl9tAtq4iKWVLlPQrznPdyFe/TxbpOiaHJOlXS
br7m1EOpXouUnSWTn3vVJRVmKs0cVLXBZOl9Zqu23TVSFhdZmdEdX4alVH05EbpNmM42zsg1X0P0
03ZeynCka1JCGOKQ5tHPelVFE6qbFYj/Q21iTNRSc2VXp7lyPUI3TGJvT4umjV6hhsn5ZaCTKZUl
ppK7vspQXko9XrNy1laN2Os3CRSX6VCQir8Y2GDmI0umrFdNX8abrKX1oqa5bJFCVtZsq+1kjiMb
hn3SenRKuuyu75N+Vjwx7d3qaYLvB17YnUvb5mFpGBtVwluoVpYsM9qyoMdt3etwtqz8LA5+fUBd
SNUIUuue1Hi6ZwY3F6lt0pfCp/2aE4k12LDO/uCjJZe+YP2x5MG9YTaQDfFFqboa9Rsz0yqvnDc7
5ifY/zLjBYDPym3pqrFXbWKmnWyrvlGaUQhfOni0m3tfVMplDZTy6ND9Wma2Vr4u8Bukq4Ip1OpI
cjM19mAZC0EV0Cp2KBWP3JfNy6Sh8sOYjGzJPdwvc+e6/qUZUoIUyUR9iuyc5EubiQ3VZNiy1Q0v
GposnRq9bt60Jm03tc2mchtHLKDSANxYDUtbptu0lEz1zkEJW+OynoolsBd0bdj7el70lZ3xnPNx
LFQZtDiOtYcvUhjOEzWkzJwNDENhMSMnU2582/gdbzSzuy7QYbeMKHk0mbQXo5jXbUDDMOfaFNVp
pEtFVGZC+8G4tc7XgrRNvlTJJFUbk/Z6tmUm97MwbONqu96m7VDnqMnoWVu6Jp8bl1QXi0+CPOvG
pM3R1KFJBT/z3OHUbodYO5nrFJpXmq5XrUwENDbv49uBCAjWgpfkArtK7FwYy+tMo3rftG3aqqTw
bjsxj2/acvUb8Aw5CJfRnAbDXo9yMHVeL7WsVWWSdSctnpCqMTa7MDbZoalK0eYh0vp0CeOyT8eO
+XNTdvRIdLrsm8rgQelkcnnV6fACmn/3PuM1uWiQnXZ9PxfFjUdrrDZwumknNa54vO1Be7SHZA3h
ZiG8SvO0LvgZm2TWnk1eV9tpmdfrRM+NYmmsV5WlHZSzyo05RPH6jpSOBqUN5btViqcGVBqa3bTB
9MlND5E+HOsoV3mAnpwUxwlSod9EN1e7ESIWcrull07gNpeRx+2E07hpeJXkuG3CJnHMnc4du56y
eKQke2mKDJ+307LsYuL3uMX7UaD7vltvh1Q+OjTcIiO3vMXvl7K8smvc0bW+rhNPj8y68YoSiyrV
uSwoEkqoqRV60Q38wqO03rl6Uhme2VkjKwMP1kTRIqItgkR+VUQ570bM+E4PsjlMi0MbmWFyhD4n
NklZN4/FgKotTcpxD+Enti2P/v1Ex/lsgqcL6D2Gb20GLqQZGV+bxhbpxqfJoVrW2e1Sm/FOMeJ1
fWrZEpbcdnI4Cw2aWmXTbsitwaFTtA13zbju0KzT+oL3bYgblFTpTtTRdk6BL4vyLmFzCHlWZMmL
oS7LHZTmqjzWDSdAtEjfsUNRlGl2EbOWZVvJKvfSpFBPcTMgcG7bb+M6huJWj2Td0JIUUUH8DXkq
UVGe9tphYLqenU9jse6Er2e3B6IRc2lnVuWkjvNlGxsZVSZDtOdkGeZtPaXrkHOSNtNGjtPotvBl
qumAMssuRz4CeV8IHURuTM+rfJnFkqrUr+ttU4DPoQIygnJa9ezHMYhKbnFfVfk6pitSTVfiaSeA
Rb2CdB3PmyVdYq6TTMzKTppvmqUfrleoPbuGJIveTq7sHrLSkycfie1iEc42ZFgYVaOpm5cCmL1U
PvaO5gvpOd5nMaE3IqmLvGtk+2FAZfJqDEMdtm1X66OryrLcrrS1eSuEy2XZ4lczJ9nbCtM+nI5G
DjpvfE3N0dekgKYxLXFfpWY8UD3pzTyVcqPr0V6ZvtfVARpJd5Ulcv4x4H64pQ2zp0ufZjcTLF8Q
ht5MWeNORUvxhSFd+RovsVehwh69YzAEnknO5aEsOvShcUS8KoN1W2uKcA+eZT96VKRnABxEDGyv
sJve4sTndcfsGz4a1Co+r2S7JKHbLNq+n7GZtytMcnlLwnBwuLWLaod+3kDaAwHoaELiIZQdeje0
vlaZbeUpGo0YVDaBnW0kWu9aOnlIeaPz1VQz4D3Pp7x30z6Msd3EwUzbIg71m0YA71sHnp2mfTmi
XAwzIBkkWXY0YQGoFWrj+cTJWV0202lfWK6KlcOPNIr3SxqaPBsg3UIRjgVpyj3N1oVtoWzFS4PI
WVw6cxs6Ftd8Kcl0jPNcbsdkyK4j8+hlWzF91ns0Xi5iWK6XoaceBiYtd200elsgDtNlOh+TZWrf
wWBa5U7G+UZCw9iDspkUW9HT9aoi2qt0aKIaGYF5CCbG8UFjWpz3aEJn1ibuFYFJ/dAsdDztpa8u
cDTl9Zi2Z2XjrsRa6PNhCSneAP0/LUVy1I1t3/LCxDtWBPMqAM/Zdx2/Sdt6D/xtUWll3J4m6agy
MXXnNjCXD2nvVIU43qERhYs16cWGrbiBXtbFnel6tuus9NsmTWBcHPvhJYkwoZuMdPtFL0OOs6pS
dd2ifVyGc9ENaCtLHy5lK3QeeV+dYdHZ3I9ZphCZ3RVp2+IYeaigzMblbHGDPx2mmLwEtoU2lunk
bIrVWikJcAPuo202Y1WJzWIpfr2UY7fPyLCeRa3jRgf2vhqqHihIGLdR9tO2b+tp3xbkcaTWyF1o
135bF7Q4G5O1UVXlpNLVgq+SfjEvUeX0Ra9TPkNzqsV2rggQ6SWZ1RrauMtE5c+WQfB8Tpbl0IqE
bYYkLGc91e5ltbYfZMzcQx9luymnWRpV4TJTosZR1SEW+6Fsun2X+gTIfqXlhmtz3lf9w1KYYge0
W59RvhoozL5VnozkXUuKJS+HoYS649ylmFmiTGccxBSv84o0VnENpKNYYU6feAMQ1+3e0Xa9CZnH
LwWtmsM8TnrXxbEC9qFHeREatyod7Jq7ZoQ4ILbZpVB37yWQwkdhu1WFCUGfKQp87F2RXNCMt/vF
0eyVpAVMTt538SzphrCtpu51tpZQcxnrVdHpOp8ktm+Q8ZvEF82pNzKbVCQcBis0QdfvxrSvlYzl
eWIn9kSI0209zut5MXC0i758AZjMqiI12RRV4XZBxtdZwXS+LHN3nJf02lG0bkkC/RkZvey6Xuyr
pdZbUvt+yMcBQmTiZtmkGEF56Zdpp2MN5aiFCQZBb3lZ1zU5JMCijhlQCxjnNLnveNrv+hBviR/Y
Ar1AVm/SOrnuynrdJTh75CnDp4A22mbQWo6yrvdyCMvWjv5y6eZ4BrUABreY9C+Aqq2HlvourzCG
XjrX5ziwZVG6p1mfF1KErRy7ZT8lplOphPZeQnofQPgqdsCLf+xFrPbw3Qnypm+EvBiXCUiVqbhi
eg07EQPUkVa+dzJ7gacB5UPR2HwYUMgR6syO4+WQQAIpHSk5n9usedBdF9/EPgMXzOU8H7NoFVlW
fd01Xd/nUbTiRbEMw27yog+K9ymQGlYVB7aub2tWrTtHSYA5jIVFQQPrt+M0dPkKXwAOx2zmM1V9
CN6o1k8A4bhWRlEBAxMdYTpQWQnkI+30+8KbN908Zw/j4pszuLG/Ei5U/FiMgV3Qcmi0qqylb8tg
6CmfzHSZdGy5axNkryMaZqeKuIyHlLE7OqTc5zyzw8XEOb3raDpc8yZtTkea0AuLNbmmrqd5amCy
iKhOb2CWZKdF1ur9oMNwShAdelUmFTpq24XTRGfxwtd2vjFVZy/HWsKvfTQqhIS88P2cgLBB4ztL
J/S+j77fpIkPds90bIVqXbscZKtbohzoXUfGhYMfMAQ4MsbtCLTu1SDW9KFI6LqVIVseCET4PrJs
3llhIlKuQt1ZX2iXsyQM+7mD+Wcri3aEqkAp8puUC1lBV5vrUVnXk1cCkxi2hWFAOlcv35i1Q3Uu
+pQ9TokLPg/FON64oWtekxXetGmGKdwUIllOZytABm1be1+Mszy0CJG3xkRzWmr2kNSdPqWLdHnC
iXgJjP1FN7H6fGxgmFWcrDcxI+mbigOVrYY5HOCgtHrf0qx9HIYB6hvmQLOs35sudadTv8pzbzVw
JN8OL7NpzG5SYfW2gaA5yCZNN7FpSzUPzZTr4PHeLGVyi6O+mZeh2lAWboLB6L5zc5mT3sSLdoo/
olR2BBpW6lNl5mR4L1M6pXuoSDY3rSn9BgYkVqm0notDH5Lh7WzZuImmTc5K3rT+yeGDCml50SMn
NrxL9KjqpuGnRM+RqLnvQcYBFkt3RdZBvPs5lLkkNDv4xS7F7dAtbXuYiPTJbrXzvB/wwh9F5Ot2
RLG5GErzoifFbO4rP9OpUxNmGt2UvZgW0HScvprajhXbyMaI8tmm6BQFOwI7DyvOthYKC92WqJ2r
1yNoT1EhPqTvkRz4siu6GN5JIF7tbrKj3Bc+JBCFYsVnHOTom6m1IC5lSw/K2UJpIrEqB0x5qcTS
tPWBWFFWO9DvgB33S8ezMzZORcyxbZfsIHUh/VGvoLWcD7gEIc0kxYQVGhluNhahZNP4DAYsFLty
D51vqZWJMlxDOdXt3ehjDSJ3y+tGPQUtexsrGIUuq3bq+AfQ39rBgh2TX2B0bTwUT5V0NBQ70gPl
Vi23A7qivCsIFJbJNbsGWMvDhEj/EsNAIJnswq2EVl2cCRq717633WuYnsYOqF1P36225WFf64yt
l+lkcL2v2VBtGYv0MkCWwWTeYFZtxrmq++0CA+tFaZbZHXtQEhcQLQp3bXFR6FOBgx+V0bjeJFT3
57obkkXJrHqim6ab9V5nVQ1UcypvKlaITkFJaBsIrXoecq2H7oMMoLhuEGKcvUJS+G4P35WEml4h
3HXbEg+gG+IM+XHrYoyF8gkl5hKls+4AT8tBhAdZsj2QkcP5gcUYrtfrCri6XsLpyerG+XpaJ0hv
XnI63VY19vhqdg4uF0A7dd6CiveyGCA8d2hKl1UN0UW7bVePfL6WFZ1yUVhQ8KrJApnwBSjVQyxG
ujPlkzDS4GS+4I0Ta14iEd7AcUc8TG3VsVtuEqm6giVjTljBLfQNSKsXTJPsAlh5dVGWcPyQkzD3
1cbUcPCUOwiINK+BfYq8KdvY5iLQZlUoa6tUdbEBDX2SvS7Uito1bLrZ10PugYFtpKmjuFlJTYVW
WVHzI5lqAnrGQOJ1ycoEPKNHr3q+tjrnjU8dlBXBQWxq9PyyqagAlrxyWio+LdBAJlrP/LjqWPhN
gXuoGbMZHipqUZ8HGLh/jLaorh0h+sGLLrzmOEpQwAd3RV2KnMJGdLVi61yoRvdz3AdSMHpgvEDu
WHV8zo7GWpBzK0tNVFNk7tyNHVIV0KprjMnC8jDp7nXnks6qCuTqcTOMgyTQTA17xdIl7XIrZwF9
OVTibh2j3CWgkUOHnnXGVTaIqX9Te10Ame+dqD9McgKxHlUitAcXKdB9UJ51vwP1xcnzEnrtXjJb
DarOimXegdXkbpok84okRQbRvrB6G2YBkUdaHE/tvNZv8Wrsy6wk/hLZttyDxgDhkmZcZBsP3LE8
eM/W9mxd2jTmZijrbGNI2XebmvaQxs3aE7zv5xRIVZIgfM1G0ZOzpdOwa88Z7o4JrnXIk2kU0LSL
ci42AnT4Ja9QL89m7UCkz5YEippvXZd3i2en8KUu0p+mHBjiFuY0COzYANffcBbSdzV7opx12scX
1Fea5JUJkBEpDO2Qb6FPjouboMzHTgCdWApwpakrCZHia751FXdAVYvZ9ofV9u2ly7zEVwSOTjGI
EQho1bDwvssTQWELFjJyyvmQwAiIf4r1NCurx7ltMN9SGPEuMWySbIYJzjczh0yZz8Gad45F4tQY
OTKqcL57ATJudlePvn234LGa981AutcYCOcAidqS12sKOoAKek5BUxd9C6LiPF1lkHoNjANifoOW
1sWNkyCsHNM6ahiqfwot0eOWbyvTeaaasmh6hUmZXlKr2ftiAr259yMkZyg9QFehOa32IrKhU/UE
lBveKPtkQ2ihQeBeyLBrMwPMtRmT/hxOL5dhIymll1SOsLXQpek+epvAyWaR8G0qSEk29TgkFUQ7
KvwxxdjFvUaGzPuUrR10C1vBucqkJ9ptTewWl/fTEM22g+1EBUWrE9vQ4/FKSwn1Dhpw2IDGMRc7
GG56fR6aGM8dXTOYEYUX61tOe3O/CMHcBlo4Xs4YzEbzjat0CdS0j3jMF7cucWMzM76KXgwmH3sD
xxtL0mTT7U/nV0uP+v6YrjUlSsPx13vjorycmswuOzfjTMPkjks4r5VD+aJtJowPU4L4lkOyCZVU
Qb5u6SJqmEUzfytr0EyOmY3abGtZPjqJ65yYEvicqak8VhNIRWr1mX/NWLHOGxssWZVpewby9ght
TumRxvNixHLYDU7LPUsy0PY9iPv6MDkMXaHiXWlUqfV5gbAuztpM9vwhCFct1430Y3lpuYfkZf28
+vN0nkbIQBBJ8JlrRbMezOThEBFmZ9IdmfTFuhltMjgAqLcfrElKDwdnSft6IGO6nMW5xcWPeOXr
KBWei+5IHLL+Lq3Tdn2NiydmkKEosi1rJym2GegT4wtaNEsFHbDdDsjLkHOTVXQD6k+90dyB5jMV
I/QLODupq6MEL8FoGYfQ+rwX0CXe07Wq11XN0fbhGsT4xt30Y41frWE1YutGSeZdalzJ8mxkgV2F
JOmAyZX1JpvSs1YjfBtK3e4syIJvRNeu92WdFhdsNQhGX8bObF2ubygzNbBr525FuZrDsGRMsZLD
IY7n2aEFqnQ14tpu8IDSYaOLVZwDkYM34SENGziPFS8o4f6+7UUJ4SNrsU+raryGE+zuEQ12+uDW
cq4hq5Zis3bTeFs3QyPPYuizM/7/mDuTJbtxrEm/ULMNHAAQmzZrDneOeY4NLSIkEQAJgvP09L9f
ZVZlhpQl9W/W1taLWqgyJN5LgsA57p+fqBvWJk4xTSp2PCHiKc+WJ05mtet0nfae6FVSyJW/zoHI
XjrCxYODsjfhPZYCL2STaCenX40yYRAJn3sX46L7PR8rciUDn/KdBLXgHaZsccuotHWbKKv7HTYD
ukNL1dYRZBL7XsuaYQMfJmfeLMSvcA418s1fA71zyhndfziJI/OD+UDBbcTMdcRhkQaG4VzwSylq
L2VL34fxbNasSIKZBg78j8zdmlKud1I5jMC+qkgQ5QBULsI1mHcl1ME3r+9k7HJRXOENqp2EyxIF
JZfd8DH5ooRmCAcKdveoT30AYjMuIKE0MKRVJaIcXe5mFI0oUsuNvFqhteaRqjuYqjRfqihw6zGP
vCYzdyst5Te42Njs3BHdmjSE6Bhycu3HrZFeLEfZT9ESFEGKmrY6TH3td0lTKBk15WDxWN0i1qPK
9ouYykiH4fDCVrdMhmZoT9665nvXlvDE3OyJhhC29gvNHB1z11qarnpqn5bJ/RaqQF/Ww/jAqbvg
KLRFukDNOsE2Xa7mWhZz7ASturX9RBPehoONoHjquM06euhn4BHMd4Z7uQTh21JO9uQCrriGkIqF
v05NtSG0JclMG6wNkSsvajMQLzE+mshRW3nZvuQk8ONsdKYNZzWziTCkke/G75wD/LY4HNu6jR2t
2q1cp64HGeEMSRBOmkUTOuO4mOkdmUNzAkNiI3jVIY+wnwY7D/cMJjWa/OtgWJYpqulkL9asFns0
x+Uj3AaT9MXgQWCrJBz6LFR+HExCHHU12NdZjThnp0Xah6kO+aVa9fIi6sZLRQhvSUOcf6pcZ4Ka
2+NIVbaFWOEXRMnNMEHEilpTHqmDk3ypPJZvcuK1yeTU3xzujTta1X2ZnOGg+H/IyV3wqDMdrY6A
JjoEvZfitvMlpqpFvZZn9qAVBKnO03lchlOV/ho/+UzlAOoIfY+hFwCL4FGf+Wdy6m9sTIv9klS1
xJ6rG+zUIRjz45oN48dEPdhsxPArPXmoKn992c9A1vfLUpAkgL6Ii8qN/nDZalAzXZcePnbl8DAy
5RJkSQm9G1uqCdEY8GoMf3NNxI5/JFjEOYPncQ5PhwCJ/wG1aTsmelPCdO7H4KxkakvgQRFsXhHY
ob7dyHka7uesh3frop4GBhHqHbx+dHtjwdY+lQsj70vZiRHNkyJoXHk310/U66mzZw7UcvSFDHn7
NybNWH3UNNDfTFEuGp53CD6Fkgr1waLd/oMLC/tnQGrJxcksKrOjoFdvNCQNJ27K1b8c3Xp4CNHh
TrHpUdbe2Ja5AIDIUPc7OZhxSHs9LUtaTBlvErensOY0mqLmXSzBmR1x6gK7KF46yGSCuPdCDTBO
G907e5IthQNHaWrqmLNx3VO/Yrezr0u8WugT3qd5wlkn5xD6K0qrje+guIybPPCDROfOirLQMVkH
/Q2YbQLChZinpauWPSsJOrWZUmgeAHvqg1uwBm4Juuon0I5NldTUOl9NFSpUGfPM+RY+lXphZeXR
rdJj2KdB5i4fZTgrEjvtPDRRMc4dSfU4gwRo5MqSvob+jN7Rznj5oYk5MdH+0OxL09cF+pgCcrHg
bXsUa4EDJlwnXYIaagG55NwuRVLXokUX5qhqm5sOkJxlvm9SzfphhMQgS4gBbiGwcQOVodFSDu0h
cEsiNs28rPtaLGTefn8t/kQ9r/+gqf4AFz9sveBol39OXvj3H//XvQXQYL6PAPjr/zwPbvjrTxf/
mvjwy5/afrXnEE734w+dP82//y18mD8/3Zn3/PSHn8jTfwGYP7ClfwyQ+A//8RN4+olz/jt4ioQl
aLJ/04Q/oad/pY3/gk//+Dt/4KeO+z9hzcJFhNYOVYwCQP07f3qmP0WI45sBAGUA8P7kTzFaQhAf
GwIDeorNzwPy1v3JnyLGy0MeABoPKUoW+t/BT+mZbfwLnfsXf4qYgMBeR3Gtz7ssVqrn5WNBIrgW
KhVF94W2MA26DOW4Xip3rxbmbzWgHdP3h0AqmoB6Q3sM4KrznuxwH7rNh99SEFKGqmgup0e9DCdw
Yl+dXKe+CU+j4Sxdiuwu1zRxg3Kb++GJinHYCcjsKWoqGa2y7aOy9E9kLZ5Hr74t0f4mJctvnBZw
S9vVeUzH6j2vxAt87CVZmbkpINpqGpJj14QpscAMuLgxZFgTMqFxp1pAhy29+o934Y/hF3++Cn9n
ds9U5o/3DHMlkJjmVGC+x4/3TGI7A5tBoqlzHtqWOtvCGPmb4+8n+BJLQ+BIDnkIXRtL6vODGWEI
+53NVhhnQZ2sxJ1ieKlfu8b5Hf76T19HnFONguLMgxD1+Uq0406JynmF8MXr3RowJ6XwD36Haf7T
SgOBjfMcmeUQ59zny6AEbm1eUGyMPjgvC5kfkqybQh6k8SiDJpKiUpsM9VvYtSdb1mAIy3yN//Z2
/sOz+1xVfF/veLEgNLoeXFykNT9/ipG5NCedhy/rMBM3wr3KB3ZpaNilfpmllP+Off75OaKUCMFb
Q2UEmer9cLJrnETeRNCnoVwE/6wJFKPK1TvaLtXu19/tHy8lQMACgwXUzhCm+3vF5DYljLVsXCPP
DCwJ6yA/Whm8BWu2vP/6Sud/6fMbQFlIQQULnOoB+857/602IzaYwEevMMJ6Cx+4q9p0obp6ZyGO
/04Tc8wslFut5/x6mkb6m4f4uUY7P0SKmRJYR+et0Xf5Dw9xmmBahiKcYZmrtkywWZHjaCr3oPtg
1AmaVf2bt/EzYXy+IqIDqEQ5rgp4/kcUWk8962sXkI7CuJnH2VhyJ/2y2859oW60W5XHyu0KuIiQ
nX59q3+6MkWiFXNsMCMFaomH7f7TQ83c1W+aFoTtUA9o/BYinBMUBYibdFH14+IX4g4af7mdHSWu
fn3t74vz03P+nhVA0AEUzLkW/mGnC40aQWQBN+ocdWqrs/MjoCeu+cD345S/+c76NFRAP5ltoE9Z
ELi+bHQ6TOXeQ90ei7IQEe9bP7UZN7EMQqgqgxXPuq35RcmnN7j+5BHNwOWvP7r70xo5w/wUZy73
sen4SGl8um90xMuoRAXFWKSlHddtP5UtOPVh51E1bfyyoaC18t2Ue/eu3+tYuE4YsW76Al6pT2hD
gEzXw7qBt7L85pn+tAkhDoEXB2c3YiRn6+fzZyuXwfPl2TEBGi93xjcK4hmcHlBeqr4MwsW/L1vT
bH59S35eSQHlFHsR3hvvvAH+cNUu4H0OWTDy3HE4ZU6TlIUiSVZ6qLCrWkNJCJ0IaI/+zXnp/bRd
fI9/IJftYVgWXp8fNqaqB/vlh4h/wC5r4Liq7sw9kC5xLanuGiELdJWZVNtuGZeNEeBAC5Nl4Nsq
/860lN9kbGJxFVTy0hGEA8Mesi2+51M7ON21CDuYJVDDdtoNJFAtf4ISOgebPGPyohSBxG47cHzB
ftz3xDdfQ9I8/frm/rT3It8S4vXkqKSQNPJ+WG5D4a5hkJ0TLvNIN6qqliRHvC9mUv3mSt+PqM8v
JS6F8xrJJCyhc/7o08r2IHMOk18OkduP8raHKb+DBD0lcqkryH7VmuQNIMRaw4kxpek23hiY35zm
52v89BkEOla8Yufy9oe1VAU4VAyAyogEsGqbofi6LFWRZg76LXzq4jeX+6lEOY+Iwpgh4Aj+OXP8
w1dGdW2YZaBQV4VvNpCiP5m85YdfP0MsxZ9XKsbjYMfwKb4TDb7/978dbEb3Xl4vMM/GymFJXZQo
UObFi6CvuW91Azhx9scop9kZFXPaZK4ncd3Cdtor1tTHau71dp6AKw1Es20Tom5Ghib2sq74giyD
G83Zmm1zx1RJ0bNyWymw/Znnv2o2vNnOMUnZQmgZOoVamhQtu+aIjW2UrJ1YrOBSatctgCdouc9o
ya9C3iwHl9orCDkwe4GTbLtsGZM8Q4Ma5U2Yw99d3G1WO93Oq6hKAqd/K1aSJQsf1GmiCM9gABDl
18Z0y4FMqzrpwY6Roct0LYE3Xc6Qi7cADtibAkFGQbOW3iWEIAU2T5oN6bIpyVoLyskv8JM93rq0
aBDIi7NsphfnfMxezqSPAd2NsVPxjeaqTaGgLgfaL98Kn8/HDErVvhdQ/o2vYzLMdtvZcY4AqXuX
Jl/LveC8j1FrnbGJjTOMftoqlaViGk+5yG88b6iTOpi7S4D5gPY0Jach53Ua1EN5K2zlxGtViAfQ
oQA2bf3GnfB5DmscSrr0nhyU+0eGW4XrIxcw5fV0wZzxBYoa3LGOVbthDF5HWIb0RNxqOtgaNEEJ
5C9xW34zF3kdrQGcjK7pEWorKJBXiAFpARBl03YLBwezXGdqYvibRZ9SKXrohAidiaC/KzmYs6ap
h6dBt2HseVpHRjm3E1dOnDXuax7SbmPABr5KlsHqRVMQdcoLsbtVJWIN2L+dKNBaRB0Jyl2gLbv2
FFkRKTP+IbPDnpR9k3QLaraANT2QdtSHd4Me11c7aAXEg7fmslgne8QxjlDF0OldUGZwW2CTDy+w
zAYvKXSjIwUq4AS1YjlmMKUTkpUwlYPKHueQzu+LxSWMmNQJkLjEw6L6woLf2QLYKxCaUCJdXdws
VqkvIEoiRFjMlet03jsQBRUVBXi0+dy4uSrDz7NqOWRr3x97uap7364XiBWRjShH52rJQqQYwiV/
BFJ7v1Zeg7wRJkMCIikvp7Ye46kCaGj6IOkoq+MAGtpWEzpFBTJhawGKavSKRw/Uyo5Z17vLVSGT
gk/6ijkVkJR1OevknUm8yQ8g6q9eJDz3CJX0IczGOgmbqQUaxWFfNHh59x0w7kSVkPn7yoO1U/IP
62u6h0Tu7+B91SlZcG/h4Ook0/WjxXl5VO6c7zWidvu+zZrnrCN1kwylX4e7texBhWiGVFfkdS6R
0ahU/1QImC5442QyYAtObSGKrYG9EE09ry/XpXwA4HuXjVWQrmeHjxgDsIrnBhs1wNFiZh/w2cdo
NXMfT4PdT9ZLbQgGAeg7beE5tiJZKMDefF6BHakCJufssXhsDeJRC1JUZHQ3w4pAl/Ac9250wiIu
IGYkoaGIBxpAloZo/hS00/wF2vn8VEFxirk3ITtAM3/f2q79No4ygzc9BtsSNU86htI5SX/MjwYV
fNz6+QxvVfQHzOCEWQbEerWs30DG6B9ySJHvztDe0Ha+dEAz7nE/D8Uy2aTkMrudpoCcAqfJI52F
sHP6JbgP0SqEmYhJ49wp2n6jNvwoHFVEtBcXiqInFc1XZHXzODObSeYfVA7X4IFoXM3BGpV5sOvD
ZjjmsKGBuF1Upb7KhtzbeWM5bDPTmA0LdY8KSkZV7j2T5ib3ijUm5SsB0yGLsgejcbYTWnvhTPjW
Lnl2yOu4QMmD/66AkLRfFqWXyB3G4imb8stZtWpDEBJNyxAkW0PltiqYGwnkbY6IC41HpAi+qnYy
Wwm/PAqH/IPP7re1ZTKapVwuarfoztzIySg/YiAGkmkqTAR8cN41ReZuKC2WBNE+/gg14kK2DGAy
UFvJiq+0zTQCXvC4+YLqasHG9REMrb7SbdMci1oEO1Dr7dF2lOAjce8wu2FzD6dGHMOsKa7tRN9F
AN02EoicVcjoFUAJVMWCS6akShsx8X0/tPN9gUTkMfB8cuiHjKdOVyEcUebDTnNZXQxKTnAHw8Bu
VlRGuHNoMpC/+FIgmqLhSEwANVfDZpDxWUM+YPYXB6jYbEwA17snImZyKFoVHIGfqrsBEcmUwa+M
DJy3IGIkb+4nl0pUlros4mDp5jZaagHPmtOi5lu/ChvANvVY70RXwN9Vxt93jWnduELqucR2RuCA
zzmpDsOw2MumLteEQfR/HISjPyqRr3tUN+xqoa58Kyqr3rOVeCeIAvOYcF5NTTwLmA2RqYP1kC/W
v2FrEF4De3KvQBy6PDYa7hrIQwRB47aFIwAatsQ+U8Orue65D0gL4rx3zaaQv4isVcd1KgWCXXXd
3a6AluA7BlMa4si/Ajm73igsky0HP3BAholta5GxF5yB9gLxAfk8duv6RY1GY0GYRj+AaUV157dM
NNGUWauSPrdliMQjEkEj1MAL3bvuXuRyejOy1ggtDkuZDhREzna1/otkoZMaD/iCJBgaiRhxoy5c
PZuXmjUmSMgQdPe1aweVAGPkH/PqDSZqcWtvbYsEQqQKxMDhibgJ6Xp6J+qxvRllDVqOQerf+kGl
tgTiAFb+gmoHfJmusiLiWZdwhJXB14GdVsuMBZ7jMHTrl2lgh9CuNKH4dnHpNSSljrjy+uHaW/RO
gj3bQMV4aRFEiml+H3gd4tBLINOCAAlmBeJPI4Ky6Zh73VXRdjD6SPfQrNNNA/+P2G8BOGUQgiI3
yZwNVaoCr48rxttk1fN4bQCGPkAhBhrtTQvEPnhO/BwAr4Ie5aRG4ww4Nl74fJs14mC5xC3U7hU4
9jDOG1yPturB6+u3fIBvpOQl7SyNFfWbaND1pnPIc1gVD6YXX7Bwy5i05ihziziQH5BI5ay6IfNA
sVX1eTwho5loN08c1U33BFRFDAz1w9IixiZ0dDRNB2dmgBbMszfq+6XtDSRfibADq9CtyXZXB9rb
LOgcIjfIkOnAwxuHyd00ugMf6nXRUvFg41bDNz9vkK+2wkSyr65bZJz7MEDAA7mhjIHYCSpkXwqY
IlqvA0AdFLRGkbd68bZlaAHdyoEicYS8ETPvfYu4p686HcHXLKKqWw3epLWPcvbS5Dgbibe6MSma
9zrgqJidDFxT0VyahrwQM39VQfnFXcUtyRdYLKZ7GxG7irLWf3Pd7h0Nx17mZq/h6USsAHc2FIgg
GUD7eOZpRfOLqh4lTlq/2DNTAz0J1BWSwF5iABcl0Kf3BtG2uES65Yw4DqAuJGIEzh7PBG0rCgKf
Gpvaanxi2ZJO4RqrlodItrEgQpIl9aYSb+7kHgtYbDF0xuelyR76uccDC1Dc5AoIKAqLmFXNqwrr
CYZZ0L7gWNxhvgRNYDyYowsymqKcP0mvbPZnQWlf+eeYH3zDeJDiysnWl0ZmeyUZ2bZuZRLmGWTQ
pF0jTrI3IZz1xl3LNQ2m/JkN9h4buvfc+0MMEa5CvBzQXSW7HY569AOS3GWZvMfWlG2E455cD2G9
vEYTMbTZg1T6orAsUtT9Bk1gOs662UMxCa7yIE8QLH6dxMguOrcb0grs9jG3Rj623nDPkFaJNBxh
ZHshrcIEq6KGw2JsFrbGjBYwIrBLO4M5CDltg85ViZoUigQX8PTSpNTvhqil0qRk2gyle69p/+EA
hsR62fVa3cE1BeDcXTVIvyW6IhS1UaijQix7BAKiYSb70gEqvFTO6+yYp0qxXQ70J7Je6W47pDRi
lYfsqszLHfozLF9oogvfBT3irWbo54RnBOTCVCFjWggEOEZ8INAL2KRA1a2jjMyMYht3Ik9I5Vza
ZfwGDx9wGvjco89Hul+q/lp3Zo7dDCXqgG7JGneO6g4oyhTswrx8gggOM1TiU0sZVIlTr6iAvUbd
FsimImdbi4eiqQ4dqtntWJs99p8tRJqTGOt203c5f/CaAbLfxMhLi0NTdMggl+W7SzS8H5zi1DsC
RWzQpEwz4KCCxrCU74KKdlcegLiIlixabXnhYeoBNmEBhxUSagwjdCs7FplVjzg75uJUc4DszRzo
VClUohhMceOoNZF8CreDC/oCHxVkJuLfNkBExdcgRGccRHUDtqGmM2p0vek9CKXWz2xiejx11OsS
N8u12n8NpuAil2sDFhM94txiU4X5miOrtoa7Oiy3Ltc07gnSF81UJXwqd1PmeY+QoZ4Hoy8ote8N
JJZt070yD/iQ7kEXhapLtO0+QIhcq2l5XsdhTXNsIrtRLfU+1MVDVyhsYQ6abWLKMGkWVJoKnls6
sf4AxeOxnwHFatKCYCura26dfR+KOEPpjc16DPcelO232ZHjFnjQklBhd62bHStLbsOyxssJGH/L
AIDt8oCIV69/0rlYsWgzP51ybaq0zHN5yLWfgY1ZenNdja3C8QtRAHoukjrzrOXBw1GA8Qo1j1bg
dc+N7JFkayqMwYmh6jDkUWSR6KJrvzpVbbfsjKpP1lW3YH2xI+XGjoDJXervAgvVCnHyqn1qMiov
Z7ugP8gxIwOClKkRPZETPfvrIf8WEu2dvQN1I43rPEJvyDdcdPRCAcNGWYzA6IVnStffS03WnZmF
Rn+yvrSIluyWAA1MVY1uRKG2vlfFKi75yLodbq3eICCazJ2maOZxBGNACODQHEtmhF+/ocQeJHMu
8EJgV86FvnKlZJsht/PjEq7k6GJNQBkB04RCsAdcM+XGP40da+PcM2uqwtxcac++aTxtvPWkPkwu
Uhls6JwLSCRBCoH6PVwqyyMZvGZg6bbKJw1e1PyDDKxNEQ94awbbbAHgFI8c40JYJOpMvM3AJ3DC
EJu/Sh4eQYHXETlrQ6wL0wJ03xPCC/xAR5/vcdjbZ4ebAzRBWGh404/Sae+QOZEI1q5oSQj/whdI
VZwNUO6r9cN3gnfR2Xqrg/bGIfMR1vW31fezuIHk2vLKjbOl0pdl1jwVeW9epnLYl2xA99gXW2Q+
qkQym99kMqxObkFzMDFZ8SUUWbWR0CZT4F43QLvwbk1Ns6Oq9PCl61tZYTQFN7rZIJmiLwN/2fWs
CS+qzH3xS+BKVQ/GVpkAKRMngKiBijpeDHvurI8MNRH9prHzA5zg5pUU0xxPINRO7Yzs7griPJqr
HD23Dr+MtvOeFYaAIJTnFzsHEuk+R/RFBah1cJZCrZouBCdr1E4FTckM5k3m7V1TOR/StDg2mhc0
Mzhv1/7B0AKESuODuWOwPoIO9UoYFh+AYUqoK/5NlTm7turSxqnGjTssPGoXegvmDFn00mLISA8H
xK32Chh1TAJEbpS/SMgmTVTjAZ1sON922hzXgbz3AuuzBuSUQOHbVfi9G5HLHaQop/fZ5lsMttB7
MXt+VA/1w9gN/KSDXqW9EV5MyGgTRHS9fYbY9huEUnP057VE/snPt7xAq6IV16c1Hy1oqvqDVu0U
9atGmmq1U7xCuk+snunWIdlmCFGD5miBAN46Go69eGxHDKAoaH3nQm9Pwrw5FGBro7FZs2jhBJGY
oLiWS3kBmhb3SOcapNqArCsbARoC3CpdWaRCn493/U6R09/QrtrUCEBF4jy8ZEDIcHTH52WooJa1
0AuwPMC+zBcghLCH1uN+KFiH4G52ACqM5HiJPRao7BH7Ey4mHHwBsTyOaNauRb5gpogEOOqK8N2x
BpGFariGawcPwCvphjfttMHAgheKdrcEqLMuxxK/CyFibhU5bk7ieUUWV7DpcUCK4MbmLSbyKO9L
NaJm6RpOHiYks69qCElQo9fygSjfT7phWPfo79wrpSfcE4dVW9A/BO1p/23s61c6OViw3vrcsjLA
vA9v7k4czp5tApO0Y/3WUe+rCYJHA8dqPzgA8+Z2hBjtNeEW84BUKofxTkCcilAG77O+bVPS+2Ni
MQrqD6P1/xn18/8h0APCj1GMoEJPhWgmRjmHsHL+M9/zvzEZ9j/+AozzCLd//Pf+YH/499+NgIGA
kBKAVYD0+Rf642HAI36rBaCggPge7CJ4df8ifxjG8QceeM3z3wgR4PqL/AkwyRhGCH6lAhAK+MLu
fwf9gVH/2bT6+ZOfHcO/uR2K1kUhc9rBGOO2gRw9iEPeEufIAKdu1nUNb1dZ2xMqkBlnsY92ZcZM
l8irigzHt8RZimIucZl6l9IdMZUiqGZMRJk9zHhrD145Q3ds/SZG0vPCoHU9Ik//ZcV0kxgzVsZD
Bn7wsnHGOV0G9ko6108AAA6boOEnxUi2BT6fva1kRSko+1tT2u1K36eWf1sgUBwdxJMTb3Y4MNp1
juDNpeMqssgEDcYfrWBy/Wy8P6uqEcB48iLLWr9AInWi1a/sBoK0i7QKC0/DiG2mmJ03rB17jdhc
F6NVz9KwbBvsjpl/5RBaJudJghHRNXkmKyyiXKLKMpjMcgUC1vcxiCtbt2uIZMrUcSC4Dizx2bHX
qJnFHQJGUHJX/HP4HwMnyF6Z1TDO84zck7nGT3njXovsEXnM2UHBKFDiBRj/FaiKpGPNihsg0126
NFDipJ3XHRh2iAYzLsQJROI1ybJs2dgsl5jM1YJ+nAMTd1Puwmuq+zZtvGDA9AGfJbOHometZz/2
8WUTTLYkOMKZmzilOqxySasu9HGgTbCLZudxlKiKbank1s44NJcuYxunmetj0ENl1PYe9GV56DE1
CSMpwAgjjuMVh2kifdJi5l1yLhliiGIXrQu7xB8oGHs+HZxgeRu8wu7GkCB94SJMGA7BScCPflK+
u6TLvHQP7dR/c5l8y1Z1tThYXhjRx1JvxndWS1umDoidwDK0lT7CxtWa6a0ROUkQxwPLvPJrFnYH
r1XlBYM438wsSHlnX/upKSF3QJSeYLS8DcSgeV1GfusxeBqAzM1Xp/XYdagAtY9jmWIfgc0FUm/D
y76vo8U6C6YNIZzZ0SnmPkffuPTPyBQ9N41/WlyIrHPYeXELPAT/gl1uVgAkEEddb1Nphx96aFgp
MkbQYoDYBuj+oC1lPZsPmO/mx1wsNALK34FJrcnVOmI6XK30ehHiuD6aolpvcjEEKZItSPFS84EB
lCwNPfIWKBde4LjSCyjL5ZeZN1CuHaRnphB+wxBqeygysl8wpi4ipQvGLCiKcRey1kkxAsfH/JxZ
H60qMG+F46T3/NTFsY1xWoEsrpQTztfcC9kDZt5tFq+Nh7ZHxuQc0tFs7CGA54D1MtWpe4Swe4Ai
JfK5nUwW15AbECfhwzKuxQFVFH11p7FPunN4XCzCAHtfMSAFM0U2VmHwUcbd/koOvMQwm7WLw7LC
Wg6M/GCTd4HIEeakCahErgc5bWmYQG0ftrdjNo/7bGjPM/wq82hlBci/cdD+u6MXj3PlXRQmFLcz
sPNv8EhdBApDsi9QtZ9ynPwX/zQ4y2BY1WmGq5lHIEvCX43QGozlz8VYBPvvY7QGhr4xHikHE2ON
Qswjwxf991QtT0CH9jDQCv3NtMH8KyQkkKSZy2y5AAdQ78qyHK7RTgZbLP8Cg5egVMcMwyVU2gVG
f/s+e4tzXV1mOisvs3IM4gbR7hQp8uxm1pj3UFMfMYzzEK6GO/7JQ9r95v/aIK4OqueFB5lsI/9P
hnHNjuth8wzrcON3Phzpv+ZyDZhleJ6wVN79NZtLZfkYa9raS6us/S/qzmQ5cixLz6/SprVQdjFf
LFoLn+AT3Ukng2RwAyMZDMzDxQy8UT9Hv5g+sLpUWSmp23rTJm3SLC0tI5xODOf+w3fWzcTv55vS
BfMo7Q9hlGn3nIujg44pv2qyKK2QJ71hPzL87WN9cs6JBjzvG+GlhigiiaqH4y4KDOdB1qgraT2E
MKcWmFcstJ7kBBkKsSLE7tyDiNQ331wvoQAlAGuje9kppKQO4sbHH5BemU29akN1bkZ7MspQ7hxX
wAFYqpxnQSznXaUWIIhRz+CYSWSgiROL7T1LcF4/3WgWZ9Uq5xGXtI+obS/xuUFsesfYNICq/gD9
guB34HImx5MC/or68p0WbreVnfn6D/CvzOu3lBUCCh7/MQBsyHJMdeuhyaS276O4vjdHGHzu0L9b
Ab8vS4yPMo7Pnu3dC127m2PjCMxRrqe+wrcy83PvWb/KYMrXpMvNVdbf6Gj2fyWCScU5sJndckud
iOgj77XV7PTp5U9EMMcIP7oYQeubCtbk07tMnPgaFnW7AySZbxIz5Fk3RKmkFd7jVP+NE+aQNMSY
HuYbNTF7h/5R+7ARQQ9QbPPH0PSDQItPZoIWADgzl889NEaKcZZ3SSul/LEsO7H5K01MV2lycuIA
VyMN8tdaZiSRIjnczFz1r7qulWgAjpZ2HB/q2Q/mIgQXRWOAcIh4mtzG2IoiUqQItHbToQesA7cG
sJD24I5Gq9T1VZHqAL/0ERNpdrN9HTFyJA1enxGF46kjjIfyV/eg7njVwFZo0IZCZzWaYXdsPG3C
BazdQziE5YtpkK7LspGyROcM5q2DVPXu0FO67wsKGH2qTmY0HYl30D0gbLsprO7SFTwTaV/k2H+i
X8JXdxYF1cOAElOtYDnk63qOjHcE12nd8cR8DIlw7Eq3Ni6pqZk8v6qS6puOP5AOd2XcVJeOnjT8
weBO5WPiB4IO9EiraTNrtvuTqgrvQ314HmeMThqN0WlwGnIk8BUucVZyITVSf4yr+FenVLLPDdqC
Ag+fbJMUa96DtGPB66wh5UwQUMBVep22LQy+8DYBCRX0j05p9PeAQ+WBW4rbIwuvhUPlVW9/Brzk
nzB77ktb/7TjuX9KTSND6a3ag15oJon3gkYi+jE9JhWQVllNORmLbJlwsoJQDKVDSFYdfl9v+xYQ
j1Xk1NSz49SMGSSa+GhNMz/jxNT1NOsMvZmdPZkxHtamni3zogUVgpYjjOGnE7rBG2hKnvm8JT8b
q5d3WjBaVy+IXFSta+ZOvOjAoZQjNIHMq2lkW5a91kFM6ktJizbBW8xl4SduWRyTpbWHZ0IhhAAE
+KRxJqMJT4JRLrCHaU0gWFubGhdr21iH3LO+gL7a10mZR9rl0TmUIkWTlX4/gqnhRMOUIB4mWIpr
YGV8hNB0GKnJR/DcdLs1E5aHv1MA+RlKHs+dNO7rBFIM0BtTReamLPL8IYrj8GL3DaJ+Dn5ocPT+
MabSRdbAg6nTIz9w9scLcHj7tWYtd10efzCwojvV7bXK9frJmUPnkBsJjrzGpGDCMVi7cw+t0Jjz
YzPGSDddqe2YgswzbGJigUkk1+7YvSRlwAQgGKWY3dxDig/No9subwHd9oNB2mSXGnPmR4wWez0Z
iieSXzYSQ7Nl/MQt7M3kjkN4eaIDCxhTNsklkTw/cERtzJF6JpbPiUK38hb4RZgxw9Sq+GirnggQ
IlK9belpM81FnIAC71JMEQmArPKbInweLfNZ6PKqmYx+DZDVFWKZP8iYG5P2UfMSBKY6THpjrwEh
fBntKK5NlASYYL3kdeWoYa8L7POo6omq0GY+1WUu3kISB43NJ4/c2teyqD4JVb5niab8ybAqP52S
YE8yzn03RiyHtHFJM+RGS9t0LtZcLGQDMmfiQomf6qR9owFtH4BLhpdwMsLNFAW132HU+8SkBr80
QHnF1ezsxkath9no+clV2jxQZ6tfG6DNO7t2cMjMEUZPF3xlKSlbvW5+p8RzuxWqZ3PCBp4BYnmL
nxr0Ph++OEISFuvA7rJH4hS3omEoTWG1nRtwwVsVA66FADTxr+FP8mfuXWW407ShXP3eaWG96xyg
CVnam+vY8UJf9UjkadVUvtfR1EBAqvet4ZQHAbh3nXE8pTQXapdB4kuYlfBSiruw4pzMo3viZYXf
u3Z5l2QOtRcI6vjKuBxk7Ixdn5XuuhiMdiH2EQPRqDNIuYQBPNvo14aZPo7k430+Ubhnp8q8akyw
E0MKuix022hlzeSC1EiCQsCpOwUqxFI2p/TQ6fLNHS1xqrtlbDUBFxZVMzxHY1N9NJ2HvZ2FY7eO
rRBdVRGvIBOU4F4WXOg5sZoPoEEzIlsEjXjF0xaqGJ4QuHXICcnBTVN9q3hHU2DDpg84VWw0rSg3
upvr59DE5XItKX19iIYN2AR7Bf9a26ceE0WOV5LTdSXt0gHAI/iQ9rpf2h3Yv1xBgtVU5duI4jBn
enVoFd6raVpPZel+DjBHoONKsEUhOu70g8YP12ZQahthJkcPxfc4lxhJniWC+y6t99T4kaQ1rPoe
hseCUZZMailHT1i29wAfCj/Q05ooIMeWsAwIatjUpUO148BD5qduLhj7/WGKau2g0vwcj+ZHyEVL
K7/POZEnjf5rIEJ+KQmIyVj7DDSzvBXtCPupqqut2y6+j9Hca2O8J0n4YAcjL4IQHG6XpNfC6uvF
EQRJkQWEnIHNpdmtluZDHnsOZ6zlu+yWjAdXfk5A1hbH2LM3ZP7t304+n4SLhdHZPEjWVqaqbRhY
JucEJthq1VRp9NADGFyuKiCDjshOjhvFQG+rkwYjD5ml188D6L+tSwd6IxJAkeBlt3Oc83Kr9ezF
Ai+1450luezEz0ASv4bD72wDMvyreO4uczU81Fr7q5bGBceZyIQ5Jtd4ioickQTMd/y81wkCEHyp
ssVi1HnihRhfqygQamdZ/W9QweQCavmVhfYObMvSWi/VawYFhaCHVQBmDS3u19Q9AbvmqJioNyik
YnlL8JW0aApVbpq3Kg9pelljeUpktJVleJUgteDbxsTh6t88tJ5laF3n2n5rIF5t4sALrqNja3eu
5DPzacGbhwaWCTS0aCWz9lEHLmjPfDxdq+E+xKg7EfHpCbZh15T1q2kMCN+p+YVZhKZPOW2q3HBj
tWa8z6GhrmzQ6UAPeEE5iQ7Bx8OQRronv97YV89uHhxRI6DPlXGe3ExsLF4pfmpSt+7ZHDA6DmZw
RQQMMu6qL5MvjVP92nJqwY0SPQZWtw9Aym6Fyveh3b6qMv+VhqN30UbxmkXNQQivoZrU6l/axJhp
k5An0Si4RDrYw4V08ytH2zt3NOftOBOhT4q4BLPiUavnBIzbY4x7sqcT/CYSwS7G9DoWdbCek9x3
rV6sKzurj53THspwIqClwujeIpK4CohY8n62xZNXQcmLoMJtE7dQ13rKLlqd7jh554+tab+pIRle
qHFNGyNM+m3VCx1zfEjWvZsYh0n00WmagtyvCWmczKE5QWP/Brkh/qzh34Z72DVHh2ljDcwFOZyS
ecEzbhO1+dVBrzvLJHE3Hcb3Pupt5wsG8PRi5468KsSxaxj1/cZcwp0J8KNjsGAaAQWTnwm96kAw
6xeDOI9rA8xEnWT6XY63eW0bPbgjEUycOmUkhUQ0+wP8O8amstoyee700gW8S6B+Jxk0t7oxYYk0
pfywwC2twsamfyu7xDczXlju1Ea+5Sr1S1JbIpVEfR1gVXs1CyoOUIc0zB+gfKNm80p2Yz8bxJVM
J6ZDwbg8NNX8FQ4KVXF2DtkCdbJN03PXhNyAwYJ0vkQFudzAKIvPFqrs5CW7vo/PFQ7sIeHxf8uC
mfOOrryf8Ic56kbqLSl1ASpDAS11K7AMQQSK3uguQNWsVSVkvE1HkREQdfWDTpBnxHznUpnyZIbf
YNEMt5HzppEA4ig41ei6A8C+0zPf66f4MLfxXrqAApKso5FFFpD9FMmnal6ByoMqK8UZoyO6n6lt
+pCb1crk4+8MotC/B5U8BXLmqBuIaWM66eyXejGeE+nFl4TU5C3Io2aTzuMPKfThh6iV2Dh9c2gy
m7CpFfT7rh66R/JG8gnKRki8zEmPZlIad13FPa4JLbm3p3R81OJarKi2kiKFv2RnPEatwKk2Jdym
1TT3je/Ezk3yMxOrloSx+Zt0Z3GKk/pD8sYkopk/EfMOdzp65yaVlXkkJ1mmov00Z7YyENVMN8pB
ohrs4mc0Tt4RqYPjblnPz029wDBZMEHLTKIj1pMPaSB7JNEGoIzH/TV3vJeK9QA59A6NJQUvFtye
ne3QFzBNdckIlhyd1nNhFsmLGTUPA/mCNgIRSJQBNofB0Qhcu9sajwW4HfjGHArg1XhMzp65HlS0
9/Lu2TLyW9lV1qrXDP09LKY3SUpvHWvcLwpIIBQ882g2KPfZUCB42PkOiCFBfHY8IwPE/VOIdk/S
FNN5HY89Q27E1K979SWUGq9eosxHqUXaax6ltzbjJEv2GjyHUTS7IHXGvdRK/nZv1E4FKNjNUM0J
i0ESxReiLiEU9sehQDCW3P3bJAkf3B5mbN2x6SJHSGTQNTZzOWKNOfqn7nWPM32fBX2a3SuZhUdI
u8hjtszWYRCbnyiSzUxo2f5JsPAhNUGY2EP9o7PLaetCH73obTB8GmaHRxnh35WDVW5wqm2S/ESd
iVuGGlK/FR05JPMW1WH7DyrswJS2LGuoIW3Vlan/rj2Gt9DVGjQP5XnnUvGQbdH7boku70wC8UcR
2w/TUJHtWKAlNlz8wGou3WA/QJp57KZ29GOvvDdU1kN2N+XB0u2WD2ANQC2x08eU4WXRgKe1pXIX
W0Y+54kmN0Jmn47jYK+4Y7YO4EYWHRRUDzzGSYWhe9USnHVvRlPXU6V9aBpRQvDu4zNpAqIbMwaH
He3dcAlfKCt8biG6rQ0vL/fBlGWryS5QBWZz1PxpLr8MvXa2ieF667CmpJ1P3h3fUrvJUJS3vUet
bVlAAn3CuIvNcdpFupKoG5PpE5w5og7p27a3b/Ca/GmQ95W3IJM7UKIBwBw4WPkln0OFlpc093M4
k31rWTdgh9LcpLYgBto2d6MOxadzh00WMveXM9kU6K3P7Cu52Ko+20PyO3I9cXBsQlQEPp77trvB
ZfycetzoPkiKrWuJfaQs+VSAn0nCPNm6c67/CEnh7PTKe2QjCGQxF5OI4fFXSiaDjR35vBk8q8Z6
bs6pJyJAehXDueyzW6YYoMowQma3JH00lEcSqWAWQ33cGWwYYmAO90bgTT7+8/SSFSrddDCgtibL
Pla2LLSbKKS+AlTe75uylLvI0FzgKo6cdpPVPQMxZSLVgUFTWFZ3MqrA4BE6mVb8rHg9NdIKUHn9
1IcTjykCWmTnnWuATVwnsc7GhYWkUgUsX9HbatNUzlMy89Ca6cz7PffMQbSpcw9I3zjVLvxqxR33
3HjusFPNBG85ytjD0nkuYOLuQfbSPvWxcDjx5vluhFW77rrBWw6jBvZgSWtEGiULDkySgZ2H2Y3q
lfpwekB/BEQp+TLGG1SLcaWapakJd+2ONAGsPyauW0wm8Ay889bpPNNbWYkVaHBuxq55sT0ukBA4
6AcHke7UsSHmGOrVU5tDFU1p6q6yep53I+kbcqlt1HG+HE3IJAk+hzcn2wIH4AhLi4d/EeOA6u7A
nAqTEFOCdxxMUvcAOF2/GVlnn/lL+kPpFCMHpsLajwBaN1ZWQe5CiwGGqY5gOD9nOd/0if+74ad5
ADjW/SzKbD42IqouAyDjna7aj9ZtgINrtXfuSRPfxkGmzxQreK8pPfELt38ITMxB2IKPHKLpn82m
8ROa04/aTXyDdHi4JGMI0hZCHThFoonZJT81p6iAp0od0FsVTXc2O22+0TnQ3LWhU/JyuoLr3YW8
LL3xUU+aA2NhtxFl9lmK6nHgbbOPOF6va2VZPDt676AhVO2kLV70mZMcDRLI765K1pndX/idOOuh
0gmkkKVc1xShWX9i9trB7NrsPFiGevScAH3GGOkJVipVRx5F8jJClPyR9JyGlQ7HAfJVtjZreglC
JbRRLTsL1/8dkguqHvCTVQL50N6gHro/cgMaIf0Iko912K2rMX0tFXKJZTb5s1HhLhHNgj2Bu8gw
LTpuRavQmVEHVNR1ZUTnNCckaYiZ3Bt9m2CSVMa8GT/O6rzz7HnmnZj7ezN30yM0jjsltILHd2xt
07jRV6GHjN0V8lcUSOjvQ14+WBXjfpyof2u4/5cFLz7/AFL5H/8f4VZcYCmGIZZ6v6EbpkXj/t9L
Z/CwqcMyLL607xWAIEXWlNP+9V/+SHD5P/6R/yugYQlWr0OjsExTmn8MaEiW8ekENPivps0n+ntA
Q/6F0AYaKFAWR+cfgC7+hmZx/kK+kRiAZVgmeQuyG3+Dz/wbmuLfWw2oE+74h5rt//7J/1SclmSW
EaRLZDqTsmiHOr6DeId4GWfVDUeW16UI3YMLwxSibHXoYxYsJH39y1hEUErmbwZ5yPf4WyFd3uTo
T/mxLw3000VJDXkPbDr2GOymsHIONMyap4TjSr9osO0ixuY4Sym2InxSRFpHkGG3dJTwUtTiNfa6
ZY1LNDz2TcnJuVME7RbRt1jk39rOzQ0T9IeuGURIOfaIoOnX1iIbN8sfpNy04mO7+VbWgjx37rKZ
oE8fyBb80Ei1iS5gwiSTmLvTQ1TJk1tUw6Yfat9c7ABimJBfInXlDG9fiWP+YJWOdeogbK61RfV2
AaHF+NNe27MVqnjSF3E8NCkKAGePmEjbK7tPflhGSnl6EdP5lb6J5ZHOWdLbULPjqOd6Ne8EA78J
SR7aY7Gh7qHt4RpGu8azGe0iN/50FjE/7irtjbzAiJ1HfG3VLLI/kHi2xlTODMtOcxUZSz7JUNCs
xA7BNShyFwMhXLwEAlzkwTLLn7AZnMVvGDmdnSsK8is6gBzWvo2JavEoSBxiV1Qe7N4VmyM5/X37
GZPGfN5bnyNWh7d4Hl46/Kw7cUI9vFaex26OxR9BmuvvO7t9HBfvpO6np6peqrS4KvwJwP8XpwW7
PlgNRqiv58WHocJsrtrFm4kwacbFrXECDMBocXAI3RoXO4E4Miz+zoTRM3hIhNPi/QyLC2SkxCSq
xRmKMFy+LGN4sYMl/Nr+hv+DWxe55rpY/CUtxGnKlas/sqyFbw1K6bstEkIU3+YUDp5Fgi+500si
DfbiYRljYtANaad7B3hamYV3nR3T5BGYYJ0csneDm/+G/FuzoGOxyxBey5d5nN0DkYLZZxjCVlsM
NoCSDd8qpptmYr+1ixGnL5ZcvJhzarHpZCiyvbtYd/li4um9h59HE58C1xAO5QNOeHjXLq5f6XUb
KrEMBOPiCU5sBXlqFp8wr9qQFxR2zJBmebeLCgugYO2Z/Wspi/FWhUSB+9Dc58r8bK1B/mhdVfgw
UjWUmtJGxmj5FOQ2vbcqY+XQoiOJXVxmy9nenkPtq6jHQJy1alQ/q6lQz8QVCZJmEailv686wreQ
vlU7A4pwr//EaRs7WOTOYl59bz5KAeVtXKnqlmy5pu7hQE7ruMBLB72S93d49c2TCOV8hH4Y+RSj
5wvc9nFP0Ub+cgt6Q6Zke0gVQz2jju5ZbwMR72Crtez4I2aRbtNpdkBHGYLVRH9am1SGZXyMzJbH
RaCidTjaKdUt0Jj6ymwiy5/tPjgH5GG3eQlLsUwGZ4dL7J0g9LkXe7BwqlzRZxbJUkTdykyIF39v
Vpr4XZ/BKI+HNuv7G2sHK9jEwE9JczVLQsZDn2yNVypCOUd6BQGFUAa6zPISYcZykfvYVXQszTk5
WUg34NeSdeWO8EUxnEkSBV+Mme+iA1qoQv0llcVHGYNBZgvK+6TT51XkQdYs8OtWchS/czqT68Ao
np2awEoIN1rHyiwa33J4XE2ZdSt4hs1T43L65y6NZ+3YDfnKsTty7I0mQI5nVxGhwISOJG1GhrVe
QtFECTuCryMSMtq2AqqUOU6/YonfG+j6FBnQy4BUQOmkYc6SmUw86TxImXfWnPpWti2x5izA7zp3
lhlEDzYdS7swiMCRpzey0tsMGfAJYxh/JDpJOyNcGnfzkN4NVT69QBt+jpI82Rilmp9GMPAwfIvP
UBtN3/K8G/rikh0as30oOQcIFkjuB6sm1l9pBu0Rg0Idj4cdW8R67k42sulJXaxSGpqwARg8lU3A
axn52aKns/HDmsK3oKWUauTgnQeymchU7bGewvHAJkc5+6JfGNmZSU2+XtrYptbfyQQ5gvM+j/6J
rzbNreGJJQDOe4ZwvC8o5PNdO334o/Jgx4B3XrFpI0jG4oD3KXdcSiu31gHK6Db2a8wxPWw8Hd5n
oe1chFgy9uG1J1O9by0eQlVERq9eak1oSbRz9WCb2/zmla1N+9rN3d+tSk6ZIGFG9oyeZVNuWVLU
IlO3X0HGeqK0ovPF0eHJLdx53zUsIl1qAmSq2Ac3lQeDo8+qmMvHIfUaFkUiCquQhg2L7/p1yC8r
NXkXKw4OO7y1DMcky33qdfVSoedbZKbfZuRkNhxhwx0PAJvoe82DoeyDaeVQavSb+ic7JjEQnKlh
gh7429n9wWTN4b8bowKGczSd54yzbTgszWG9C/ZlY2o+DVIaWin4hnPXZVx2hZYrwOi8ecq0o6sK
kmDFqmVzg3WK0FOO4472486Cnb8hEBidCi08gp5Pn5qmUSuR9zspPPiyHEy8VvIvgDsSqaMpmRSu
i7b0R5VF1y6rrFeX1/LR4s16UH3lEKEEzCBMNhU4Qz4foS1dJV/Jr4wIxyoS2e9SusnFA8/KRb4U
OLtgenAV9QAxRAXrBjh+e+TSMUm14jBGMw0zYZxk2lIstoxFyCq4EB273YWETPZx51UbxH8Wmpj0
tuZ6TgnUsoHBTtrfaYMJ301BlKxng6U2kEdL8j19UayosLODtrQnX6UcWYalh2kDnF9xvL2GI9vX
OM+LDzWEn5WrDwiU00PrpM+hxY2PwLmTRorjHU8/SPDB6GeJxQ4KNw5pjRbDKZzWORRsQhbAiAz3
Xvbtq9bmSHKZUa5zSUmpEKwonBrnIW/j0u+C6JchRXzWvP6iDC322ZGs8x4dsp/5FGW/BJCwB+Tv
YmNZavgCEn7m3PuipfFVc9psx3CNC5OXl3TUSY+4tIQ9ZW76GVklnDrFGMZ4mjQvhVs+cwxbR20F
eVM8Kxm511Q649uSg/ByMDu18V7nucF4R1hpCLFG1PwqvabZpU55LoqZkHxEeiFimC6hrKNHpQvW
nS2FInDjcxhWvxxDRDfF4tJjYDYfjmcYe0ROdzXC6SS9QNaSGkt4zYzgTkjvjVLTKz3M6L41DKga
BhJ90AYbFtZgBNZiF1aP47hstI29frhZrs6UPWdvRsxKjdHy8i3mN7NlaNHNJqiQzdbGa9zsopK+
2FpiuQsnlDGvVO7W7bU5X5uBFDfLafoHtri82cztVCy16cuOQ30/9CRkAI2SOuInCxpQGU2vxRcc
OnfLHd/84Bnk/sB6cJ9yVOyClTHWEjXWe/2QLZtbcvr1m4ynr7WKmiR4xWXXdrYZ7uYxjN7tGlJq
MrO0JBiKfiN0z3tIgojxOsqs30baZgeCNOKBW+xXiUu5GhW8mrazvHudB+guD7hbZun4dLXCNytP
zaPShLt2uOXvtZpSsF0k08WxCM2BiGctXTCy5U1nJOF9wDbNHLrKkOTqxhhW3HgBJGcs2J4lFoU4
kwW1NqVD6nMlmwGmDp3fq6LTvA0dRcAC73AdpIvRHDbxRo9xNLALu+uUFtZOOZBknZiUrZwwTFdG
pDy6nmN5D6aQCSnMxR4G8/zqUdffCdyqI2tAOp8NAnLLs3C+mxp0NmcavUesyIyxwyB2Ujt5UTJJ
9Ygg0rEdHjCjPImYlnMcTOXaYsvVRrFf5j4SsryxGTLZs/TS3Fi5wm5nBzpWT+OwuKPpc+sQCNnc
5Zmm4+uzM0w0hnmMCew80gEbtmXHOgB+lylQoDKJHhotKg9zjG6LeyeeAq41gYWcz/ddz/FxBeCT
v43veUWJW2Q0BWvQYwY6Md6LDRlBNxqeBhF/iZV3xt1kR+2TEc2JLw2q3JTJkMBnaEarPBH2JbSr
+ixq75esjeFa9+MPfpDoXvVJ+xSLqt7mKEIno+HoknPufqL3hqMnWXAhdGe+caaUdyGXJP34js2F
YqYAzoqT05T31qswJ/mqYr38RBorf4cay5WlS+8r1avhq2xcdW+YXv9EZq95KpJCbqfSaO5462S3
SJEMMDjm7Kqxdc4TgvR25jD7nFeK9nUUN/cdEj/xJK03HizTYN9Lqs2vU2GLQ5vky9Q/6KDgQP1B
uwp+eTabBdwKWDhMHOmbXdncx02WPcHpdw6eRkmC5D80d5lOR6MyaGSm/fwCCsNZw+itv6ZhJpvX
xGy3HPWRrmJZXTxAGHvs5+GpdDDWmohC+AQy/6fqjeaZJ/CwRUFuMcoKZPdAb1mzLefkKjo3PtAO
ql4q7GHfiGllYX4Pu7kACVgJZswkBlQ06fYvvUEpFwO+ppUTSDAI7T91pkmpzRhrg42PENFZRvg8
apJDhKvAPVlsY3OJSQg3woZn6UFDdQ1X29n0JvtvTd1462tMGTUM8oQT8WuiHLC3iJ5ZlbLWrNB6
ZVV9es5qp1tlPPlWVU9JIKXhn4pd2w7ywUJuRKHVdrTrtgEAnTvIjuE+b3veJ9LkVurJl+SODWOo
U3vu8OYj0tviFaCb2mW2F32piKcFsP+Y22EybybgcpJ6IcJ/EC1pgK4Fii3d8XeXxdqO/Stnmhdb
A+gHj/36veR6vGu1FECEwZv/OrtmuYlFw6nbal3xmI7sDW2dod1mCSstWWVmiK2Wga+tWN6DmIr7
NLAdAr1lILEqw+ZnjrawG2KFnp53H0QwizsAK1yW+gRiWbCnuUIeXsFP4i9B9tW+WmBWbE32TLZT
l8XPtu4hqtQhGJy2fRmj6pGe5W/dGry9iol7uB0zLc607Vf4p++ZB+MIz2LYAXxLEE307OjNNFhU
YCiqtKN8Ze1Pde7TMvA9AKLAUdrqiba35rffYaDvXBCneDJC1ndeyPzODrEJ2fogCECgyHbJFmlk
mbAxCRxFnY7q+51CYvioPpLWHp5rAxhTkQhj7SzBpSDX3qBKpgdvCTUBb2dX9RJ0Kq2i2jICRKuB
RRiresm5fF+T7RKSGpa4FLTIR7kEqJpYRfz+aY2s08DofNSAlsY+oascKXGXLkGsclbaKl3CWQNO
wD7TlgB5U/j2Et+i2OOg0y6ZLg6pqW+PtXZJl8gXAVdcviUGNi+BMLlEw9KcfF61xMWiJThGL4L5
fAmTkQ+rd7Oy38vvpJm0c5cmRvyzzZrpTKed2FyH5pAsIbV8iaspj63OVpw92oJkgLWE2uwl3iaX
oJtaIm/OEn4TYZmA0SMRVxXUizwycjVuJKx9YnPQ3MVOLlE6HJHmof/O1w0k7Yi5sF55Cd/NUzX4
7RLIG5doHjntkBgzcT2H0/aBOtUbzK2nxpsm31rCfekS86Om3u4TFEMOC4AQKAC7QOFcbz8aRAQr
YkX+TGowWOKDoVv7TdBC8VKIjEvEcLBTUBJaGWwr/BUW7CSss50tiq/f+cQOO+mqyCyib9lrYwmA
wXtrXvrvbGNPyrFe4o70Q7lNSUAOJCHTwPuxfPPMje2yeovAVqbW/D3BMViClFWNi7Sq4Dx8JJJG
tfjOXE5L/FItQcyuB7eXLuFMlZrJxVwCm3xt82GkCsPjPQVsP4crUAVbVDb74HA9PfWelh2+5ef/
Mt3+/8HCJCI4++sXwuP/vSW5Bn5O7//5PfunX1//dEbD+vqjBP/3P+Kvurv5Fx25HQndAOlI+XHh
zg5fTfvP/038Rdi2y39BdacE6VGB/AflHWSmK8nFoclDduU//V15509k5HR0YL2SEfI/pbzzpvqz
8g4B0jMc6LEm6Qvnz9jm2J1nCiZdtSLU+N5ZMKKJ8WZ03pkFhrEe2TYQqgerN22CMqSU4uykZ7q7
Y8MQGQFkhRJrjPdmH5xKtwsRcU9jSIbhW53WewbtfHSaH1U2vputFT1kcR6uC8P90CIqyKLo0qPS
e448+eR+Ctdpt0Ar2f021kePVdBPRc7C09nEzatZFnQs9ALLeGKaj6dAf49wuCrytafJtPk8djEd
e10ZazfUnC9d5xGcjYTGwDzBJWPkvKN0j6ZHZooeOQb5ETgjS/hCN30wHIf7Hk5lcLV56rQkoDRt
zwu4JA8Ku6EnuebrwSA4JmjJfJaCWXvFwXE6wjrhZe9Y+rmeZvNYaeoEDiHGKSZ8A8E684fvXCOw
kwfMW0bVsLKtGBA3GchgasHLzUsykrn6xMHI+U0qY5OV8xGGkUNGCklrJdi6zrFrBF/eLIFLJr6u
IJRLDpMQJ2FYi2xmT0izXNKaqOg0FqroNrM9g/zfvanqyg/5x5ZYI9u2rKRiQRVaIWdmTvzuRSRk
QzmVRyumceo7EdHRiggpmpR26CbZH5pRgcgkZ0pmgUD5/2TvTHojR9ar/VcM79kgGRyCC28ymYNS
mZrnDSFVqTjPQ5D89X6i+l64fT/jfvDGgAFvGt3qKimVSQbf4ZznlLeJVqC6ysuuA61KTVt6ZWMw
5zu06AkreEdeK61jDbSilUGAtSWn8jinsXHHfptpmFbA9mTbz1oTu2p1bC6n55imSatmle140JQD
NCsOiSAEvbdaKe5ota0LdORAi5RDJUOLu2hVrh3zoNRrD9rT0WImT7cdhUCGjCOidJfAXvS9omSg
E+v30tTq30jrgO3MrcO8Joqs0Sph8LDHqfOaJ7K+5EnpSmLCAnzOdHVBhk57wQhDxcGy6FTpKmRm
PrZ3WYKEra5RYPm6B5E7w2kRXBK2rmUKipoiIC+YIifS1Q5ATMoDXQGZReaEMzuobTqsxrfxu1Qa
yH9Eskb9hJalfCKgQ+6Urq4sXWfNFFyVrrwoIPt3oasx53dhRlga6bM6aTGwx2NeDcLcMeSvdi4w
LigPqbi4utLLfhd9+GDqUOhKcPxdFDa6PoQP8VkWbXuudOnoLWebMKZ9QFE5J0kELpVaDKmsLjpt
XX+2fSQeSOlKT0uOeKXUdWrZt+0+1bXr4gQ9UbHUs2MinyahnA13writdNUryQI9GroS1irehtKY
1tvZjrpahgUKo8TYDmioG5P9TKkra4X8+Qy57s3VVbdL+e3NZnREav8z9V0uN12jmzhVPlaufzH6
YafreJoWki8p7dHIc2Xrah/t4ufgkzqTT/GrEdMRRJaer0PZobnUHcNvCTtFQ7OzdT+x0lgIB69O
q3sNU3cdqh3VHolie7K1Is8p6h+O5NNlY55lKBZ0ZJ4J4DMnl3tbkgy7zXVTw46S/kaRJLRL0Va9
2Kl8ygfwYZ1uhmofRI/T8Q1on5a9VOhYvQSpCDcptRbRy3tp5VXYsg7ZcHvVVy2S8jtbN1xOHXk4
nWnChG7HYnNYsLnTokW6WWt129a3ifs0woV4VW3ONQU3B8AujV6STo+5qvDFmwKptZ/NHjHwaYsk
NQa8WvizZs3GasPha+5I/jPDcWl0nK121CziecL2g2SFkQyEXB1xsbzYme2FmFgwEQ/4qUvi3LYo
++DimI7xavFml9ihoapGC//bJMjnGkRMu02LIHqNAKduKeG9q6yDHttk3fi8yvLDbMnIZAVivM9x
Zj1NdaPeVIusIkaCD9TUNcOsMMi8Xi8k2VNi1oc6p/WjBMoQCZ3car6YdcRUPVgk4+AEi7SUN0sy
VydElKhXE/Mzznmzl9gihjxT32MefSZ4dTd8GMFGIb3ccCJmO1Pgck0rVIHkKOK5iXsc33qJ5gyI
b+tm9Hediess9ROx7+puDsvUgorMhpAxBEgAw/f6Bkc6eaptwrxPCeBI48RjSxp0wqlox31cLJ+R
zIC2lfi1ARd4U0RI3CiH76Jwpr3qHQbkJa8XoufPoWweJhHw6wvsL8A+ObwNekPkjfXVqBjhAn/B
WtAxhRhLseupURjp0ZfEBlw3S4nzuP6MS7t5/a2BjYaKAhPAGhHG3TcUvZcZ3BEukVgeUWx7fLI1
K+Z57J2NYcfBY1RV8XvT1BdYewXRqATV1wgE3dSIrjo/Ocy0lUhrZfFFpb88pv74GK0ggsvBDF68
IPlZBrxjxmJ/zQ3RvV7CoC/y8UTn5QIaxSx/+QV7kZ6cF7zSY3L0GnffVjSVioNj00Ys/2OGlRdv
cOMDnHQRgg4+0ZM/DYt7LjswdhybuC5QGkG2qnbNmtBhkqeSk9ShH/dZx54fRWtYdi3coQXiijGT
uwg1qNguKeY/Z7Cd57hLkvvEj50bKm5JRCbYksh3PsoZ/FnUs1NJwUuwjxfxsxUx6pUzbz9HzaUh
54BtW1l+odBxH+cxvUsQ5e68BWwsTzVsfah0R3lWnfwZN8ERY7nJ1px5D6szqM4zL4TCxYJpr9Ci
mdQwTVf7ZyYC2QvPwuFHFKXzTR40WN6MwdmRjZ19enPNjKpAs7YwFukpJe7rLHIY2YvrZUyLbQvc
cut5uD7FOuDaJTj7YLqGCpsC5Bygiqs6DR7bhjd7kPFtXNTLqQ7s6b5fq+UWJlO8b4wyAbe65iCU
K7LOMS64hvsKbqo9ca+Nv6IOjw9vYnkRq7SuB5KtoWmgcjILTrXEogdu5TjuxBL1R7nazhPosYqc
QtIggGwdQSqRjsnQqtqkfucey8kI+3SIj3ndd+z9Ru+VrLX+FExM+LK2J9ouMgW1K2LZZR2j0JjL
5tPO7f7Y0j+f2e6VVwSonnIUyFfYGetbt10mDqKRQtAfja9omPxrwCC/0Q3jXU2ru0kmlVACC3WM
DbVinlHrrmnRtRr2gs9aQkf2qSZllIkDceesiOKx2YrUFTSh0sXBCj9hCyuhDImdTLdmwkLHzNHO
e/ksnxZCElhAYREYFwUdJMiq0E6YDbdde+kMUx0smXlHZVP5jjF/lv00zB7bzp+MtO2oJMz8LbE7
9WBGUb+zambsLYEqR0SMPLueGDXxouva2vLJhZk7aTMadRhP6yMhvepceerZT3WGxcrjviAaLyeM
MEovWGriEHxhRFZh/Ij7ySMtshIvQRyv+57p2D6w3GYf9Vi6vU66h6JNxe2UfCP3sO8RtiECcOcF
7PzUXU8zdaKrEC3mKMeNNSF2QzLcWOzq1vMtLEiFEjd9x0C3XWtUd6uQSKJjTIxlE5Z5xlBxcbsd
sr5mNzb03xwIIxsGgaHDjL84Fuq7iLGM0yi4t0bUbRthVw9zAs4JVcKH8IGhVhnMNWt57Ko2Olb1
cNtPyr4WfXHD5rs4eKYaw9jKrrNmFmiIfV/c5xTSt1PJTL4VmsiQMtlIhSq3tjGvO8+YLfJKsmJG
FtKl247clptWRixYoviqx/p4Y1taQY6xYte1EEy4J8qtITjDuaadtwTn3EsvK3nqUFxz4BdIeQ26
+HfymPCzNfOWGaG48my2oMBLuHPxe15wXUBM91kKMMmVMLGSnpJjZl1Tj728qHw09zmChKvO8Y1P
s2znrxi52MHmhNpaGdqGtoTUN6jLYvh8tbP2HbmM14jGMh5kTQHsaymu+6H/WSNZB8nXf1RMMimQ
GKt6rc3cG8zo2cvTcl+MXo8mgshxO6Ih81qKj4Wd51eJZH7f95HkiWi8/LYWJo774QQ45jczgiWo
6Lh44qrMw2lk/Ovz+yl2gqTFGSlHx4i/KJ6gn5g81GDBc5+OJsNuNshohCCucSixpwaR1pTOkajX
fU04xSaVjFHxVWS3fa+aO9hD51I400dXW9bPpS3Mk4/diH5R9kcIef6mN4Y3X3CALMmSv1RFgQss
LqqZ5L3hspbobbO1742NpKBkRSp2eKXZmrrV+DgH2l0dQxAabPO2VFTgJIvrnWN+VkoxA27G4Maa
8ItG9n6ARHKVQg0dXcg+zuz/AAxYnOuYT46FKFd7Y4UJ9IiXypuvdJTYFvMVArGOYkvvlfdw3uQl
a/InGwFQWKRetOkMesZ4umFG3V0rEb+TIU9NYvI985R/oEF99Q3iC9vC636xZsb9Z3vzgXd2OZkR
ClVbGNWxTP3qExRc9YYXj4BSaw7NRRrkE6TOhlRTLX+fTzJH1ZLbLmiYpm+Bz6SKBAvX2/Waqpih
VPjtXZgXKpuFG+A5E133UuifkhYknMTzPB7+VBS3Fo1P5We7CUbPBXjrZFukTMikh8w7PExLQ9S6
HH9xaj7Q2rHxmpFaEH0SXHqJZBcGNBqWKEluEGOcesul4l/9BjOYSK/KtAYnJKboCI0IccRU0r37
g/tg5jhSGAHz8rwGbL7jP4yU2WE7KKrC3nE3+KHWMGhpiubJNhBAtFe2UZGO3BkEUUYI/3tz7JHM
dCI0457QBmthNSiTeDeQEr9tVDX/wBPu7YPGSW86144fgoBZ5AYjjPdqGphjsQ8yYYHvIthjzDBX
M8CAHtyaq8DMoP80Tv9pFDK+TFkqzmlAgoJZVWbYJNkFp6SBuBGzNHg+lNHox9cidY8ErdcAk2aE
4i5xMYM1ElTh1Dg8FZ6LCb7ezTwRNMDoe5dZnrctsnz5sfqAjtbBbXc4WY1dENQO+z3Hv58w1oZV
iqQSZ0qzj6UNzYjY3QPZN7depTdGE8Ivq0QEn2lzeTLP5DggJB62Aam3PKVgRh06l5ZwcocubKx+
O+Fce5dWOb/ikPB2hhyL89A4P5Yx+IVVw39a48wnU6eqX33G08c8HVFMFGJl/ehwKE7DsmcZifiy
dpwn36ApYu/IJrajkUV90KIgtPw4J8vW7n/yGJh4zflXHBfNR9sFDMMJC7mGE1W8J7Kzvj18eQfd
570ayh/37QKpeSgW1s5L+jrw1OcxspCanKmrhADpzVxHMOsRw1xJd3T2aAzEAwqX8aE08l9INVy5
URV58IMQAHIzsE5F7iObtBskRmKS+wkH//2KLdTaNb5R/RlL9D82q/3fqrH+2zSWLK9/MtCtO8AT
n//FEJe/9ucQN/jD9Uxi0UDbMSa1TYTaf85w5R8us0jsvhbqadO1ff7K3+F24g/TMpEaSjyDzKlM
BM1/n+BafxCrprl2HqpZkz/y35ng/ud8Il4N+E6PxwL5ibQyPPD/M9kuTxg7u/AQEUOO5HovJZsV
c+FUL5MzzLqvv7w3f1Nu/zUQ8r/4aR4/DroucXSkJOhh8l84eigDgKZp6z2Suvi0FCaFMb7A7Ty5
6Z0/FPmfWwYuqPgbTQHKprr668/7M1/pP/KX9O9HdIAUApKhj2Te+YdApEpwbxVgYoks76qD4v69
YZ1CdGLVWy+EXBjA93srYd5WiXew1LBdE7zr1UjVt2jrbuYBtm36LniaGaqfjKpbKMjKaTv4skEQ
W5k3ygNw7Dcl4cOjbxEbgtmUJ6BxTIlIPmWVKi9GHy/XS0BWPTI+KLweRic990aQQouEx2Lf2Lbc
zR5DsI0IWjtGCsaEyMqpU5ZRE9hoDlSnyagDxhYofzfmXD5ZdKDQS6pxK0lj3heFOW2go7Ef6vwI
H21GJL0Scgf1BdUts0eGYg7yxok0+AazoeTjuCcvSsMIg5Gp4pieCtjgiEEgbA9La+wY6RfQiQJ0
qE7mN9jpu2pHLfSQrUb0vM7GV5WWCg3ryIDEEm9x2xdHWwb1zTglRhiltkNb20838xLxOVgDo4nd
pKJqBfqXjw5cYru+a2wm+UwyzPWmSQK+d+Te+fHUPgVQCXlYj8VnL4C0oWVM5a+BgCIG4533UgZi
fKoKtthM4SN5TJ1ofpPuOm0rZDiIweaM0AmSzmItWOt++ijG2IEje7jq5KBeg5Z96gblanmUajLf
bPKVrr3GPnmFdavk4t55zIvuh768R07kvkktpDGm7jMZi3bvyzh9MRchbg1Qhtdp2Tu3E8qfS9dU
LU1wOT3GAjCz1/pGmJRqn2QVKTdigC7PYGAHLOm7kVBKElMMB7a2C5IsNwgXJw2QlQq5wYG97CcP
RyaAJwB7KdFYQx0UECgKLQeweqznsfVej0UMvwqDPobOclc7cLOxazjPpLmPJzfwbrxaTJcqLxgm
B2bx7Cn8TqKu513hieF2KGB3YLlekOAXX+xg+806q/K2T+d5l0C736oCYvFqA8GXpC7vqBuhWWRW
czt0Ut4Xq+k8THEin9Mpkx+yIgEDAmN3QhshweZBy2YlkyJsH7+NbDYPDeuRsLTy9USMhf2wCqPH
4qQA6Qwu8NvJNdihR3OISg7tM3SqywoiwNMYCiosgJF+5B98IyLzyzEiULx99mCM8DTLLK5CydW9
ryVABl857Um1mnGIa+FQJMuybfS7A7rGPvDoL8kV9Nqd2frJVeJCTkshY+35q9WpmoKjLD1B5GGg
LRcVgzIgJC/BOAWnLCnrUFVVR7Nbps8uEZCbno0WQSgUG1VRoQVGrBwyOGN9jyd2v3QI3hBnuyeS
gZu9ESTtEaeWu4dY4IQjCpb9728KG9o/Bwn8+7lf122bptn5959bUy6+eLS9Q+3PIN1rMZ9Zr+c7
CEdkZ4/C3ZoGtxscCPduHd0IMajB/JuW5zYpWv4N2MBOh9FvRyTtFLw+qKZ8YMYGBuVntXT2oRaV
d7aNdSRd2wmST68ckLMNgr052mHGMqUWZFZNcUzQgW+p1Fkr9SsDQ4ejKB2Nc2OayUnJ8YyN4FQB
DiHPRYAqS0m7w26zIMBDixMX6Awk+sGrhkU04Tk+t38jpt00m4+p7U93+eh+u1zrKBAxTvSyg0Tq
x79m6Y2I6hfnwtnnh3JxQB5F5k1FYbSh85sgj85vPkiIPb45uulhTA4rEIHNXAJiXzs4jHyd3xvV
cF+Y74I0jb2z5MuV36jo5CYif7IUgbrSApsaB4ood5ZfeeRWJ5Sm4pYu1j83RqyuE4XxeckkqOoW
VF7Qs/HrJ5+FPjQsIhZJ1/Kb/NqDor/purp4n+GRv2nr+0FIBk+L3d+PZmxdBengciorVpvTYG26
uNwQZx4dbb9F7h/wfK7b6bWsO0zmAa6NPHOfGcyN26Cfmr1l9Q0KaWFvc1TQR1M071kw/JgXkNWQ
Y93bKWLT0BaBdV0stGxulr2MNjeRm0zLrb1m1h1iZeNo9I17UFPPyhXx2CyCowura9tYa7UjmLu5
dcSs4GJjHvdZGGxp/B3SG6yavm4QoSKqCEun0DB7c1vn6bxH0zftAtKLtk1jRe8MFU1857C2O8sv
rhvDoMqPhA+my0ahvtJRBL5xZpbYHYIikDvZW9iia7xECW7nOM2YWQn1XBkga7IV9cTQQ1UZkbE2
YGF3POrqYw/O5VAMmbWPR6JemiWprxeczfwnxTyK6f1qE5u1rhTuDMAupR3xgNPp83UqcE8sRYvV
IOKjGH2CwXJxZRn+XTTQPkfqeXA8bVvwv1yM+miiu30EuwoNYlGfmMBwMxRaALzIIfQywE32wpk8
m/MKuzRo9kxTfgyLP4WOH1zQ0KS7QjGM5QGWQj8TBGI0sNwRazNjLe5nznI2bNUFKm4XRnZw5cxm
s82gZGzTPPswSqe6ruee9KYVX75nLtUeK2y0XdgmY+uPttwGNNbYbyrLX/YGeQSDpIe0pxmtkC4K
xnKGApARnAVFhymm93t87GyIR4Z+3q3xrokHH1RwAeOlZ6aaCQ9RvxHjNJu7S5sl67FTJAAkCIVD
yAP2zokSGabLMIEUgf3a94Gzs1bvfe5ym86uzfYiRXnPeaUe/nl9ia6h+cdqz8daQiKPi8FQJ9L/
tb7s86QRDh5tCFF2HlaB1R7Nfp52bNXW4z//Uf9vKStNVoKBQyK447rOPxTOgzFUrjGguTUgs259
QhJ5UxRyUWHNKIzqv8Ub/18T9rQ03//2r58/SwIH0x753o/hr90UVbuL+h+Zi/4nmpd/bnQ9dJ/V
z3/Z9f//7/Fncyb/IJnVQSnJOpaPE47437sz8Qetj3a10poBE5fyP/Q1rvmH5fmeHdjg0Zlwun/p
zvw/8LTSdJCj4frIgIP/TndG+jnf6q+X9O/fXpjS823b8k0pUQD99ZJOKT+coe2x+MigurMBQqqN
40QIE9bEQLRaxPa0X83qLsGl96mY4NxnC27N7YCE/LYa0+XaDBIvDKZgOcS8zwglMnefCbIPdhOh
PT9lPCDdszSesG7JG44M+UDiWKY2ollc1il1mj11/dxfxXk0v/eJ113lqe2+Z0U+hA3WFtz0BBOi
3Z4TayeV4dwzQ4mYBAX5L0KijWcyx9d91aUG9S396D4nreTKomjZqwqYGwxkbH2iNPyHEl0eICgh
3+LSKd+yASqn+p00Rsbsd4AGZ9+0LoRZBLa5Ey7QaIGLEs04pCIyGaRxlutp7gWoKgGXTIaYNrXd
bek080tK9EoXWvi9rlbF3hW7G+tOJ3PRCuVG9RgxCz0L10KBl/Un6BL2BWdl/OKghI/ygHy3oqKV
AL1QtluH3vk68BBXE4f3qiw5v2e98J/jkQ0hCKLxR2N6Q2iVtXsa2N9de44n242o30TpRR3LQdsY
WFW73WtHJlW2CUrrVQrtajXGIlyq7gs87rzrNLNSmcsuF2Nz7O0cnFHelFTGdQ4BoMqr4HHC/VOE
LRwyngYqIDIp60NHefm9NcZH0gixpFmNPFlxkt41xDMf5MRv6NgzCtm66s/DbNjFZg18jAiMsjfM
/jFB2pl1Yq86H5KOyo9QyYlusklfaQOtzdp4qFsIIMVUVsTWIVEJA/hk1SPXtnnFU+dgyhl8CBfU
lO+QSAnMEYn9OrEupO2dQJF2uDf93EKRYDXbtVbIzk1iCmUDrnaRRHvNI3wx9BY3vj/NLhKJ7tus
s+ps5hXXelE/jIXL/qxk9neM1KhZ7I28i2FIgDnPAmTrhHNOHrFQ7PnWDw/3kuYPmYhHCEPf2rLe
mQ3xUs0qCVJFaw1fCk1/kcXFbqWqQmhSzPexGK47b4WWGABYX8uyO3aLrL9Gx/6OcBZsBXj5DbAj
0tMa7puutHi3HEaYhpOySECgN+/puV9xU9+V2Eiuu87on4d22rWmFPs0xlctUZqWwZBcCNsKbqfe
vrYiyCZQ02cMvQLmZ5Y3cptahI6kcXQC/8Rai/3VjRfV6lMsXnf2VknMahlT0ANl7IE9D63/AiEC
T0/dA/AEfOF3Q8BVSPUZm2AiotY/Bvi1NomFW45CvcIqowxUvVx26+oYYdUrvK1GL9FzlO6+6AIE
3vRr36t/sQDzoK5b+8NCwi/vpybUYN89qKU5+0Vj7QCjjZfUrJnDq1MS9OXBKuUnw6Zvm0X8FlEw
AEjUtLc4SJOwWq0coT9OODEqJiYE+Z6aSRlPmIOtnRoAlsVWUDPcn4qTlfSY4dBwbxt7NFnGDf6l
TQhuDSjtXjPXeHBQRWylaNbrJBcA19rlM2mSMgQeR49MAC96Weed6XsSRvHwyXeQyCkIlngpczvH
arWWu3hYmQi0hiBHrw82VbLYt6SqAfOv7PZHVAnzSUaKHjdO/d2cwMprFpy81KTbgg0adsRkuIaT
520TD+lvPK4BHnmDdZQxLtcwz3CiWqNxStb8V9JP3UetiLpXQR7G0xwgrEFFBnTb/ZkA5SYHjUOj
dZ3n1rQJJUwF1Z14Wjxeol8u3Cr4wtQYT88Eqwjm0njr6K8oltFvifnWGRMbKR2l3eSSUjz49yjF
xEcu4CJ4Kb7IUiTvSweuy5/pwClqmQOQ/7BNREbQ55gRQreuzxOj60OR5ofeydd7pCT2k+8k2RGh
EkxHCFqsqpY4v1ltJl7V2EFazdoFvmPHZEwsDUejBaMiR1gyTvDQ2TLbV1SXxmVICVhzRWM+514G
MCj2VHNqxlWGTJT0BByGl5d3fFeML1Ngd6+r5YRonsZTRZLnthyt6AeIyuWK2K3x7NSJ8WJOhvMY
qPhc1Zj3UnTRRF7N69mNyQRsoEp7g/PMZzvDGceYGy15fpHRg6Th2852ke0Dcz4TVHfn0ZkfVnZs
bZmX+z7OTrDNq51IUc1s26ZDfRXRC1iKlCBZLtO+UuB8ReKi8wy8bxddIxNDorMnIHoHivH0anHB
yAUAwt8Lzyz35YgBbpkZSfX+fCBgx37wnfIW6cqy95eXds4/IVbbp0mDpvVGoenc/MouAtRRdQce
Ms5vKUxNKAHEKpnKKCEXdD/JXUSh6Giymm1fcY/VZxdAGlmaJTmv24hzny6tWA4ToK+NGURs7ygi
bmY3/UC0hf6q9J67XsIhT/RAsrCxSWTDkRCnR8QOzDHrBJOlbOJTp+xHTK9foCbuh9IbwAF7D6RQ
lwdT0+TnGDoRj/KWGWivtrgp1nDAjv9jhqNz26bzuyolpcTMSu8KrT8ZCu9l7i1kSNoNqa1Y25Iq
m6mBAkIhjLz7ZbGX4TNj3jMNPkY61puVoLONjkMbHEuXaNzeQTaxpC7jtTiOyx12VqKzSL0Zryo5
d3AamuwNZdxQw6LtikfUYZjwZTF9OX6Jz6OVCFplDPHZLCr0HPVrMc/yZ52u5xFLOb9FUb/WxI+0
24SIshP9IrO5Ka33bMrsm4z085OYvTOBiCXxLgMZ7Yv96rmKq1yhy9rMY+58JebyHkPhsIs52wAc
wGkXEPbaV3WyXxk27bs8CyfChLHXGCbp6NnTLGcqhcVOvu2a3ePc9F+OA4THmNaj8of+YcwwIeeO
kx4jT93mc0qH7SoqhNYx87PR1uUlrVzSukDUfpI2NWxEwaKJwfErChVy2zGPvjemeus657M1s4dl
NbFbt+nBWRr4kqm6b3ppnGEK68zykUaWsc6ay3eJ1zlZSSzv7dcYhhTTSIS2I+RMe233MY6nY56N
nBPVXk3ZZWEFxthjZivN1PmwWI15lXTrt/KXe3R2dTgMLMrqNcMNorIbLNrnDjMUDJeKWbngXnzs
elBuKrFe22HCPJ/12a2QaIJspjSh5ZXvtGZ4THM73jrpRK0yeCZ8dgZ8V05X4vPstZDUY++eyzDW
/uLWQgI2tAb4dPinO4nccDHUPfZ270ByrX+sHOZzRgMLLvpUwcU0yP6InYLEtWSNgg0oUEZeK1+0
cEFRPHZIrDu0conN+WFmKanprdcwFSo/2VN4F5ir1lmi00DHNN16A3OCJu3t0A/AFHiNF4RFE+WH
YU26MHWj9BQUKbMHH2xYlfn5Mc0i/9pHFXpZHQhuPar1nurpWGBP2iIz+GYcHl8D1fAOjm0iEJxr
ZFpyuvNAZLUCmgf0r4JAnIhkrqlHeb3mz55Xvlj1cs3U5Ce5asENjD4UnKgvQ3w6Xaim9VdjOx/s
q3SCV3vv5tprl2BdqdPCvvjG0h18ezWRohnB/dhVWMjbkc+iC9yP2fKfooZERYT14hAsGp7TDM+l
aBjFJnHafpaLGsIIjRZ8d3E2kP4dNMwrVOlq7sCRw8fBtr70xV0esOBmX+pz6xv9C07EZudC4Xxf
UjjyzDTfJmvIwa/wkXloPMIggwMMCkhsAmm8rHMqLxN3FPW5vUUDgEQMEsJpMdBCpJk1vQFcwXPI
gJdbkEFjq9ZbCUPhZGiiZzwVxd1KpPd2UlB5CQ7t92wnwE0WJZ+ePyMt1ooFpsqXRblcQnahPhFd
SkCzvI4aLeBjrxYYYAH6cDuDCtmz/S8Y644lm3QBa8aREIIZddUfmRvBGmMqA/L03RLqNjDH+xoG
WvgnXFWt/kOE1OSjwHsOCGlikKevR3TynPuWBZqoLeSdobMEHfzXm0mplp/fommzsvQ6meDezlPH
iYrQv0by2aZnHuDmsUPP8Eh26PPEzmpbKpAKoEnbj0pmM7hD1vdj7T/KwE6Pk+2QNRQsXzVBHjsf
lDZj71oyiB6AAfbWr2CO9/k4/IqcDOcIkqCfkclrKVwLIqPKHqpE7zBw7/NbEYk7uSX0zVR+SwlH
aQigKmYmRAqxonmQ/WjvXRMpf9xNPccRV2jSR+Zpkq21tWyWOpTkRIl8N/0Uh/bA3om8wm4H0xFg
blFAP06N9MTq3dLE2PR+xadrOBh2C23dFfNQ37MnS+5cbep10/yJNNsnHtLaug6WtjEj+avOc/vS
aTuwaLDjTzmkW68n83MjtGk46uRjpgLryjOxMLRo7q7tKUUfC/cvOXVGJX+YMAQ2vnYgY0GbIEIi
jruNywSzaIHe1G7al8ga8w8oUeLsR1PyykqOTA7tbo4DL7ifuX7QtSzdJrXmcoMIkTwYtyVciORQ
oFbcZyYWaZPRK1yX7DOv14cUK8mcyPIp8TlQ8Rbdek75ouz1F7iMI+ejG4qkWl67av30tfcaunp2
FH59x1PHuEjXeXBXfRrYeUJCMoEKCxSuzeo5J3IR0V0mPKbdZYIW4pE4nQ8/x6YbwE6M8m0gAJCQ
FvDkSUo8CW/zj8Wn2G2IAsQh0zFK1TZxY6mbkA0herzVRSkaMBKdzOyQGcjOS+rSbb1KeZWm9TvJ
NO/CNN5RAb7CcemP4GN/dNqK3iROdz1A3gshFxKKObRHVWJPVn3R7IpKETFkIERvOuHsPHIDb5DR
qT03+GPiI9EFLoy9cYgJEaH/1Y/ogeVBJlzOfdSXvOw07HlKHZIalWYAM4bFKUY+bavnynfY3Nbx
jszF4dbvUdpVv534hsD8AXwXw63eL7ZIQ86NNu+Tedk+mA0FuNDW/ojAKqTYfnJJtPHf1QgAR8MA
tFRnD/llvEPoxl5PQwMsr05gL3gYW0Dt2hotMGrIwKJxA4pJA0UWIXMqs+7HCqV6ElvOr1SDCsjf
Cu6RoE3hJPG24zyeoeCOyacD44BrxNjHGnvgigHVNik91JYai8Cdd1W3A20DxISxMHZFP6C90TAF
g/n7M5opBO0TqAW7I7Np0vgFkyzKzQyRYaCAOdoa0hBUZKUvcBsIepzuye2wHjya95KwGwAP+DG4
kzT0odH4B6lBEJzqvH2wIfrce8As2rElBhth/QZIQJKoh6nct2muHqbMzdU28R8HuBMWptVNOQah
0EiKOScvRVoMSGaZv61wK3L4FdYIyIINB2FbqcPgX2MulnSyj8Acv9DJNSdXwzDyRP7ENFucvQYS
ZK6RGbWEyRUMnJ8wV6nd0JlmEDZkV/bM4de3iaVFrWkilWxs9tT+ZwSf4zdZDWTDR6PRHShdX2JY
HrCsmfR1L2n/atkMlfhaG44rmvAJOng4aCQIi5ebGUaIqWEhPmyZfVwQrd6Nrys8Eaf31DcOWMgS
GjZSaOxI9xtAolEknlVmB9+ZWdl36XmAV8JYgLtRI0zmbnysGhJjFTCAbeeo9ga37dsM+QQBEgQM
Z+DGniCmJfBRzMRimKiRKYmGp5ju9AziASsbXJU4Ev/O3nklV46cWXhF6IBJJIDX6w0vvX9BkEUW
vEl4YBGzqdnYfMmejpmRxuldepGiVc3iNcj8zTnf6fdxVj63AfSLHKYDY69fPHfWJ+I2KuY6pebp
eJQkIr4ZV/MunUgDZkTgvjYa7RIPTvUx//BebMRhvCm6TCOwmOg7yDAMTRC3a1jMqLNb5ZyoDQat
/jB2cIgJVypWGJlArNoHpwZFYoOfoVKL1i0zTILQYNPMM98C2n5WyJpcwwe84CUyy22ouTaMzlI6
44RLfLQQI6h6WE6LRuLg6Zhv57qTq4q0qSPsLUwwoS2wloDTaax6by+Wzo3wFU1zY8FcC3ZYfq9b
K49JVBt3GD0Ugz1Y0mDgmBANXESa4ONolk84hTs876Rxac6PS8IyPFLYPyJw2/sw4XeuNBmody0g
QanmBSUd66dVFAzG3tE8oXFeul+mZgwNcTMz8KO6YZIKziqrS/x8HHyK9JJdrElFrfsmZRPsxxj3
deWlCGY4rF3UCD3XtaYdCfihSAV4DEPtrvE0FanRfKRak5LIm8KDAdui1BSludYFliYrRYPZngpg
S5amLlmav+QhQe4ZuYHZ6dZEVKCv9LPHVFOb7E4TRwE5tSl4G4Bj1dYeYSbFEqk42KdS2t5vOUNJ
ZIhaPMeFH24XVTiIhfnlKtBRUzwildc0KXNObmQNX8rSpKmozO2D/MFPOZpEhbeQiBqgZ5pRFWha
lRne2JpeVYEKkIgWn9K8AlYVs7Y70E3jArez6TEffeNUaxoWfifj7GlC1p+yW03NMhNCTJYflJaa
oWpha2JkAWeLp60gOwr2loO01XTxOAJcxWr3g+iqCrJKzGQE8qUJXkS0xRvBUctlPrKo9Ey84qZF
NZyCdvW56ZlyM83Kqnk9murRlFO/7bURjiXbQ8XkXasFfqds0leWZovxOOFmm4AKEGQ/v6RD4m0I
enH2eIsUw4vpCSIHoLI5CdgVAC8TUMwENDMbqhmWXtLB0dILDTzjzUQwDSSI7eOvrOLLNSNb2iis
O+uflpCp0PvUYC+dMpaG1cDDXAx3S1XNm5xOaO14dENhH30tmsgmG5luu7Z21mT68b1hygnsBwF8
4FkrD7tvUst7rytv/Wk4QyZ8tebsfraq5wAgXEgu1tpVivYlQVlVa2yc1WgdtvC+So2US/3yk57o
hRBs99w20wcLjN+S9mKNRcO98iZ+BciM3TYQs3mhCEdKUPTOk9kty32K+gPvFuruCKVF/Whn5suw
zP3zz1rxn2u+/3vNp1NhHcviAfDQ7Tn/q+zy8NF3rfH17zjb779ZGP79T/pz2Sf+sF2s8igxHWST
Em/9X8s+NJW+B5A2cMgV81xbsob7dymma/0BpMqTnnAZrbGjYdP7lxTT/8Nn08yPRN3p+m4g/pFl
H6/yb3d9f/OL6/X2f5JHsqW0F8cUsBsRaR9bf8YbHBt3sM6D9Ug66G1U8BX1uQBPAZKeSSfpZJjJ
txFpKnvpJuPr9NOr1l5DciknPLgHEg1oaaHj+Je4Sl5kC9wOxDVWRz/zNkL3wkvgZNeR2b/KATBr
gMzvLWgXLDG6i+aS8g5Zq9oP1ae3CpmYrXvu0WjNbab78NQhHCU23ate5ITJuZzVHa3kR/nTwpMl
9ATDCRouNrF92Af4uf3gkbL/PQkhndqLwfUJrjy4c9LU+iozCZwjG+xLqycIIybRix0YqGMYMYy1
/Zvoq2YjGqhn4mcOEQj/mt/qLVIJkKr6mXym7MknERdLuxsicEc94pPHulHBsDD+9f2AgEZGJHj1
/DO3c//Imi2vNj8Q1TEjJnWROmRBYQNDY8VYhqUUBpCsrBlMFY155WR04kxu7B1mkcVdQ1RNbpbC
r79mFX3hDspfONOsR8q26hMuZfeMOj6d1pFfLbcV1eYNkQ28e1btceX/OcHKZkgEPYCuhTzgLVPv
ZAeVFXsCr+lxrrC/cY5213Sk+QFDiYfBhdS2ArgPIhbS71YV1c6hdaHwA8nzbmxLqUdjECVmFrx7
6KKiG9ue5Unq8R8VFitldJuSdBNKCF84y0F47hZ7xGcI5WIlkyL5nvV8sRryR9IT8Ld4CbPHWgx7
FMLxDu2N2GQl0ER7oQ3Py3f053cFsqFPrO19wX0VmHz29ksY0F5IPfysOu+KN28+jeViXwuKKuwM
bbNLCQ06DJ3PD+PyuIioTqn2GDq+Rn0liMmouo0yZb2Nl655ywyruR2teoLtDgvrUM7Be1UsztYO
BBZO3AZf0m/qy0BcxEcuIFDK1ExPShjigmrHuXW9sN915jC9iiW2LjKqoV6VfX1yLMFuOTJi65h1
XOvhItQrMTfTHYE+zbVKgvHSFSNLtt5wHgJkuPdVjiwU44X1iU+HbAZUWc3eLUeSepNsGu57C+zr
Omsh5bguK2s3RsXERZ/fFWxlblJQYWR2iWUbgNr5GsfFPwaisLeNV5FriN2M6UbZc7UZfb2fcqh5
W2irigmBEDxqpvRAIxmEvNGbtoXzpNJS3jpYPKdNWOm949IFLx3gqmfDaeuLV5ju92C0PY6DUKm7
ts7TZ2cZXX+T1kN/Jx26uMEgUpkSl7mMmjQ9zHJeK2gDp6h0vxjdlmQ4BiQsoHd/DJha8RYkV1SO
LyPpCfhBVHnAqw8Nw5p5rpq52o6lYi7Ww0adBswtcRacqsgdDsMSJfsMweJ3TS+bhlawNl3v1qPd
3Vc51WIL9eOKAb5EhmY4N2VGOumgqJAMGHO7lKH9IUhNc4NLkskBPSGyrc7eL1S0a1F15bHAZzhR
gm6E2995ka3uI1PJvVNU42UqoorDM4QxPU6q/XbzBAzJZNSfgWrSUxP0064dNNAsb8hl8peoYcKf
LLt4mNIXDFHNld+W4bmhoqHcIxWmwEP3CnRQ0ZTlkshUl76GZ3sV0aavGFANuyC3g01LevkK6d+l
sFpvI3OjVKs6X267TAY7J29A99oKupgC+2S2Esv5EqebomzFLvRzthdIj7AtOcI/9DVCz7glga7E
OZ+ekNNa0EpGp91xZHgH1xiywxxYdngbDDy8XeWqU25pKkOG/k5Hsa0dVlvbjplclcvw7ATWTYpb
85xmYQaOxMwYcUh6R98LMgsfcjy7vIK+yBCG196jaRRuvTEDHH/wNGqP7SczEGbujIsqWNQEZXbd
mup42XCs6MwLzPIPHEa7DIgqbRtydB65Zr90XfrqqUFsRcLLKwx8mXOHyyUSDNG52gj7w9MzT71F
vJwf3lhhh6Gq7f2XErk0zVaWvQeqNa96O2hu5y5w2OOEfBNmjLQMz4prdhJ6X2VV7oNnqeo6LHtx
jmdRb9KSjm6mH7mnoDdu0XAlTwIPIILnCHaqkafu2ViU99VGTNKiYmY6KnC4AUa28aeH4S7HcLVv
LEZ9gzU1N2MR1GSaZiwol5BvZwVL6UiYFHoQ8WLM6Ht/VuBz0Vk7mVo2AXtWQ4BuQhtDysQ5DMzi
ERVvABEi7ps3SEDFpmDsCO6FK+hXjKPkVXlDeRept8bTcL/WuLc6vzpNCFh5lImebbFen9vE66/d
xZ7uknJYVgYee1bJXVTvytmK+Whql7wHZbhNDzY4EjrksWatZSOKiIMGB2fVX48OzI62ZhdK/KCe
WGTWgYijas0FU7H67eRGDeQrrdypslhpcef3c0KUce5DGqnuswK9T6JksbY66yDod1+Y5Jon13Lm
LbhCdWWN8wz/jb/aGAxIEmXYXveuG295rMUv2qTbsmF43IQs04u+bb6rxaUyyjIWFz+kSqAmG9L3
WP9hZ9lali3YWozYTQZxv5TQMUATCVBowoUJQBbZtKj8saydcEsmtrfKHQWAAcMHYRfh2ZqQK9EZ
tNedgdTFqhrCmQz3nu/J9Gwv1C4ym8vXZlbTVVgNTPcxchyTfrgzWh1/WQGg3sF0NeGXbOKSDUzr
jxIbAEhfUqwt1r4ju8gOJIEqPQdynkSaPATmSkU+0cxRR2CRIcWKCBKFH3yGkJt27YPMdY5N237S
c86flhkVJ1MwdJcj8ko2ib+mSF1maV+Z1jIyN2TqMbHrXCGOZd8EPgjIJ6xsTuvEn35j9G94gpxf
k9m9x7gEDfKztkvFnN+sg0dpUPnMrDK2ZRWOCCfyLxFbxcaCnHdmuOtrJVWyNTRvCbSfiUlP4hWY
xadNfl9hmJyQgXdpSra1Q2je88NZNvYR4/ZsnTfh70BIjDJjA4Zg0ABkZRO518BfmzDU4MJ287MX
sqwvEgVQb4E0s2qL7tdYhMcaAuC6Qm+9Jn25/HZwbgJHwUtD7Kxcl4awCTicvSPjOhg9fDSNClad
K2KyxqcJ5547HVCt48sPAFFYhvu7wgkRcp0Hnemf68bYqEh+hQEEKbBOYNtUc0GLTvox9cMWWpRg
gV6dROPJ7VBXy7NZi/CBAWWyIwWu2SyI43aejAkrbAk94LSfvWCrll5cm/mc3NuZC3OFoVhPUiCj
tTfo9PXGwHrt2+CTq/I4DnxSntc0V0ZotluB6u0eFM941bhzt58Epn8W9Vt498UmKSN8TX4SHhae
ix0WX2fjJq176Yg5Xttx6x2Kunyeq875nXhIf5pBwZ+Z3HPdVtaxGMDRI1Bk91khj6/BQ3z6Ke5I
9i47gpfMJ6MxvV3smW8e1hVKywsu5Jc8VNelrzlUZLxvptxqP/VD4o7OcGumWlQ44BumzKou9HxX
aknTVYMq6t4yourgM73ZM9YniGkZD7NkpUWcNvMZaBZLz3aNcypyi/KpSWZtSSE568yrTgHPUIGm
sXNnNzbkyhnyMnxQkiLG7L6Q061XGPifaq48X91ZdvtZhUa0GaALrkYZcQQWYln3DLpfkqwCaBGH
3RUfKELGhHAD9lQrL+UTjE0WQ3OrReKIe1znBrFvhXu6Ohuu9Sitas+9ykHgJtM59rvh3rJh1+DF
ue645fcMCKqnOMofZitLDmyqkhPgxeo05Dj3u5Lpqo+lY532fAmdgK+2YHGyGof6F7EYX04LdJZc
5YXYwLhYY3llF+QxWm46bKqAYpCzB2FwCMzyrVRyuA4aRvGDhSd5Cef0hnknAhG3Nm/mVi0ImybS
KSg8h02Q1fIj8rnRca3wzArv7FuOsQa++z27RAQYMeMha8qXS0UQ5sFqO/dCmBt7EZgDeOiJL1CI
m4hKY1MZxOx7bVYcv6NSLmeGP9m+WKzjPycjZZd08/8xGbFMk9mEif78f3ah/uu/5N///TTkP/7t
v4iCJBEwsaAr9n3HdCU/9083qvWHYObMfxh/mBgl8ZX+NQIRwR+2MAX/j09GBz6S/zICsRAm8/Mk
nEJhCesfGYEEUvzdCERKi1/aJjjIYhzytwp+evoU8CfReDWT3iCD9SO8stp1OV9+B77RfYxbixaN
bv0QNlR/SbejW76fpXoUDdoqGcUL5sn6ow/BOZi0odcWwl9uUWBSQGjXBVDbFdasW1AWWAMBNtJk
O09Or24iMOijEd0UdRpu0yp6H30WyXlXhSu4gQ9GwVMRN4p5gskSyWO/mhhXiiE3tj1mCyPqk7Xo
9fLAEWcV1KEWEGDltIEKmR4zyE09TggAittsZDdXlG+F4d/2tfPSTsNrMrUXOzXaQ2dUJ1ZIydZE
NoFcFeoBwR3RCiDUsspI92CGz7Ixy8wPYk4/C725UtjcW5TiG+XH1R4UjAa6WkBRYf8bRd5vZM9m
sQqb92QsGrhNrG6YdfzCKAc7djJa0ouo74qWKTcxOfKqD2mKEw2FjsoxJyCNXr0wWh0fAkeInJLb
NgRezQS2cCfjSOIOTp3QN/ZLPwrCTssvmp/x2wiRj4kivWFgHKwN0OI7xTJ3tcjhrvPDF7LSOX57
PJChU3PL2e7ZTxHpxib7hmyOAgI06q8hx87lRIGNro49snC0cYbTTJmJdUIqdS0X+r06T77Ghpc5
9tUvfBj+JfSsG4ePDlQeIDVWFS8/JHQY4K9tSQjyLL5JD80PQSK+0ddEa+AOdxHyp5Vd5PdWYd10
i3eL/PmG2+V2Kilx+5kMdKq91o8pcIcYFEi05PuoDw4mEoNmHKDi5NREtsN2hHCiX5HgHCcnnBqg
829DG/LiwkGdlKOzCxM4GCi7X+eivw4ZH21twYuIwkOqnPU8d4euYI8DUdJa+yL4DIr0HhYmgxe+
QFgQiIVNIJPPOZ8CFRnppEwyJIGuCBbu2z5Jjwjq5Tdo36sQ/+WKTHCiVI03cyHeIHPfVWuhLlxu
epcY4cpAUdNmgAwFksKd54xwWFgeZlrTUfBJjz98s4wvYOWSmVV10YvSP3WJyr1XNE9stgQIfQZY
Bdp1/JzxVyui9yRSIEscbxcahbzKzGFn9hDzZkVhFUE3WqOBC9eDLeOz2cCYk2hN5VhBg+ETkaAn
z20qiDmsT1XLZjDq0VG0I3+oz+qTLLueKBDBvm/0rkQ5PzHOuSJ15YRUYKFwE99hk1Jr2TdtD6Cl
YPTxDgDK4x+R8GrNH7gNMUk1IOBiImFis73DYwYTRr3NEsB2OIJRqkjRZq70znzMXy9ZHKxijsv1
1MZbmeX3HI5E/TYCrwUb+t4rfmU9m8uCDAGeJufd1wIfNVCbohomIzjmKTNGcRZR9OLxhPqOXtMg
DMqa2tzgXQv3BcmLPBPoh7JCpzPUND1tjEydq1lsidOLCIvmeKwSxCtzDpA0ibpP0M9IQfPGWNs1
Ivi5mvE9IvNagQGRGxKw3+iC16USJNnyCHdOdSWQwUQ+C2XyK79sHf2l9CU/LrzBleKTbx3W45go
AMLog4zIcfrAKvwiV3re+AOZuVHCwUhcKRA+YnRYHzLMDCkqIhWUpJKYJ1oJAC8jYqWI75nJEYlT
1b/MjFUYJ+iyJENQiL7TslnU12c/H+/mVDL4BE1m6mIGSlVJqgF8vcTgKqgseZ8U4nvMwouqocOH
FEFRBijRnIeMrATOeEVqEM/x3F7P03gNbeVZlv11JflVaFbfG5NYOBND9E7oQguX7Rckk1/kqPKA
02mHxfiQ6coMaPu1zIfrMeaoEiZKR9swgXqmM6CSaPiyWNNvWVgSQZs1R0zUl2w0If/7VIYuo+VV
4CUPwmgXZvfl+GoO/avO4Hoj7CmBt0QicmnyNoe6kuTtuQKRFaxoW4lE8K2bPCNWJpgbRPS13vxh
RfRguLW2S9ABB1/SXLJ5Yh8cs8AUAKvApp8xEiQbHLNQ35RzlkP1Viw8B2334OPkWVViJjwhwlth
UxozVeLmG+8MJcEfuMutPqXvkwwYS8XUas2pLvkWV69MJlhvto+zrsDpYIwzLHhsPz5iJxgI/S5c
mvsokcUTDRVS9xlxjd/6BwZQ3VEWwJh8nSiirPLcKh4PsNzVQY4Yk320VEXHN6wKilsdioAI07zJ
dOtAgtGA4VKNkOmBvrQ0F7PuMuwJclbfj9cMYK6rwT1lii+hm9bXSdi8YKe69H7zOVpi3LSjWX/1
uo/xl/hd6c4m0jcr1jBW66U3HQLEL0cov2cDZfsOOXYCWLJGnd5Z1oPOyyUj1Dv0upGSuqXydXNV
yfl3Fg+vuIY+YTeusZRwBzC+QipBMijRDOaWt4rIBys5h0SbEVOGC4MYjBxXQNXufN3YjT23nY02
kzyDtyaF5Svo/nIptiF2OeR19S5p+OpithQJtF3mR9/mQFzySHgwcbmquxlF94pP+cOn1RwlL5jK
4Lck+nqTKJJDUSQwRYOJ5TUTfHYf6FFRuOEZt1a5jaqnxSpOjm5mlV9Rbkk+0k53uS3truXbhyxw
rxKuQruC7EdsOiNvcR/qFjmMndeSnllfXnPAaQC+4rNPsAkJi0SSMkXoy9c7NpZvS3kNbMDsPtLK
g3HiFiePTW7sqT6KwPismJyyAI4LQIh074XkfyFvIgYRzsW3D+6a7DUDQT6NP0DUX7ndBJeRpmOP
v4vIO1UxIzDH/Dzy23GQhN8Dnrp1jCRoNzriVLjVyUtrf+eO3u+qFCeB7ItRgkbOp8WwCgvMGYtk
Seb5qGYT3gSFcxhu8vyh4BBUfGlCPdsgm/XLtnui/FLzQjx6sJoVt/pUPpseRwNRBQntLu6PqNGH
VT4+9IQKnRKds2EojOkMVEggeMTHZB6immEL4FOQhtUgUUTG9IAEIh3omvs1Hgr2/7mI1j5xRDDb
MhO3muTzLWZ3jTRerEG22xj80ROE5JpsorEXT24JbaMDsEyo/bj3reaxSxCS+nATvgLIfKdQw/AA
cAQPSFS+J5PT3rZ01onZImDAFBauZQ58YkHIxFmB+DOve3tr8OgxZVQbGr7sAtUtWuWdB3xQgfzq
Kuz/qR1cQmdBKNPyLlSL7V/MWJwQe3CKx116yXziCT2Po7wuwU+aBvvMpVs+QtSK20UTHBVYDuon
DEm25jtOmvRYkCSxhvlBagi43n3RGvXJNMgws/rybXLJjsEh+G3Dj17BKh+Ovt80yDPBp05kaK4R
KA13E18csBJU3Cny3aBghRpxR/ggKNAz5COSIWiVtuZWJiOkp587vkRju44GStKCzMN+MLzbSM3X
xjyb2kfSPv7o5keeHdY1ouLTaOtNoNGZph5SAThOn6sGsKa18PSmnLyBBm52Gr3paginbTNpKDWY
M5q5+K3IeWFzHaxxwXAC1WlxXcaw+sEbug81M69tE/XRaWCKMU2zHnfwM7KYM02wkzI1JBRvxF1Q
8mlNth5MNFSrwLrlhwCNx8gqfiKU9T3VrFGRcf91QBRWngVuNja4cLB//cqtJdwjWGmZRHGfOoIh
Hx8D5bXml4JsREekmH6rSHxiubI3BGE+WFlzmSLkxaProUKOT62y0e5ROMyOvef78lT4JCCYHYyI
vLwzUcqiNxLvToJHw7Ze4oImR0bCvQ6MRl51zNxWXh4Bm3NKwiuD8tnJdJhNzNkQTBQATPDPZmsR
hhRDeM0xeq773H9HFPXI2ppBDihYU3HSlsawC/viuQu8XRtPH/q/Aa4S9xOqI7u8cpvnOsfEyu/d
wX4p+KeEQDHC94ihbolgFIAd4YtUHOvsorbBXDy7Ueytm7T8Zc50fPPMPa5A1pre0F58gC5Up9yU
MAQIQmyOahFfZl3fFx11udadx2us5fcVHQiZQ8iiCunfWs1wCFRJz9ukL1U8Hhpl5dtiqJ+jADSd
kkdA9se5GA9+Gr1Ir7n0fL3gglV7fk65QlH+XpTeY9oyEErRldXxYXGAzRgOqXYdALl2ONRarlz5
t+MkyYXSj4tpv7QjRV1mheWx06RfROka9rL8durpSbiwzlBG8ZTGjHtwiF2pVrdJhcd+wNbV6DRc
9zEvO4Ek79pApMiuPSgLjpF0uJwnkOuRDL7oj06EiFer1g8u7pR8GRlmPIeioUr5+1lIYD7jvV88
4w0pAuWkbralKuVxCHwsUzUPJYN/eMcg4SAgEQcC/BvJc66ZyMQu1hv6qG3M3mbV5DgiAHzkO3fQ
pXBcPutxMrnswJVLMst5xpmejWi+V/EPf7mdPoCyfFTz9OFa5k0Y9Q+WFX9FYHjp+OOvwPB2tpXj
m4Pl3JBmlcNGlGAWj9DuwcL00wdCjHlt+U2Oe7aJNih0D7PH32d081GRDTRP3sB3urqVeTbgZ6me
hViOnXkX1M7FFtXVIrNHoQZ/1RPuyq7qDU867BnCYMI2v18kpahnyQc6DKr+JkSdq7HVgTNXv0Y2
L3eiDI03owxBgWbVuwUn/ckwZcMrJPo40DjsWIOx/zmW+/+M5VzUECbjcA92kudJHzDB/zahuwbN
Aplg/s9Kpf/2R/w5prP+8E2hs7MRqGtNkoMU6M8xnWH9EfBUMmzDL85f/iOU+kuqRCoIf17LmNAJ
m9Lm3/oPqZIFLE7P/TwkRFrF9A8kbvMC/25OxziQKDYLmpvjQG78r1Ilfo3YCRsaIDFaeMrmgOti
1EDbNoITw2wMyO0P7zaGfJvwld30bpczJCivuwE8bgUnl4gLEOOQc6vUOXodBhXTt947Il45z5Pq
ngKqXQu2Vgh0CrY99DbM7j6dCgNBpEG9ds/hQtYiQV2DQXiZrwjU1WjfGcavKmjJ5wGPWItLgDJS
OrjIgQIv0IFdHWSWmvjn82bhaiBdttcwYU/hDkjo55Dakzds5sK+Gwkk0BDihGt0j7zJBPUPojhr
8WTHTrHsnMl9jpoaB8qC1iDg7N+2irM/wqF1KRbNPg4Zr6x8DUSuICMXGpGsow0OEmpypvHJpo0r
uQaoXCYuWEo426y1lMzkwdbwZdPPum2igcwzrIBXMuka0Etp/hhqcHNRwPePPMhlrtvIA2mB435O
2wurXQSoGv5cxCLcixKQuhL8Wf5u/3HRuOhFg6MDRXrEopxi02msNGFCuPFR92CajMBOMxEFd4wj
Yq/agTJU46kbC5opWJt909rL1gi5M3zAlodO2jpHhXO1taz+lpjoBqXr4J0tSZGPiSC8ERqPPQGc
uEk1Mtvv6D5QxR9rjdMOOVMPiEjqjxkyBIEYBjkfGsCdKTTSoYZyMzVuT9L15EsLd2qfzSZDmiHa
SmfBZtK5fH2E7hmRQUlaT+Mq0ADwlroPWXHRHWqNB+fkJr1Ty6qyATex0tVoOFT8sqicniw5kqI1
sCBbUS1OK2wi2CnM5YmJesTwlYilrhztYYVIgtVziplQxIVz8Esy3UO/pLCadVVd+RTmk0nSMnTi
6LIYHjEihTt+uc6EC4Sd3qHsIPhQU5ngG/jDDcXINhnBpVqVZ14yXfJDNgUFLln7E5yDjD62xGFp
KRxlBI5bBQyBbK9qtj7DSEQGVE7JQgM7emmz7+bIwwCEowIkhK8/fZovdsSuXhajrW1IEmaBXBrG
/JmwU54dZsmBXjOneuFs69WzpZfQrOaJlNWLaSLfSVEmImHd6LV1oxfYUwD4LC9da53o9XanF91s
5JHfkXSNAggL2S5CkU5hO91lbl4fKfqYoerd+Yzm7jVM8QNmerOuG3x88KRE+8RHFq7bEnVJwcdB
lG7pBEi2YdC38uYAhrje39uele5DSenity5tt97zt4u8F9bywdzQv8DvgVynZQEV+gBbR1pGjY1m
oCLXZR1GfvPdakkBlToimCy/DQLD+UVaY7yNtQShYf5/GrQswdYChYaN/5XlBDicYFecHC1kiKXN
wBZpQ65FDmFFi4zoYdDyh1kLIUDnQ/X6UUfMWihRa8kEPCq23lpG0XYlkyXLWa5kZMPqMJFb2Fp4
EWsJRq/FGLaWZbBZRaHh/6g1qh/lxqxFHFAy2ZMqiOQrqUUenZZ7cHZlKNKRgMxaDIJovjo56ENa
LRQxpwZZV2W7v3OMp9iW2W8/hbUFzKOeKfBWhjfjV5mbes33f2MoK7xpcnhuFWxEa5PgBd2XtZ+f
cBrLtRGZ86WoSNGe48V/CKex/ciiWYd9G8d0ZKpUuzkBwoUnmE5b+Mgdl+8C1Zvz7CR5eEfPxxtA
VwVrg/ggakRsPVv8VtgiQAhcUvSB66zjMt7kYnFQ1rVB8tXMOQkdhPlZR8BUAwl/S7nPvEWdAzUH
G0NW9lXjVMYOeH4EZb2kFgqMwMRONPXHgeEx8sW0ffSqLmXMxDkWtKQv9452lMaHNo5/xzLE0mA1
8x4u9Lnkvfqd5iaGDTWrN4d0Agz8zN7KNFRXbJrDVR6OuARskyg4DY8ol/Q1nlKXY9+LH8tBPUw9
i5VV0Zn5dUru+jZbwNHgEoid2zYOKpBw6pGnV3tP6+Y7jkWKiVyxWU8sD1QeEjEG7igbZN5lv2JG
N+slRxTBGAtLMYTNcCRNkHiVjSB75jnwaMvXjg1aAN6+/YRhPMXVKKdXMAQhOsQEDXAEPg+MXSgI
Osob4CwdOBeviWzNZYvCBFxBioCBNgDFqaxKply5AUliM6OZ2COtIoy0rQxrD4yc7X5ASixWDjlw
oRMPUb4ANiieJm8Wz1PVF19AJYInEw3BI9BPfyBnPeQ8B+OwbTp7fomjGutkSXmbA1+9Tdyk2Thd
VQL9a0l33ZqQ9rKNhMa6c7lZQCsYsnwxOFpPfezUJyz71kHFNZdeOgM6igLC/wQWxxs87y4xQeBI
Col3vjPJQjQm58P24VSLAnNf4eHHKsz4cSFj6VzVyrxgvFCEhALnQPa1fDmFC6nI7QuI3sqIriJ7
xOY3YxogQIsFfjjkLC/dsTMfcUcNAX6/scDoRHzuYcmD6WTm9KMJzQxW8IoYow1rysVZFSro7mOw
mSzhe8NH/yYIkmiVAW7P7c5pZc9YCiNjWc0DHqZVgc/+IR87wp4JnSVtk9in5eSzzf+tvNa76vOS
U7ohBvbXPNnxW4jgkLojwSsKz4O5XJka67IuwvfWNcDXigUbMcj6ft4HTRbcEOGFYXHuJZ1vZhRY
ZP2SljcgFn0zVAYrVpNiDT+uWX5bBOkcYXvIBnVD5sXruG9L7lTHqJ68DsoFzbjWUlkq65yVZywG
wcJG3TPbI8YBcooQHvXCVMcvHN4tOEuCNIlUmKIjpkX3XGBA92ZOdZ5WCDsRwaxpEjuH0kndY44y
rC3RzilOb3rygLSRqjWOJJQmG08hLFqZUtWbqsufKGHOrrUAoWMiuFbeVJChDW3ApWnapt7IkpLm
nEQNy37oM9RBoESfHddliq36r8x0wU44yHUaF3fSYs8EKYMJHNg4rnMzzK952SXOMBe4hRE/jZ4R
PSdDnpyQXBg3vYCSrtXGbbwkjwUqHphCKKEhWKGEYgyzTrOxXQmsnJDkWvsTvyLJc+ioWW/ga867
72LM+y8EaRSrouYd74xLpnwLWybMhsSgLw8VWrq6aa2nQXmF3oi5qzpukheREzS14uDD49zH8sBD
gslSRTdu7kPgULN7cC3OqawBD5xHptjwRDG5Y9t8KEMKpojRIERgi2pokdI8JFP51Xsgy4FWuoeh
RO2eOa+25x1ZJSLGoSGFfhQ/jyrV06NyZyonWi0Geddkuo37AXVr79nlaZzYRRjh9CXTIH9hZUCb
yyPzYLtQCOyCmB7UYLDtLXcM1lzb08rtJwdT8eJu7Tn2Bb89hRMehvStCov46FKUrefR6Xd0Cw82
iPpNoVnLhZHMz5McxOvsMsgm+fK5cfE+DZ3ao15/SVmQ4oarKj2y6m5I24n3Dfmp22EOSX+tUCUD
yVyPoHZpLioEW5NRHFSK9Ao8cgKttRPGx9B+N4yb1ioz67sOBiiS2o8+L247jzM9RWS+ssPBeRpR
W69tnxq5/zf2zmNNcuVMsi/U4AflEMsJrTIiI2VVbfBVlnBo6YADePo5qMsh763uJqf3veGGZGVk
JODCfrNjNgVu0TiGb1lPFM/FxIkNwFK8+ZBjQdVr5uMVMoQNj4Z80roi6rD1zekwqvSZSB7Pswlz
UorpNorgGxUoWAXKRUQWGUp6hLDYW4a1kbO8pL3hblqBPD0WWr/XkXPHIGutjIDY9uANRwn9AueA
Gg5j7ZlYzIzha1AK/YxIWTxHFU07ZA5BLhk9enmMpIGV39ql3vxTAnxjOsgRPfam4JzwpX9MtPhI
JnFddrAa6zQUbY+6PjDB5DNzyAvVtGjXBTsG4Wbq5CR2No1HfusTN6eH1OQ5Mhsk6BEr3BvCbniy
B5g8U168Tnokhd0FH4rHZOfqObxkZZs9To5Lnd9g+VuAPRuwZMDy05mpNOdxzcwen29m9lm7Gfvo
85RGxdaxukebNpCEKkZGwbX3aOXRvNd2GF3KxMG12fPWzRAndiHBpKPhlN/CJRFpx+6X0UFzxnvN
WalGxYwtfasHGRzwF+eP/6u2/H+qLagZwDY9YWMPEq5JQOu/90Ndq374keOJ+j9Nn6ivSfmXhBi6
y3/+x/7QXey/eSbUR/xHfrhM/7An/UN2gXkgCL77gbAdW7j8V3+XXVz/bxY0fhdRQ4hQ+Caxsv8n
u9h/8/ExWcyMnFAItPv/ieziLe6nf/JNf31u1yKnJhzPYUwtfguIlaUe6M4A4ubpiYbAWWMYJkrC
7BoayahL7xaY5UOi0X4tA0paXhvntjMBLNL+fPbgBxmm/bMRwz02/PQ2s1yfypqCyqrW4aOYS/fC
V8fB3+3VY9OQEcE+XuEBlMEXGAGk5ctWPes4Ks92petrObiEeu0APJPtPCW1emn64ANJx9gbqpwf
xmxSnxLZQppxCxTfGbEcrO+daNxOM07YTLX3rXCGHGu0a9zHBOpZUNbRRjejwYKH6cV3PVL+cZZv
s1zRW5REkusugK9Fko52qs3EFjOyAENjm29mpuzNn56cxz++3T93CPBg/f6d45LDEEc5gr2AOP+q
dEVZzf1pJE6eJSbvtGrObeNEeHvHn8aAt5wbNo7qATJak3FZ+9c//K8y2x8PKg+QCH3HwoG3PI9/
TgSqHNfD0NUVQkNvUlg5PviYyFfpwDJFsKfY/+sfJ5Zf5rcH7M9vmfVbQQOXx8ZILbLZRINQdEIY
7faAEc8Ki+GFIJVDGc/sYnJKwBz6rUUxCSbTvcuB96sBWWNvq9jeDxGhQp3jPhg9IM6yplDd0zYn
wh4hvdgy2KJpp9aJvXfoRjlWosw48TLtrmKkt5bH/KAqPOAps4H9YAZb08CTFDF8iSeOR1aSfJkc
z1q5QtGtHUfhTvcIVbWijQoEe3YwJNtG7wdXM/G8EzQgDpWcAtlJSlq17KqdOf34rvnMcEs+SrYj
7LrG0UosY4eM6K5dmsofE1Lbh6SRKcM0YAb/+rv+z88VLzHcWRc0SmAjuP31T+vbFMGZxEtWaU82
xAdAeaQnUrFVW8aaZHux7l22/rzMxqeyzMN/81j/+lP+9U/teBB1aSQBdO8H1m9gWTGLwqCrrVgR
yaR7qiGPpvD7WpivLlXd3QZFmT3k7pcwYwCFQ19cJ0nh6b/+FpYV6/dP4ZmW5eP5dD2CSX/9FtpM
eYqCZ8YwfpS3T9xqxi1EEsoM2pJB4fZf/zRLBL894R7Kt08VMxI6blWuKL997S7Frym/OGfsKTEO
LOiAOytm3cA7syM3S/8ah7W9rcAEHEbI4vshF+IZIl+UbdxRuMYq8iJrD+rI/EwOqbolVCRvdT45
x6on3tlVwGQg8wxUdrTeY1cSVJ0Y/RyqgBtMhDC8FIfm8NGo7XOrxWkoi+ZEwXC1aZtS7QftXoUL
j2AY7BO80eZEK+85gOfwvXfn5IJ1nGW8pncvCYf2HiHerrIUL0YFVh3Ngatk0h6kLeINoKandiKL
zzrFkZyihXNfgaiQdqYfbAcMTGcl9dukEv1qpcG4JcPw4gUp4O/YVpupq4qr7RpAfUbD+8B1ByoP
CUmsNKkgztOLpty22J7alhwCv8/ECrrKsqQ52nOsiGiN+WOEmnsU6EaHzmqGXWtMV7iL2c8iWjqM
QHJK7jwAtrpg33sjebTRfW8k6cJoRtjsaOOlqmn6ynzc/VlNOr9OOdhUUDrrXNO4IoGoBoh5J7MJ
lmkEDeMSz3Vk+4+uN8pNYqafqKmg+tdxN4QSTmOB1O72GDRB4I03IGEoDWHz4cGMMHzH3U3DuPTm
giQqXZoSZIz1tGvRQc1s4I+sHf+JhpVu52Q0I6/4HweIvSrde+5k7Su6KF9x3zPMHpx8l4u5OjdR
XB2Y0E/bEW3yotLkS58mp4TS0dfJYag/0GX+3oDUPyQgEGgVy7dTNfaXporreydpBRAYKw805CF3
E83Zc2+URz8UkJ9RMFj3SBSOy4XDpPkac1I7neim42DNAyW32ajK06jNo7OQH7hVEsgrbaa26b50
gnorZ66tfZtUhz7EqMm5PQKHBF0lifzXOuGx8sriAX3IJnsYmsdC4ybxwolSQeIL6jg11s3sSFNh
24DO6DyjhMxnGBLygBPyPY664kBpFjqSi85kaItQXhYwUMFTBldo6s+mzlJuz8xqgpgKYgt2xzXo
yORJm+jkkMY2jqIu39vclc6iLr+5kmtEhUyM9bDIdlbt9Rs/UzSVQTfZzFxur1WShTvLdQZ0tgDt
t+u4sKRFHB/cMYCew9D6lhc1Hqm5G4GFcaGbXaITBgIohcTjtOm8RG2LyuRtHws+40CVH7GY7eTU
xhMfbPgkVOvT2PDS5sk7GxL/vvCc3VyTyBHW1ndzb5vkTrSHn4bfwCL/2AVw+Qz/hbm6dzJ94hI1
bpPtYv+OhL90DO2wRXQXk7HKKmvke9rg4/XV/EgY9iNprG0JnRSmNGr5CPWTqjOgReTZHBLTa69L
h43TBu3Zc3LqHUaLTo1gIMLtQC/DneTPkf15iAsQXZX4MYuOE1392kAMXQGnfJLDWOJG0N5dDszY
5uHoLDMyzJ43mcYJgEOrPNr2/OxK+6dRsKCFeB4Io9ElnQ4I/2DF6m3NWY+b0IgDsxM/+jFKtmkt
XgYrBMeGV0/xq1miesGJ+MDfrFhr8NLrckShGdPhpOP0W0kOGien/+bU+mPEg32rEmgyBu6Pxczl
hvTMKwTpVZO4X6RS2Zb8ICMO9zPF31CoIgEK0kkvleLinP0aCdIiv2YrTvfW8sRRTRdeHBQrGcTO
Qwg5cqhxwM0jbSpFm2brmSWhG1y9zcIEdncjnbPrmM69jhqEShqS7Al+SU0MOBhIBCiYRjsuy8HG
Ae591Pi6mUKUsLi0XwCorIDsmmW71ihwlUevXhFBbkkU8AbTJj1lTumXjrP3BkMQ7iug0SkAmJJ1
c99jW99E0AjYKubpBrO8p6AzqfYxFbx4tFLxRIj4CXIdRyf6dQ65Mz02dW8cK/J865HX8phU1Ts+
wyur4ToT4lYUQ3JphlS9ZBzPT2iXrxW9XHvbrgUfAd4RF/3uUVN4ESDO7RMkv8fJqueHqWvHo6CA
4uJmbvNQhdE9k7ThjPq7agBZuXN3nVXPn8h8nGM35HiDsVwwiiE8v8J59kzZd3IwMNWCs2OrXzlB
vLVFW+8rQNb7oJncQ2+ZHH9Qdw7gKpoDi2F+nJOcUZTf0OM4IVh0ftntenxfyOZNtplIvWwLFdmX
oowbfCPoFOxSnVxFofMDxH19BTWjttmQRgBRTfNYm7jC7JbNrnGhEkqfhhpUIjnWjz1ur/UclXIz
x57aJXazEDL9z3oCnRBZLj2ekkWip1pmF4CzI/Uf5uIAKDC+L8O/YUVgisp5x+jPhCPmTxi+kqe5
RpfSXlEdkiqnQtsHUVYnnDoMyPJwC/NuE8Xz564z5GtoEMJKEY2fpowVhwgALdayeBrga+En1qxn
cC7iZwYv/lNoDTArI5+KRjwLW6b2/MNGuXNt/q8yHX7Yc/7Com7uJjFA6u6s4DD1pnOd2tGndhLb
Sh1Y4QNTL/5c0vsMM7HfMxtEN4qxRuGYt/ZZUVJtHgDt6qB77KYAgx9twsNmMtOvHeRWzM/5eB55
2c40qVfH3M8Zh9QoN6CxHqI5AqHsEso13KOCevdWqtl5rTrp4ciG204By3WAqn6OuS6udEboOayx
t4AD5thu1VR5Ol/q3Er2VisYXPCfm9QuTAp63CesgukJ03JLjsZkcNTGA1PacLw4RXItoc7vsAB9
Sn1OLZjtgPBxAd1YvW/taboxGYfXwyZS9d0aMeRiGtvldm7ybFdXTb3jQ+HVdFAJB8eQLrBvBva+
Y4ZZgh12q2ORG1xrjXq8NfGO8qhmb6rCPpC96C5RV/tAVTEObiatswvp0/Bzhod2z4W5egpxi5Lx
TC7A1neLRG4g5X9L4IYcWHODqxZ4VC1/ivx1ljhw6fXsHStaL6tYzD+QubDpJ9CjCg0NhhWHgjvx
lepK51HXbJxuuSAJI0vdsAoQ1nMsfyUwcH4PJqCUbo73Ffk4ZSERnOmEh/26cYKPmrMz5t+Za4+R
LcjmVB8AKO16YHjbqmHSbE8C93baQCcTXXzkZ0UPPZ03tyEfrAdtYycE5+6Ak7e/O0ncHAOduLgE
6mXG26gTgxj0ysYEb1t72c3FAHfziRO847X0foC9FQc/TfnOmLjR5FndipBi05LogED44IXFyCAa
86RxaR7kFJjU4qHhYxrL+rPhtd2Z0rZyPyMentuis4n+svCplPm0wwsBvRUkcKtT/Q4K6gsVzMWz
7Aj1d+UVCmVzswCEbWOutmu7LayXIjBgDjKUWGZy8SPp2uJA4vsIPq09kYo1mQGU+4lSu3Ug+WhS
BDj/emvivG9jSZnK4qMZQtR1PCwb3MCcL0dn3vaheqgCv7jFfZCxJZnJ1qNDGKGWubznK+sH24Ki
MFYdfQPkthzDBfb/HXn8E4P1Q196astZ/mAb8bOrNL2+Rt+taY/6UbC7TEFmrjRi/dqIbQDqJNz5
680s5rzZZT3blybTRBS8/l43/k2LFghtwDHYT614o4IRFlrfpasIHzYCRJQciBjHG91HFyjUnIzF
7PxwqTcauqr9NEO+t/uKQpy87EhItFerj33u2hHEC/UcW07MEmbDmPcYkRAaGMlfecJ4SKMwumWL
1GC2pGwicYv88a001M/ZSQ+miPFEVvKWsU14ZE/OTSHlGsyb8+SpyNslSUKujyn8nQDbFzEzIgNN
4J87U7oX8P4lvV8kqOyq+USQr4vXoEwhNYgfIMu5ChkdzEuTOilFj3ZjqZ7MecWQgVOY9WGb823u
aZFLp5gtOXD4zEMB4boLbArHNLZOffeUvoZMQVaTRzNriAkB2pn5mYA2o61OmTu7tfJ3iJX8FX3Z
bhmhnIKWPJDsOW4GtT9hvDbS+TKmapa7NFVqnyAKbW2FEGPbdIpxN+mYMDKkv/V5TDF8L/3sPmEI
5sRFUV1h4SDvfT3B9AmSGQs3iaZi5MmyLY52ZTN4P3xZ2EwumTiNjoh3NOypc+UU79KjfndVEZKj
1JhYsFlhoLT0zIkQreQF4OBpNqZ4k4UmFqRi8r9htKHIT/pURTKwWPmx+IiThOETNrJdb4Q8mK7q
Xu2BkBuHFYPpFtC02u/lZciK9DLmKGbcfGG7VmC3MxWw13vPSdkA0DdGsSlHv7w785LVdKuF5pvq
e+ZZJClKKFQ+Bbfmr67b1J6cO4xWqsCXKtwRnXIFHcXbdktRrnZBY9piac+N8uRnAv8ZHrrnPDFB
dPmcfn5cqOOMIIh8k+rQR4Ujv8fFtKbt8j0G/7mCERVhJE0Y2TY906nRTve4uHgxl7JfM6j6MxMJ
fCJLFbDXZB+z0txJnO67/asvOPjVHdyTIOEwbAO0DJZyYVmT3yakx99sqR5GHYL4vdQR50sxcbBU
FPdLWbG51BZXbue/zFBPasP7JkOqjUdG8FuTNPm7lmH9ma0TLsXUbjoS4nx+6pGjX03JyVKaTH8j
fgO7yTPinsScgqVeOVEceyoalwP+9vt4KWHm96ExMcEGA2GK4wSWv3ttqqVFzDS2hDGpSFxKnYul
3jmzKHquuabinzZRcimBxu6BDzADeP/IPvFQCMqi8eiFpDxY88ylSrqnU1pWlEuDA9MHJ/OjHSfU
B26fJkMayqi5FTuXaCmodt26+xotpdUJF6HjvBRZz0ulNc4Th9NB0DMNzhgEy3L24Ev96sFOW/k0
Jn1yrWoqzpqlMJsWGrEGNim3g8PByZKwhzB3YSczxm4FAClY+x5l48Og622TsrVFS0W3vZR1W2Cu
QfGW5SnydYbxxH8i48UwLnIRORogNYEST3qpAJempA0cdYHGvkqS16cr3PQpDe/QeyCH0SQOji2+
YlWE2CYI5rF0Bg8LjX2NgYcDSV09JbSSz+7YHQO3fYp0yGVhqS6Pk2OaB/EDjJBfGzIvtnHMM+Mj
yzekKAtmlzSgMyyd8T+37du8HATZ6pK97arhZdaW/0Q1uvEStf496LPxI6eT/TKE4ZPXp/I2jOMm
B0CxLqUczrPPO0TzTXtSSeLv2Tftx6yLvR+eyy0FC7riHSJw0dd9v8NcUi6ogJZiv8khOTQYCDKC
Hr7AG3a2Tempa6XFJiS+cpCYW5Q/lg8QK+oH+Bh3O/S+xIZ7mqcJkLnxOTXbFEpB6YnPVVZzdptf
Y7PEgBO30S1flkmyt9O2c0P3oOvS5hpsTz9bYYOcxyywcZx0fnJwP7xSQUsXj+266GMJW72gWfzW
t253mOzFqWjSRcbZyqFpEFyl5xS/0jHRTU8hAolk92ZptXeZwv7vQcLf6MkIcJaxeFZYDV+LIVsO
04HJIQFHZGhN7O1L/KzO2VyGAopVQqDpgo8Jzk5Bt1+nahBtOad6Xbs8byksV+od6jUWJsbcRsyh
yhqHm5UaQBa65OwGADeWTsalamQphV0n5vI7xdGlKCgdsNoTvPiDSzk89iMEnJRCyg3rULGzJ+a4
fstvkSPdbmPLeMwoDSexHn0KMKfavqaBF/3xNETEPs0sSjce8JYVfDwGzkp0byImGef3iHgMPRFz
nNRq/LWqpDwP7K5HeofkNpFUk3TeLM7pzB1CCe2dshQrwuDL+NArCBspDYOB38jnWi3LkJ6a5jk2
PJsJk5d9AnpFOiU06mNTSu9IIT3tR1ISGKPe81gtGZgEiwpHL+cl8eeKncAZ16DVKEAll8zMn+6A
IliuBM1wmM3U2Gq/YjfrdYuEOzRAWoopPbRxSXVHm0+3luvU3ndDuTHsSe6qsficxEj7oiiWbzkb
j1GoCPypgFwi8FV6U+5SZ9/RhKkPysJ5lwH9WTkqfcE4S7TIYisLelOcNISCDe0clNH4KrxQjdYe
XKh62SrhhBs51IuWVhneCg3AqHE+OqILLwU5sZ2rQF0lOn4zdDA/9KNGLAxmcW/HGTG0jF+sOH8Y
yHnY8dVD/Ex3Hrap41xN0doX/bEB4XadaySitIvCTZfhYvRId8BAGSnOnOJy56m6o9GgtxA1xUBd
2opBymslkvg+z9Yjf/fg2ma5sxOlAy8S3XMr7OQT5mm1A1SFpQIZs7XQ3Dqz/UAyDcnSTUAH58lP
vhJySHA8l/EXpdrpzFI4IqeLlgtlTLMwzQzbEpnlPKpG7DDosub6VX7mPktLj5m+BMtBu68pgEVb
GOgSEILuOD/fwOEq3hroKNRRI+8UYm64Cgq1Yz5qrb2gWCB52YFFPnw2RsivZtzIU9FP17hhKlgq
ve44cV/KrB3OHDgXgPo0EzAO6g0h+uDBUG6+y2iVOZu9Ga8tivVWTA/adado9QJmZ96EExCLspt+
jYmwobVt+GwVarpTv5DtKgl1unOTGBh32bDEpbjS8zQp0Aygjo108+a8nV79tAicRT/UW10VP+Oa
XFVeTDFVA2NKA1tEHnqcigvZRc5+cZLd86z9IpDIV41oAuyi+d7oJsoE6q/pPMa3nBscl38ld5M2
JRuipCYW898ZQId4jAjconuQpqM0gFCm7uoL16X0iDcdPYkabR8i2kwspWjEYSzwjKfpXL7mUe18
aSXHhd70r7gAu1s8G1uPB7BYO2RJwrUPQGtNrL3ZB4YDqpkkXyhjdXZrcMvDPBgHHWGqdYcFFFGS
bK1Ki7a0ZRdsca/CQ5D3nDsJUw8H2qQpqTtnt+QAnDjnbJn5tT5ra6U0jGLKm9aGAsCWj+3F8gF5
Z7HXbCrfd/eOgx7GMXmPe56RkT1yxGdGs8ZqtRiYJZJumFBaACwLwyxFdLcw5xY39k7V7nic5Yrd
r9+YheWO+5Zj8ovRUJi9nlqDy0NkOPInhLCKZKmdQDnm+UvQHl2iQwXldc9pA24ZNxdoRXhKw6HQ
tv2VLCvvtFtXxSafh7rYupruoo0pOjxClONm71Yc8daUbsrcDTrd6O06bYtbKZ3pndduYOpWB69D
NmlWMow9VHcwiy2N4Es+lwvGzhh35uATh5q9vWX3zXoypxHQtYtQUHPdfaTnzz63SSy+GOhan0U2
ElerJ3TlkNOPcZRh1H9KCpkNl0myQK3J0Inq3E9j4lPqUdhIwnOJSSs35vVAiGmfNqQje7OfGgzT
A8PfOQyLA8G1/tHoes4CMwGLjNVJya8qiQZOP8b4WjPgnDaKUq51VUb+S18vPVEJ+SgyIr3oivMU
JItNKtIfZdMCxyKT5ZJv1j1LC/R4wuZHUsIcWFYqT4iO16KaD/YEIIbTqTXZUEs8cSIuUYZbha59
1zh19KbiGJjs5SD1G6wj70WVuXucrKIihOkPN+pjIVQ5wGIH5dnvucQMhHC5aYfwE6hIRiPSBMPf
dereyxJwvzlb775RhRuza62bTMzogaGORZeLEHzRcn43NQ4i7HfJE4MXziLS6/aO8jALgNC++501
vHqcmbiHRbN/abRl5Cu7NvuNQPJ/jkxPboH2xBdaztHRy5Bzl8m16zGdXPM71lsJkH1mjd04LsLK
nA/NU2u03byYxhIDO38RnL268dqNwX0+WdNfDhVPRtO7D3Hq0KX1lgERel0Wz/6XTMTWhslcRvRA
7TrTD1+Ji8mNr1Isqh6wcbuZi5MFEvue+Blo+6QI6OhjkPwwIEccAQ6aN4rOugnRZUxpDnQFlWQu
xvBDZQbNJa9q6okq+sFgqYmDU3LVwsLWlFy5zXYXhP30Ne01jzJRdKb5yvfvlHNlK1owUkqGXXmi
9J3BCpDy1X8EymQRywuO0aPilI3qivjemP6hiFtjp4o2AHLQ2o9TYnLsKWDm/qJXKdrRD97odA+G
FbxIzKFKNh6dfCY6OnnK/X/gc+5Vrkp2cGwtT2hU2KqBgdAahyOXe3l7dBtWmdYuqv2MMUGVgvhJ
Ijej00MD5aq/Rssh3WvKBZrPYQvoTjSoP0b1/8sE/zfkKyjgngNgwIYM5PkAuJdy3v/e9HX79g2v
V5n8xev1X/4bf3i9XODd/AR8yn+HWmF2+bvZy/ybgwmM+B2tw6FNNIka33+4vcTfTNenKNeltp4Q
3uLJ+afby3Ftz8IB5i6uL0xq/4OQ3S8rwp+8EYtVwfI9K8B9BIHNt35ze/3z8XRzQL8BZkXWjV+P
2uiRKXdm8v/ePIYnh7CEjEOKRxcWXiqgEbXwUl3Q/se5l9vZUvlprLxgY8OB4IbF0/6nb/q/MElZ
vxmVls9KHTLfmvAESahwcbv8GV3+j5eUeYeHqs5LlqelA7S3AxRdGw/98jr+4sQEyyvaNBxhcZ4m
zzazkls56HvUQSi0Z7SN9NeL/m8+of17ZnF5mmzTtgK+UzAAILj++hm5KHjhKDwq51l4j3SotlvH
YaBsmSQfMpV+q/J03lpu2L7FUrsfTZlCvHNzX93aoMyZl0nz6NaKWhAQPAm3DD+5A3dqvk+Go58r
azRPQTeqgxkZ6Mfh3HmU9MbjkfpfrlSt7j9cOnkejMhAjW4lVcXY8Csc5pV7TsPW/FoUubmLR3s6
0jDcnCDxBV9bo8m/YZorn8w6FV9m4MoUnHrltY0b8+5DnMTxnnlUmFplYwARlwS/NmNYdVcXYvlx
rJ0Ca0mQsYFMtpDubhC+fpuHPuy2Uxu1zTo0luBPZXP5XLVhw7mxbjrNMlfAdybSsyPIOF5dxwi3
TInjp0JzzA2Im56aaNoSCgxJcdNoCw8JQ3DIxTYIj12poZWZqQXqoPXgnOeAUXz86T8l5mkKS4LR
r3ADMAcFQKizcZ8z28Li7aNjYQ5jNg/TIuv2/CqneFiE42FB2peEdPaRYdBUrLrp1AzhZ7ogqeoV
cdeTuOFyi4UiigVp6VpXW9olbe6BWFE+41pT2y41aIaDa45IqtbE77zHRvnFFpFPbAZTZExH+J/p
wE6ParGSj/Tb9W3Fl8VB7jVn7LuaK+86zRgohwEfXqzlz3zm49qWwQMTgA/Yw4q06cAoKoVKpJGW
jbL35dpSXu/v6l9Fgb4Z+3zfBGGuoKSw1tgxwGjii1Q6EUEpCrlMcJIGISW/Nj5XBnzPxV66YbKd
jNikp8gxnktpIPKg3uGLV3IZF3GduqZYueBBgXvoWz99Fkwq1zokt2nIMF6XuKCOWtsX20UHrB2v
Poms9h/zUcjdiJPnkw77CCGwnHZMZZpP2SyhFQO4LD65NVU6qWODNcq5L68HDndEDPzylFlgLKBq
U/Wrg5ep7QGUyhxDp07x+ORT/gPlC0dB3osLQwuLO1FOLj0T2HwY7K3w3H6Kh/yZ+OoRYBCnHhpX
glNX9OkWB1tPwfPoHFxJUaSqtFeuhdnN8MmscCVMSrHdvnwZQpKa/Jj+LAtz/PBCUv6k/97JdRir
PqjNlc1U9QTD4QliXHvBf1bcqYAC1KLt7sFHBV61LnB12x+eQl2NB9umYXsVmHW27wNYIXnvwBao
A7u6V8SZPuus4ZieN+EW1WXRxRYhITG9j65AGDFiZit96G+SOOfGUffQUipL7xqYHG+dT0kyVVjc
Pq3Be9SeCI5mwei1nMtsgwn9ZRZTvem97qHAd7LqcFIhcPdLdbp3G1OMEFqiYkyc6M6KLMNyHyrA
MlQAgsO4DneFU7QPEi/WStU5hxW3f2PUNnE7NXgYEacC5tfuAOGHxjsvKI0nl9s26tQUb4uSsbqT
i+md6/W0B2lwcCLFH0Va4851S+6CTeBdxsANMIhI5iqN+j7Pfv6UUji1zkNgJBF96tXEdM4fLQ8M
wzRsWnP4HuIlRhYCIxcSxIpVXu4GV1CGKouUWmaxNc1BPXg5/6iO0nJrDViN/GL41mr9pMfuzRf4
5vhlWY4TMq+yAeCzsG0r5sCbQi5YMqYhGwZRR89sHnJh6hUhGocgGU1aJoivLVt69xhR9EBkMi+u
VoTb0QgowOlCuthNjq/MqUZMPERUypjsc2IhFhNOmXbtWKM9Ej3b9GS9gLurraf9bpNPEImUkJsM
d/k66hlEjHP1w3RGg0JTiw/ajwl8DGbzaOGwVDCayrdA5nInF3KTFrfMd/BcW/H4JuWSdMga4yOa
rWkrM2IVSciYLtJ2fiaDAo0xDJ5mm1Jf3/OM80IaJNSFAaUIli/CuxAoBkhhLT6weo5IYTStfte1
jUzvOcGxn5fpfVQ8Rk0x8gHt56h37mjiV9dsb2GASkRUNoQv49xpD0o4ZngP4+TFT+7ooCZOxC1Y
wbph2y2MCqMtrZ9wQ0hVpMrEpoNOwwmKUr3KB5gf024ooBWtTIbSBB5rV6DkMSFyJwKUltMvdVSD
/ubRQHxVAsKwVdWvuYPgTjXSQ20p5uKiBe0Jx/wb96V8sb2JdRvk8uQmKn906ijeDbnxUGj3m7lY
RqCk2Ci5ebYjdsLIccj3WSrvmfahFLYpPAwvcZ6HpLmOS+NHVbsMoHJTITx10P9LiFVFN40HjLwY
F62l2DDH5NWnxRPSlvEpTN3qxAiD5SJs8dMxOEt6q92ahYRVXRS4GUUyvEinMRUtekwVZ9amHcwZ
hmaWxbKVc52mNSA1mIx30PWwz01ftGFbXwFluythF0/xqN8k2AJdAwPpBnToIY4XuKeLDlmZzxST
hnvLI4yHaDFCWMNHXx/duLsX03USLTEwzJz5ieze1fNA+2gHjPPsz8m7HyAg5NOWROd7mdNhki4J
eJs6YyTQbNrXrQ64wi8DDAqT8yya3mYMNAc5TuFpEOVn8AXYUNswJT8IzMaNc/VNdVda4J2TAIm1
Ma2EwjC/ePF7EoGwjz7GqgWNF2Ym7o2AyVyYfFW+h/9wWRtdN2To2xQbwt0TWhH9t4gRrw6bMUaW
1oQ35epnaRnpY2Ezamb7sh/6jBU9CWs8iYirL3aR9c+hiw6RmbO38YcOBg4/zjctzEy9foWP0TNi
HLJ7FoTJ1a3G8YIaPe+Hmp5pgypTbB75i5No76dfJiWkT44vZmMyOUfbe+yN0bzkbvKSeJ9iVXxz
Kw4+2dIA6+UsIkKa+3r0kmOHOrbncgGFYuE0ejBlCLETPvdnlwB/kc6fvRB1ytYTHeAZjfPHbqaV
MaFHYevFPLAR4MEsiGL4/0yTVsJpt2Xrm1tcD80XiwkxXTHZRRv3hhMkMsZEr1wxivZC5kuDezAZ
6baMeezRO5WLS8VY/CrkGCp4DsNeSxv1Ol98LZx4UgBhXvIgUwgdeMAfPIPHeVbUzZA0bldGHXN8
GejHoPzza9fZ9gaIJuxSH1ONa0UMvCzzq15MN/+XuTPZkRxZ0+ur3J02YoHzADQEyN3pU8xzRmyI
yIhIzqQZjfNz6Q30YjoWda+6qrrVw6q1KSArq2J0J43/f77zIfljxiP9KjY0kuNoOGdKg/tS4zq+
BnfS1ureM898swB7UsPlpKdZH7cluabjIptJk0Cyz8trtBqx0JRQwWn0SRgqeRaTc+qp3kL4EV5S
MnHl5WG7yaIs2WSaPLIKX5tQg4ndLFwSzyLvS471etbMUugK6jwD7g6lhVOt0mxTrykn3nB0qGry
aZycV95L9DfbOOYgR4BoFhVsZ81MgUu1+9aX7VlqoooSwgfMwr+mvkzYLDL4TTEhZC4i1cpgERep
gg5CxuT3xPPTu0EiDvYLhy+Kr4hHJLguRgyEGHB33fva1oXiPX0iYPvKWkDtlGuue3fMh1NXtjnS
RV4H1mqKo1NTCiqA2O9ts0HiSXBx22jgjGUsRwV/pNvS0UBamSUu4Ebr+wjcZrBq9sWbUZNseeW9
LopSNxcYkcY7eDe6nwy8wlZApj/T7DQNjKv3ToeOeWLzwCoGPCEONE6HhOZr/CbsloiDdKWxO85G
2GI7Jpg+oeuUMu2ip16PJXF022lgb9Xo3kykBYc4+5JZX6UtkbYH6bYGz0lgf4EGAP0xz5lNGZQS
gX1435zgGnA4YxkzHpv1k0SE3PkyeKdwk4MxxUFC/epm/JCSxRBczGcFlSigEz2NKfoaWMzLYj5J
01gowgJnhBkhXALh2CIIuR3kwEFD44+TNPpD4Y5PnPG6s9CQZKVxyYU9TlEDzKUclkplAz3Ss7Wt
+zTEB6BrT30qPSPfSDZemFwYrNDvralHVkBA/dBrbBO5xk0jPGwc7lokBw6rHhXrHbcnQM2Fk27c
edHzqoFQaemWaQ2JNhoXneFGlcCXa0OSTrVNCUmIw0/0ot9KwJPHSbOnwrLNfTDCo0rAVEcTqs3o
xVIzq3kiLwbJIXfJHfuitL31otN8qyHanzVcOs0tVkmNwQr1EJj1tQsc66Ckfuz6pt5Hmpz1u5K9
haZpheZqZwBboUlbr+66Ux1hPbG9XaZp3GX13xLZSMbvXuxlD6Irnzhx/WqgeK2pDW4Cq/+ZD5Qb
5DzjboJFWzlf58gwn2heVEStudRDBjvreIUK7ijVcMGo7TGHH17xS5K4fCDLzIPQan8pLPtyE0GO
obW1YgJSz2Ble32x3oy54pIMLw9T+zzSabGuuFQC3QvkhBZL06ZnrZncwNjCSonm50Cg9oH9d4ss
LrwXmoyujfrJqbGfhc4Xs+UMSD1rf66r5smRmGTUce4cMXzWjIuuAzVLPmyOsWPIwo3ZmvelmzwP
Lv3QdBRddZ5x3bndNrRy+p2Bu12yDnFqmM55cm0mC1SYrnN7NVXiBgPKTBNkaV5ID75oIvoRO4I1
yUruwOtOfspBn+sIK+xlcOLRnLNjBnjeNCsbN9PZc04LeP0Yz+34GJm8dknmUd2q+XUEq2Tes8o8
MJm2DtQHqZglAApJCdpqahK+10x8oen4WnPydqXUTevA15eaou81T19+o/XYHsG6OY7uHdIo1/QU
oEjXNL7IED8ZNJ7wXjbJfU3Bl6MRfsuw64Pw55XFDdpP1a5iZ2voXwkIb/q1uAhReoz8cFU8Q8mP
YUGD0c7OzYh4aJOh5dpweKHfVGcLklq8BDpt4OjcQU4Agf0JdmmDhh6iCQr69+R9xxUSn00/wwmT
zddi7wNiDaGNEc6e7lIRHZU5PyBAcnZBWuQxOxLGyzoWwVCdVZqOSvRkJsaMn6wDbI1gMtzNVCNQ
5wK9QkNFGlPawXGbGw0dDDqLgVpQ3EG8R6hRSWr4OrOxNDI96T6ngwDFo545dI6r4VAGTZXNFeGE
btcE4HCZDoMoGIc9DsPuZ76gP1HhGmwmNQ9ney3OPBG+DcNS4r8d8MVqHYo3QMVHiDhjTwdQnIVE
TqNDKTk/ukNdCiduCszVnOxJr3Q6yOLOXXDPwc45dR0xF4OW+32w8FxBfZ2/W22aqiJUyjuux1cl
LW6bVmdm8KNNN47O0chcsd5S3SXDk5UiLgvpRf3D0embiBgOYNDyOJvWK4264mwZ4xjrqWDelFRj
UfZhiadG53pCt65uGQmwm0cNqExOlZGOAOWmizl9Tj+CJHnsdUQopHhcR4aGcWSwkOgc0bA0sAtd
xEG9MhdxtAnjnlzmabcDcfVjoTNJ5BrQdrIX2RimeWMZipy6+zVMMy5nHWiKiGp4G5qA5uO6CC7q
vbCvfbrsrpU/9btAB6PgWx9tHZVCWMIdgk7fZ8vhyu5G8/yYDg6/FqvaR60D9qcr6hXpD4w/C+Ov
3D3QtYUgiesaefgfnGeu8rEEUdFhrtJhrzVURUcoSyowc0JfiU5/mWred53VHrl5P/POYA8uHcQQ
KtKZJ4tbmI6T2QOcRKMjZrMOm6kcsIPWY5+iATpYQprMD42Op406qIakp4j9oGhviKgMezxU/i+b
yr7HVDWmu0m7PruiwXg+QjHk73YPNEkFRAmDwyfFmUukij0w3vmAkdvH5ES85AhAW7Eosxp0bb3u
GZMjLnf9lelimTdgYCFprdY21K4x+LWwxK2zG6edVoQrDvcp6aUL4i6L5PymdRr14Ik6/cUQCSkb
CaJn7tiYHOe5Bp1nRb0CIGCT33R1huR3zHhM5CRXPcI0U/hObVuVldS8iKT5QQeHOrn4us7Mw5MT
C8RqU4Th8MqvUCNUQ3dpr2t6ytlG6Y5Afz86AuZTGKu6w0vFVIeHYz7BlK9YHoupewGv+xXig7sW
w/gUeNZCYVXLXY+w32XTjBWhQGs9CJuMTUMRHSKMLr93iAfHnYHlDP2xeUVb9hsUKGVgcyS3Pke3
R2rIwndU7qwqsbzclq3eRxrcNfbtmju72cO9OzrEweByuHUWwcoPo+Fp8GS1FUwLdpbkhOKR0uZ0
DKM4GY1pH/jCbwlOmKBn1Sq892Cm/IhTkOy4fUXMxWoyfWfTY8WKygTrS5F3h2ydFHwmX9XOZYDn
cyJ3RyJH3oM5h/Xlqijb4V0U0oZuFO6RG1nXEzPsp1vctv5lw9B1R0nFemwta7xaExGdEqxL+45y
mH1deajmSvjH2WiyaVtnQtwzBdK/WnfoL+wM4VlfN87ljD8FHQgi5qdJhMF1Dmj0GglpcxVHT4eg
ynqxxKSYVjX41zHFIxnpbfzp6eAFrwshD6aT6+Tem6uRXHZ1dRExJwwRKpf9Z6ac9SOL3hGy4L12
6fDz+CgVYZ5Wbf97Nln0QwBHYS2JuP0DtdqU9lTA8KFNHhwxkQeIm7TnIucYqzB0IWzHJ/u9uPiv
2f5d5R9Mqttf/T/pz//RCtS04Bn/489/VL//Of1qd+/9+5/+EH/bGu6Gr265/1JDxf/KB/r7f/kf
/cu/ff1HnA8kgim+0bnk//fO7/Z9UX/7/Ppb9f63yzbv/rT6++f///d9n/kbQXr2eVHIJjHA7xCR
Df77ws/+zUPdYPJXaKs903P4q3/YHcLfyP+z0DNtDrmWqVdf/9j3+b/ZfmgGpl4WshP0/f/Uvu9f
JMI9FpER2k6MdVwe9WLxjzs025WGbcw2YqhGIHVz7ZorujW/qsq0NymvxIA0eJ/ufEqi9nZN3DUC
IX+kneEDlmRj+zXVjV7+c8qd86yYtfZG2V92a+htVFPzJPyHn/S/svOL/rqg1BoNHvxcK8CQ5Zrf
jUF//IIjmlxZP5LwKVxgoKmIBIszvDNOaXkXHOfcZ2msPquenla4jTNF0wUTtxepQbLID9uLIrdP
K6XGRJXyH26bzOxpANCMsHP2AWdLlizWrR5J383SfKqmnJmks5SaYvsm2kTWNnsHjdhOEiq75RE5
jB2jQGZdGwtHukBcje0E5g0ql6fgAUM5RNV+lLRoTtyZMStwmQY4u+s1drcutXlVQOK1wwLOntQ8
g64w8MpXP6l6jxm1pQyeyvoSAomBPZWw+1qDfksFpNmYKqdiZqGV12nVjoZmqECXclYe9QG/h0Zs
84axrZOoIcbG+9MHLgw0ZRga0DjTwvqQLBkVIZpIhEN85TqY7kNNKyrNLa51bd6Iyhl3nqYaheYb
bXO24yljoMbOSxixrUlIQzORRpk8im9KMuz8A3fyZDMOQGqB4T3yZJZs0h5JZK5JS1pIuJsIN73i
7IdoOm9xNjPl2pTUbLyAzDlxatvyQX5DnJHmOR1UFwmzMuKNsJ6lCVI9fPOfmgRF3Mjv3wLmnavF
v+fx7C2ZeuM0aH7U/UZJTU2Vht+Aqa9ZU3+s+2cOAzTIrzTZmiXnzUnTqZPmVAcE8HEEutqL7LUq
YFkRNdyKnsFJqDnXBKUoC13Y11xTsEGlmp2nyViF7GczQKrwTHJZaIB2ostqC9hTY9Ri8Oq7jzJh
1h9YyfPIPP4G8L6LM9NNKKzAfggrOhMN5R6OQYUClIb4PG0H+a5z1EsI4EciCXoxD9LH2k5BcorS
Pmg5hghdj8cFk2cQzQnTwgnVRv7jCdx9wZNWR/ves+271CgdJHV8E6OGj2mWSm44sNADhAVhNzGL
ulQOeO+swWWbt9fR1zDz7+miulR3ee9qLlhjz+NAArzuiysiiumuaXLOlmW9/iLaal+FJhHF2nSX
mCcR7Se1b6zM00gBnLXXJO6hZb/EIibi95ZbGbGo9UBOa9jUFmCh0ui2EXKScJ2CEoWqJ79CF7Fq
cy2grCOmS5mxLxleb7rCkK+hhsNruxn245r328Iu03vP1VHXnEIifzbsWzGKgMUDsDkujnRTROXC
JaHXVBiyMmju/DBY5WNrTPllKFb2eeikmMql7l0z8nRuacDdA8c7kJCL2G9E4dOy8MRu9jwpUx71
Fpr4w3jc9WOZ1jwwCJ5vKhiGIxsQi/T6ipO8wt/V1zRtj1m6s8oFgDcrY3M2sZLOon0fuqY9fvfy
ED8hsGP782H1UZLJVKpfoTEytSnMF0J/DPkN/qGLgHessqDYc3WxIgrnMrnJsiThC0BKXIryMZmo
mmDAR98Y4O3GGb2JV2xnbguBExxZ3bNdCGs3Nc3RxYS+CRHWUm6UfLC8tyAynUuYRkHQ2d7bI6tp
XqfXPH4YNJzUl8z06EaSaxMPtnmD2kNtOPXyp6AfHua+RKjDUSbIKGsi/K4MXtHw/3gTroyymXd1
VbXY2zOjfA4drLuhmn4YXskDUtGiwiOhtlllZZ5Hq7Q/K8cd3wInuuzUJG5NyIYbX0k0nz5BSea8
+6oa3CMjcvJTJTr1cw0iTw+VrUtfC3TASaPFW7SAFYeVjsxNX1MpkeartzODnKJjGPmsqUn4FkTp
FnokIQd8hLu5670Bb9p71JPPivPvfghxfcoEvo+Vss9+i15eN7ToUGGFSnKE9iWrluZlvhr2Bctk
fgRoF2MxR+qN11jc9epTTkFFdEzQ0aXIZqskzC9qY7ZI/kcHs5+upnTsz8Iyz1bjpFvDwTgDqzH/
VG5gvKvMLk9TYPJW/+6+CPVLYs5Uu6U0Jrxog8lgp8b1LYcluALpo4WJIyYPSoNzCksxo3NaqR+I
jNeldVh6Gnlq036eBGdER/mzxIz1I3UDCnKZNW8Nc1BADrzWEx+ZP9uanA7I/NSFHBWUSvLr1egw
OzsFdEDAd/EMmbnGBb1e2zWH3GtVTmgn1J4y4JbwmKMu8wVvoFbbzNDgjadkYZKnTWep23wkPQSp
qS1oufahtTlmtFk70rzQXg+F9qYV2qDm8Bt1LXXLkLOOrYTSqW/dGo/rPPt0LSlQbWPLv8VsOStb
OseDeKFe6VBpf1vriuiSKyQhHm13g+pEcsoMTnvfmPpE50W74ABa2Kh+C+JC7YpL4T9jV/vj7Jon
ntpk35J86+Xsb9VcKQMnpvuO15gtrTNYeokq22aw5pMQ/JlrZ52j7XUoaENWpOuvWZvtjMWhPs5g
2BV6eO9QZjFxrab6QeX99GDV8/hepat5wE/BuoXwCIQiPzbt05tqSF2JYo/ahumFWqd8W2r/HvPz
K1dSFl/SQI32e5h3kLj50SnIuBAr+ciq8LqqI0xFdA4go2huAwgXHkD7ae+k2IDTIEAICDqbhfNb
sNT+RZsK+8bHUMh4oIyeRy0VZMI53KZLT4mHVg4WzIHOk0kXC1dfcecgi9kW4deitYUccPNSX7jr
XZM49bHTgkP4hurI7sFAlujdFoVjHKQWIqpVZAff6GgeEvJzIFEWkze6YRxzGEygJ9q3nn38eluQ
CPdHJ4rqRQ7B55yCKtVl9jBPyBkjSy8wtLDR1OrGQUscnW+fY+hSFtybrXNWWveYymSkOdBOyR8N
Lpdzsk7sN4cHP3DAbci0Vy+cVijNc3X0hH39yhqp/5ZMRmAq5Qhb3K9js4d9OYGoP6E2IKozc4QB
/6SUxHwdFvth0iLLPktx+pbysy+N8BhVS69njJgvvSCcYlJw9jFNQ+qEUhSZBN4HxJC2F+dl7h8b
ma27ZXApHRvkdWcPA6wsws2WZQGrNOnmL33Jo/S8gFFUkZqfa0HtjUxsBLUMN3em3VvvsgA9VkW9
Mg5E94nn9ws9DQLQJv80rVRsOpVH8ernKDMSToVmOhVXoVNkd1XEfdK3x4WSCu6zBvgj8lOOZY8s
Gogg2cVwMbrBeF0iUuW9P+BKS/t8eHWqhK7lmawvJEjeb4IUj3aeztl9QyRPbPpiXN9EKNwHx5c9
FBe0WOSjdVZkdzaNWTvnYSIN4zAvvO1Mt+KQydEwSKv+QjqUXSwIzYnrS8lwyScHlBSBehsF0Atc
/fWQhPe0Bxd8Hsaoch39F893R3j27sHFY7eBbUQNxrAkjljKnvtwumtYop1UmZp7wU89NiplPPUS
vaxhLfm2SlgI1iWJP16uNYMwmnfMJMEt4nUZ9FEavM3Kb44mUgEWtutb6CEiD2yPGVrn8LAVufZF
tDrWS28TfQiN8Idv1+8uPMRmacroKWwbY+uyw7of00DE0TCal6FvUA9JgO96WATqmii5TabxEgdI
FBdU6sWIPva9ad15A5AHqp3qNInWvg4dBPSlgrSvnIJ/T+qJ8oHlVDnBzBcx/kKpvxDVCmXckWtk
MT8yDjW1yWesTty5PdwIgKpbwdNv7PJyP9ie1rKYOYcKMgy1zv/kl4iEqBXhKketGV6L9yXkv8wh
rq7ZIE635UDDDdvK/BLgajkzGKTsqLCDfDMHQ35Zou7fOUb/bjVevrNXhyxdw0TZEBxdOQiRv+gS
njmXEbTasrvhIKL6JiwYhEdeRbocuP2Em6WkfYp5KbpjZD/czvZmaHi3tj0DVNYIoFn2cg0a6WOp
W/+NoCiSZh7CDlOYNdAq8AvNyg6xtqPiM+XKJsJeHeo29A7LBAKwcik/FL4UrA1s+n3SKrpl5dcx
n+YMYA0JQzBPnbsys94LnbCYohZBbTmtNKEBYayEy9lXUkE0pENwFlToHVdZ+AcxuPxio6k/lWVg
ILxdvRNJ9zEOJlM9wZGJvTl7xq2pgMnAT32guNC+hDeaWFKNHW0O+h1vCRIzNlevo+ctHkwlEZ8u
ZxUjssg9Fc243JaR33+kuJde1rpaFGv/adux8ls27JbcXTQN4UVgdfmOFmk838lo5m9WOQorbs1s
9J7UlF203ZC2PGVIUe9mSe7qsPg0MTiykq+yVtamsZvpOawNwAt3mqDzdBcu/pzo1fBld+/Q1HZb
+bz3m6UTe88aLmYyG3HaE08M0cr2sYj69bnrhUOueA4e6S5SZyJd3u3iTsZDxndL2qfApcGprwk3
kYUaPGPNLzaL5a4vkn3+V9VYwdu4clbcon0kDEmY/zDlMjo00mO+7AprRTjiYnZAD2jvQUFpv+aC
s11S84dFXp4HtFC9tilnUlwfZIOKceDz+ElCvsynQRaC8xLouj6vmZJXlANxC8qc7FTS0XYYlL/c
RinUIM+FyRoLIBS4OFFgB7EZxAh35EIyDqPPrVUldDmoIV1OMMQTXQzOGMbWkFYHghrLhU0v788o
wbaxNZolJy3qmQ/0mC13dRaFV222+mqfkch0AIhGSD8is7cWFQB1HIZ6bDmVbA040+nwRBN4t24l
jVfl+225q9lf3yYKs+HGmJvylx+xYBnlGp4y3O1nijh4SiiD85gaw3VhJiiEytHgJsdgu3soi4JN
aLQMxl3b5fQTTdxnD5zS57v/wlHl4au9fq+/1J9Hk/9fTiqJEeip4L8xpuza8av5wEdbiS9lbP/3
/+q//vb53/7nOnR/LAT6+8f5fVwZ/MYUkBrswGUeGJme/X+nlS5TR2I5UYh6KfJ5xOFz/2NY6f1m
OSaWWq38BmTSvTz/GFbav0Uw+gwwPey3/5lBpS4f+oO0kRGptvASb3F9x+fuFf1F2ug6bl/wPI0v
wx+QO9nSxA4xt3e0w7Bg60dkfYs8sh8JmL10Cwf9Zrg3suqSp6zmTGDtdvRX56p1h+hSRitBa4oH
kXMtFzUKra1pcUOssvSSiWFP/QxHyX3IgiTdLmCAsVuI4bLugsrcOo6qnyezQC06lz9kwtGcVhzv
hB6dEhJ/DZ5yq4683/M4v8+x/5XBp8UP8S/ffxC5OGo8PDOe65t/GdSOPjFElLgw7aZz2TiulsFn
JoQphN5iFe88QHDSKCsSTO71QJmXGdLxgBH9ss6MZGsJU24CM7p3G+P7EtH8O5NZ/fn/OTiifz8h
WUyUnhY9UURV/vL1BUhoBAEISUCawwxbIoD4SQb7P7yE/5UfA6+yf/FZgOY8j8E3fR3fsuI/RD5G
nnAxMEaSG+rAFMcFKzXrj8UO7r0Ckf2//cm0lvOv31JgukBFvK5dBu78/Z8+GUUBYxJQ3D4BEmDX
u+hCfK4Ks8C+rVesjxM4TCHKf+/zBlp5+6fPHDo21Sv698z5ydFvtj9+ZneFcXIjhu116U6g//Zc
XrAJEM81EqZTlqYRRRUlBYtjE7kbIWx5U+Ed/ZkWLonkpDbKY9ETR+VePl7kS8TNu3QB0tk7stlM
Q0bGtDWujvBvWi+UL1gvNNJMf8phSZFMtOw90q0p0uru+3t3GdhszalL3mrs+KC9YU+kZWQudMWG
ugRqyFycPn16wLbYqw1jhfBVrY11Y0dD/Z4ljjpQi249FklPOL8L0kPk5s5dqNtZOLOX8NLdyJmA
I6Z7ESYI4jbC9/wLmpkSIHos99dUNBa3Oa3f23Uw7R+FyvEjjqv11g0zW9wo64Z3QZvVIcs5dRCh
snfC9tvYwUtzJaXs35ApMRlfiSnsZ69NGI0I67YZmaxu5lyaghiIM/1YHE9ugWe9e3tI0oe+oera
HJUVm51pISLMlhMBExmXRov3MCE9ir/qfR16hqvBog6moyLqUDjaWLhSkYwkHpBhN183vi+PvVn7
cceZedV1qrTSow+YvWUz804FQhlPs0PngiS8GPhdwUQAOo8vEEw1yduLABw1GJR8SMacclLLiHm2
Q3JlzvIETX7k0c44BBOXpFWZcdcR4QXS20R6T9nmBmnpKvpgQMhJAh6dElp73hK3LXfmihMA7Vy9
0liYG7xAevuXYDt9nFaKBcaJ5uRK4LsxsFfg025uGppnzhiiKfsSQf/rOyzfTct423enqTU/08wH
+OJ5h4/CYJBKcE4E8BYjtJ2PoiVjgoDs05+OsuS8wwPxibSKgyuLjHadgRYLe4jYd7iN1tj0zQsp
JJa1BLYKsGMn8x9sEii3zaq6HyV7pHDjGWOIftRd1WXWwE4SM4CYqesW4jSzHGtrdVHugbOOLRot
IQ5+GcxnrBs/a3ArUFqjLd9ZaAHUlpOktGIy+UKLeklOwiwGdgwEfO8ErsV9kIbRNaSIu10Kujo2
hl8yFstY7A88agM4dWOyfNJmXu86f6GGqaoYjYyoJjrVfnrLLDkmjdnRye3xw2vt4mqZmurBEniA
t05kN5TBFdOjNag27ixecmOQ47vxB/Xidfh6nB62nhLKetfO1D1kqoeI69mF0/hoQ5jis4kxDAcA
BK2XHAiDMSPsS3FB+te6nmXSP7mit/Yz+sKMK1oR0iGirI+VYiruYnliv1hNBpkCikDKtRnzT5oT
uiPIj/Gm1Jxsbb+kcCdkLGiZwRdv/eJR+OiS7InYsjSkxxMJr82bIVnZKSpV1Y+tgNcgeo/Eibut
sV3KMNixfBMkvJR4sINsAPqZ5Ws5OyWNC2h0ytYsd+1gJqRkzRY5pNQPhxZzWXsjFh7FYzONgD2V
4nq0Tst67vLc3JlmofBZ9e3BXHt5m3OBuOlmXuw+yB9r+iY4ybxvL6OEt+Omof5FwCJcCA8iZcPi
/8t2lWRsSgp3z8Hn1zRr80uG8Ip/nZ+mjrv/iEH6mckSnRxlppF81jrAm4QZCo8Ou+mjpzmOyZm7
brzJvircOvuAnWp2DoDZFo6r2tYl4yyRzxkMWwI3hVZhT2qlAILquazz89rNlhW+yiwsz77rhE+r
VZt3KzE5aPFyP/Rzf6r9qn20FdBm6Y89k1V3XTe12fLDy6OrxbeTl8wI59uidIqbOWUwi0swiyen
iac+FEeozYs2Tx32Tn5nxC1h+WO5AKJsZoMqv3JcT7UgajWG1OLMk4VkOpDuccbo8Ck74V05uTUc
VgqVZUqOsvPqDwXazYG/xXBeNutdGEkManmxXpkj4kDeeuaN7FFPwgt7GyMt2V7a83x2OqTzGda+
jT1jBEP21HiMy+3g7DeWvecIOj0SNpnvwKwbvM/oRfwlQ2qwWpeJTelV1f3gkOdDAwE+DpZu96Ir
IKx6etfsnEKbaDHZ1A0kcZIJMW3R+bcWH+HL8plVQesF91yfmy0i2OR9svSdZ5KYrMPqbWHEFPuG
Nt3m1RXy6fOwBrds2XBtkN7f1bTEHKKiCY+jBHpPw/UuW7oK3R6Mp6+46Puersly0htgmw/pWx+0
KaunDKtAPDvt+oKBGXdcgE9vmWnIy1CatSr6UTDAP6+ju5PWdy6rpix85h7YSWaB/cg0LZsohJ2g
fTZZRT9N7mDMcoIHTGQ6NNiKi1mhrGtmkylzw513QnC0IR/0TN1yviuQQsYwOzFiVETwsk15S+kx
6rRc9vO6bCqCBKBYTN2F7Q4X7Pa6uJtSi20nBoithJsCeYLcTlp+2E6wkEmqfrlZeMkvNS54MfaD
WFHaA1vPVMdfdzUT7j7yefRV7rgvjQi+3xIzQ5coecZeOJ4ErTiTQSiimOb0mCqukeYAdUqgfpGZ
T9egJF6mOG1yTyZDBNe36dG70vouLcZPFphRQDEnTyyk6htuWtdUn467dZXIhQph/khSl6F5LXgE
IOUaVB0fkIhYEvP9MbMx/ZZsnGG89yP3FeGHlLxQy+1UwOxZkuppZ29t0kowRO4m81V1pLjo2Hmc
eDzZDWVtUV3GZA9V9nMyimlj9wXBEzbQpGQdZiWz+8uRP1l6HZI86+/Hdb4z2X69Zz5l4+7qXeYT
iMKqLGcnI+dNGAhHBmJzjOjn8czRGEXc6DIHd5OLPlyu0CzIrT3xReXd2R010eEvvODyjCAbmEb+
czUzpAVzJvHklPDWU451w9EbcnYdlO+BRXE9bMJ72F0Mp9ZoXFBmHJ3TuVo/+TXkccqblinOYHDN
l4W5czvyEz6L3S2iumXH03/KsmxWT9NcRddSlvI8JHSoIa8ngpZaeJggrcg0M8g8qb7MCQ7Lltxt
YeVYDwYoXIpBcxdVWaGClHU0Kw6KaV8CqyHAajgEfKXLlFjNmOWnIjwSCmPMmX4uMsE5tfSnMCec
FFBxJ7mgHNfEFASvh3dua1SouYOx3rMsGC79Lmlgat0IuNIhxlnqh1gy6tj/lNOTVSgllqVNX6UH
ptpPnJrmVyetoB4s0TyI8SfRyM+lmrd5NyBA7ciYgJSXz5Nrq/vUtdgkoeA42LL/yWwwYAKbiWsi
E9bJ8X+IRg2vbRSuhwaCTHPOwOhz8rGwnzy3Vo8mrBn6new03+JlM0vl6iuYdKB10tlWWWPsH0gd
VTr3SnNGGAuPxWLpdmZc6nxs/h2VdW3ScFWb1j+oHidKmweG/CF1vpbsdLKddOYWuC7duzqH2+pE
7kD9E49t9mWt07qJzu1ShE2osRcDWcuxePClyp64iqxbsdTyuu/ZZmyMIcKYwu13fCSqbDzwKL/q
gos87krySCIgR2yHxTXRO7mvdMaYVpnkCwvZeifqpTsafTJfQ3n7BBq+c8r2d2a5GB36xUq02Bh7
WsToUZWSV1NeOx+s79zzjGhkowRlFgOJqSesquZmJSRtEpamrT3DaKrUU9+RpHYTtKLLxIlu1jFr
tvQqDjpJ9HomgME9pI5bHcxOEoNlmw5rs5l6RgqsYkcHuQllWNj6uULGw3fSW9I84N518yJ/RusQ
dlufak8mfU3T3PRNulzOgDX2hh3XiCcpHw/WUJbwLRG8Kw9gfe9TIdsDhrplykNeE7JGZfHjzd1+
JeH45C2pve2W1tfXTg6MBCN0pnN27/0CByTVlDO+dH7gzoFk2U/P602w9BLR+ZIv2UsP0HE2BnY0
I/p+ANclrVhjBPrt6kXF2c0sc+tPJIJMx/UI3pVDxYigKv0r0QzNjyprAU38gAfKcdYR1gAHLZNw
hqR3BYFg8CcO6Ryre46xaZpsE5w7m8gdyUoPc0dexYx4kMhZNR1UUDpnKQjMj9ImmFmKh6VYNYEb
CPZQWVgV28zpefmOE2POoc6dbc+u8LoYZ3nHxpLwXEoaWnLG3UermZ6AbDpuSHXJpQKp7Gr72GRG
c3lwVHnHFoxFauhlV3gloT6j8ZMwNdc8IuNb1EXyYAkU12TSm5nHus6lWtcXmiYJreJYKJSmUThT
NisJ9KyoI0tXHThHc12anQjcw4fjLgbpHqxifKm9Houxv8j8RDlrdiAHV7U7Zr3tQ94FFsruYfnV
pCtnXWod/A0vy/aIrnh+JE7QX81OANlTkUnhiyiLXxNBnj0VnHgMMro+B5JOsdutwbrF3DbfBiOH
GS/jMboCQL6q7NS64rTXXTnMsjYOIyQOWFkDoaeavcdL+8IJVy6MVMnJCLdfYxBaUGRVdqxx1ZYA
fX/+P9yd3W7aSBTHX2WVe1v+wGZ8kUrNJ2nSKGqrtNobxAKLDcaAbQLmIfoee79vkBfb32BMbEy8
sL4oWktVlEJmPGdmzpw553/+h523oLjeanUbOTblKmcLLlptwtq3YwtUzgUZYP7zwvGcx8ZLaPwg
cOV8p8CwuIqanFZiviQ3NLZtEHNJ3P4uVlS6A+VqQ72rkAtvJSOX2hKRrGsB5ImzE3xeK/Y1E+C4
sRpDlusPlGtvOYXzfgh4KSBznqwM6LItA4dFO2h2fZP7WbV3R/oyS04W/CsO//BqOrvUHD5ZOb5p
ElugzANBWRd2JttMbnQ9iFrTufug+C45w8ryzyQeTu8FF1NyLMwnoU+4VCrG8EbRKVoysmHs07+N
kokLweCLcW/CjQtkpDMU2BHLYHhNCg+1Mw2HIETiPLWdcHE1TMCVVA+n5KwSpqVRbh3XrEE59jUR
Sc5ZBaRgGMYLFOUYRGAcmH3LVZyLcLoiTkRItuG7X5sLfPnVvZbdkrJbE0+opknGmF386ByfMWSK
cE2MrAiiAhBel7MX04LMDgzmaOHfkhjxO/RgLUg+Wy4p+L4fNb7CNeE9cHvlsJ8+hlrYIkZAtCzw
76pfDx9zaY4t3JIWjHm4JPFcFx1pwRSprLhFU3bb/gxLXCLLMoJc0gGSwAA6SSbGhenAMjZaQj68
GnvBczxe3bXB719bnq2RJD77FDjzbqh55t3ItmJIxqlMHgdO8hzZ4jrwlPiKOqaE+ML2Z2LaeCRX
yx/Vwyiv1AbUcpR6E7g8hS39/nl34CAx2pT6BBXXHg/I0kqS6HFG2ssnkIr3WiOIHo7vroFmt9kb
lq7tzinZDTHnF92t5sH9wLfALQCKuHwBhE/5ztkf0L21b9Zd/n8A55uRSGx6CXEOdP0Nj/408YL4
2+S/fam6ocMg7LjHQZkLE1g3rFA45k1KAxbCROtXXMPpq1r0Ic6L573++VnDUR2bylXUG4Seiof1
6cs8kPRjyg0SNUKN4glJn/zcS4m9J5Pq4Zax/uV2CgPoTuYBZJ9f+gNvEuRjXHIFHyKBnQZyErBV
YOeYhPIQKQy9YQkoKAQBqV869E4P1XTlRXHodeP80NOEBI3QxSEC2GkmJ4Cmim4ngcG00nEW5aCr
tqQmszXzVOVgkRqoEVFpotPAqQmryQjqicRRdTaXg0ourAlNpVgodTx/0SbYmcI06+Wud36GXsA0
kLaOTYzOZDvXlkBTpR1JasZgc7sCkjuigXyA0379EN5C1DkVWt7Ih2z2Q75TUAjvy0KGkwX3cKFj
u5CiI9Lp2lHjx+hIS7VQkJSsybbAjkgsrttrFbLdP6clErY3IfV6O0KoGKBNnTyUdJDYqLlloRiq
oPgk8s7WRaqVTmldSKBCA57FdZlKosz194hANQqHJUYcWT5FxWmpwObR0TLKnD6ntlU2B0htG8JQ
dQteTZLg0tln7nNrA12q2TraNFsaLJ3T2h8bOaDr6+4RUBaGpWdqgoS8nBzICcReE7ZmbARxcluE
gxQoT1VV7KPNS0uVRqphZrZFUSSaSilrqE2zDcLPU1sbEv1STRp7tExMlQxPuwkN6FYvFJYJBNmk
a2J0b3fTKW6XUiLt0XLA7qSOuRDmxphAD+XkoGiqSK3Ok9MX+/B5R4/eVHFdNLWmLLqeG7atQiFM
OeatrXHE6A84bbf32UvX83vrm6zXj3L51//6hexiV25gY59Jg5RbWeF7kpk5bTk1WuXvHwom3NqE
zH2YmZTrbjZ/vhlfuedCX9mgsv9sef2wE3ZdeOe49Sabt5RY0PMzsNAxHM9J/lqVWktvr3J+VnjR
3CFR1fLTcRDN9xPYt0dSVW+XvG7YV547vsxefyd1Xd4U6w6LtIjI63ayhuRcv1kRdRt//en3lV5f
uQk7gFv39MEJXbePAzP8a87H4yQcd4JeYV3tvabWHc7jZP7S9xHbx9kctnIvKIht74Fet8tWZ05a
3t5p2uufqtsfVSDCAZVPNuvC7SuXk3H8+le2Ft69ANft+JZl2PvtOio4XRhi+RpRt6cjqOZrLsyP
LJdQyvKL+/o3P9YA8oIk912fq8e3Ty1vXQJlZZ1d9ff9WfEgkt/o+v1O+OEfAAAA//8=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github.com/ibtihal-ben-draou" TargetMode="External"/><Relationship Id="rId7" Type="http://schemas.openxmlformats.org/officeDocument/2006/relationships/hyperlink" Target="#regions!A1"/><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clients!A1"/><Relationship Id="rId5" Type="http://schemas.openxmlformats.org/officeDocument/2006/relationships/hyperlink" Target="#commerciaux!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microsoft.com/office/2007/relationships/hdphoto" Target="../media/hdphoto1.wdp"/><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chart" Target="../charts/chart2.xml"/><Relationship Id="rId1" Type="http://schemas.openxmlformats.org/officeDocument/2006/relationships/hyperlink" Target="#clients!A1"/><Relationship Id="rId6" Type="http://schemas.openxmlformats.org/officeDocument/2006/relationships/hyperlink" Target="#regions!A1"/><Relationship Id="rId11" Type="http://schemas.openxmlformats.org/officeDocument/2006/relationships/image" Target="../media/image6.png"/><Relationship Id="rId5" Type="http://schemas.openxmlformats.org/officeDocument/2006/relationships/hyperlink" Target="#commerciaux!A1"/><Relationship Id="rId15" Type="http://schemas.openxmlformats.org/officeDocument/2006/relationships/chart" Target="../charts/chart1.xml"/><Relationship Id="rId10" Type="http://schemas.openxmlformats.org/officeDocument/2006/relationships/image" Target="../media/image5.svg"/><Relationship Id="rId4" Type="http://schemas.openxmlformats.org/officeDocument/2006/relationships/hyperlink" Target="#dashboard!A1"/><Relationship Id="rId9" Type="http://schemas.openxmlformats.org/officeDocument/2006/relationships/image" Target="../media/image4.png"/><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11.svg"/><Relationship Id="rId3" Type="http://schemas.openxmlformats.org/officeDocument/2006/relationships/hyperlink" Target="#dashboard!A1"/><Relationship Id="rId7" Type="http://schemas.openxmlformats.org/officeDocument/2006/relationships/image" Target="../media/image3.svg"/><Relationship Id="rId12" Type="http://schemas.openxmlformats.org/officeDocument/2006/relationships/image" Target="../media/image10.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9.svg"/><Relationship Id="rId5" Type="http://schemas.openxmlformats.org/officeDocument/2006/relationships/hyperlink" Target="#regions!A1"/><Relationship Id="rId15" Type="http://schemas.openxmlformats.org/officeDocument/2006/relationships/image" Target="../media/image13.svg"/><Relationship Id="rId10" Type="http://schemas.openxmlformats.org/officeDocument/2006/relationships/image" Target="../media/image8.png"/><Relationship Id="rId4" Type="http://schemas.openxmlformats.org/officeDocument/2006/relationships/hyperlink" Target="#clients!A1"/><Relationship Id="rId9" Type="http://schemas.openxmlformats.org/officeDocument/2006/relationships/image" Target="../media/image5.svg"/><Relationship Id="rId1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10.png"/><Relationship Id="rId18" Type="http://schemas.openxmlformats.org/officeDocument/2006/relationships/image" Target="../media/image15.svg"/><Relationship Id="rId3" Type="http://schemas.openxmlformats.org/officeDocument/2006/relationships/hyperlink" Target="#clients!A1"/><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4.png"/><Relationship Id="rId2" Type="http://schemas.microsoft.com/office/2007/relationships/hdphoto" Target="../media/hdphoto1.wdp"/><Relationship Id="rId16"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hyperlink" Target="#regions!A1"/><Relationship Id="rId11" Type="http://schemas.openxmlformats.org/officeDocument/2006/relationships/image" Target="../media/image6.png"/><Relationship Id="rId5" Type="http://schemas.openxmlformats.org/officeDocument/2006/relationships/hyperlink" Target="#commerciaux!A1"/><Relationship Id="rId15" Type="http://schemas.openxmlformats.org/officeDocument/2006/relationships/image" Target="../media/image12.png"/><Relationship Id="rId10" Type="http://schemas.openxmlformats.org/officeDocument/2006/relationships/image" Target="../media/image5.svg"/><Relationship Id="rId19" Type="http://schemas.openxmlformats.org/officeDocument/2006/relationships/chart" Target="../charts/chart4.xml"/><Relationship Id="rId4" Type="http://schemas.openxmlformats.org/officeDocument/2006/relationships/hyperlink" Target="#dashboard!A1"/><Relationship Id="rId9" Type="http://schemas.openxmlformats.org/officeDocument/2006/relationships/image" Target="../media/image4.png"/><Relationship Id="rId1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10.png"/><Relationship Id="rId18" Type="http://schemas.openxmlformats.org/officeDocument/2006/relationships/image" Target="../media/image14.png"/><Relationship Id="rId3" Type="http://schemas.openxmlformats.org/officeDocument/2006/relationships/hyperlink" Target="#regions!A1"/><Relationship Id="rId21" Type="http://schemas.openxmlformats.org/officeDocument/2006/relationships/image" Target="../media/image18.png"/><Relationship Id="rId7" Type="http://schemas.openxmlformats.org/officeDocument/2006/relationships/image" Target="../media/image2.png"/><Relationship Id="rId12" Type="http://schemas.openxmlformats.org/officeDocument/2006/relationships/image" Target="../media/image17.svg"/><Relationship Id="rId17" Type="http://schemas.openxmlformats.org/officeDocument/2006/relationships/chart" Target="../charts/chart5.xml"/><Relationship Id="rId2" Type="http://schemas.microsoft.com/office/2007/relationships/hdphoto" Target="../media/hdphoto1.wdp"/><Relationship Id="rId16" Type="http://schemas.openxmlformats.org/officeDocument/2006/relationships/image" Target="../media/image13.svg"/><Relationship Id="rId20" Type="http://schemas.microsoft.com/office/2014/relationships/chartEx" Target="../charts/chartEx1.xml"/><Relationship Id="rId1" Type="http://schemas.openxmlformats.org/officeDocument/2006/relationships/image" Target="../media/image1.png"/><Relationship Id="rId6" Type="http://schemas.openxmlformats.org/officeDocument/2006/relationships/hyperlink" Target="#clients!A1"/><Relationship Id="rId11" Type="http://schemas.openxmlformats.org/officeDocument/2006/relationships/image" Target="../media/image16.png"/><Relationship Id="rId24" Type="http://schemas.openxmlformats.org/officeDocument/2006/relationships/image" Target="../media/image21.svg"/><Relationship Id="rId5" Type="http://schemas.openxmlformats.org/officeDocument/2006/relationships/hyperlink" Target="#commerciaux!A1"/><Relationship Id="rId15" Type="http://schemas.openxmlformats.org/officeDocument/2006/relationships/image" Target="../media/image12.png"/><Relationship Id="rId23" Type="http://schemas.openxmlformats.org/officeDocument/2006/relationships/image" Target="../media/image20.png"/><Relationship Id="rId10" Type="http://schemas.openxmlformats.org/officeDocument/2006/relationships/image" Target="../media/image5.svg"/><Relationship Id="rId19" Type="http://schemas.openxmlformats.org/officeDocument/2006/relationships/image" Target="../media/image15.svg"/><Relationship Id="rId4" Type="http://schemas.openxmlformats.org/officeDocument/2006/relationships/hyperlink" Target="#dashboard!A1"/><Relationship Id="rId9" Type="http://schemas.openxmlformats.org/officeDocument/2006/relationships/image" Target="../media/image4.png"/><Relationship Id="rId14" Type="http://schemas.openxmlformats.org/officeDocument/2006/relationships/image" Target="../media/image11.svg"/><Relationship Id="rId22" Type="http://schemas.openxmlformats.org/officeDocument/2006/relationships/image" Target="../media/image19.sv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22860</xdr:rowOff>
    </xdr:from>
    <xdr:to>
      <xdr:col>24</xdr:col>
      <xdr:colOff>0</xdr:colOff>
      <xdr:row>38</xdr:row>
      <xdr:rowOff>22860</xdr:rowOff>
    </xdr:to>
    <xdr:sp macro="" textlink="">
      <xdr:nvSpPr>
        <xdr:cNvPr id="2" name="Rectangle 1">
          <a:extLst>
            <a:ext uri="{FF2B5EF4-FFF2-40B4-BE49-F238E27FC236}">
              <a16:creationId xmlns:a16="http://schemas.microsoft.com/office/drawing/2014/main" id="{2FB8B88A-1D03-4015-BC18-FE88CC60DBF0}"/>
            </a:ext>
          </a:extLst>
        </xdr:cNvPr>
        <xdr:cNvSpPr/>
      </xdr:nvSpPr>
      <xdr:spPr>
        <a:xfrm>
          <a:off x="0" y="754380"/>
          <a:ext cx="14630400" cy="621792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xdr:colOff>
      <xdr:row>0</xdr:row>
      <xdr:rowOff>1</xdr:rowOff>
    </xdr:from>
    <xdr:to>
      <xdr:col>22</xdr:col>
      <xdr:colOff>588057</xdr:colOff>
      <xdr:row>8</xdr:row>
      <xdr:rowOff>152400</xdr:rowOff>
    </xdr:to>
    <xdr:grpSp>
      <xdr:nvGrpSpPr>
        <xdr:cNvPr id="13" name="Group 12">
          <a:extLst>
            <a:ext uri="{FF2B5EF4-FFF2-40B4-BE49-F238E27FC236}">
              <a16:creationId xmlns:a16="http://schemas.microsoft.com/office/drawing/2014/main" id="{EF5AE270-CABD-4A63-B81A-6CD4C4AF7991}"/>
            </a:ext>
          </a:extLst>
        </xdr:cNvPr>
        <xdr:cNvGrpSpPr/>
      </xdr:nvGrpSpPr>
      <xdr:grpSpPr>
        <a:xfrm>
          <a:off x="7620" y="1"/>
          <a:ext cx="13991637" cy="1615439"/>
          <a:chOff x="7620" y="1"/>
          <a:chExt cx="13991637" cy="1615439"/>
        </a:xfrm>
      </xdr:grpSpPr>
      <xdr:grpSp>
        <xdr:nvGrpSpPr>
          <xdr:cNvPr id="3" name="Group 2">
            <a:extLst>
              <a:ext uri="{FF2B5EF4-FFF2-40B4-BE49-F238E27FC236}">
                <a16:creationId xmlns:a16="http://schemas.microsoft.com/office/drawing/2014/main" id="{D02F443E-BCAF-410C-9617-8637D5A70E8D}"/>
              </a:ext>
            </a:extLst>
          </xdr:cNvPr>
          <xdr:cNvGrpSpPr/>
        </xdr:nvGrpSpPr>
        <xdr:grpSpPr>
          <a:xfrm>
            <a:off x="7620" y="1"/>
            <a:ext cx="13991637" cy="1417317"/>
            <a:chOff x="-1" y="1764754"/>
            <a:chExt cx="12800782" cy="1649151"/>
          </a:xfrm>
        </xdr:grpSpPr>
        <xdr:sp macro="" textlink="">
          <xdr:nvSpPr>
            <xdr:cNvPr id="4" name="Rectangle 3">
              <a:extLst>
                <a:ext uri="{FF2B5EF4-FFF2-40B4-BE49-F238E27FC236}">
                  <a16:creationId xmlns:a16="http://schemas.microsoft.com/office/drawing/2014/main" id="{CD047860-4C95-42F6-A517-9681521420BE}"/>
                </a:ext>
              </a:extLst>
            </xdr:cNvPr>
            <xdr:cNvSpPr/>
          </xdr:nvSpPr>
          <xdr:spPr>
            <a:xfrm rot="5400000">
              <a:off x="5576070" y="-3811317"/>
              <a:ext cx="1648640" cy="12800782"/>
            </a:xfrm>
            <a:prstGeom prst="rect">
              <a:avLst/>
            </a:prstGeom>
            <a:solidFill>
              <a:srgbClr val="304057"/>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5" name="Rectangle: Single Corner Rounded 4">
              <a:extLst>
                <a:ext uri="{FF2B5EF4-FFF2-40B4-BE49-F238E27FC236}">
                  <a16:creationId xmlns:a16="http://schemas.microsoft.com/office/drawing/2014/main" id="{8A3C781D-8CC6-4C4E-95B6-EA46E63DF98C}"/>
                </a:ext>
              </a:extLst>
            </xdr:cNvPr>
            <xdr:cNvSpPr/>
          </xdr:nvSpPr>
          <xdr:spPr>
            <a:xfrm>
              <a:off x="-1" y="1924347"/>
              <a:ext cx="9592712" cy="1489558"/>
            </a:xfrm>
            <a:prstGeom prst="round1Rect">
              <a:avLst>
                <a:gd name="adj" fmla="val 36906"/>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8" name="Picture 7">
            <a:extLst>
              <a:ext uri="{FF2B5EF4-FFF2-40B4-BE49-F238E27FC236}">
                <a16:creationId xmlns:a16="http://schemas.microsoft.com/office/drawing/2014/main" id="{5258D335-1EFB-4DE6-AE43-F2F7A7A305D2}"/>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8991600" y="144780"/>
            <a:ext cx="1133742" cy="1273218"/>
          </a:xfrm>
          <a:prstGeom prst="rect">
            <a:avLst/>
          </a:prstGeom>
        </xdr:spPr>
      </xdr:pic>
      <xdr:sp macro="" textlink="">
        <xdr:nvSpPr>
          <xdr:cNvPr id="11" name="TextBox 10">
            <a:hlinkClick xmlns:r="http://schemas.openxmlformats.org/officeDocument/2006/relationships" r:id="rId3"/>
            <a:extLst>
              <a:ext uri="{FF2B5EF4-FFF2-40B4-BE49-F238E27FC236}">
                <a16:creationId xmlns:a16="http://schemas.microsoft.com/office/drawing/2014/main" id="{EDEA86D3-C89A-48D2-A4DF-B2D42DFBB1B1}"/>
              </a:ext>
            </a:extLst>
          </xdr:cNvPr>
          <xdr:cNvSpPr txBox="1"/>
        </xdr:nvSpPr>
        <xdr:spPr>
          <a:xfrm>
            <a:off x="2720340" y="137160"/>
            <a:ext cx="5471160" cy="147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WELCOME</a:t>
            </a:r>
            <a:r>
              <a:rPr lang="en-US" sz="7200" b="0" cap="none" spc="0" baseline="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 !!</a:t>
            </a:r>
            <a:endParaRPr lang="en-US" sz="72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endParaRPr>
          </a:p>
        </xdr:txBody>
      </xdr:sp>
    </xdr:grpSp>
    <xdr:clientData/>
  </xdr:twoCellAnchor>
  <xdr:twoCellAnchor>
    <xdr:from>
      <xdr:col>18</xdr:col>
      <xdr:colOff>289560</xdr:colOff>
      <xdr:row>2</xdr:row>
      <xdr:rowOff>30480</xdr:rowOff>
    </xdr:from>
    <xdr:to>
      <xdr:col>21</xdr:col>
      <xdr:colOff>487680</xdr:colOff>
      <xdr:row>7</xdr:row>
      <xdr:rowOff>30480</xdr:rowOff>
    </xdr:to>
    <xdr:sp macro="" textlink="">
      <xdr:nvSpPr>
        <xdr:cNvPr id="12" name="TextBox 11">
          <a:extLst>
            <a:ext uri="{FF2B5EF4-FFF2-40B4-BE49-F238E27FC236}">
              <a16:creationId xmlns:a16="http://schemas.microsoft.com/office/drawing/2014/main" id="{70D3FDD2-7DB7-42FF-8793-461DC909FFAC}"/>
            </a:ext>
          </a:extLst>
        </xdr:cNvPr>
        <xdr:cNvSpPr txBox="1"/>
      </xdr:nvSpPr>
      <xdr:spPr>
        <a:xfrm>
          <a:off x="11262360" y="396240"/>
          <a:ext cx="202692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effectLst>
                <a:glow rad="63500">
                  <a:schemeClr val="accent1">
                    <a:satMod val="175000"/>
                    <a:alpha val="40000"/>
                  </a:schemeClr>
                </a:glow>
              </a:effectLst>
            </a:rPr>
            <a:t>IBTIHAL</a:t>
          </a:r>
          <a:r>
            <a:rPr lang="en-US" sz="2400" baseline="0">
              <a:solidFill>
                <a:schemeClr val="bg1"/>
              </a:solidFill>
              <a:effectLst>
                <a:glow rad="63500">
                  <a:schemeClr val="accent1">
                    <a:satMod val="175000"/>
                    <a:alpha val="40000"/>
                  </a:schemeClr>
                </a:glow>
              </a:effectLst>
            </a:rPr>
            <a:t> </a:t>
          </a:r>
        </a:p>
        <a:p>
          <a:pPr algn="ctr"/>
          <a:r>
            <a:rPr lang="en-US" sz="2400" baseline="0">
              <a:solidFill>
                <a:schemeClr val="bg1"/>
              </a:solidFill>
              <a:effectLst>
                <a:glow rad="63500">
                  <a:schemeClr val="accent1">
                    <a:satMod val="175000"/>
                    <a:alpha val="40000"/>
                  </a:schemeClr>
                </a:glow>
              </a:effectLst>
            </a:rPr>
            <a:t>BEN DRAOU</a:t>
          </a:r>
          <a:endParaRPr lang="en-US" sz="2400">
            <a:solidFill>
              <a:schemeClr val="bg1"/>
            </a:solidFill>
            <a:effectLst>
              <a:glow rad="63500">
                <a:schemeClr val="accent1">
                  <a:satMod val="175000"/>
                  <a:alpha val="40000"/>
                </a:schemeClr>
              </a:glow>
            </a:effectLst>
          </a:endParaRPr>
        </a:p>
      </xdr:txBody>
    </xdr:sp>
    <xdr:clientData/>
  </xdr:twoCellAnchor>
  <xdr:twoCellAnchor>
    <xdr:from>
      <xdr:col>0</xdr:col>
      <xdr:colOff>0</xdr:colOff>
      <xdr:row>7</xdr:row>
      <xdr:rowOff>59201</xdr:rowOff>
    </xdr:from>
    <xdr:to>
      <xdr:col>14</xdr:col>
      <xdr:colOff>365760</xdr:colOff>
      <xdr:row>13</xdr:row>
      <xdr:rowOff>99060</xdr:rowOff>
    </xdr:to>
    <xdr:grpSp>
      <xdr:nvGrpSpPr>
        <xdr:cNvPr id="15" name="Group 14">
          <a:extLst>
            <a:ext uri="{FF2B5EF4-FFF2-40B4-BE49-F238E27FC236}">
              <a16:creationId xmlns:a16="http://schemas.microsoft.com/office/drawing/2014/main" id="{3C065695-6E2F-4B8F-883B-591CE47C612D}"/>
            </a:ext>
          </a:extLst>
        </xdr:cNvPr>
        <xdr:cNvGrpSpPr/>
      </xdr:nvGrpSpPr>
      <xdr:grpSpPr>
        <a:xfrm>
          <a:off x="0" y="1339361"/>
          <a:ext cx="8900160" cy="1137139"/>
          <a:chOff x="7620" y="19050"/>
          <a:chExt cx="10485121" cy="1478280"/>
        </a:xfrm>
      </xdr:grpSpPr>
      <xdr:sp macro="" textlink="">
        <xdr:nvSpPr>
          <xdr:cNvPr id="20" name="Rectangle: Single Corner Rounded 19">
            <a:extLst>
              <a:ext uri="{FF2B5EF4-FFF2-40B4-BE49-F238E27FC236}">
                <a16:creationId xmlns:a16="http://schemas.microsoft.com/office/drawing/2014/main" id="{FF43CF47-CD4D-4DB6-8F40-7F93E7D41683}"/>
              </a:ext>
            </a:extLst>
          </xdr:cNvPr>
          <xdr:cNvSpPr/>
        </xdr:nvSpPr>
        <xdr:spPr>
          <a:xfrm>
            <a:off x="7620" y="110489"/>
            <a:ext cx="10485121" cy="1280159"/>
          </a:xfrm>
          <a:prstGeom prst="round1Rect">
            <a:avLst>
              <a:gd name="adj" fmla="val 36906"/>
            </a:avLst>
          </a:prstGeom>
          <a:solidFill>
            <a:srgbClr val="6F96C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 name="Picture 16">
            <a:extLst>
              <a:ext uri="{FF2B5EF4-FFF2-40B4-BE49-F238E27FC236}">
                <a16:creationId xmlns:a16="http://schemas.microsoft.com/office/drawing/2014/main" id="{A5B7F2B1-9C5C-45DF-A21E-CB6293C62EC5}"/>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8995149" y="108204"/>
            <a:ext cx="1133742" cy="1273218"/>
          </a:xfrm>
          <a:prstGeom prst="rect">
            <a:avLst/>
          </a:prstGeom>
        </xdr:spPr>
      </xdr:pic>
      <xdr:sp macro="" textlink="">
        <xdr:nvSpPr>
          <xdr:cNvPr id="18" name="TextBox 17">
            <a:hlinkClick xmlns:r="http://schemas.openxmlformats.org/officeDocument/2006/relationships" r:id="rId4"/>
            <a:extLst>
              <a:ext uri="{FF2B5EF4-FFF2-40B4-BE49-F238E27FC236}">
                <a16:creationId xmlns:a16="http://schemas.microsoft.com/office/drawing/2014/main" id="{E48B1885-C480-4E42-8EC9-89AEC29D9E1D}"/>
              </a:ext>
            </a:extLst>
          </xdr:cNvPr>
          <xdr:cNvSpPr txBox="1"/>
        </xdr:nvSpPr>
        <xdr:spPr>
          <a:xfrm>
            <a:off x="2051883" y="19050"/>
            <a:ext cx="6291512" cy="147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Dashboard</a:t>
            </a:r>
          </a:p>
        </xdr:txBody>
      </xdr:sp>
    </xdr:grpSp>
    <xdr:clientData/>
  </xdr:twoCellAnchor>
  <xdr:twoCellAnchor>
    <xdr:from>
      <xdr:col>0</xdr:col>
      <xdr:colOff>0</xdr:colOff>
      <xdr:row>13</xdr:row>
      <xdr:rowOff>7619</xdr:rowOff>
    </xdr:from>
    <xdr:to>
      <xdr:col>13</xdr:col>
      <xdr:colOff>146030</xdr:colOff>
      <xdr:row>20</xdr:row>
      <xdr:rowOff>152400</xdr:rowOff>
    </xdr:to>
    <xdr:grpSp>
      <xdr:nvGrpSpPr>
        <xdr:cNvPr id="27" name="Group 26">
          <a:extLst>
            <a:ext uri="{FF2B5EF4-FFF2-40B4-BE49-F238E27FC236}">
              <a16:creationId xmlns:a16="http://schemas.microsoft.com/office/drawing/2014/main" id="{3C70BB93-7279-494D-8749-C17D17DC1D9F}"/>
            </a:ext>
          </a:extLst>
        </xdr:cNvPr>
        <xdr:cNvGrpSpPr/>
      </xdr:nvGrpSpPr>
      <xdr:grpSpPr>
        <a:xfrm>
          <a:off x="0" y="2385059"/>
          <a:ext cx="8070830" cy="1424941"/>
          <a:chOff x="7620" y="259079"/>
          <a:chExt cx="10485121" cy="1725930"/>
        </a:xfrm>
      </xdr:grpSpPr>
      <xdr:sp macro="" textlink="">
        <xdr:nvSpPr>
          <xdr:cNvPr id="28" name="Rectangle: Single Corner Rounded 27">
            <a:extLst>
              <a:ext uri="{FF2B5EF4-FFF2-40B4-BE49-F238E27FC236}">
                <a16:creationId xmlns:a16="http://schemas.microsoft.com/office/drawing/2014/main" id="{6079F75C-277A-4290-9E90-78D01A49FBC8}"/>
              </a:ext>
            </a:extLst>
          </xdr:cNvPr>
          <xdr:cNvSpPr/>
        </xdr:nvSpPr>
        <xdr:spPr>
          <a:xfrm>
            <a:off x="7620" y="259079"/>
            <a:ext cx="10485121" cy="1280159"/>
          </a:xfrm>
          <a:prstGeom prst="round1Rect">
            <a:avLst>
              <a:gd name="adj" fmla="val 36906"/>
            </a:avLst>
          </a:prstGeom>
          <a:solidFill>
            <a:srgbClr val="30405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9" name="Picture 28">
            <a:extLst>
              <a:ext uri="{FF2B5EF4-FFF2-40B4-BE49-F238E27FC236}">
                <a16:creationId xmlns:a16="http://schemas.microsoft.com/office/drawing/2014/main" id="{F60194B2-4B0B-4B63-8553-9BE3BBED9335}"/>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9022080" y="266700"/>
            <a:ext cx="1133742" cy="1273218"/>
          </a:xfrm>
          <a:prstGeom prst="rect">
            <a:avLst/>
          </a:prstGeom>
        </xdr:spPr>
      </xdr:pic>
      <xdr:sp macro="" textlink="">
        <xdr:nvSpPr>
          <xdr:cNvPr id="30" name="TextBox 29">
            <a:hlinkClick xmlns:r="http://schemas.openxmlformats.org/officeDocument/2006/relationships" r:id="rId5"/>
            <a:extLst>
              <a:ext uri="{FF2B5EF4-FFF2-40B4-BE49-F238E27FC236}">
                <a16:creationId xmlns:a16="http://schemas.microsoft.com/office/drawing/2014/main" id="{3293BD84-2523-4A57-A3B3-210F1271BE48}"/>
              </a:ext>
            </a:extLst>
          </xdr:cNvPr>
          <xdr:cNvSpPr txBox="1"/>
        </xdr:nvSpPr>
        <xdr:spPr>
          <a:xfrm>
            <a:off x="1728711" y="266700"/>
            <a:ext cx="5911370" cy="1718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TBD</a:t>
            </a:r>
            <a:r>
              <a:rPr lang="en-US" sz="4400" b="0" cap="none" spc="0" baseline="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 Commerciaux</a:t>
            </a:r>
            <a:endParaRPr lang="en-US" sz="4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endParaRPr>
          </a:p>
        </xdr:txBody>
      </xdr:sp>
    </xdr:grpSp>
    <xdr:clientData/>
  </xdr:twoCellAnchor>
  <xdr:twoCellAnchor>
    <xdr:from>
      <xdr:col>0</xdr:col>
      <xdr:colOff>0</xdr:colOff>
      <xdr:row>18</xdr:row>
      <xdr:rowOff>152399</xdr:rowOff>
    </xdr:from>
    <xdr:to>
      <xdr:col>11</xdr:col>
      <xdr:colOff>190500</xdr:colOff>
      <xdr:row>25</xdr:row>
      <xdr:rowOff>68580</xdr:rowOff>
    </xdr:to>
    <xdr:grpSp>
      <xdr:nvGrpSpPr>
        <xdr:cNvPr id="31" name="Group 30">
          <a:extLst>
            <a:ext uri="{FF2B5EF4-FFF2-40B4-BE49-F238E27FC236}">
              <a16:creationId xmlns:a16="http://schemas.microsoft.com/office/drawing/2014/main" id="{D5AE8E1B-8EB1-45E6-AE3A-3325BE587E07}"/>
            </a:ext>
          </a:extLst>
        </xdr:cNvPr>
        <xdr:cNvGrpSpPr/>
      </xdr:nvGrpSpPr>
      <xdr:grpSpPr>
        <a:xfrm>
          <a:off x="0" y="3444239"/>
          <a:ext cx="6896100" cy="1196341"/>
          <a:chOff x="7620" y="259079"/>
          <a:chExt cx="10485121" cy="1485901"/>
        </a:xfrm>
      </xdr:grpSpPr>
      <xdr:sp macro="" textlink="">
        <xdr:nvSpPr>
          <xdr:cNvPr id="32" name="Rectangle: Single Corner Rounded 31">
            <a:extLst>
              <a:ext uri="{FF2B5EF4-FFF2-40B4-BE49-F238E27FC236}">
                <a16:creationId xmlns:a16="http://schemas.microsoft.com/office/drawing/2014/main" id="{1BE39F16-D84F-4F9D-9BA0-1B004435BF31}"/>
              </a:ext>
            </a:extLst>
          </xdr:cNvPr>
          <xdr:cNvSpPr/>
        </xdr:nvSpPr>
        <xdr:spPr>
          <a:xfrm>
            <a:off x="7620" y="259079"/>
            <a:ext cx="10485121" cy="1280159"/>
          </a:xfrm>
          <a:prstGeom prst="round1Rect">
            <a:avLst>
              <a:gd name="adj" fmla="val 36906"/>
            </a:avLst>
          </a:prstGeom>
          <a:solidFill>
            <a:srgbClr val="722C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BD482CE7-E2C8-426E-819E-7EED7BDEE0E2}"/>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9022080" y="266700"/>
            <a:ext cx="1133742" cy="1273218"/>
          </a:xfrm>
          <a:prstGeom prst="rect">
            <a:avLst/>
          </a:prstGeom>
        </xdr:spPr>
      </xdr:pic>
      <xdr:sp macro="" textlink="">
        <xdr:nvSpPr>
          <xdr:cNvPr id="34" name="TextBox 33">
            <a:hlinkClick xmlns:r="http://schemas.openxmlformats.org/officeDocument/2006/relationships" r:id="rId6"/>
            <a:extLst>
              <a:ext uri="{FF2B5EF4-FFF2-40B4-BE49-F238E27FC236}">
                <a16:creationId xmlns:a16="http://schemas.microsoft.com/office/drawing/2014/main" id="{478FC50E-70A6-43A8-AC35-3FE5B1FBFDEB}"/>
              </a:ext>
            </a:extLst>
          </xdr:cNvPr>
          <xdr:cNvSpPr txBox="1"/>
        </xdr:nvSpPr>
        <xdr:spPr>
          <a:xfrm>
            <a:off x="1728711" y="266700"/>
            <a:ext cx="6291512" cy="147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TBD</a:t>
            </a:r>
            <a:r>
              <a:rPr lang="en-US" sz="4000" b="0" cap="none" spc="0" baseline="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-Clients</a:t>
            </a:r>
            <a:endParaRPr lang="en-US" sz="40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endParaRPr>
          </a:p>
        </xdr:txBody>
      </xdr:sp>
    </xdr:grpSp>
    <xdr:clientData/>
  </xdr:twoCellAnchor>
  <xdr:twoCellAnchor>
    <xdr:from>
      <xdr:col>0</xdr:col>
      <xdr:colOff>0</xdr:colOff>
      <xdr:row>24</xdr:row>
      <xdr:rowOff>60958</xdr:rowOff>
    </xdr:from>
    <xdr:to>
      <xdr:col>9</xdr:col>
      <xdr:colOff>501088</xdr:colOff>
      <xdr:row>31</xdr:row>
      <xdr:rowOff>15240</xdr:rowOff>
    </xdr:to>
    <xdr:grpSp>
      <xdr:nvGrpSpPr>
        <xdr:cNvPr id="44" name="Group 43">
          <a:extLst>
            <a:ext uri="{FF2B5EF4-FFF2-40B4-BE49-F238E27FC236}">
              <a16:creationId xmlns:a16="http://schemas.microsoft.com/office/drawing/2014/main" id="{FF66FF9A-25C9-4B83-A640-9A03E4DBA553}"/>
            </a:ext>
          </a:extLst>
        </xdr:cNvPr>
        <xdr:cNvGrpSpPr/>
      </xdr:nvGrpSpPr>
      <xdr:grpSpPr>
        <a:xfrm>
          <a:off x="0" y="4450078"/>
          <a:ext cx="5987488" cy="1234442"/>
          <a:chOff x="7620" y="259077"/>
          <a:chExt cx="10485121" cy="1689615"/>
        </a:xfrm>
      </xdr:grpSpPr>
      <xdr:sp macro="" textlink="">
        <xdr:nvSpPr>
          <xdr:cNvPr id="45" name="Rectangle: Single Corner Rounded 44">
            <a:extLst>
              <a:ext uri="{FF2B5EF4-FFF2-40B4-BE49-F238E27FC236}">
                <a16:creationId xmlns:a16="http://schemas.microsoft.com/office/drawing/2014/main" id="{9085FBA4-926F-40B4-8AF2-81CC48E4A00B}"/>
              </a:ext>
            </a:extLst>
          </xdr:cNvPr>
          <xdr:cNvSpPr/>
        </xdr:nvSpPr>
        <xdr:spPr>
          <a:xfrm>
            <a:off x="7620" y="259077"/>
            <a:ext cx="10485121" cy="1414003"/>
          </a:xfrm>
          <a:prstGeom prst="round1Rect">
            <a:avLst>
              <a:gd name="adj" fmla="val 36906"/>
            </a:avLst>
          </a:prstGeom>
          <a:solidFill>
            <a:srgbClr val="B0A8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6" name="Picture 45">
            <a:extLst>
              <a:ext uri="{FF2B5EF4-FFF2-40B4-BE49-F238E27FC236}">
                <a16:creationId xmlns:a16="http://schemas.microsoft.com/office/drawing/2014/main" id="{5949692F-8B9E-4FB4-A986-8FF858B06A56}"/>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9022080" y="266700"/>
            <a:ext cx="1133742" cy="1273218"/>
          </a:xfrm>
          <a:prstGeom prst="rect">
            <a:avLst/>
          </a:prstGeom>
        </xdr:spPr>
      </xdr:pic>
      <xdr:sp macro="" textlink="">
        <xdr:nvSpPr>
          <xdr:cNvPr id="47" name="TextBox 46">
            <a:hlinkClick xmlns:r="http://schemas.openxmlformats.org/officeDocument/2006/relationships" r:id="rId7"/>
            <a:extLst>
              <a:ext uri="{FF2B5EF4-FFF2-40B4-BE49-F238E27FC236}">
                <a16:creationId xmlns:a16="http://schemas.microsoft.com/office/drawing/2014/main" id="{D3A110E2-2406-4C81-B5DB-5B60BC8BDE95}"/>
              </a:ext>
            </a:extLst>
          </xdr:cNvPr>
          <xdr:cNvSpPr txBox="1"/>
        </xdr:nvSpPr>
        <xdr:spPr>
          <a:xfrm>
            <a:off x="1728710" y="266699"/>
            <a:ext cx="5538007" cy="1681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TBD</a:t>
            </a:r>
            <a:r>
              <a:rPr lang="en-US" sz="3600" b="0" cap="none" spc="0" baseline="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-Régions</a:t>
            </a:r>
            <a:endParaRPr lang="en-US" sz="36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29</xdr:row>
      <xdr:rowOff>7620</xdr:rowOff>
    </xdr:to>
    <xdr:grpSp>
      <xdr:nvGrpSpPr>
        <xdr:cNvPr id="9" name="Group 8">
          <a:hlinkClick xmlns:r="http://schemas.openxmlformats.org/officeDocument/2006/relationships" r:id="rId1"/>
          <a:extLst>
            <a:ext uri="{FF2B5EF4-FFF2-40B4-BE49-F238E27FC236}">
              <a16:creationId xmlns:a16="http://schemas.microsoft.com/office/drawing/2014/main" id="{2DBF8D47-52CE-4E58-8691-9499E82E2A21}"/>
            </a:ext>
          </a:extLst>
        </xdr:cNvPr>
        <xdr:cNvGrpSpPr/>
      </xdr:nvGrpSpPr>
      <xdr:grpSpPr>
        <a:xfrm>
          <a:off x="0" y="0"/>
          <a:ext cx="14630400" cy="5357662"/>
          <a:chOff x="0" y="0"/>
          <a:chExt cx="14630400" cy="5311140"/>
        </a:xfrm>
      </xdr:grpSpPr>
      <xdr:sp macro="" textlink="">
        <xdr:nvSpPr>
          <xdr:cNvPr id="2" name="Rectangle 1">
            <a:extLst>
              <a:ext uri="{FF2B5EF4-FFF2-40B4-BE49-F238E27FC236}">
                <a16:creationId xmlns:a16="http://schemas.microsoft.com/office/drawing/2014/main" id="{87CD1D5F-5DAC-425E-83D1-1B854A415D7E}"/>
              </a:ext>
            </a:extLst>
          </xdr:cNvPr>
          <xdr:cNvSpPr/>
        </xdr:nvSpPr>
        <xdr:spPr>
          <a:xfrm>
            <a:off x="0" y="0"/>
            <a:ext cx="1821180" cy="5311140"/>
          </a:xfrm>
          <a:prstGeom prst="rect">
            <a:avLst/>
          </a:prstGeom>
          <a:solidFill>
            <a:srgbClr val="304057"/>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Single Corner Rounded 2">
            <a:extLst>
              <a:ext uri="{FF2B5EF4-FFF2-40B4-BE49-F238E27FC236}">
                <a16:creationId xmlns:a16="http://schemas.microsoft.com/office/drawing/2014/main" id="{7F1FC581-29FC-4A9B-884F-3C05CE9ADBD0}"/>
              </a:ext>
            </a:extLst>
          </xdr:cNvPr>
          <xdr:cNvSpPr/>
        </xdr:nvSpPr>
        <xdr:spPr>
          <a:xfrm rot="16200000">
            <a:off x="-1352550" y="2137410"/>
            <a:ext cx="5135880" cy="1196340"/>
          </a:xfrm>
          <a:prstGeom prst="round1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44BF68BF-527C-4FC4-8DEE-B4E8E72C6CFD}"/>
              </a:ext>
            </a:extLst>
          </xdr:cNvPr>
          <xdr:cNvSpPr/>
        </xdr:nvSpPr>
        <xdr:spPr>
          <a:xfrm>
            <a:off x="1828800" y="7620"/>
            <a:ext cx="12801600" cy="54864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B5DC9283-7FFC-4C74-B2CF-061810BA560F}"/>
              </a:ext>
            </a:extLst>
          </xdr:cNvPr>
          <xdr:cNvSpPr/>
        </xdr:nvSpPr>
        <xdr:spPr>
          <a:xfrm>
            <a:off x="1821180" y="563880"/>
            <a:ext cx="12801600" cy="474726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92579</xdr:colOff>
      <xdr:row>0</xdr:row>
      <xdr:rowOff>170916</xdr:rowOff>
    </xdr:from>
    <xdr:to>
      <xdr:col>3</xdr:col>
      <xdr:colOff>7121</xdr:colOff>
      <xdr:row>7</xdr:row>
      <xdr:rowOff>152745</xdr:rowOff>
    </xdr:to>
    <xdr:pic>
      <xdr:nvPicPr>
        <xdr:cNvPr id="13" name="Picture 12">
          <a:extLst>
            <a:ext uri="{FF2B5EF4-FFF2-40B4-BE49-F238E27FC236}">
              <a16:creationId xmlns:a16="http://schemas.microsoft.com/office/drawing/2014/main" id="{2E44F10A-1E94-40E1-BEE7-CB6EE7142559}"/>
            </a:ext>
          </a:extLst>
        </xdr:cNvPr>
        <xdr:cNvPicPr>
          <a:picLocks noChangeAspect="1"/>
        </xdr:cNvPicPr>
      </xdr:nvPicPr>
      <xdr:blipFill rotWithShape="1">
        <a:blip xmlns:r="http://schemas.openxmlformats.org/officeDocument/2006/relationships" r:embed="rId2">
          <a:extLst>
            <a:ext uri="{BEBA8EAE-BF5A-486C-A8C5-ECC9F3942E4B}">
              <a14:imgProps xmlns:a14="http://schemas.microsoft.com/office/drawing/2010/main">
                <a14:imgLayer r:embed="rId3">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705028" y="170916"/>
          <a:ext cx="1139439" cy="1277941"/>
        </a:xfrm>
        <a:prstGeom prst="rect">
          <a:avLst/>
        </a:prstGeom>
      </xdr:spPr>
    </xdr:pic>
    <xdr:clientData/>
  </xdr:twoCellAnchor>
  <xdr:twoCellAnchor>
    <xdr:from>
      <xdr:col>1</xdr:col>
      <xdr:colOff>63511</xdr:colOff>
      <xdr:row>7</xdr:row>
      <xdr:rowOff>127614</xdr:rowOff>
    </xdr:from>
    <xdr:to>
      <xdr:col>4</xdr:col>
      <xdr:colOff>430057</xdr:colOff>
      <xdr:row>10</xdr:row>
      <xdr:rowOff>118973</xdr:rowOff>
    </xdr:to>
    <xdr:grpSp>
      <xdr:nvGrpSpPr>
        <xdr:cNvPr id="15" name="Group 14">
          <a:extLst>
            <a:ext uri="{FF2B5EF4-FFF2-40B4-BE49-F238E27FC236}">
              <a16:creationId xmlns:a16="http://schemas.microsoft.com/office/drawing/2014/main" id="{FF99A6F9-DCD6-4330-BE16-3D2494E14194}"/>
            </a:ext>
          </a:extLst>
        </xdr:cNvPr>
        <xdr:cNvGrpSpPr/>
      </xdr:nvGrpSpPr>
      <xdr:grpSpPr>
        <a:xfrm>
          <a:off x="673111" y="1419003"/>
          <a:ext cx="2195346" cy="544812"/>
          <a:chOff x="675960" y="1423726"/>
          <a:chExt cx="2203891" cy="546836"/>
        </a:xfrm>
      </xdr:grpSpPr>
      <xdr:sp macro="" textlink="">
        <xdr:nvSpPr>
          <xdr:cNvPr id="10" name="Rectangle: Rounded Corners 9">
            <a:extLst>
              <a:ext uri="{FF2B5EF4-FFF2-40B4-BE49-F238E27FC236}">
                <a16:creationId xmlns:a16="http://schemas.microsoft.com/office/drawing/2014/main" id="{253B627C-A842-483C-B3EE-145BAFCAA37A}"/>
              </a:ext>
            </a:extLst>
          </xdr:cNvPr>
          <xdr:cNvSpPr/>
        </xdr:nvSpPr>
        <xdr:spPr>
          <a:xfrm>
            <a:off x="675960" y="1423726"/>
            <a:ext cx="2203891" cy="546836"/>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hlinkClick xmlns:r="http://schemas.openxmlformats.org/officeDocument/2006/relationships" r:id="rId4"/>
            <a:extLst>
              <a:ext uri="{FF2B5EF4-FFF2-40B4-BE49-F238E27FC236}">
                <a16:creationId xmlns:a16="http://schemas.microsoft.com/office/drawing/2014/main" id="{401506C2-D37B-4868-8B53-DB80B864C49B}"/>
              </a:ext>
            </a:extLst>
          </xdr:cNvPr>
          <xdr:cNvSpPr txBox="1"/>
        </xdr:nvSpPr>
        <xdr:spPr>
          <a:xfrm>
            <a:off x="811850" y="1545364"/>
            <a:ext cx="1637944" cy="2991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tx1"/>
                </a:solidFill>
                <a:effectLst>
                  <a:glow rad="63500">
                    <a:schemeClr val="accent1">
                      <a:satMod val="175000"/>
                      <a:alpha val="40000"/>
                    </a:schemeClr>
                  </a:glow>
                  <a:outerShdw blurRad="38100" dist="19050" dir="2700000" algn="tl" rotWithShape="0">
                    <a:schemeClr val="dk1">
                      <a:alpha val="40000"/>
                    </a:schemeClr>
                  </a:outerShdw>
                </a:effectLst>
              </a:rPr>
              <a:t>Dashboard</a:t>
            </a:r>
          </a:p>
        </xdr:txBody>
      </xdr:sp>
    </xdr:grpSp>
    <xdr:clientData/>
  </xdr:twoCellAnchor>
  <xdr:twoCellAnchor>
    <xdr:from>
      <xdr:col>1</xdr:col>
      <xdr:colOff>92288</xdr:colOff>
      <xdr:row>12</xdr:row>
      <xdr:rowOff>177463</xdr:rowOff>
    </xdr:from>
    <xdr:to>
      <xdr:col>3</xdr:col>
      <xdr:colOff>505335</xdr:colOff>
      <xdr:row>14</xdr:row>
      <xdr:rowOff>106249</xdr:rowOff>
    </xdr:to>
    <xdr:sp macro="" textlink="">
      <xdr:nvSpPr>
        <xdr:cNvPr id="17" name="TextBox 16">
          <a:hlinkClick xmlns:r="http://schemas.openxmlformats.org/officeDocument/2006/relationships" r:id="rId5" tooltip="Dashboard commerciaux"/>
          <a:extLst>
            <a:ext uri="{FF2B5EF4-FFF2-40B4-BE49-F238E27FC236}">
              <a16:creationId xmlns:a16="http://schemas.microsoft.com/office/drawing/2014/main" id="{2F6294C6-EB38-4A0A-B520-70454DCCE637}"/>
            </a:ext>
          </a:extLst>
        </xdr:cNvPr>
        <xdr:cNvSpPr txBox="1"/>
      </xdr:nvSpPr>
      <xdr:spPr>
        <a:xfrm>
          <a:off x="704737" y="2399370"/>
          <a:ext cx="1637944" cy="299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Commerciaux</a:t>
          </a:r>
        </a:p>
      </xdr:txBody>
    </xdr:sp>
    <xdr:clientData/>
  </xdr:twoCellAnchor>
  <xdr:twoCellAnchor>
    <xdr:from>
      <xdr:col>1</xdr:col>
      <xdr:colOff>92288</xdr:colOff>
      <xdr:row>16</xdr:row>
      <xdr:rowOff>87181</xdr:rowOff>
    </xdr:from>
    <xdr:to>
      <xdr:col>2</xdr:col>
      <xdr:colOff>605327</xdr:colOff>
      <xdr:row>18</xdr:row>
      <xdr:rowOff>15967</xdr:rowOff>
    </xdr:to>
    <xdr:sp macro="" textlink="">
      <xdr:nvSpPr>
        <xdr:cNvPr id="18" name="TextBox 17">
          <a:hlinkClick xmlns:r="http://schemas.openxmlformats.org/officeDocument/2006/relationships" r:id="rId1" tooltip="dashboard clients"/>
          <a:extLst>
            <a:ext uri="{FF2B5EF4-FFF2-40B4-BE49-F238E27FC236}">
              <a16:creationId xmlns:a16="http://schemas.microsoft.com/office/drawing/2014/main" id="{8D5BE255-03F0-487B-B85D-0037DA58B884}"/>
            </a:ext>
          </a:extLst>
        </xdr:cNvPr>
        <xdr:cNvSpPr txBox="1"/>
      </xdr:nvSpPr>
      <xdr:spPr>
        <a:xfrm>
          <a:off x="701888" y="3038928"/>
          <a:ext cx="1122639" cy="297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Clients</a:t>
          </a:r>
        </a:p>
      </xdr:txBody>
    </xdr:sp>
    <xdr:clientData/>
  </xdr:twoCellAnchor>
  <xdr:twoCellAnchor>
    <xdr:from>
      <xdr:col>1</xdr:col>
      <xdr:colOff>284794</xdr:colOff>
      <xdr:row>19</xdr:row>
      <xdr:rowOff>114243</xdr:rowOff>
    </xdr:from>
    <xdr:to>
      <xdr:col>4</xdr:col>
      <xdr:colOff>88241</xdr:colOff>
      <xdr:row>21</xdr:row>
      <xdr:rowOff>43703</xdr:rowOff>
    </xdr:to>
    <xdr:sp macro="" textlink="">
      <xdr:nvSpPr>
        <xdr:cNvPr id="19" name="TextBox 18">
          <a:hlinkClick xmlns:r="http://schemas.openxmlformats.org/officeDocument/2006/relationships" r:id="rId6" tooltip="dashboard régions"/>
          <a:extLst>
            <a:ext uri="{FF2B5EF4-FFF2-40B4-BE49-F238E27FC236}">
              <a16:creationId xmlns:a16="http://schemas.microsoft.com/office/drawing/2014/main" id="{8450855B-ED6A-4B36-8770-B1FF0F9EEE08}"/>
            </a:ext>
          </a:extLst>
        </xdr:cNvPr>
        <xdr:cNvSpPr txBox="1"/>
      </xdr:nvSpPr>
      <xdr:spPr>
        <a:xfrm>
          <a:off x="894394" y="3619443"/>
          <a:ext cx="1632247" cy="29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régions</a:t>
          </a:r>
        </a:p>
        <a:p>
          <a:endPar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endParaRPr>
        </a:p>
      </xdr:txBody>
    </xdr:sp>
    <xdr:clientData/>
  </xdr:twoCellAnchor>
  <xdr:twoCellAnchor>
    <xdr:from>
      <xdr:col>2</xdr:col>
      <xdr:colOff>598206</xdr:colOff>
      <xdr:row>0</xdr:row>
      <xdr:rowOff>71214</xdr:rowOff>
    </xdr:from>
    <xdr:to>
      <xdr:col>24</xdr:col>
      <xdr:colOff>14243</xdr:colOff>
      <xdr:row>2</xdr:row>
      <xdr:rowOff>113943</xdr:rowOff>
    </xdr:to>
    <xdr:sp macro="" textlink="">
      <xdr:nvSpPr>
        <xdr:cNvPr id="20" name="Rectangle 19">
          <a:extLst>
            <a:ext uri="{FF2B5EF4-FFF2-40B4-BE49-F238E27FC236}">
              <a16:creationId xmlns:a16="http://schemas.microsoft.com/office/drawing/2014/main" id="{F943A1A2-8A51-48E7-B4E0-71F447AF0C14}"/>
            </a:ext>
          </a:extLst>
        </xdr:cNvPr>
        <xdr:cNvSpPr/>
      </xdr:nvSpPr>
      <xdr:spPr>
        <a:xfrm>
          <a:off x="1823103" y="71214"/>
          <a:ext cx="12889906" cy="413047"/>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effectLst>
                <a:glow rad="101600">
                  <a:schemeClr val="accent1">
                    <a:satMod val="175000"/>
                    <a:alpha val="40000"/>
                  </a:schemeClr>
                </a:glow>
              </a:effectLst>
            </a:rPr>
            <a:t>Tableau de bord pour</a:t>
          </a:r>
          <a:r>
            <a:rPr lang="en-US" sz="1800" baseline="0">
              <a:effectLst>
                <a:glow rad="101600">
                  <a:schemeClr val="accent1">
                    <a:satMod val="175000"/>
                    <a:alpha val="40000"/>
                  </a:schemeClr>
                </a:glow>
              </a:effectLst>
            </a:rPr>
            <a:t> l'année 2024</a:t>
          </a:r>
          <a:endParaRPr lang="en-US" sz="1800">
            <a:effectLst>
              <a:glow rad="101600">
                <a:schemeClr val="accent1">
                  <a:satMod val="175000"/>
                  <a:alpha val="40000"/>
                </a:schemeClr>
              </a:glow>
            </a:effectLst>
          </a:endParaRPr>
        </a:p>
      </xdr:txBody>
    </xdr:sp>
    <xdr:clientData/>
  </xdr:twoCellAnchor>
  <xdr:twoCellAnchor>
    <xdr:from>
      <xdr:col>13</xdr:col>
      <xdr:colOff>150254</xdr:colOff>
      <xdr:row>7</xdr:row>
      <xdr:rowOff>86033</xdr:rowOff>
    </xdr:from>
    <xdr:to>
      <xdr:col>23</xdr:col>
      <xdr:colOff>321971</xdr:colOff>
      <xdr:row>18</xdr:row>
      <xdr:rowOff>21464</xdr:rowOff>
    </xdr:to>
    <xdr:sp macro="" textlink="">
      <xdr:nvSpPr>
        <xdr:cNvPr id="22" name="Rectangle: Rounded Corners 21">
          <a:extLst>
            <a:ext uri="{FF2B5EF4-FFF2-40B4-BE49-F238E27FC236}">
              <a16:creationId xmlns:a16="http://schemas.microsoft.com/office/drawing/2014/main" id="{E0A38D6A-E4B5-4A2C-B1E9-D4032192E3AB}"/>
            </a:ext>
          </a:extLst>
        </xdr:cNvPr>
        <xdr:cNvSpPr/>
      </xdr:nvSpPr>
      <xdr:spPr>
        <a:xfrm>
          <a:off x="8075054" y="1377422"/>
          <a:ext cx="6267717" cy="196475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114560</xdr:colOff>
      <xdr:row>3</xdr:row>
      <xdr:rowOff>121552</xdr:rowOff>
    </xdr:from>
    <xdr:to>
      <xdr:col>6</xdr:col>
      <xdr:colOff>563213</xdr:colOff>
      <xdr:row>6</xdr:row>
      <xdr:rowOff>121346</xdr:rowOff>
    </xdr:to>
    <xdr:grpSp>
      <xdr:nvGrpSpPr>
        <xdr:cNvPr id="35" name="Group 34">
          <a:extLst>
            <a:ext uri="{FF2B5EF4-FFF2-40B4-BE49-F238E27FC236}">
              <a16:creationId xmlns:a16="http://schemas.microsoft.com/office/drawing/2014/main" id="{D716CFD4-4FA4-4D75-8D7B-375E58CF512D}"/>
            </a:ext>
          </a:extLst>
        </xdr:cNvPr>
        <xdr:cNvGrpSpPr/>
      </xdr:nvGrpSpPr>
      <xdr:grpSpPr>
        <a:xfrm>
          <a:off x="2552960" y="675005"/>
          <a:ext cx="1667853" cy="553246"/>
          <a:chOff x="2525118" y="656548"/>
          <a:chExt cx="1664923" cy="549313"/>
        </a:xfrm>
      </xdr:grpSpPr>
      <xdr:sp macro="" textlink="">
        <xdr:nvSpPr>
          <xdr:cNvPr id="27" name="Oval 26">
            <a:extLst>
              <a:ext uri="{FF2B5EF4-FFF2-40B4-BE49-F238E27FC236}">
                <a16:creationId xmlns:a16="http://schemas.microsoft.com/office/drawing/2014/main" id="{F51204DA-CC49-4318-8506-7E508AB9F613}"/>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B1">
        <xdr:nvSpPr>
          <xdr:cNvPr id="26" name="TextBox 25">
            <a:extLst>
              <a:ext uri="{FF2B5EF4-FFF2-40B4-BE49-F238E27FC236}">
                <a16:creationId xmlns:a16="http://schemas.microsoft.com/office/drawing/2014/main" id="{08927AF3-FA73-4E4B-856C-7BB3CCA80583}"/>
              </a:ext>
            </a:extLst>
          </xdr:cNvPr>
          <xdr:cNvSpPr txBox="1"/>
        </xdr:nvSpPr>
        <xdr:spPr>
          <a:xfrm>
            <a:off x="2695361" y="837675"/>
            <a:ext cx="1076527"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48E7B7-9D0E-4A82-ADB3-D22FDB5B71B5}" type="TxLink">
              <a:rPr lang="en-US" sz="1600" b="0" i="0" u="none" strike="noStrike">
                <a:solidFill>
                  <a:schemeClr val="bg1"/>
                </a:solidFill>
                <a:latin typeface="Calibri"/>
                <a:cs typeface="Calibri"/>
              </a:rPr>
              <a:t> 435 036 € </a:t>
            </a:fld>
            <a:endParaRPr lang="en-US" sz="1600" b="0">
              <a:solidFill>
                <a:schemeClr val="bg1"/>
              </a:solidFill>
            </a:endParaRPr>
          </a:p>
        </xdr:txBody>
      </xdr:sp>
      <xdr:sp macro="" textlink="KPI!B1">
        <xdr:nvSpPr>
          <xdr:cNvPr id="28" name="TextBox 27">
            <a:extLst>
              <a:ext uri="{FF2B5EF4-FFF2-40B4-BE49-F238E27FC236}">
                <a16:creationId xmlns:a16="http://schemas.microsoft.com/office/drawing/2014/main" id="{88EC482C-C8F8-4EEE-BD3B-BA6E86C286B5}"/>
              </a:ext>
            </a:extLst>
          </xdr:cNvPr>
          <xdr:cNvSpPr txBox="1"/>
        </xdr:nvSpPr>
        <xdr:spPr>
          <a:xfrm>
            <a:off x="2795529" y="656548"/>
            <a:ext cx="1066719"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Revenu</a:t>
            </a:r>
            <a:r>
              <a:rPr lang="en-US" sz="1200" baseline="0">
                <a:solidFill>
                  <a:srgbClr val="304057"/>
                </a:solidFill>
                <a:effectLst/>
              </a:rPr>
              <a:t> total</a:t>
            </a:r>
            <a:endParaRPr lang="en-US" sz="1200">
              <a:solidFill>
                <a:srgbClr val="304057"/>
              </a:solidFill>
              <a:effectLst/>
            </a:endParaRPr>
          </a:p>
        </xdr:txBody>
      </xdr:sp>
      <xdr:pic>
        <xdr:nvPicPr>
          <xdr:cNvPr id="33" name="Graphic 32" descr="Coins with solid fill">
            <a:extLst>
              <a:ext uri="{FF2B5EF4-FFF2-40B4-BE49-F238E27FC236}">
                <a16:creationId xmlns:a16="http://schemas.microsoft.com/office/drawing/2014/main" id="{A0CE759D-B423-428E-9DB4-53CF6394A5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3671206" y="759581"/>
            <a:ext cx="402564" cy="402934"/>
          </a:xfrm>
          <a:prstGeom prst="rect">
            <a:avLst/>
          </a:prstGeom>
        </xdr:spPr>
      </xdr:pic>
    </xdr:grpSp>
    <xdr:clientData/>
  </xdr:twoCellAnchor>
  <xdr:twoCellAnchor>
    <xdr:from>
      <xdr:col>8</xdr:col>
      <xdr:colOff>309915</xdr:colOff>
      <xdr:row>3</xdr:row>
      <xdr:rowOff>97825</xdr:rowOff>
    </xdr:from>
    <xdr:to>
      <xdr:col>11</xdr:col>
      <xdr:colOff>373356</xdr:colOff>
      <xdr:row>6</xdr:row>
      <xdr:rowOff>145073</xdr:rowOff>
    </xdr:to>
    <xdr:grpSp>
      <xdr:nvGrpSpPr>
        <xdr:cNvPr id="43" name="Group 42">
          <a:extLst>
            <a:ext uri="{FF2B5EF4-FFF2-40B4-BE49-F238E27FC236}">
              <a16:creationId xmlns:a16="http://schemas.microsoft.com/office/drawing/2014/main" id="{059D0ABA-9900-4FCC-9884-D912C350EACE}"/>
            </a:ext>
          </a:extLst>
        </xdr:cNvPr>
        <xdr:cNvGrpSpPr/>
      </xdr:nvGrpSpPr>
      <xdr:grpSpPr>
        <a:xfrm>
          <a:off x="5186715" y="651278"/>
          <a:ext cx="1892241" cy="600700"/>
          <a:chOff x="4483615" y="647344"/>
          <a:chExt cx="1887841" cy="596767"/>
        </a:xfrm>
      </xdr:grpSpPr>
      <xdr:grpSp>
        <xdr:nvGrpSpPr>
          <xdr:cNvPr id="36" name="Group 35">
            <a:extLst>
              <a:ext uri="{FF2B5EF4-FFF2-40B4-BE49-F238E27FC236}">
                <a16:creationId xmlns:a16="http://schemas.microsoft.com/office/drawing/2014/main" id="{C7F9C3A3-69CA-4B8B-A841-08845ECE14EE}"/>
              </a:ext>
            </a:extLst>
          </xdr:cNvPr>
          <xdr:cNvGrpSpPr/>
        </xdr:nvGrpSpPr>
        <xdr:grpSpPr>
          <a:xfrm>
            <a:off x="4483615" y="647344"/>
            <a:ext cx="1887841" cy="542399"/>
            <a:chOff x="2499485" y="663462"/>
            <a:chExt cx="1887841" cy="542399"/>
          </a:xfrm>
        </xdr:grpSpPr>
        <xdr:sp macro="" textlink="">
          <xdr:nvSpPr>
            <xdr:cNvPr id="37" name="Oval 36">
              <a:extLst>
                <a:ext uri="{FF2B5EF4-FFF2-40B4-BE49-F238E27FC236}">
                  <a16:creationId xmlns:a16="http://schemas.microsoft.com/office/drawing/2014/main" id="{D8C74626-3210-4362-BBA4-77DD04976617}"/>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4">
          <xdr:nvSpPr>
            <xdr:cNvPr id="38" name="TextBox 37">
              <a:extLst>
                <a:ext uri="{FF2B5EF4-FFF2-40B4-BE49-F238E27FC236}">
                  <a16:creationId xmlns:a16="http://schemas.microsoft.com/office/drawing/2014/main" id="{7B0ADA0A-DD54-4A99-A779-9B34E90DFFCF}"/>
                </a:ext>
              </a:extLst>
            </xdr:cNvPr>
            <xdr:cNvSpPr txBox="1"/>
          </xdr:nvSpPr>
          <xdr:spPr>
            <a:xfrm>
              <a:off x="3056628" y="882857"/>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10A63C-EB01-4425-BD3C-2951CEA235A6}" type="TxLink">
                <a:rPr lang="en-US" sz="1600" b="0" i="0" u="none" strike="noStrike">
                  <a:solidFill>
                    <a:schemeClr val="bg1"/>
                  </a:solidFill>
                  <a:latin typeface="Calibri"/>
                  <a:cs typeface="Calibri"/>
                </a:rPr>
                <a:t>369</a:t>
              </a:fld>
              <a:endParaRPr lang="en-US" sz="1600" b="1" i="0" u="none" strike="noStrike">
                <a:solidFill>
                  <a:schemeClr val="bg1"/>
                </a:solidFill>
                <a:latin typeface="Calibri"/>
                <a:cs typeface="Calibri"/>
              </a:endParaRPr>
            </a:p>
          </xdr:txBody>
        </xdr:sp>
        <xdr:sp macro="" textlink="KPI!B1">
          <xdr:nvSpPr>
            <xdr:cNvPr id="39" name="TextBox 38">
              <a:extLst>
                <a:ext uri="{FF2B5EF4-FFF2-40B4-BE49-F238E27FC236}">
                  <a16:creationId xmlns:a16="http://schemas.microsoft.com/office/drawing/2014/main" id="{8CA4FE59-C38F-4883-B315-4825D3F3EFB3}"/>
                </a:ext>
              </a:extLst>
            </xdr:cNvPr>
            <xdr:cNvSpPr txBox="1"/>
          </xdr:nvSpPr>
          <xdr:spPr>
            <a:xfrm>
              <a:off x="2499485" y="693493"/>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commandes </a:t>
              </a:r>
              <a:endParaRPr lang="en-US" sz="1200">
                <a:solidFill>
                  <a:srgbClr val="304057"/>
                </a:solidFill>
                <a:effectLst/>
              </a:endParaRPr>
            </a:p>
          </xdr:txBody>
        </xdr:sp>
      </xdr:grpSp>
      <xdr:pic>
        <xdr:nvPicPr>
          <xdr:cNvPr id="42" name="Graphic 41" descr="Handshake with solid fill">
            <a:extLst>
              <a:ext uri="{FF2B5EF4-FFF2-40B4-BE49-F238E27FC236}">
                <a16:creationId xmlns:a16="http://schemas.microsoft.com/office/drawing/2014/main" id="{A4315821-23D1-4D35-A70F-4AB0196F2AE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02520" y="804496"/>
            <a:ext cx="439615" cy="439615"/>
          </a:xfrm>
          <a:prstGeom prst="rect">
            <a:avLst/>
          </a:prstGeom>
        </xdr:spPr>
      </xdr:pic>
    </xdr:grpSp>
    <xdr:clientData/>
  </xdr:twoCellAnchor>
  <xdr:twoCellAnchor>
    <xdr:from>
      <xdr:col>13</xdr:col>
      <xdr:colOff>120058</xdr:colOff>
      <xdr:row>3</xdr:row>
      <xdr:rowOff>124727</xdr:rowOff>
    </xdr:from>
    <xdr:to>
      <xdr:col>16</xdr:col>
      <xdr:colOff>353358</xdr:colOff>
      <xdr:row>6</xdr:row>
      <xdr:rowOff>118172</xdr:rowOff>
    </xdr:to>
    <xdr:grpSp>
      <xdr:nvGrpSpPr>
        <xdr:cNvPr id="54" name="Group 53">
          <a:extLst>
            <a:ext uri="{FF2B5EF4-FFF2-40B4-BE49-F238E27FC236}">
              <a16:creationId xmlns:a16="http://schemas.microsoft.com/office/drawing/2014/main" id="{D05513AF-9F24-4914-B09D-75FC50DC3FF7}"/>
            </a:ext>
          </a:extLst>
        </xdr:cNvPr>
        <xdr:cNvGrpSpPr/>
      </xdr:nvGrpSpPr>
      <xdr:grpSpPr>
        <a:xfrm>
          <a:off x="8044858" y="678180"/>
          <a:ext cx="2062100" cy="546897"/>
          <a:chOff x="6580561" y="657950"/>
          <a:chExt cx="2057482" cy="547627"/>
        </a:xfrm>
      </xdr:grpSpPr>
      <xdr:grpSp>
        <xdr:nvGrpSpPr>
          <xdr:cNvPr id="45" name="Group 44">
            <a:extLst>
              <a:ext uri="{FF2B5EF4-FFF2-40B4-BE49-F238E27FC236}">
                <a16:creationId xmlns:a16="http://schemas.microsoft.com/office/drawing/2014/main" id="{B5AD3D52-8FFC-42E1-BE06-D9D95CE6A67C}"/>
              </a:ext>
            </a:extLst>
          </xdr:cNvPr>
          <xdr:cNvGrpSpPr/>
        </xdr:nvGrpSpPr>
        <xdr:grpSpPr>
          <a:xfrm>
            <a:off x="6580561" y="657950"/>
            <a:ext cx="2057482" cy="547627"/>
            <a:chOff x="2525118" y="663462"/>
            <a:chExt cx="2056846" cy="542399"/>
          </a:xfrm>
        </xdr:grpSpPr>
        <xdr:sp macro="" textlink="">
          <xdr:nvSpPr>
            <xdr:cNvPr id="47" name="Oval 46">
              <a:extLst>
                <a:ext uri="{FF2B5EF4-FFF2-40B4-BE49-F238E27FC236}">
                  <a16:creationId xmlns:a16="http://schemas.microsoft.com/office/drawing/2014/main" id="{6E0FFCDD-CA29-4DCE-BA85-4EFCD388BD9D}"/>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6">
          <xdr:nvSpPr>
            <xdr:cNvPr id="48" name="TextBox 47">
              <a:extLst>
                <a:ext uri="{FF2B5EF4-FFF2-40B4-BE49-F238E27FC236}">
                  <a16:creationId xmlns:a16="http://schemas.microsoft.com/office/drawing/2014/main" id="{23A8ED3F-C267-4EB4-B086-DA9A161DCCDB}"/>
                </a:ext>
              </a:extLst>
            </xdr:cNvPr>
            <xdr:cNvSpPr txBox="1"/>
          </xdr:nvSpPr>
          <xdr:spPr>
            <a:xfrm>
              <a:off x="3156658" y="837116"/>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263FC6-DA73-41BA-A1ED-750A56103E12}" type="TxLink">
                <a:rPr lang="en-US" sz="1600" b="0" i="0" u="none" strike="noStrike">
                  <a:solidFill>
                    <a:schemeClr val="bg1"/>
                  </a:solidFill>
                  <a:latin typeface="Calibri"/>
                  <a:cs typeface="Calibri"/>
                </a:rPr>
                <a:t>15</a:t>
              </a:fld>
              <a:endParaRPr lang="en-US" sz="2400" b="1" i="0" u="none" strike="noStrike">
                <a:solidFill>
                  <a:schemeClr val="bg1"/>
                </a:solidFill>
                <a:latin typeface="Calibri"/>
                <a:cs typeface="Calibri"/>
              </a:endParaRPr>
            </a:p>
          </xdr:txBody>
        </xdr:sp>
        <xdr:sp macro="" textlink="KPI!B1">
          <xdr:nvSpPr>
            <xdr:cNvPr id="49" name="TextBox 48">
              <a:extLst>
                <a:ext uri="{FF2B5EF4-FFF2-40B4-BE49-F238E27FC236}">
                  <a16:creationId xmlns:a16="http://schemas.microsoft.com/office/drawing/2014/main" id="{CDC904B1-F063-456A-A57D-B9FD92B873F9}"/>
                </a:ext>
              </a:extLst>
            </xdr:cNvPr>
            <xdr:cNvSpPr txBox="1"/>
          </xdr:nvSpPr>
          <xdr:spPr>
            <a:xfrm>
              <a:off x="2694123" y="682586"/>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clients </a:t>
              </a:r>
              <a:endParaRPr lang="en-US" sz="1200">
                <a:solidFill>
                  <a:srgbClr val="304057"/>
                </a:solidFill>
                <a:effectLst/>
              </a:endParaRPr>
            </a:p>
          </xdr:txBody>
        </xdr:sp>
      </xdr:grpSp>
      <xdr:pic>
        <xdr:nvPicPr>
          <xdr:cNvPr id="53" name="Graphic 52" descr="User with solid fill">
            <a:extLst>
              <a:ext uri="{FF2B5EF4-FFF2-40B4-BE49-F238E27FC236}">
                <a16:creationId xmlns:a16="http://schemas.microsoft.com/office/drawing/2014/main" id="{DEC7D3F4-E855-407C-9006-7A96A794058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602740" y="855514"/>
            <a:ext cx="338017" cy="338354"/>
          </a:xfrm>
          <a:prstGeom prst="rect">
            <a:avLst/>
          </a:prstGeom>
        </xdr:spPr>
      </xdr:pic>
    </xdr:grpSp>
    <xdr:clientData/>
  </xdr:twoCellAnchor>
  <xdr:twoCellAnchor>
    <xdr:from>
      <xdr:col>18</xdr:col>
      <xdr:colOff>100061</xdr:colOff>
      <xdr:row>3</xdr:row>
      <xdr:rowOff>124727</xdr:rowOff>
    </xdr:from>
    <xdr:to>
      <xdr:col>21</xdr:col>
      <xdr:colOff>317968</xdr:colOff>
      <xdr:row>6</xdr:row>
      <xdr:rowOff>118172</xdr:rowOff>
    </xdr:to>
    <xdr:grpSp>
      <xdr:nvGrpSpPr>
        <xdr:cNvPr id="55" name="Group 54">
          <a:extLst>
            <a:ext uri="{FF2B5EF4-FFF2-40B4-BE49-F238E27FC236}">
              <a16:creationId xmlns:a16="http://schemas.microsoft.com/office/drawing/2014/main" id="{576E8D1B-C04D-4EA5-9AB7-4C88FAAD4A74}"/>
            </a:ext>
          </a:extLst>
        </xdr:cNvPr>
        <xdr:cNvGrpSpPr/>
      </xdr:nvGrpSpPr>
      <xdr:grpSpPr>
        <a:xfrm>
          <a:off x="11072861" y="678180"/>
          <a:ext cx="2046707" cy="546897"/>
          <a:chOff x="6580561" y="657950"/>
          <a:chExt cx="1918937" cy="547627"/>
        </a:xfrm>
      </xdr:grpSpPr>
      <xdr:grpSp>
        <xdr:nvGrpSpPr>
          <xdr:cNvPr id="56" name="Group 55">
            <a:extLst>
              <a:ext uri="{FF2B5EF4-FFF2-40B4-BE49-F238E27FC236}">
                <a16:creationId xmlns:a16="http://schemas.microsoft.com/office/drawing/2014/main" id="{919EFA4F-D829-401D-88E8-E0886267541A}"/>
              </a:ext>
            </a:extLst>
          </xdr:cNvPr>
          <xdr:cNvGrpSpPr/>
        </xdr:nvGrpSpPr>
        <xdr:grpSpPr>
          <a:xfrm>
            <a:off x="6580561" y="657950"/>
            <a:ext cx="1918937" cy="547627"/>
            <a:chOff x="2525118" y="663462"/>
            <a:chExt cx="1918344" cy="542399"/>
          </a:xfrm>
        </xdr:grpSpPr>
        <xdr:sp macro="" textlink="">
          <xdr:nvSpPr>
            <xdr:cNvPr id="58" name="Oval 57">
              <a:extLst>
                <a:ext uri="{FF2B5EF4-FFF2-40B4-BE49-F238E27FC236}">
                  <a16:creationId xmlns:a16="http://schemas.microsoft.com/office/drawing/2014/main" id="{3C26313E-E4DE-4737-9739-DE58033AA17D}"/>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7">
          <xdr:nvSpPr>
            <xdr:cNvPr id="59" name="TextBox 58">
              <a:extLst>
                <a:ext uri="{FF2B5EF4-FFF2-40B4-BE49-F238E27FC236}">
                  <a16:creationId xmlns:a16="http://schemas.microsoft.com/office/drawing/2014/main" id="{6919D551-6A36-418C-84A9-2E7A78CB4509}"/>
                </a:ext>
              </a:extLst>
            </xdr:cNvPr>
            <xdr:cNvSpPr txBox="1"/>
          </xdr:nvSpPr>
          <xdr:spPr>
            <a:xfrm>
              <a:off x="3156658" y="837116"/>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931B18-93C9-4A72-99C6-0A3286EC6A71}" type="TxLink">
                <a:rPr lang="en-US" sz="1600" b="0" i="0" u="none" strike="noStrike">
                  <a:solidFill>
                    <a:schemeClr val="bg1"/>
                  </a:solidFill>
                  <a:latin typeface="Calibri"/>
                  <a:cs typeface="Calibri"/>
                </a:rPr>
                <a:t>8</a:t>
              </a:fld>
              <a:endParaRPr lang="en-US" sz="1600" b="1" i="0" u="none" strike="noStrike">
                <a:solidFill>
                  <a:schemeClr val="bg1"/>
                </a:solidFill>
                <a:latin typeface="Calibri"/>
                <a:cs typeface="Calibri"/>
              </a:endParaRPr>
            </a:p>
          </xdr:txBody>
        </xdr:sp>
        <xdr:sp macro="" textlink="KPI!B1">
          <xdr:nvSpPr>
            <xdr:cNvPr id="60" name="TextBox 59">
              <a:extLst>
                <a:ext uri="{FF2B5EF4-FFF2-40B4-BE49-F238E27FC236}">
                  <a16:creationId xmlns:a16="http://schemas.microsoft.com/office/drawing/2014/main" id="{E5EB354C-5473-4DCD-A70C-8D8C8E976DB0}"/>
                </a:ext>
              </a:extLst>
            </xdr:cNvPr>
            <xdr:cNvSpPr txBox="1"/>
          </xdr:nvSpPr>
          <xdr:spPr>
            <a:xfrm>
              <a:off x="2555621" y="690209"/>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commerciaux </a:t>
              </a:r>
              <a:endParaRPr lang="en-US" sz="1200">
                <a:solidFill>
                  <a:srgbClr val="304057"/>
                </a:solidFill>
                <a:effectLst/>
              </a:endParaRPr>
            </a:p>
          </xdr:txBody>
        </xdr:sp>
      </xdr:grpSp>
      <xdr:pic>
        <xdr:nvPicPr>
          <xdr:cNvPr id="57" name="Graphic 56" descr="User with solid fill">
            <a:extLst>
              <a:ext uri="{FF2B5EF4-FFF2-40B4-BE49-F238E27FC236}">
                <a16:creationId xmlns:a16="http://schemas.microsoft.com/office/drawing/2014/main" id="{38AD69A0-4E4D-43FC-9A85-CEDBFB71017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602740" y="855514"/>
            <a:ext cx="338017" cy="338354"/>
          </a:xfrm>
          <a:prstGeom prst="rect">
            <a:avLst/>
          </a:prstGeom>
        </xdr:spPr>
      </xdr:pic>
    </xdr:grpSp>
    <xdr:clientData/>
  </xdr:twoCellAnchor>
  <xdr:twoCellAnchor>
    <xdr:from>
      <xdr:col>3</xdr:col>
      <xdr:colOff>299103</xdr:colOff>
      <xdr:row>7</xdr:row>
      <xdr:rowOff>71116</xdr:rowOff>
    </xdr:from>
    <xdr:to>
      <xdr:col>12</xdr:col>
      <xdr:colOff>450759</xdr:colOff>
      <xdr:row>18</xdr:row>
      <xdr:rowOff>53662</xdr:rowOff>
    </xdr:to>
    <xdr:grpSp>
      <xdr:nvGrpSpPr>
        <xdr:cNvPr id="67" name="Group 66">
          <a:extLst>
            <a:ext uri="{FF2B5EF4-FFF2-40B4-BE49-F238E27FC236}">
              <a16:creationId xmlns:a16="http://schemas.microsoft.com/office/drawing/2014/main" id="{DE4581B2-4E99-461E-BAB3-BE6C39E2C961}"/>
            </a:ext>
          </a:extLst>
        </xdr:cNvPr>
        <xdr:cNvGrpSpPr/>
      </xdr:nvGrpSpPr>
      <xdr:grpSpPr>
        <a:xfrm>
          <a:off x="2127903" y="1362505"/>
          <a:ext cx="5638056" cy="2011873"/>
          <a:chOff x="2134342" y="1348271"/>
          <a:chExt cx="5657375" cy="1989504"/>
        </a:xfrm>
        <a:solidFill>
          <a:schemeClr val="bg1"/>
        </a:solidFill>
      </xdr:grpSpPr>
      <xdr:sp macro="" textlink="">
        <xdr:nvSpPr>
          <xdr:cNvPr id="21" name="Rectangle: Rounded Corners 20">
            <a:extLst>
              <a:ext uri="{FF2B5EF4-FFF2-40B4-BE49-F238E27FC236}">
                <a16:creationId xmlns:a16="http://schemas.microsoft.com/office/drawing/2014/main" id="{213525A3-B2F9-435D-A072-4242DDF9211E}"/>
              </a:ext>
            </a:extLst>
          </xdr:cNvPr>
          <xdr:cNvSpPr/>
        </xdr:nvSpPr>
        <xdr:spPr>
          <a:xfrm>
            <a:off x="2134342" y="1392823"/>
            <a:ext cx="5637647" cy="1944952"/>
          </a:xfrm>
          <a:prstGeom prst="roundRect">
            <a:avLst/>
          </a:prstGeom>
          <a:grp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mc:AlternateContent xmlns:mc="http://schemas.openxmlformats.org/markup-compatibility/2006">
        <mc:Choice xmlns:a14="http://schemas.microsoft.com/office/drawing/2010/main" Requires="a14">
          <xdr:graphicFrame macro="">
            <xdr:nvGraphicFramePr>
              <xdr:cNvPr id="62" name="Months">
                <a:extLst>
                  <a:ext uri="{FF2B5EF4-FFF2-40B4-BE49-F238E27FC236}">
                    <a16:creationId xmlns:a16="http://schemas.microsoft.com/office/drawing/2014/main" id="{2B902C7B-E721-4A23-B075-46BB8E72068F}"/>
                  </a:ext>
                </a:extLst>
              </xdr:cNvPr>
              <xdr:cNvGraphicFramePr/>
            </xdr:nvGraphicFramePr>
            <xdr:xfrm>
              <a:off x="2217051" y="1658102"/>
              <a:ext cx="5563935" cy="393412"/>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2210330" y="1675820"/>
                <a:ext cx="5544935" cy="397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63" name="TextBox 62">
            <a:extLst>
              <a:ext uri="{FF2B5EF4-FFF2-40B4-BE49-F238E27FC236}">
                <a16:creationId xmlns:a16="http://schemas.microsoft.com/office/drawing/2014/main" id="{EF1513B7-98BC-43A2-8042-2C1567CB1522}"/>
              </a:ext>
            </a:extLst>
          </xdr:cNvPr>
          <xdr:cNvSpPr txBox="1"/>
        </xdr:nvSpPr>
        <xdr:spPr>
          <a:xfrm>
            <a:off x="3471874" y="1348271"/>
            <a:ext cx="3220370" cy="43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304057"/>
                </a:solidFill>
                <a:effectLst/>
              </a:rPr>
              <a:t>Calendrier</a:t>
            </a:r>
          </a:p>
        </xdr:txBody>
      </xdr:sp>
      <mc:AlternateContent xmlns:mc="http://schemas.openxmlformats.org/markup-compatibility/2006">
        <mc:Choice xmlns:a14="http://schemas.microsoft.com/office/drawing/2010/main" Requires="a14">
          <xdr:graphicFrame macro="">
            <xdr:nvGraphicFramePr>
              <xdr:cNvPr id="66" name="JOURS">
                <a:extLst>
                  <a:ext uri="{FF2B5EF4-FFF2-40B4-BE49-F238E27FC236}">
                    <a16:creationId xmlns:a16="http://schemas.microsoft.com/office/drawing/2014/main" id="{59A73870-121A-4693-BD19-31477E554C07}"/>
                  </a:ext>
                </a:extLst>
              </xdr:cNvPr>
              <xdr:cNvGraphicFramePr/>
            </xdr:nvGraphicFramePr>
            <xdr:xfrm>
              <a:off x="2210872" y="2017690"/>
              <a:ext cx="5580845" cy="1202029"/>
            </xdr:xfrm>
            <a:graphic>
              <a:graphicData uri="http://schemas.microsoft.com/office/drawing/2010/slicer">
                <sle:slicer xmlns:sle="http://schemas.microsoft.com/office/drawing/2010/slicer" name="JOURS"/>
              </a:graphicData>
            </a:graphic>
          </xdr:graphicFrame>
        </mc:Choice>
        <mc:Fallback>
          <xdr:sp macro="" textlink="">
            <xdr:nvSpPr>
              <xdr:cNvPr id="0" name=""/>
              <xdr:cNvSpPr>
                <a:spLocks noTextEdit="1"/>
              </xdr:cNvSpPr>
            </xdr:nvSpPr>
            <xdr:spPr>
              <a:xfrm>
                <a:off x="2204172" y="2039451"/>
                <a:ext cx="5561787" cy="1215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238606</xdr:colOff>
      <xdr:row>18</xdr:row>
      <xdr:rowOff>96591</xdr:rowOff>
    </xdr:from>
    <xdr:to>
      <xdr:col>12</xdr:col>
      <xdr:colOff>472224</xdr:colOff>
      <xdr:row>29</xdr:row>
      <xdr:rowOff>21465</xdr:rowOff>
    </xdr:to>
    <xdr:grpSp>
      <xdr:nvGrpSpPr>
        <xdr:cNvPr id="76" name="Group 75">
          <a:extLst>
            <a:ext uri="{FF2B5EF4-FFF2-40B4-BE49-F238E27FC236}">
              <a16:creationId xmlns:a16="http://schemas.microsoft.com/office/drawing/2014/main" id="{E5DD3411-36A3-4E76-8708-3B2879F50FFD}"/>
            </a:ext>
          </a:extLst>
        </xdr:cNvPr>
        <xdr:cNvGrpSpPr/>
      </xdr:nvGrpSpPr>
      <xdr:grpSpPr>
        <a:xfrm>
          <a:off x="2067406" y="3417307"/>
          <a:ext cx="5720018" cy="1954200"/>
          <a:chOff x="2067406" y="3417307"/>
          <a:chExt cx="5720018" cy="1954200"/>
        </a:xfrm>
      </xdr:grpSpPr>
      <xdr:sp macro="" textlink="">
        <xdr:nvSpPr>
          <xdr:cNvPr id="23" name="Rectangle: Rounded Corners 22">
            <a:extLst>
              <a:ext uri="{FF2B5EF4-FFF2-40B4-BE49-F238E27FC236}">
                <a16:creationId xmlns:a16="http://schemas.microsoft.com/office/drawing/2014/main" id="{E5D4BC80-D971-4BB8-801D-73C22A5B1CA8}"/>
              </a:ext>
            </a:extLst>
          </xdr:cNvPr>
          <xdr:cNvSpPr/>
        </xdr:nvSpPr>
        <xdr:spPr>
          <a:xfrm>
            <a:off x="2067406" y="3449504"/>
            <a:ext cx="5720018" cy="192200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EB9F0A17-0B99-4E43-95F8-8A3E58EDE6FF}"/>
              </a:ext>
            </a:extLst>
          </xdr:cNvPr>
          <xdr:cNvSpPr txBox="1"/>
        </xdr:nvSpPr>
        <xdr:spPr>
          <a:xfrm>
            <a:off x="3445099" y="3417307"/>
            <a:ext cx="3209637" cy="443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Top</a:t>
            </a:r>
            <a:r>
              <a:rPr lang="en-US" sz="2000" b="0" baseline="0">
                <a:solidFill>
                  <a:srgbClr val="722C2E"/>
                </a:solidFill>
                <a:effectLst/>
              </a:rPr>
              <a:t> 5 -Revenu par clients </a:t>
            </a:r>
            <a:endParaRPr lang="en-US" sz="2000" b="0">
              <a:solidFill>
                <a:srgbClr val="722C2E"/>
              </a:solidFill>
              <a:effectLst/>
            </a:endParaRPr>
          </a:p>
        </xdr:txBody>
      </xdr:sp>
      <xdr:graphicFrame macro="">
        <xdr:nvGraphicFramePr>
          <xdr:cNvPr id="70" name="Chart 69">
            <a:extLst>
              <a:ext uri="{FF2B5EF4-FFF2-40B4-BE49-F238E27FC236}">
                <a16:creationId xmlns:a16="http://schemas.microsoft.com/office/drawing/2014/main" id="{A540129C-A360-4E89-A806-84E3A3A490A5}"/>
              </a:ext>
            </a:extLst>
          </xdr:cNvPr>
          <xdr:cNvGraphicFramePr>
            <a:graphicFrameLocks/>
          </xdr:cNvGraphicFramePr>
        </xdr:nvGraphicFramePr>
        <xdr:xfrm>
          <a:off x="2885661" y="3830489"/>
          <a:ext cx="4051853" cy="143446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13</xdr:col>
      <xdr:colOff>150253</xdr:colOff>
      <xdr:row>18</xdr:row>
      <xdr:rowOff>71233</xdr:rowOff>
    </xdr:from>
    <xdr:to>
      <xdr:col>23</xdr:col>
      <xdr:colOff>364899</xdr:colOff>
      <xdr:row>29</xdr:row>
      <xdr:rowOff>10733</xdr:rowOff>
    </xdr:to>
    <xdr:grpSp>
      <xdr:nvGrpSpPr>
        <xdr:cNvPr id="77" name="Group 76">
          <a:extLst>
            <a:ext uri="{FF2B5EF4-FFF2-40B4-BE49-F238E27FC236}">
              <a16:creationId xmlns:a16="http://schemas.microsoft.com/office/drawing/2014/main" id="{387D313C-94D4-4C38-B9DE-ED238D82CEE0}"/>
            </a:ext>
          </a:extLst>
        </xdr:cNvPr>
        <xdr:cNvGrpSpPr/>
      </xdr:nvGrpSpPr>
      <xdr:grpSpPr>
        <a:xfrm>
          <a:off x="8075053" y="3391949"/>
          <a:ext cx="6310646" cy="1968826"/>
          <a:chOff x="8075053" y="3391949"/>
          <a:chExt cx="6310646" cy="1968826"/>
        </a:xfrm>
      </xdr:grpSpPr>
      <xdr:grpSp>
        <xdr:nvGrpSpPr>
          <xdr:cNvPr id="75" name="Group 74">
            <a:extLst>
              <a:ext uri="{FF2B5EF4-FFF2-40B4-BE49-F238E27FC236}">
                <a16:creationId xmlns:a16="http://schemas.microsoft.com/office/drawing/2014/main" id="{73E1253D-8A88-46E8-B93A-D101F2474003}"/>
              </a:ext>
            </a:extLst>
          </xdr:cNvPr>
          <xdr:cNvGrpSpPr/>
        </xdr:nvGrpSpPr>
        <xdr:grpSpPr>
          <a:xfrm>
            <a:off x="8075053" y="3438772"/>
            <a:ext cx="6310646" cy="1922003"/>
            <a:chOff x="8075053" y="3438772"/>
            <a:chExt cx="6310646" cy="1922003"/>
          </a:xfrm>
        </xdr:grpSpPr>
        <xdr:sp macro="" textlink="">
          <xdr:nvSpPr>
            <xdr:cNvPr id="24" name="Rectangle: Rounded Corners 23">
              <a:extLst>
                <a:ext uri="{FF2B5EF4-FFF2-40B4-BE49-F238E27FC236}">
                  <a16:creationId xmlns:a16="http://schemas.microsoft.com/office/drawing/2014/main" id="{B7490A48-AEEB-4A04-9757-36ABAB8BFD75}"/>
                </a:ext>
              </a:extLst>
            </xdr:cNvPr>
            <xdr:cNvSpPr/>
          </xdr:nvSpPr>
          <xdr:spPr>
            <a:xfrm>
              <a:off x="8075053" y="3438772"/>
              <a:ext cx="6310646" cy="1922003"/>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1" name="Chart 70">
              <a:extLst>
                <a:ext uri="{FF2B5EF4-FFF2-40B4-BE49-F238E27FC236}">
                  <a16:creationId xmlns:a16="http://schemas.microsoft.com/office/drawing/2014/main" id="{356FB7ED-242D-4675-A10A-B0B07C25D65D}"/>
                </a:ext>
              </a:extLst>
            </xdr:cNvPr>
            <xdr:cNvGraphicFramePr>
              <a:graphicFrameLocks/>
            </xdr:cNvGraphicFramePr>
          </xdr:nvGraphicFramePr>
          <xdr:xfrm>
            <a:off x="8751046" y="3749448"/>
            <a:ext cx="4008717" cy="1558051"/>
          </xdr:xfrm>
          <a:graphic>
            <a:graphicData uri="http://schemas.openxmlformats.org/drawingml/2006/chart">
              <c:chart xmlns:c="http://schemas.openxmlformats.org/drawingml/2006/chart" xmlns:r="http://schemas.openxmlformats.org/officeDocument/2006/relationships" r:id="rId16"/>
            </a:graphicData>
          </a:graphic>
        </xdr:graphicFrame>
      </xdr:grpSp>
      <xdr:sp macro="" textlink="">
        <xdr:nvSpPr>
          <xdr:cNvPr id="72" name="TextBox 71">
            <a:extLst>
              <a:ext uri="{FF2B5EF4-FFF2-40B4-BE49-F238E27FC236}">
                <a16:creationId xmlns:a16="http://schemas.microsoft.com/office/drawing/2014/main" id="{2A441399-0B86-4CD9-B9C4-9C9AE36CDC57}"/>
              </a:ext>
            </a:extLst>
          </xdr:cNvPr>
          <xdr:cNvSpPr txBox="1"/>
        </xdr:nvSpPr>
        <xdr:spPr>
          <a:xfrm>
            <a:off x="9114054" y="3391949"/>
            <a:ext cx="3206648" cy="443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Revenu total -commerciaux</a:t>
            </a:r>
            <a:endParaRPr lang="en-US" sz="2000" b="0">
              <a:solidFill>
                <a:srgbClr val="233C6D"/>
              </a:solidFill>
              <a:effectLst/>
            </a:endParaRPr>
          </a:p>
        </xdr:txBody>
      </xdr:sp>
    </xdr:grpSp>
    <xdr:clientData/>
  </xdr:twoCellAnchor>
  <xdr:twoCellAnchor>
    <xdr:from>
      <xdr:col>14</xdr:col>
      <xdr:colOff>207996</xdr:colOff>
      <xdr:row>9</xdr:row>
      <xdr:rowOff>0</xdr:rowOff>
    </xdr:from>
    <xdr:to>
      <xdr:col>20</xdr:col>
      <xdr:colOff>593557</xdr:colOff>
      <xdr:row>17</xdr:row>
      <xdr:rowOff>141941</xdr:rowOff>
    </xdr:to>
    <xdr:graphicFrame macro="">
      <xdr:nvGraphicFramePr>
        <xdr:cNvPr id="73" name="Chart 72">
          <a:extLst>
            <a:ext uri="{FF2B5EF4-FFF2-40B4-BE49-F238E27FC236}">
              <a16:creationId xmlns:a16="http://schemas.microsoft.com/office/drawing/2014/main" id="{54A183FE-58C3-4160-AF31-47858C6AC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393896</xdr:colOff>
      <xdr:row>7</xdr:row>
      <xdr:rowOff>7470</xdr:rowOff>
    </xdr:from>
    <xdr:to>
      <xdr:col>19</xdr:col>
      <xdr:colOff>555533</xdr:colOff>
      <xdr:row>9</xdr:row>
      <xdr:rowOff>82163</xdr:rowOff>
    </xdr:to>
    <xdr:sp macro="" textlink="">
      <xdr:nvSpPr>
        <xdr:cNvPr id="74" name="TextBox 73">
          <a:extLst>
            <a:ext uri="{FF2B5EF4-FFF2-40B4-BE49-F238E27FC236}">
              <a16:creationId xmlns:a16="http://schemas.microsoft.com/office/drawing/2014/main" id="{E20F9509-5A17-4839-BE00-64F2336D1546}"/>
            </a:ext>
          </a:extLst>
        </xdr:cNvPr>
        <xdr:cNvSpPr txBox="1"/>
      </xdr:nvSpPr>
      <xdr:spPr>
        <a:xfrm>
          <a:off x="8928296" y="1298859"/>
          <a:ext cx="3209637" cy="443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722C2E"/>
              </a:solidFill>
              <a:effectLst/>
            </a:rPr>
            <a:t>nb commandes-montant</a:t>
          </a:r>
          <a:endParaRPr lang="en-US" sz="2000" b="0">
            <a:solidFill>
              <a:srgbClr val="722C2E"/>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29</xdr:row>
      <xdr:rowOff>7620</xdr:rowOff>
    </xdr:to>
    <xdr:grpSp>
      <xdr:nvGrpSpPr>
        <xdr:cNvPr id="2" name="Group 1">
          <a:extLst>
            <a:ext uri="{FF2B5EF4-FFF2-40B4-BE49-F238E27FC236}">
              <a16:creationId xmlns:a16="http://schemas.microsoft.com/office/drawing/2014/main" id="{68F91D39-46A1-444D-BBCB-8A430F54F14A}"/>
            </a:ext>
          </a:extLst>
        </xdr:cNvPr>
        <xdr:cNvGrpSpPr/>
      </xdr:nvGrpSpPr>
      <xdr:grpSpPr>
        <a:xfrm>
          <a:off x="0" y="0"/>
          <a:ext cx="14555755" cy="5419375"/>
          <a:chOff x="0" y="0"/>
          <a:chExt cx="14630400" cy="5311140"/>
        </a:xfrm>
      </xdr:grpSpPr>
      <xdr:sp macro="" textlink="">
        <xdr:nvSpPr>
          <xdr:cNvPr id="3" name="Rectangle 2">
            <a:extLst>
              <a:ext uri="{FF2B5EF4-FFF2-40B4-BE49-F238E27FC236}">
                <a16:creationId xmlns:a16="http://schemas.microsoft.com/office/drawing/2014/main" id="{AA2CDC0F-D306-4857-8BE1-9357BDDA6524}"/>
              </a:ext>
            </a:extLst>
          </xdr:cNvPr>
          <xdr:cNvSpPr/>
        </xdr:nvSpPr>
        <xdr:spPr>
          <a:xfrm>
            <a:off x="0" y="0"/>
            <a:ext cx="1821180" cy="5311140"/>
          </a:xfrm>
          <a:prstGeom prst="rect">
            <a:avLst/>
          </a:prstGeom>
          <a:solidFill>
            <a:srgbClr val="304057"/>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4" name="Rectangle: Single Corner Rounded 3">
            <a:extLst>
              <a:ext uri="{FF2B5EF4-FFF2-40B4-BE49-F238E27FC236}">
                <a16:creationId xmlns:a16="http://schemas.microsoft.com/office/drawing/2014/main" id="{D3F5C3C6-34E2-4346-B0AA-61D95BF74837}"/>
              </a:ext>
            </a:extLst>
          </xdr:cNvPr>
          <xdr:cNvSpPr/>
        </xdr:nvSpPr>
        <xdr:spPr>
          <a:xfrm rot="16200000">
            <a:off x="-1352550" y="2137410"/>
            <a:ext cx="5135880" cy="1196340"/>
          </a:xfrm>
          <a:prstGeom prst="round1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C578F20-6643-4BEB-A3AA-786454756A9A}"/>
              </a:ext>
            </a:extLst>
          </xdr:cNvPr>
          <xdr:cNvSpPr/>
        </xdr:nvSpPr>
        <xdr:spPr>
          <a:xfrm>
            <a:off x="1828800" y="7620"/>
            <a:ext cx="12801600" cy="54864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AC387B4B-43A1-4192-88EA-E12C717DDE07}"/>
              </a:ext>
            </a:extLst>
          </xdr:cNvPr>
          <xdr:cNvSpPr/>
        </xdr:nvSpPr>
        <xdr:spPr>
          <a:xfrm>
            <a:off x="1821180" y="563880"/>
            <a:ext cx="12801600" cy="474726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92579</xdr:colOff>
      <xdr:row>0</xdr:row>
      <xdr:rowOff>170916</xdr:rowOff>
    </xdr:from>
    <xdr:to>
      <xdr:col>3</xdr:col>
      <xdr:colOff>7121</xdr:colOff>
      <xdr:row>7</xdr:row>
      <xdr:rowOff>152745</xdr:rowOff>
    </xdr:to>
    <xdr:pic>
      <xdr:nvPicPr>
        <xdr:cNvPr id="7" name="Picture 6">
          <a:extLst>
            <a:ext uri="{FF2B5EF4-FFF2-40B4-BE49-F238E27FC236}">
              <a16:creationId xmlns:a16="http://schemas.microsoft.com/office/drawing/2014/main" id="{4855B0FB-7BB7-45F3-B700-165F18C718EE}"/>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702179" y="170916"/>
          <a:ext cx="1133742" cy="1261989"/>
        </a:xfrm>
        <a:prstGeom prst="rect">
          <a:avLst/>
        </a:prstGeom>
      </xdr:spPr>
    </xdr:pic>
    <xdr:clientData/>
  </xdr:twoCellAnchor>
  <xdr:twoCellAnchor>
    <xdr:from>
      <xdr:col>1</xdr:col>
      <xdr:colOff>40651</xdr:colOff>
      <xdr:row>13</xdr:row>
      <xdr:rowOff>661</xdr:rowOff>
    </xdr:from>
    <xdr:to>
      <xdr:col>4</xdr:col>
      <xdr:colOff>407197</xdr:colOff>
      <xdr:row>15</xdr:row>
      <xdr:rowOff>176748</xdr:rowOff>
    </xdr:to>
    <xdr:grpSp>
      <xdr:nvGrpSpPr>
        <xdr:cNvPr id="8" name="Group 7">
          <a:extLst>
            <a:ext uri="{FF2B5EF4-FFF2-40B4-BE49-F238E27FC236}">
              <a16:creationId xmlns:a16="http://schemas.microsoft.com/office/drawing/2014/main" id="{3267AD8C-87AD-40FC-B03F-2AA773D26843}"/>
            </a:ext>
          </a:extLst>
        </xdr:cNvPr>
        <xdr:cNvGrpSpPr/>
      </xdr:nvGrpSpPr>
      <xdr:grpSpPr>
        <a:xfrm>
          <a:off x="647141" y="2426620"/>
          <a:ext cx="2186015" cy="549312"/>
          <a:chOff x="675960" y="1423726"/>
          <a:chExt cx="2203891" cy="546836"/>
        </a:xfrm>
      </xdr:grpSpPr>
      <xdr:sp macro="" textlink="">
        <xdr:nvSpPr>
          <xdr:cNvPr id="9" name="Rectangle: Rounded Corners 8">
            <a:extLst>
              <a:ext uri="{FF2B5EF4-FFF2-40B4-BE49-F238E27FC236}">
                <a16:creationId xmlns:a16="http://schemas.microsoft.com/office/drawing/2014/main" id="{BC98EE74-79D1-46D5-AEEB-442F0DEA8214}"/>
              </a:ext>
            </a:extLst>
          </xdr:cNvPr>
          <xdr:cNvSpPr/>
        </xdr:nvSpPr>
        <xdr:spPr>
          <a:xfrm>
            <a:off x="675960" y="1423726"/>
            <a:ext cx="2203891" cy="546836"/>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42939C49-93C6-43D7-B0D4-5C94B7B82019}"/>
              </a:ext>
            </a:extLst>
          </xdr:cNvPr>
          <xdr:cNvSpPr txBox="1"/>
        </xdr:nvSpPr>
        <xdr:spPr>
          <a:xfrm>
            <a:off x="743003" y="1545364"/>
            <a:ext cx="1637944" cy="2991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tx1"/>
                </a:solidFill>
                <a:effectLst>
                  <a:glow rad="63500">
                    <a:schemeClr val="accent1">
                      <a:satMod val="175000"/>
                      <a:alpha val="40000"/>
                    </a:schemeClr>
                  </a:glow>
                  <a:outerShdw blurRad="38100" dist="19050" dir="2700000" algn="tl" rotWithShape="0">
                    <a:schemeClr val="dk1">
                      <a:alpha val="40000"/>
                    </a:schemeClr>
                  </a:outerShdw>
                </a:effectLst>
              </a:rPr>
              <a:t>Commerciaux</a:t>
            </a:r>
          </a:p>
        </xdr:txBody>
      </xdr:sp>
    </xdr:grpSp>
    <xdr:clientData/>
  </xdr:twoCellAnchor>
  <xdr:twoCellAnchor>
    <xdr:from>
      <xdr:col>1</xdr:col>
      <xdr:colOff>198968</xdr:colOff>
      <xdr:row>10</xdr:row>
      <xdr:rowOff>2203</xdr:rowOff>
    </xdr:from>
    <xdr:to>
      <xdr:col>4</xdr:col>
      <xdr:colOff>2415</xdr:colOff>
      <xdr:row>11</xdr:row>
      <xdr:rowOff>113869</xdr:rowOff>
    </xdr:to>
    <xdr:sp macro="" textlink="">
      <xdr:nvSpPr>
        <xdr:cNvPr id="11" name="TextBox 10">
          <a:hlinkClick xmlns:r="http://schemas.openxmlformats.org/officeDocument/2006/relationships" r:id="rId3"/>
          <a:extLst>
            <a:ext uri="{FF2B5EF4-FFF2-40B4-BE49-F238E27FC236}">
              <a16:creationId xmlns:a16="http://schemas.microsoft.com/office/drawing/2014/main" id="{ABE98B61-36A4-49F1-B471-D5A723A139DE}"/>
            </a:ext>
          </a:extLst>
        </xdr:cNvPr>
        <xdr:cNvSpPr txBox="1"/>
      </xdr:nvSpPr>
      <xdr:spPr>
        <a:xfrm>
          <a:off x="808568" y="1831003"/>
          <a:ext cx="1632247" cy="294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Dashboard</a:t>
          </a:r>
        </a:p>
      </xdr:txBody>
    </xdr:sp>
    <xdr:clientData/>
  </xdr:twoCellAnchor>
  <xdr:twoCellAnchor>
    <xdr:from>
      <xdr:col>1</xdr:col>
      <xdr:colOff>38410</xdr:colOff>
      <xdr:row>17</xdr:row>
      <xdr:rowOff>63540</xdr:rowOff>
    </xdr:from>
    <xdr:to>
      <xdr:col>2</xdr:col>
      <xdr:colOff>551449</xdr:colOff>
      <xdr:row>18</xdr:row>
      <xdr:rowOff>177054</xdr:rowOff>
    </xdr:to>
    <xdr:sp macro="" textlink="">
      <xdr:nvSpPr>
        <xdr:cNvPr id="12" name="TextBox 11">
          <a:hlinkClick xmlns:r="http://schemas.openxmlformats.org/officeDocument/2006/relationships" r:id="rId4" tooltip="dashboard clients"/>
          <a:extLst>
            <a:ext uri="{FF2B5EF4-FFF2-40B4-BE49-F238E27FC236}">
              <a16:creationId xmlns:a16="http://schemas.microsoft.com/office/drawing/2014/main" id="{B2B73CAC-C538-4890-8055-9EF8D0A59F13}"/>
            </a:ext>
          </a:extLst>
        </xdr:cNvPr>
        <xdr:cNvSpPr txBox="1"/>
      </xdr:nvSpPr>
      <xdr:spPr>
        <a:xfrm>
          <a:off x="646471" y="3203904"/>
          <a:ext cx="1121099" cy="298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Clients</a:t>
          </a:r>
        </a:p>
      </xdr:txBody>
    </xdr:sp>
    <xdr:clientData/>
  </xdr:twoCellAnchor>
  <xdr:twoCellAnchor>
    <xdr:from>
      <xdr:col>1</xdr:col>
      <xdr:colOff>223137</xdr:colOff>
      <xdr:row>20</xdr:row>
      <xdr:rowOff>63848</xdr:rowOff>
    </xdr:from>
    <xdr:to>
      <xdr:col>4</xdr:col>
      <xdr:colOff>28124</xdr:colOff>
      <xdr:row>21</xdr:row>
      <xdr:rowOff>177791</xdr:rowOff>
    </xdr:to>
    <xdr:sp macro="" textlink="">
      <xdr:nvSpPr>
        <xdr:cNvPr id="13" name="TextBox 12">
          <a:hlinkClick xmlns:r="http://schemas.openxmlformats.org/officeDocument/2006/relationships" r:id="rId5" tooltip="dashboard régions"/>
          <a:extLst>
            <a:ext uri="{FF2B5EF4-FFF2-40B4-BE49-F238E27FC236}">
              <a16:creationId xmlns:a16="http://schemas.microsoft.com/office/drawing/2014/main" id="{13F77607-5DD7-4A7A-951C-3907256C79D7}"/>
            </a:ext>
          </a:extLst>
        </xdr:cNvPr>
        <xdr:cNvSpPr txBox="1"/>
      </xdr:nvSpPr>
      <xdr:spPr>
        <a:xfrm>
          <a:off x="831198" y="3758393"/>
          <a:ext cx="1629168" cy="29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Régions</a:t>
          </a:r>
        </a:p>
      </xdr:txBody>
    </xdr:sp>
    <xdr:clientData/>
  </xdr:twoCellAnchor>
  <xdr:twoCellAnchor>
    <xdr:from>
      <xdr:col>2</xdr:col>
      <xdr:colOff>598206</xdr:colOff>
      <xdr:row>0</xdr:row>
      <xdr:rowOff>71214</xdr:rowOff>
    </xdr:from>
    <xdr:to>
      <xdr:col>24</xdr:col>
      <xdr:colOff>14243</xdr:colOff>
      <xdr:row>2</xdr:row>
      <xdr:rowOff>113943</xdr:rowOff>
    </xdr:to>
    <xdr:sp macro="" textlink="">
      <xdr:nvSpPr>
        <xdr:cNvPr id="14" name="Rectangle 13">
          <a:extLst>
            <a:ext uri="{FF2B5EF4-FFF2-40B4-BE49-F238E27FC236}">
              <a16:creationId xmlns:a16="http://schemas.microsoft.com/office/drawing/2014/main" id="{7E1CEBA4-4C45-42CC-BFBA-91C53141B253}"/>
            </a:ext>
          </a:extLst>
        </xdr:cNvPr>
        <xdr:cNvSpPr/>
      </xdr:nvSpPr>
      <xdr:spPr>
        <a:xfrm>
          <a:off x="1817406" y="71214"/>
          <a:ext cx="12827237" cy="408489"/>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effectLst>
                <a:glow rad="101600">
                  <a:schemeClr val="accent1">
                    <a:satMod val="175000"/>
                    <a:alpha val="40000"/>
                  </a:schemeClr>
                </a:glow>
              </a:effectLst>
            </a:rPr>
            <a:t>Tableau de bord pour</a:t>
          </a:r>
          <a:r>
            <a:rPr lang="en-US" sz="1800" baseline="0">
              <a:effectLst>
                <a:glow rad="101600">
                  <a:schemeClr val="accent1">
                    <a:satMod val="175000"/>
                    <a:alpha val="40000"/>
                  </a:schemeClr>
                </a:glow>
              </a:effectLst>
            </a:rPr>
            <a:t> l'année 2024</a:t>
          </a:r>
          <a:endParaRPr lang="en-US" sz="1800">
            <a:effectLst>
              <a:glow rad="101600">
                <a:schemeClr val="accent1">
                  <a:satMod val="175000"/>
                  <a:alpha val="40000"/>
                </a:schemeClr>
              </a:glow>
            </a:effectLst>
          </a:endParaRPr>
        </a:p>
      </xdr:txBody>
    </xdr:sp>
    <xdr:clientData/>
  </xdr:twoCellAnchor>
  <xdr:twoCellAnchor>
    <xdr:from>
      <xdr:col>4</xdr:col>
      <xdr:colOff>460924</xdr:colOff>
      <xdr:row>3</xdr:row>
      <xdr:rowOff>67673</xdr:rowOff>
    </xdr:from>
    <xdr:to>
      <xdr:col>7</xdr:col>
      <xdr:colOff>301517</xdr:colOff>
      <xdr:row>6</xdr:row>
      <xdr:rowOff>67467</xdr:rowOff>
    </xdr:to>
    <xdr:grpSp>
      <xdr:nvGrpSpPr>
        <xdr:cNvPr id="18" name="Group 17">
          <a:extLst>
            <a:ext uri="{FF2B5EF4-FFF2-40B4-BE49-F238E27FC236}">
              <a16:creationId xmlns:a16="http://schemas.microsoft.com/office/drawing/2014/main" id="{56337CFD-357F-4DD5-BBF5-4B51E33AE81E}"/>
            </a:ext>
          </a:extLst>
        </xdr:cNvPr>
        <xdr:cNvGrpSpPr/>
      </xdr:nvGrpSpPr>
      <xdr:grpSpPr>
        <a:xfrm>
          <a:off x="2886883" y="627510"/>
          <a:ext cx="1660063" cy="559630"/>
          <a:chOff x="2525118" y="656548"/>
          <a:chExt cx="1664923" cy="549313"/>
        </a:xfrm>
      </xdr:grpSpPr>
      <xdr:sp macro="" textlink="">
        <xdr:nvSpPr>
          <xdr:cNvPr id="19" name="Oval 18">
            <a:extLst>
              <a:ext uri="{FF2B5EF4-FFF2-40B4-BE49-F238E27FC236}">
                <a16:creationId xmlns:a16="http://schemas.microsoft.com/office/drawing/2014/main" id="{E15F7FF1-23A6-4929-9056-394F4572892D}"/>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B1">
        <xdr:nvSpPr>
          <xdr:cNvPr id="20" name="TextBox 19">
            <a:extLst>
              <a:ext uri="{FF2B5EF4-FFF2-40B4-BE49-F238E27FC236}">
                <a16:creationId xmlns:a16="http://schemas.microsoft.com/office/drawing/2014/main" id="{3CA03BFE-3BD0-44B1-B3EB-6AD273AF2827}"/>
              </a:ext>
            </a:extLst>
          </xdr:cNvPr>
          <xdr:cNvSpPr txBox="1"/>
        </xdr:nvSpPr>
        <xdr:spPr>
          <a:xfrm>
            <a:off x="2695361" y="837675"/>
            <a:ext cx="1076527"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48E7B7-9D0E-4A82-ADB3-D22FDB5B71B5}" type="TxLink">
              <a:rPr lang="en-US" sz="1600" b="0" i="0" u="none" strike="noStrike">
                <a:solidFill>
                  <a:schemeClr val="bg1"/>
                </a:solidFill>
                <a:latin typeface="Calibri"/>
                <a:cs typeface="Calibri"/>
              </a:rPr>
              <a:t> 435 036 € </a:t>
            </a:fld>
            <a:endParaRPr lang="en-US" sz="1600" b="0">
              <a:solidFill>
                <a:schemeClr val="bg1"/>
              </a:solidFill>
            </a:endParaRPr>
          </a:p>
        </xdr:txBody>
      </xdr:sp>
      <xdr:sp macro="" textlink="KPI!B1">
        <xdr:nvSpPr>
          <xdr:cNvPr id="21" name="TextBox 20">
            <a:extLst>
              <a:ext uri="{FF2B5EF4-FFF2-40B4-BE49-F238E27FC236}">
                <a16:creationId xmlns:a16="http://schemas.microsoft.com/office/drawing/2014/main" id="{B39CCEF3-6A22-4ABB-8FB3-4D3426939F11}"/>
              </a:ext>
            </a:extLst>
          </xdr:cNvPr>
          <xdr:cNvSpPr txBox="1"/>
        </xdr:nvSpPr>
        <xdr:spPr>
          <a:xfrm>
            <a:off x="2795529" y="656548"/>
            <a:ext cx="1066719"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Revenu</a:t>
            </a:r>
            <a:r>
              <a:rPr lang="en-US" sz="1200" baseline="0">
                <a:solidFill>
                  <a:srgbClr val="304057"/>
                </a:solidFill>
                <a:effectLst/>
              </a:rPr>
              <a:t> total</a:t>
            </a:r>
            <a:endParaRPr lang="en-US" sz="1200">
              <a:solidFill>
                <a:srgbClr val="304057"/>
              </a:solidFill>
              <a:effectLst/>
            </a:endParaRPr>
          </a:p>
        </xdr:txBody>
      </xdr:sp>
      <xdr:pic>
        <xdr:nvPicPr>
          <xdr:cNvPr id="22" name="Graphic 21" descr="Coins with solid fill">
            <a:extLst>
              <a:ext uri="{FF2B5EF4-FFF2-40B4-BE49-F238E27FC236}">
                <a16:creationId xmlns:a16="http://schemas.microsoft.com/office/drawing/2014/main" id="{DF654C1A-BB13-40AA-8624-83E8D8CB3FD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3671206" y="759581"/>
            <a:ext cx="402564" cy="402934"/>
          </a:xfrm>
          <a:prstGeom prst="rect">
            <a:avLst/>
          </a:prstGeom>
        </xdr:spPr>
      </xdr:pic>
    </xdr:grpSp>
    <xdr:clientData/>
  </xdr:twoCellAnchor>
  <xdr:twoCellAnchor>
    <xdr:from>
      <xdr:col>11</xdr:col>
      <xdr:colOff>342250</xdr:colOff>
      <xdr:row>3</xdr:row>
      <xdr:rowOff>43946</xdr:rowOff>
    </xdr:from>
    <xdr:to>
      <xdr:col>14</xdr:col>
      <xdr:colOff>405692</xdr:colOff>
      <xdr:row>6</xdr:row>
      <xdr:rowOff>91194</xdr:rowOff>
    </xdr:to>
    <xdr:grpSp>
      <xdr:nvGrpSpPr>
        <xdr:cNvPr id="23" name="Group 22">
          <a:extLst>
            <a:ext uri="{FF2B5EF4-FFF2-40B4-BE49-F238E27FC236}">
              <a16:creationId xmlns:a16="http://schemas.microsoft.com/office/drawing/2014/main" id="{5FE5B049-BBC2-41E2-A1C1-A6033B51D405}"/>
            </a:ext>
          </a:extLst>
        </xdr:cNvPr>
        <xdr:cNvGrpSpPr/>
      </xdr:nvGrpSpPr>
      <xdr:grpSpPr>
        <a:xfrm>
          <a:off x="7013638" y="603783"/>
          <a:ext cx="1882911" cy="607084"/>
          <a:chOff x="4483615" y="647344"/>
          <a:chExt cx="1887841" cy="596767"/>
        </a:xfrm>
      </xdr:grpSpPr>
      <xdr:grpSp>
        <xdr:nvGrpSpPr>
          <xdr:cNvPr id="24" name="Group 23">
            <a:extLst>
              <a:ext uri="{FF2B5EF4-FFF2-40B4-BE49-F238E27FC236}">
                <a16:creationId xmlns:a16="http://schemas.microsoft.com/office/drawing/2014/main" id="{C7EA8842-DA50-4116-85D8-5BDB9932B4B5}"/>
              </a:ext>
            </a:extLst>
          </xdr:cNvPr>
          <xdr:cNvGrpSpPr/>
        </xdr:nvGrpSpPr>
        <xdr:grpSpPr>
          <a:xfrm>
            <a:off x="4483615" y="647344"/>
            <a:ext cx="1887841" cy="542399"/>
            <a:chOff x="2499485" y="663462"/>
            <a:chExt cx="1887841" cy="542399"/>
          </a:xfrm>
        </xdr:grpSpPr>
        <xdr:sp macro="" textlink="">
          <xdr:nvSpPr>
            <xdr:cNvPr id="26" name="Oval 25">
              <a:extLst>
                <a:ext uri="{FF2B5EF4-FFF2-40B4-BE49-F238E27FC236}">
                  <a16:creationId xmlns:a16="http://schemas.microsoft.com/office/drawing/2014/main" id="{66403724-6868-4250-A635-834244841A07}"/>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4">
          <xdr:nvSpPr>
            <xdr:cNvPr id="27" name="TextBox 26">
              <a:extLst>
                <a:ext uri="{FF2B5EF4-FFF2-40B4-BE49-F238E27FC236}">
                  <a16:creationId xmlns:a16="http://schemas.microsoft.com/office/drawing/2014/main" id="{297065AE-14E3-436B-BAC8-1C5194A688E5}"/>
                </a:ext>
              </a:extLst>
            </xdr:cNvPr>
            <xdr:cNvSpPr txBox="1"/>
          </xdr:nvSpPr>
          <xdr:spPr>
            <a:xfrm>
              <a:off x="3056628" y="882857"/>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10A63C-EB01-4425-BD3C-2951CEA235A6}" type="TxLink">
                <a:rPr lang="en-US" sz="1600" b="0" i="0" u="none" strike="noStrike">
                  <a:solidFill>
                    <a:schemeClr val="bg1"/>
                  </a:solidFill>
                  <a:latin typeface="Calibri"/>
                  <a:cs typeface="Calibri"/>
                </a:rPr>
                <a:t>369</a:t>
              </a:fld>
              <a:endParaRPr lang="en-US" sz="1600" b="1" i="0" u="none" strike="noStrike">
                <a:solidFill>
                  <a:schemeClr val="bg1"/>
                </a:solidFill>
                <a:latin typeface="Calibri"/>
                <a:cs typeface="Calibri"/>
              </a:endParaRPr>
            </a:p>
          </xdr:txBody>
        </xdr:sp>
        <xdr:sp macro="" textlink="KPI!B1">
          <xdr:nvSpPr>
            <xdr:cNvPr id="28" name="TextBox 27">
              <a:extLst>
                <a:ext uri="{FF2B5EF4-FFF2-40B4-BE49-F238E27FC236}">
                  <a16:creationId xmlns:a16="http://schemas.microsoft.com/office/drawing/2014/main" id="{167BC0C9-F8DA-421E-8FAA-84508462753E}"/>
                </a:ext>
              </a:extLst>
            </xdr:cNvPr>
            <xdr:cNvSpPr txBox="1"/>
          </xdr:nvSpPr>
          <xdr:spPr>
            <a:xfrm>
              <a:off x="2499485" y="693493"/>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commandes </a:t>
              </a:r>
              <a:endParaRPr lang="en-US" sz="1200">
                <a:solidFill>
                  <a:srgbClr val="304057"/>
                </a:solidFill>
                <a:effectLst/>
              </a:endParaRPr>
            </a:p>
          </xdr:txBody>
        </xdr:sp>
      </xdr:grpSp>
      <xdr:pic>
        <xdr:nvPicPr>
          <xdr:cNvPr id="25" name="Graphic 24" descr="Handshake with solid fill">
            <a:extLst>
              <a:ext uri="{FF2B5EF4-FFF2-40B4-BE49-F238E27FC236}">
                <a16:creationId xmlns:a16="http://schemas.microsoft.com/office/drawing/2014/main" id="{02828311-AE23-4DA9-A9EF-A67E311F84F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502520" y="804496"/>
            <a:ext cx="439615" cy="439615"/>
          </a:xfrm>
          <a:prstGeom prst="rect">
            <a:avLst/>
          </a:prstGeom>
        </xdr:spPr>
      </xdr:pic>
    </xdr:grpSp>
    <xdr:clientData/>
  </xdr:twoCellAnchor>
  <xdr:twoCellAnchor>
    <xdr:from>
      <xdr:col>18</xdr:col>
      <xdr:colOff>446425</xdr:colOff>
      <xdr:row>3</xdr:row>
      <xdr:rowOff>70848</xdr:rowOff>
    </xdr:from>
    <xdr:to>
      <xdr:col>22</xdr:col>
      <xdr:colOff>56272</xdr:colOff>
      <xdr:row>6</xdr:row>
      <xdr:rowOff>64293</xdr:rowOff>
    </xdr:to>
    <xdr:grpSp>
      <xdr:nvGrpSpPr>
        <xdr:cNvPr id="35" name="Group 34">
          <a:extLst>
            <a:ext uri="{FF2B5EF4-FFF2-40B4-BE49-F238E27FC236}">
              <a16:creationId xmlns:a16="http://schemas.microsoft.com/office/drawing/2014/main" id="{5C9C62ED-D43A-48DD-8715-4F58903FC066}"/>
            </a:ext>
          </a:extLst>
        </xdr:cNvPr>
        <xdr:cNvGrpSpPr/>
      </xdr:nvGrpSpPr>
      <xdr:grpSpPr>
        <a:xfrm>
          <a:off x="11363241" y="630685"/>
          <a:ext cx="2035807" cy="553281"/>
          <a:chOff x="6580561" y="657950"/>
          <a:chExt cx="1918937" cy="547627"/>
        </a:xfrm>
      </xdr:grpSpPr>
      <xdr:grpSp>
        <xdr:nvGrpSpPr>
          <xdr:cNvPr id="36" name="Group 35">
            <a:extLst>
              <a:ext uri="{FF2B5EF4-FFF2-40B4-BE49-F238E27FC236}">
                <a16:creationId xmlns:a16="http://schemas.microsoft.com/office/drawing/2014/main" id="{432FECB0-7EFA-441F-9B56-06DB7469528F}"/>
              </a:ext>
            </a:extLst>
          </xdr:cNvPr>
          <xdr:cNvGrpSpPr/>
        </xdr:nvGrpSpPr>
        <xdr:grpSpPr>
          <a:xfrm>
            <a:off x="6580561" y="657950"/>
            <a:ext cx="1918937" cy="547627"/>
            <a:chOff x="2525118" y="663462"/>
            <a:chExt cx="1918344" cy="542399"/>
          </a:xfrm>
        </xdr:grpSpPr>
        <xdr:sp macro="" textlink="">
          <xdr:nvSpPr>
            <xdr:cNvPr id="38" name="Oval 37">
              <a:extLst>
                <a:ext uri="{FF2B5EF4-FFF2-40B4-BE49-F238E27FC236}">
                  <a16:creationId xmlns:a16="http://schemas.microsoft.com/office/drawing/2014/main" id="{62454860-3513-4D90-9844-9E612258050B}"/>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7">
          <xdr:nvSpPr>
            <xdr:cNvPr id="39" name="TextBox 38">
              <a:extLst>
                <a:ext uri="{FF2B5EF4-FFF2-40B4-BE49-F238E27FC236}">
                  <a16:creationId xmlns:a16="http://schemas.microsoft.com/office/drawing/2014/main" id="{D0B0A2FA-71FD-452A-9F1C-4144D7CC7342}"/>
                </a:ext>
              </a:extLst>
            </xdr:cNvPr>
            <xdr:cNvSpPr txBox="1"/>
          </xdr:nvSpPr>
          <xdr:spPr>
            <a:xfrm>
              <a:off x="3156658" y="837116"/>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931B18-93C9-4A72-99C6-0A3286EC6A71}" type="TxLink">
                <a:rPr lang="en-US" sz="1600" b="0" i="0" u="none" strike="noStrike">
                  <a:solidFill>
                    <a:schemeClr val="bg1"/>
                  </a:solidFill>
                  <a:latin typeface="Calibri"/>
                  <a:cs typeface="Calibri"/>
                </a:rPr>
                <a:t>8</a:t>
              </a:fld>
              <a:endParaRPr lang="en-US" sz="1600" b="1" i="0" u="none" strike="noStrike">
                <a:solidFill>
                  <a:schemeClr val="bg1"/>
                </a:solidFill>
                <a:latin typeface="Calibri"/>
                <a:cs typeface="Calibri"/>
              </a:endParaRPr>
            </a:p>
          </xdr:txBody>
        </xdr:sp>
        <xdr:sp macro="" textlink="KPI!B1">
          <xdr:nvSpPr>
            <xdr:cNvPr id="40" name="TextBox 39">
              <a:extLst>
                <a:ext uri="{FF2B5EF4-FFF2-40B4-BE49-F238E27FC236}">
                  <a16:creationId xmlns:a16="http://schemas.microsoft.com/office/drawing/2014/main" id="{489C3C02-44B7-49DA-8138-93F7F16045EE}"/>
                </a:ext>
              </a:extLst>
            </xdr:cNvPr>
            <xdr:cNvSpPr txBox="1"/>
          </xdr:nvSpPr>
          <xdr:spPr>
            <a:xfrm>
              <a:off x="2555621" y="690209"/>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commerciaux </a:t>
              </a:r>
              <a:endParaRPr lang="en-US" sz="1200">
                <a:solidFill>
                  <a:srgbClr val="304057"/>
                </a:solidFill>
                <a:effectLst/>
              </a:endParaRPr>
            </a:p>
          </xdr:txBody>
        </xdr:sp>
      </xdr:grpSp>
      <xdr:pic>
        <xdr:nvPicPr>
          <xdr:cNvPr id="37" name="Graphic 36" descr="User with solid fill">
            <a:extLst>
              <a:ext uri="{FF2B5EF4-FFF2-40B4-BE49-F238E27FC236}">
                <a16:creationId xmlns:a16="http://schemas.microsoft.com/office/drawing/2014/main" id="{D8A388EE-687D-4558-896A-223EA0F2058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602740" y="855514"/>
            <a:ext cx="338017" cy="338354"/>
          </a:xfrm>
          <a:prstGeom prst="rect">
            <a:avLst/>
          </a:prstGeom>
        </xdr:spPr>
      </xdr:pic>
    </xdr:grpSp>
    <xdr:clientData/>
  </xdr:twoCellAnchor>
  <xdr:twoCellAnchor>
    <xdr:from>
      <xdr:col>3</xdr:col>
      <xdr:colOff>299103</xdr:colOff>
      <xdr:row>7</xdr:row>
      <xdr:rowOff>71116</xdr:rowOff>
    </xdr:from>
    <xdr:to>
      <xdr:col>12</xdr:col>
      <xdr:colOff>523394</xdr:colOff>
      <xdr:row>18</xdr:row>
      <xdr:rowOff>53662</xdr:rowOff>
    </xdr:to>
    <xdr:grpSp>
      <xdr:nvGrpSpPr>
        <xdr:cNvPr id="41" name="Group 40">
          <a:extLst>
            <a:ext uri="{FF2B5EF4-FFF2-40B4-BE49-F238E27FC236}">
              <a16:creationId xmlns:a16="http://schemas.microsoft.com/office/drawing/2014/main" id="{C2D29390-01A7-43C7-9D04-68FA61BAD7FA}"/>
            </a:ext>
          </a:extLst>
        </xdr:cNvPr>
        <xdr:cNvGrpSpPr/>
      </xdr:nvGrpSpPr>
      <xdr:grpSpPr>
        <a:xfrm>
          <a:off x="2118572" y="1377402"/>
          <a:ext cx="5682700" cy="2035280"/>
          <a:chOff x="2134342" y="1348271"/>
          <a:chExt cx="5730438" cy="1989504"/>
        </a:xfrm>
        <a:solidFill>
          <a:schemeClr val="bg1"/>
        </a:solidFill>
      </xdr:grpSpPr>
      <xdr:sp macro="" textlink="">
        <xdr:nvSpPr>
          <xdr:cNvPr id="42" name="Rectangle: Rounded Corners 41">
            <a:extLst>
              <a:ext uri="{FF2B5EF4-FFF2-40B4-BE49-F238E27FC236}">
                <a16:creationId xmlns:a16="http://schemas.microsoft.com/office/drawing/2014/main" id="{492DF21A-2A2F-4AF8-8444-9A4A85396669}"/>
              </a:ext>
            </a:extLst>
          </xdr:cNvPr>
          <xdr:cNvSpPr/>
        </xdr:nvSpPr>
        <xdr:spPr>
          <a:xfrm>
            <a:off x="2134342" y="1392823"/>
            <a:ext cx="5730438" cy="1944952"/>
          </a:xfrm>
          <a:prstGeom prst="roundRect">
            <a:avLst/>
          </a:prstGeom>
          <a:grp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mc:AlternateContent xmlns:mc="http://schemas.openxmlformats.org/markup-compatibility/2006">
        <mc:Choice xmlns:a14="http://schemas.microsoft.com/office/drawing/2010/main" Requires="a14">
          <xdr:graphicFrame macro="">
            <xdr:nvGraphicFramePr>
              <xdr:cNvPr id="43" name="Months 1">
                <a:extLst>
                  <a:ext uri="{FF2B5EF4-FFF2-40B4-BE49-F238E27FC236}">
                    <a16:creationId xmlns:a16="http://schemas.microsoft.com/office/drawing/2014/main" id="{E067635B-F404-4584-AB2B-89F5451DD04D}"/>
                  </a:ext>
                </a:extLst>
              </xdr:cNvPr>
              <xdr:cNvGraphicFramePr/>
            </xdr:nvGraphicFramePr>
            <xdr:xfrm>
              <a:off x="2217051" y="1658102"/>
              <a:ext cx="5563935" cy="393412"/>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200592" y="1694362"/>
                <a:ext cx="5517584" cy="402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4" name="TextBox 43">
            <a:extLst>
              <a:ext uri="{FF2B5EF4-FFF2-40B4-BE49-F238E27FC236}">
                <a16:creationId xmlns:a16="http://schemas.microsoft.com/office/drawing/2014/main" id="{117C2788-5B7B-4D62-8FF5-106310E6F734}"/>
              </a:ext>
            </a:extLst>
          </xdr:cNvPr>
          <xdr:cNvSpPr txBox="1"/>
        </xdr:nvSpPr>
        <xdr:spPr>
          <a:xfrm>
            <a:off x="3471874" y="1348271"/>
            <a:ext cx="3220370" cy="43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304057"/>
                </a:solidFill>
                <a:effectLst/>
              </a:rPr>
              <a:t>Calendrier</a:t>
            </a:r>
          </a:p>
        </xdr:txBody>
      </xdr:sp>
      <mc:AlternateContent xmlns:mc="http://schemas.openxmlformats.org/markup-compatibility/2006">
        <mc:Choice xmlns:a14="http://schemas.microsoft.com/office/drawing/2010/main" Requires="a14">
          <xdr:graphicFrame macro="">
            <xdr:nvGraphicFramePr>
              <xdr:cNvPr id="45" name="JOURS 1">
                <a:extLst>
                  <a:ext uri="{FF2B5EF4-FFF2-40B4-BE49-F238E27FC236}">
                    <a16:creationId xmlns:a16="http://schemas.microsoft.com/office/drawing/2014/main" id="{5579FF81-36DC-4655-A511-797F3BAE161F}"/>
                  </a:ext>
                </a:extLst>
              </xdr:cNvPr>
              <xdr:cNvGraphicFramePr/>
            </xdr:nvGraphicFramePr>
            <xdr:xfrm>
              <a:off x="2210872" y="2017690"/>
              <a:ext cx="5580845" cy="1202029"/>
            </xdr:xfrm>
            <a:graphic>
              <a:graphicData uri="http://schemas.microsoft.com/office/drawing/2010/slicer">
                <sle:slicer xmlns:sle="http://schemas.microsoft.com/office/drawing/2010/slicer" name="JOURS 1"/>
              </a:graphicData>
            </a:graphic>
          </xdr:graphicFrame>
        </mc:Choice>
        <mc:Fallback>
          <xdr:sp macro="" textlink="">
            <xdr:nvSpPr>
              <xdr:cNvPr id="0" name=""/>
              <xdr:cNvSpPr>
                <a:spLocks noTextEdit="1"/>
              </xdr:cNvSpPr>
            </xdr:nvSpPr>
            <xdr:spPr>
              <a:xfrm>
                <a:off x="2194464" y="2062223"/>
                <a:ext cx="5534353" cy="1229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239485</xdr:colOff>
      <xdr:row>18</xdr:row>
      <xdr:rowOff>71233</xdr:rowOff>
    </xdr:from>
    <xdr:to>
      <xdr:col>23</xdr:col>
      <xdr:colOff>343127</xdr:colOff>
      <xdr:row>29</xdr:row>
      <xdr:rowOff>10733</xdr:rowOff>
    </xdr:to>
    <xdr:grpSp>
      <xdr:nvGrpSpPr>
        <xdr:cNvPr id="59" name="Group 58">
          <a:extLst>
            <a:ext uri="{FF2B5EF4-FFF2-40B4-BE49-F238E27FC236}">
              <a16:creationId xmlns:a16="http://schemas.microsoft.com/office/drawing/2014/main" id="{F1B412AC-8A66-4ADF-8A56-D7DA6A08BE28}"/>
            </a:ext>
          </a:extLst>
        </xdr:cNvPr>
        <xdr:cNvGrpSpPr/>
      </xdr:nvGrpSpPr>
      <xdr:grpSpPr>
        <a:xfrm>
          <a:off x="2058954" y="3430253"/>
          <a:ext cx="12233438" cy="1992235"/>
          <a:chOff x="8075053" y="3402262"/>
          <a:chExt cx="6310646" cy="1975128"/>
        </a:xfrm>
      </xdr:grpSpPr>
      <xdr:sp macro="" textlink="">
        <xdr:nvSpPr>
          <xdr:cNvPr id="17" name="Rectangle: Rounded Corners 16">
            <a:extLst>
              <a:ext uri="{FF2B5EF4-FFF2-40B4-BE49-F238E27FC236}">
                <a16:creationId xmlns:a16="http://schemas.microsoft.com/office/drawing/2014/main" id="{537BD1F0-FB76-4C00-8F27-1BDE75754400}"/>
              </a:ext>
            </a:extLst>
          </xdr:cNvPr>
          <xdr:cNvSpPr/>
        </xdr:nvSpPr>
        <xdr:spPr>
          <a:xfrm>
            <a:off x="8075053" y="3449085"/>
            <a:ext cx="6310646" cy="192830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7B724F13-E667-47A1-B436-055AB1065B0A}"/>
              </a:ext>
            </a:extLst>
          </xdr:cNvPr>
          <xdr:cNvSpPr txBox="1"/>
        </xdr:nvSpPr>
        <xdr:spPr>
          <a:xfrm>
            <a:off x="9114054" y="3402262"/>
            <a:ext cx="3206648" cy="44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revenu -commerciaux détaillé</a:t>
            </a:r>
            <a:endParaRPr lang="en-US" sz="2000" b="0">
              <a:solidFill>
                <a:srgbClr val="233C6D"/>
              </a:solidFill>
              <a:effectLst/>
            </a:endParaRPr>
          </a:p>
        </xdr:txBody>
      </xdr:sp>
    </xdr:grpSp>
    <xdr:clientData/>
  </xdr:twoCellAnchor>
  <xdr:twoCellAnchor>
    <xdr:from>
      <xdr:col>13</xdr:col>
      <xdr:colOff>150254</xdr:colOff>
      <xdr:row>7</xdr:row>
      <xdr:rowOff>124517</xdr:rowOff>
    </xdr:from>
    <xdr:to>
      <xdr:col>23</xdr:col>
      <xdr:colOff>321971</xdr:colOff>
      <xdr:row>18</xdr:row>
      <xdr:rowOff>59948</xdr:rowOff>
    </xdr:to>
    <xdr:sp macro="" textlink="">
      <xdr:nvSpPr>
        <xdr:cNvPr id="15" name="Rectangle: Rounded Corners 14">
          <a:extLst>
            <a:ext uri="{FF2B5EF4-FFF2-40B4-BE49-F238E27FC236}">
              <a16:creationId xmlns:a16="http://schemas.microsoft.com/office/drawing/2014/main" id="{EBA5632B-55EF-461F-862B-B76C9B9A0ED5}"/>
            </a:ext>
          </a:extLst>
        </xdr:cNvPr>
        <xdr:cNvSpPr/>
      </xdr:nvSpPr>
      <xdr:spPr>
        <a:xfrm>
          <a:off x="8055042" y="1417608"/>
          <a:ext cx="6252323" cy="1967431"/>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351354</xdr:colOff>
      <xdr:row>10</xdr:row>
      <xdr:rowOff>38460</xdr:rowOff>
    </xdr:from>
    <xdr:to>
      <xdr:col>17</xdr:col>
      <xdr:colOff>446314</xdr:colOff>
      <xdr:row>16</xdr:row>
      <xdr:rowOff>174173</xdr:rowOff>
    </xdr:to>
    <mc:AlternateContent xmlns:mc="http://schemas.openxmlformats.org/markup-compatibility/2006">
      <mc:Choice xmlns:a14="http://schemas.microsoft.com/office/drawing/2010/main" Requires="a14">
        <xdr:graphicFrame macro="">
          <xdr:nvGraphicFramePr>
            <xdr:cNvPr id="56" name="Commerciaux">
              <a:extLst>
                <a:ext uri="{FF2B5EF4-FFF2-40B4-BE49-F238E27FC236}">
                  <a16:creationId xmlns:a16="http://schemas.microsoft.com/office/drawing/2014/main" id="{51EC318E-E18D-4D41-A6E2-18D4DFDB8BA1}"/>
                </a:ext>
              </a:extLst>
            </xdr:cNvPr>
            <xdr:cNvGraphicFramePr/>
          </xdr:nvGraphicFramePr>
          <xdr:xfrm>
            <a:off x="0" y="0"/>
            <a:ext cx="0" cy="0"/>
          </xdr:xfrm>
          <a:graphic>
            <a:graphicData uri="http://schemas.microsoft.com/office/drawing/2010/slicer">
              <sle:slicer xmlns:sle="http://schemas.microsoft.com/office/drawing/2010/slicer" name="Commerciaux"/>
            </a:graphicData>
          </a:graphic>
        </xdr:graphicFrame>
      </mc:Choice>
      <mc:Fallback>
        <xdr:sp macro="" textlink="">
          <xdr:nvSpPr>
            <xdr:cNvPr id="0" name=""/>
            <xdr:cNvSpPr>
              <a:spLocks noTextEdit="1"/>
            </xdr:cNvSpPr>
          </xdr:nvSpPr>
          <xdr:spPr>
            <a:xfrm>
              <a:off x="8235721" y="1904582"/>
              <a:ext cx="2520920" cy="1255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127459</xdr:colOff>
      <xdr:row>10</xdr:row>
      <xdr:rowOff>36284</xdr:rowOff>
    </xdr:from>
    <xdr:to>
      <xdr:col>22</xdr:col>
      <xdr:colOff>127460</xdr:colOff>
      <xdr:row>16</xdr:row>
      <xdr:rowOff>174172</xdr:rowOff>
    </xdr:to>
    <mc:AlternateContent xmlns:mc="http://schemas.openxmlformats.org/markup-compatibility/2006">
      <mc:Choice xmlns:a14="http://schemas.microsoft.com/office/drawing/2010/main" Requires="a14">
        <xdr:graphicFrame macro="">
          <xdr:nvGraphicFramePr>
            <xdr:cNvPr id="57" name="Region">
              <a:extLst>
                <a:ext uri="{FF2B5EF4-FFF2-40B4-BE49-F238E27FC236}">
                  <a16:creationId xmlns:a16="http://schemas.microsoft.com/office/drawing/2014/main" id="{51CFDE49-02A9-4630-BC4E-240D7C5A46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50765" y="1902406"/>
              <a:ext cx="1819471" cy="1257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511628</xdr:colOff>
      <xdr:row>7</xdr:row>
      <xdr:rowOff>114776</xdr:rowOff>
    </xdr:from>
    <xdr:to>
      <xdr:col>22</xdr:col>
      <xdr:colOff>261697</xdr:colOff>
      <xdr:row>10</xdr:row>
      <xdr:rowOff>4412</xdr:rowOff>
    </xdr:to>
    <xdr:sp macro="" textlink="">
      <xdr:nvSpPr>
        <xdr:cNvPr id="60" name="TextBox 59">
          <a:extLst>
            <a:ext uri="{FF2B5EF4-FFF2-40B4-BE49-F238E27FC236}">
              <a16:creationId xmlns:a16="http://schemas.microsoft.com/office/drawing/2014/main" id="{F11091DA-9893-41BE-8DE2-BEC2C4C5ACC7}"/>
            </a:ext>
          </a:extLst>
        </xdr:cNvPr>
        <xdr:cNvSpPr txBox="1"/>
      </xdr:nvSpPr>
      <xdr:spPr>
        <a:xfrm>
          <a:off x="11456719" y="1407867"/>
          <a:ext cx="2182311" cy="443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4 points cardinaux</a:t>
          </a:r>
          <a:endParaRPr lang="en-US" sz="2000" b="0">
            <a:solidFill>
              <a:srgbClr val="233C6D"/>
            </a:solidFill>
            <a:effectLst/>
          </a:endParaRPr>
        </a:p>
      </xdr:txBody>
    </xdr:sp>
    <xdr:clientData/>
  </xdr:twoCellAnchor>
  <xdr:twoCellAnchor>
    <xdr:from>
      <xdr:col>13</xdr:col>
      <xdr:colOff>476824</xdr:colOff>
      <xdr:row>7</xdr:row>
      <xdr:rowOff>136548</xdr:rowOff>
    </xdr:from>
    <xdr:to>
      <xdr:col>17</xdr:col>
      <xdr:colOff>315685</xdr:colOff>
      <xdr:row>10</xdr:row>
      <xdr:rowOff>26184</xdr:rowOff>
    </xdr:to>
    <xdr:sp macro="" textlink="">
      <xdr:nvSpPr>
        <xdr:cNvPr id="61" name="TextBox 60">
          <a:extLst>
            <a:ext uri="{FF2B5EF4-FFF2-40B4-BE49-F238E27FC236}">
              <a16:creationId xmlns:a16="http://schemas.microsoft.com/office/drawing/2014/main" id="{60D41516-A501-42C5-8120-CF6932D48E98}"/>
            </a:ext>
          </a:extLst>
        </xdr:cNvPr>
        <xdr:cNvSpPr txBox="1"/>
      </xdr:nvSpPr>
      <xdr:spPr>
        <a:xfrm>
          <a:off x="8401624" y="1431948"/>
          <a:ext cx="2277261" cy="444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Nom-Commerciaux</a:t>
          </a:r>
          <a:endParaRPr lang="en-US" sz="2000" b="0">
            <a:solidFill>
              <a:srgbClr val="233C6D"/>
            </a:solidFill>
            <a:effectLst/>
          </a:endParaRPr>
        </a:p>
      </xdr:txBody>
    </xdr:sp>
    <xdr:clientData/>
  </xdr:twoCellAnchor>
  <xdr:twoCellAnchor editAs="oneCell">
    <xdr:from>
      <xdr:col>18</xdr:col>
      <xdr:colOff>267196</xdr:colOff>
      <xdr:row>7</xdr:row>
      <xdr:rowOff>108857</xdr:rowOff>
    </xdr:from>
    <xdr:to>
      <xdr:col>19</xdr:col>
      <xdr:colOff>93024</xdr:colOff>
      <xdr:row>9</xdr:row>
      <xdr:rowOff>138376</xdr:rowOff>
    </xdr:to>
    <xdr:pic>
      <xdr:nvPicPr>
        <xdr:cNvPr id="63" name="Graphique 21" descr="Rose des vents avec un remplissage uni">
          <a:extLst>
            <a:ext uri="{FF2B5EF4-FFF2-40B4-BE49-F238E27FC236}">
              <a16:creationId xmlns:a16="http://schemas.microsoft.com/office/drawing/2014/main" id="{BD044737-54B9-4C3D-A198-73F761483A7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212287" y="1401948"/>
          <a:ext cx="433889" cy="398973"/>
        </a:xfrm>
        <a:prstGeom prst="rect">
          <a:avLst/>
        </a:prstGeom>
      </xdr:spPr>
    </xdr:pic>
    <xdr:clientData/>
  </xdr:twoCellAnchor>
  <xdr:twoCellAnchor editAs="oneCell">
    <xdr:from>
      <xdr:col>13</xdr:col>
      <xdr:colOff>272143</xdr:colOff>
      <xdr:row>7</xdr:row>
      <xdr:rowOff>87087</xdr:rowOff>
    </xdr:from>
    <xdr:to>
      <xdr:col>14</xdr:col>
      <xdr:colOff>45605</xdr:colOff>
      <xdr:row>9</xdr:row>
      <xdr:rowOff>87086</xdr:rowOff>
    </xdr:to>
    <xdr:pic>
      <xdr:nvPicPr>
        <xdr:cNvPr id="64" name="Graphique 33" descr="Centre d’appels avec un remplissage uni">
          <a:extLst>
            <a:ext uri="{FF2B5EF4-FFF2-40B4-BE49-F238E27FC236}">
              <a16:creationId xmlns:a16="http://schemas.microsoft.com/office/drawing/2014/main" id="{E93888A4-5F7E-4B1F-A7B1-296E2B95CB5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196943" y="1382487"/>
          <a:ext cx="383062" cy="370113"/>
        </a:xfrm>
        <a:prstGeom prst="rect">
          <a:avLst/>
        </a:prstGeom>
      </xdr:spPr>
    </xdr:pic>
    <xdr:clientData/>
  </xdr:twoCellAnchor>
  <xdr:twoCellAnchor>
    <xdr:from>
      <xdr:col>18</xdr:col>
      <xdr:colOff>87086</xdr:colOff>
      <xdr:row>7</xdr:row>
      <xdr:rowOff>141515</xdr:rowOff>
    </xdr:from>
    <xdr:to>
      <xdr:col>18</xdr:col>
      <xdr:colOff>134711</xdr:colOff>
      <xdr:row>17</xdr:row>
      <xdr:rowOff>118451</xdr:rowOff>
    </xdr:to>
    <xdr:sp macro="" textlink="">
      <xdr:nvSpPr>
        <xdr:cNvPr id="65" name="Rectangle 64">
          <a:extLst>
            <a:ext uri="{FF2B5EF4-FFF2-40B4-BE49-F238E27FC236}">
              <a16:creationId xmlns:a16="http://schemas.microsoft.com/office/drawing/2014/main" id="{C28DC738-FF7E-460D-913F-72D5857A07DC}"/>
            </a:ext>
          </a:extLst>
        </xdr:cNvPr>
        <xdr:cNvSpPr/>
      </xdr:nvSpPr>
      <xdr:spPr>
        <a:xfrm flipH="1">
          <a:off x="11059886" y="1436915"/>
          <a:ext cx="47625" cy="1827507"/>
        </a:xfrm>
        <a:prstGeom prst="rect">
          <a:avLst/>
        </a:prstGeom>
        <a:solidFill>
          <a:srgbClr val="B0A8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207818</xdr:colOff>
      <xdr:row>20</xdr:row>
      <xdr:rowOff>89285</xdr:rowOff>
    </xdr:from>
    <xdr:to>
      <xdr:col>23</xdr:col>
      <xdr:colOff>198582</xdr:colOff>
      <xdr:row>26</xdr:row>
      <xdr:rowOff>89285</xdr:rowOff>
    </xdr:to>
    <xdr:grpSp>
      <xdr:nvGrpSpPr>
        <xdr:cNvPr id="84" name="Group 83">
          <a:extLst>
            <a:ext uri="{FF2B5EF4-FFF2-40B4-BE49-F238E27FC236}">
              <a16:creationId xmlns:a16="http://schemas.microsoft.com/office/drawing/2014/main" id="{89A0010A-A000-4FDC-9D2E-B4E93D58CEE6}"/>
            </a:ext>
          </a:extLst>
        </xdr:cNvPr>
        <xdr:cNvGrpSpPr/>
      </xdr:nvGrpSpPr>
      <xdr:grpSpPr>
        <a:xfrm>
          <a:off x="2633777" y="3821530"/>
          <a:ext cx="11514070" cy="1119673"/>
          <a:chOff x="2647757" y="3837709"/>
          <a:chExt cx="11543916" cy="1108364"/>
        </a:xfrm>
      </xdr:grpSpPr>
      <xdr:sp macro="" textlink="">
        <xdr:nvSpPr>
          <xdr:cNvPr id="71" name="Oval 70">
            <a:extLst>
              <a:ext uri="{FF2B5EF4-FFF2-40B4-BE49-F238E27FC236}">
                <a16:creationId xmlns:a16="http://schemas.microsoft.com/office/drawing/2014/main" id="{E1CA012B-9761-4720-8571-9089F7154980}"/>
              </a:ext>
            </a:extLst>
          </xdr:cNvPr>
          <xdr:cNvSpPr/>
        </xdr:nvSpPr>
        <xdr:spPr>
          <a:xfrm>
            <a:off x="2647757"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Oval 71">
            <a:extLst>
              <a:ext uri="{FF2B5EF4-FFF2-40B4-BE49-F238E27FC236}">
                <a16:creationId xmlns:a16="http://schemas.microsoft.com/office/drawing/2014/main" id="{D446AE17-CA29-49E2-B783-68D848B95F13}"/>
              </a:ext>
            </a:extLst>
          </xdr:cNvPr>
          <xdr:cNvSpPr/>
        </xdr:nvSpPr>
        <xdr:spPr>
          <a:xfrm>
            <a:off x="13014036"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Oval 72">
            <a:extLst>
              <a:ext uri="{FF2B5EF4-FFF2-40B4-BE49-F238E27FC236}">
                <a16:creationId xmlns:a16="http://schemas.microsoft.com/office/drawing/2014/main" id="{098EB1A1-4385-4DD1-A633-C23713A2455A}"/>
              </a:ext>
            </a:extLst>
          </xdr:cNvPr>
          <xdr:cNvSpPr/>
        </xdr:nvSpPr>
        <xdr:spPr>
          <a:xfrm>
            <a:off x="11533139"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Oval 73">
            <a:extLst>
              <a:ext uri="{FF2B5EF4-FFF2-40B4-BE49-F238E27FC236}">
                <a16:creationId xmlns:a16="http://schemas.microsoft.com/office/drawing/2014/main" id="{1771414F-5C16-47C2-AA66-8F6FC7E745E8}"/>
              </a:ext>
            </a:extLst>
          </xdr:cNvPr>
          <xdr:cNvSpPr/>
        </xdr:nvSpPr>
        <xdr:spPr>
          <a:xfrm>
            <a:off x="10052242"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a:extLst>
              <a:ext uri="{FF2B5EF4-FFF2-40B4-BE49-F238E27FC236}">
                <a16:creationId xmlns:a16="http://schemas.microsoft.com/office/drawing/2014/main" id="{FB6187A8-9637-4B92-8FC5-1F5BE3C8BC3C}"/>
              </a:ext>
            </a:extLst>
          </xdr:cNvPr>
          <xdr:cNvSpPr/>
        </xdr:nvSpPr>
        <xdr:spPr>
          <a:xfrm>
            <a:off x="8571345"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AFB9079F-305D-4D41-A32F-51C8A7453246}"/>
              </a:ext>
            </a:extLst>
          </xdr:cNvPr>
          <xdr:cNvSpPr/>
        </xdr:nvSpPr>
        <xdr:spPr>
          <a:xfrm>
            <a:off x="7090448"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59DA31DA-C693-4433-86DF-DAECF4147985}"/>
              </a:ext>
            </a:extLst>
          </xdr:cNvPr>
          <xdr:cNvSpPr/>
        </xdr:nvSpPr>
        <xdr:spPr>
          <a:xfrm>
            <a:off x="4128654"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a:extLst>
              <a:ext uri="{FF2B5EF4-FFF2-40B4-BE49-F238E27FC236}">
                <a16:creationId xmlns:a16="http://schemas.microsoft.com/office/drawing/2014/main" id="{20DF37EF-1B70-4040-A39C-D82895B1283A}"/>
              </a:ext>
            </a:extLst>
          </xdr:cNvPr>
          <xdr:cNvSpPr/>
        </xdr:nvSpPr>
        <xdr:spPr>
          <a:xfrm>
            <a:off x="5609551" y="3837709"/>
            <a:ext cx="1177637" cy="1108364"/>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500304</xdr:colOff>
      <xdr:row>21</xdr:row>
      <xdr:rowOff>14158</xdr:rowOff>
    </xdr:from>
    <xdr:to>
      <xdr:col>23</xdr:col>
      <xdr:colOff>423333</xdr:colOff>
      <xdr:row>23</xdr:row>
      <xdr:rowOff>89831</xdr:rowOff>
    </xdr:to>
    <xdr:grpSp>
      <xdr:nvGrpSpPr>
        <xdr:cNvPr id="110" name="Group 109">
          <a:extLst>
            <a:ext uri="{FF2B5EF4-FFF2-40B4-BE49-F238E27FC236}">
              <a16:creationId xmlns:a16="http://schemas.microsoft.com/office/drawing/2014/main" id="{9A9C1CD7-DC13-49B3-B63D-23F43ABCD4E4}"/>
            </a:ext>
          </a:extLst>
        </xdr:cNvPr>
        <xdr:cNvGrpSpPr/>
      </xdr:nvGrpSpPr>
      <xdr:grpSpPr>
        <a:xfrm>
          <a:off x="2926263" y="3933015"/>
          <a:ext cx="11446335" cy="448898"/>
          <a:chOff x="2932546" y="3854946"/>
          <a:chExt cx="11476181" cy="445127"/>
        </a:xfrm>
      </xdr:grpSpPr>
      <xdr:sp macro="" textlink="">
        <xdr:nvSpPr>
          <xdr:cNvPr id="85" name="TextBox 84">
            <a:extLst>
              <a:ext uri="{FF2B5EF4-FFF2-40B4-BE49-F238E27FC236}">
                <a16:creationId xmlns:a16="http://schemas.microsoft.com/office/drawing/2014/main" id="{E0A2EB17-0339-4A7A-ACA8-59058E51FA7E}"/>
              </a:ext>
            </a:extLst>
          </xdr:cNvPr>
          <xdr:cNvSpPr txBox="1"/>
        </xdr:nvSpPr>
        <xdr:spPr>
          <a:xfrm>
            <a:off x="4070091" y="3854946"/>
            <a:ext cx="1310091"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Andrew</a:t>
            </a:r>
          </a:p>
        </xdr:txBody>
      </xdr:sp>
      <xdr:sp macro="" textlink="">
        <xdr:nvSpPr>
          <xdr:cNvPr id="86" name="TextBox 85">
            <a:extLst>
              <a:ext uri="{FF2B5EF4-FFF2-40B4-BE49-F238E27FC236}">
                <a16:creationId xmlns:a16="http://schemas.microsoft.com/office/drawing/2014/main" id="{E008B511-A242-4627-93B1-1CC7A060646C}"/>
              </a:ext>
            </a:extLst>
          </xdr:cNvPr>
          <xdr:cNvSpPr txBox="1"/>
        </xdr:nvSpPr>
        <xdr:spPr>
          <a:xfrm>
            <a:off x="2932546" y="3854946"/>
            <a:ext cx="661938"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Jan</a:t>
            </a:r>
          </a:p>
        </xdr:txBody>
      </xdr:sp>
      <xdr:sp macro="" textlink="">
        <xdr:nvSpPr>
          <xdr:cNvPr id="87" name="TextBox 86">
            <a:extLst>
              <a:ext uri="{FF2B5EF4-FFF2-40B4-BE49-F238E27FC236}">
                <a16:creationId xmlns:a16="http://schemas.microsoft.com/office/drawing/2014/main" id="{8A0BCBAA-0E8B-4545-A9BF-63CB8D3351D7}"/>
              </a:ext>
            </a:extLst>
          </xdr:cNvPr>
          <xdr:cNvSpPr txBox="1"/>
        </xdr:nvSpPr>
        <xdr:spPr>
          <a:xfrm>
            <a:off x="9682679" y="3854946"/>
            <a:ext cx="1993623"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Michael</a:t>
            </a:r>
          </a:p>
        </xdr:txBody>
      </xdr:sp>
      <xdr:sp macro="" textlink="">
        <xdr:nvSpPr>
          <xdr:cNvPr id="88" name="TextBox 87">
            <a:extLst>
              <a:ext uri="{FF2B5EF4-FFF2-40B4-BE49-F238E27FC236}">
                <a16:creationId xmlns:a16="http://schemas.microsoft.com/office/drawing/2014/main" id="{897EF995-809C-4DC0-93EF-9952051CAE9F}"/>
              </a:ext>
            </a:extLst>
          </xdr:cNvPr>
          <xdr:cNvSpPr txBox="1"/>
        </xdr:nvSpPr>
        <xdr:spPr>
          <a:xfrm>
            <a:off x="5583257" y="3854946"/>
            <a:ext cx="1290137"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Mariya</a:t>
            </a:r>
          </a:p>
        </xdr:txBody>
      </xdr:sp>
      <xdr:sp macro="" textlink="">
        <xdr:nvSpPr>
          <xdr:cNvPr id="89" name="TextBox 88">
            <a:extLst>
              <a:ext uri="{FF2B5EF4-FFF2-40B4-BE49-F238E27FC236}">
                <a16:creationId xmlns:a16="http://schemas.microsoft.com/office/drawing/2014/main" id="{F71D4CBD-3DFB-42FB-8FF4-7A09C9C07819}"/>
              </a:ext>
            </a:extLst>
          </xdr:cNvPr>
          <xdr:cNvSpPr txBox="1"/>
        </xdr:nvSpPr>
        <xdr:spPr>
          <a:xfrm>
            <a:off x="6965355" y="3854946"/>
            <a:ext cx="1378160"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Anne</a:t>
            </a:r>
          </a:p>
        </xdr:txBody>
      </xdr:sp>
      <xdr:sp macro="" textlink="">
        <xdr:nvSpPr>
          <xdr:cNvPr id="90" name="TextBox 89">
            <a:extLst>
              <a:ext uri="{FF2B5EF4-FFF2-40B4-BE49-F238E27FC236}">
                <a16:creationId xmlns:a16="http://schemas.microsoft.com/office/drawing/2014/main" id="{1253B521-6FF7-4222-9905-7E1A3CEA80C5}"/>
              </a:ext>
            </a:extLst>
          </xdr:cNvPr>
          <xdr:cNvSpPr txBox="1"/>
        </xdr:nvSpPr>
        <xdr:spPr>
          <a:xfrm>
            <a:off x="8251131" y="3854946"/>
            <a:ext cx="1824202"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Nancy</a:t>
            </a:r>
          </a:p>
        </xdr:txBody>
      </xdr:sp>
      <xdr:sp macro="" textlink="">
        <xdr:nvSpPr>
          <xdr:cNvPr id="91" name="TextBox 90">
            <a:extLst>
              <a:ext uri="{FF2B5EF4-FFF2-40B4-BE49-F238E27FC236}">
                <a16:creationId xmlns:a16="http://schemas.microsoft.com/office/drawing/2014/main" id="{DFE48B4D-B717-4059-9C24-6A9AAE6BADE9}"/>
              </a:ext>
            </a:extLst>
          </xdr:cNvPr>
          <xdr:cNvSpPr txBox="1"/>
        </xdr:nvSpPr>
        <xdr:spPr>
          <a:xfrm>
            <a:off x="12699999" y="3854946"/>
            <a:ext cx="1708728"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Laura</a:t>
            </a:r>
          </a:p>
        </xdr:txBody>
      </xdr:sp>
      <xdr:sp macro="" textlink="">
        <xdr:nvSpPr>
          <xdr:cNvPr id="92" name="TextBox 91">
            <a:extLst>
              <a:ext uri="{FF2B5EF4-FFF2-40B4-BE49-F238E27FC236}">
                <a16:creationId xmlns:a16="http://schemas.microsoft.com/office/drawing/2014/main" id="{7E8875E2-D583-49C5-81B4-9D7F421A854D}"/>
              </a:ext>
            </a:extLst>
          </xdr:cNvPr>
          <xdr:cNvSpPr txBox="1"/>
        </xdr:nvSpPr>
        <xdr:spPr>
          <a:xfrm>
            <a:off x="11291508" y="3854946"/>
            <a:ext cx="1647097" cy="445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722C2E"/>
                </a:solidFill>
                <a:effectLst/>
              </a:rPr>
              <a:t>Robert</a:t>
            </a:r>
          </a:p>
        </xdr:txBody>
      </xdr:sp>
    </xdr:grpSp>
    <xdr:clientData/>
  </xdr:twoCellAnchor>
  <xdr:twoCellAnchor>
    <xdr:from>
      <xdr:col>4</xdr:col>
      <xdr:colOff>369454</xdr:colOff>
      <xdr:row>23</xdr:row>
      <xdr:rowOff>21552</xdr:rowOff>
    </xdr:from>
    <xdr:to>
      <xdr:col>23</xdr:col>
      <xdr:colOff>245158</xdr:colOff>
      <xdr:row>24</xdr:row>
      <xdr:rowOff>120097</xdr:rowOff>
    </xdr:to>
    <xdr:grpSp>
      <xdr:nvGrpSpPr>
        <xdr:cNvPr id="114" name="Group 113">
          <a:extLst>
            <a:ext uri="{FF2B5EF4-FFF2-40B4-BE49-F238E27FC236}">
              <a16:creationId xmlns:a16="http://schemas.microsoft.com/office/drawing/2014/main" id="{58556FC7-157C-47FD-BB8B-48F01FD6DBEB}"/>
            </a:ext>
          </a:extLst>
        </xdr:cNvPr>
        <xdr:cNvGrpSpPr/>
      </xdr:nvGrpSpPr>
      <xdr:grpSpPr>
        <a:xfrm>
          <a:off x="2795413" y="4313634"/>
          <a:ext cx="11399010" cy="285157"/>
          <a:chOff x="2724727" y="4370340"/>
          <a:chExt cx="11428856" cy="283273"/>
        </a:xfrm>
      </xdr:grpSpPr>
      <xdr:sp macro="" textlink="KPI!K29">
        <xdr:nvSpPr>
          <xdr:cNvPr id="102" name="TextBox 101">
            <a:extLst>
              <a:ext uri="{FF2B5EF4-FFF2-40B4-BE49-F238E27FC236}">
                <a16:creationId xmlns:a16="http://schemas.microsoft.com/office/drawing/2014/main" id="{37AA0FE4-06A0-4F87-B59C-F44A1FDBD562}"/>
              </a:ext>
            </a:extLst>
          </xdr:cNvPr>
          <xdr:cNvSpPr txBox="1"/>
        </xdr:nvSpPr>
        <xdr:spPr>
          <a:xfrm>
            <a:off x="2724727" y="4370340"/>
            <a:ext cx="1076431"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B73AFD-36C4-475F-947C-B686F9455CA4}" type="TxLink">
              <a:rPr lang="en-US" sz="1600" b="0" i="0" u="none" strike="noStrike">
                <a:solidFill>
                  <a:schemeClr val="bg1"/>
                </a:solidFill>
                <a:latin typeface="Calibri"/>
                <a:cs typeface="Calibri"/>
              </a:rPr>
              <a:t> 16 351 € </a:t>
            </a:fld>
            <a:endParaRPr lang="en-US" sz="1600" b="0">
              <a:solidFill>
                <a:schemeClr val="bg1"/>
              </a:solidFill>
            </a:endParaRPr>
          </a:p>
        </xdr:txBody>
      </xdr:sp>
      <xdr:sp macro="" textlink="KPI!K25">
        <xdr:nvSpPr>
          <xdr:cNvPr id="103" name="TextBox 102">
            <a:extLst>
              <a:ext uri="{FF2B5EF4-FFF2-40B4-BE49-F238E27FC236}">
                <a16:creationId xmlns:a16="http://schemas.microsoft.com/office/drawing/2014/main" id="{94BF3F27-1200-493C-85ED-F2435F517EF3}"/>
              </a:ext>
            </a:extLst>
          </xdr:cNvPr>
          <xdr:cNvSpPr txBox="1"/>
        </xdr:nvSpPr>
        <xdr:spPr>
          <a:xfrm>
            <a:off x="5694218" y="4370340"/>
            <a:ext cx="1076431"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71EEC7-7412-4231-B543-93C41EE08CBA}" type="TxLink">
              <a:rPr lang="en-US" sz="1600" b="0" i="0" u="none" strike="noStrike">
                <a:solidFill>
                  <a:schemeClr val="bg1"/>
                </a:solidFill>
                <a:latin typeface="Calibri"/>
                <a:cs typeface="Calibri"/>
              </a:rPr>
              <a:t> 42 371 € </a:t>
            </a:fld>
            <a:endParaRPr lang="en-US" sz="1600" b="0">
              <a:solidFill>
                <a:schemeClr val="bg1"/>
              </a:solidFill>
            </a:endParaRPr>
          </a:p>
        </xdr:txBody>
      </xdr:sp>
      <xdr:sp macro="" textlink="KPI!K24">
        <xdr:nvSpPr>
          <xdr:cNvPr id="104" name="TextBox 103">
            <a:extLst>
              <a:ext uri="{FF2B5EF4-FFF2-40B4-BE49-F238E27FC236}">
                <a16:creationId xmlns:a16="http://schemas.microsoft.com/office/drawing/2014/main" id="{C8088C32-6413-4BB1-813E-8F028D5B1310}"/>
              </a:ext>
            </a:extLst>
          </xdr:cNvPr>
          <xdr:cNvSpPr txBox="1"/>
        </xdr:nvSpPr>
        <xdr:spPr>
          <a:xfrm>
            <a:off x="4168679" y="4370340"/>
            <a:ext cx="1076431"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9804E1-A810-470D-ACD2-71B43977A5D7}" type="TxLink">
              <a:rPr lang="en-US" sz="1600" b="0" i="0" u="none" strike="noStrike">
                <a:solidFill>
                  <a:schemeClr val="bg1"/>
                </a:solidFill>
                <a:latin typeface="Calibri"/>
                <a:cs typeface="Calibri"/>
              </a:rPr>
              <a:t> 67 181 € </a:t>
            </a:fld>
            <a:endParaRPr lang="en-US" sz="1600" b="0">
              <a:solidFill>
                <a:schemeClr val="bg1"/>
              </a:solidFill>
            </a:endParaRPr>
          </a:p>
        </xdr:txBody>
      </xdr:sp>
      <xdr:sp macro="" textlink="KPI!K23">
        <xdr:nvSpPr>
          <xdr:cNvPr id="105" name="TextBox 104">
            <a:extLst>
              <a:ext uri="{FF2B5EF4-FFF2-40B4-BE49-F238E27FC236}">
                <a16:creationId xmlns:a16="http://schemas.microsoft.com/office/drawing/2014/main" id="{263A7F5A-9F9E-4EE1-AD8A-D587FEBD3665}"/>
              </a:ext>
            </a:extLst>
          </xdr:cNvPr>
          <xdr:cNvSpPr txBox="1"/>
        </xdr:nvSpPr>
        <xdr:spPr>
          <a:xfrm>
            <a:off x="7085831" y="4370340"/>
            <a:ext cx="1434714"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E4AA59-17D5-4068-954D-D1EDDFF52E53}" type="TxLink">
              <a:rPr lang="en-US" sz="1600" b="0" i="0" u="none" strike="noStrike">
                <a:solidFill>
                  <a:schemeClr val="bg1"/>
                </a:solidFill>
                <a:latin typeface="Calibri"/>
                <a:cs typeface="Calibri"/>
              </a:rPr>
              <a:t> 93 848,33 € </a:t>
            </a:fld>
            <a:endParaRPr lang="en-US" sz="1600" b="0" i="0" u="none" strike="noStrike">
              <a:solidFill>
                <a:schemeClr val="bg1"/>
              </a:solidFill>
              <a:latin typeface="Calibri"/>
              <a:cs typeface="Calibri"/>
            </a:endParaRPr>
          </a:p>
        </xdr:txBody>
      </xdr:sp>
      <xdr:sp macro="" textlink="KPI!K22">
        <xdr:nvSpPr>
          <xdr:cNvPr id="106" name="TextBox 105">
            <a:extLst>
              <a:ext uri="{FF2B5EF4-FFF2-40B4-BE49-F238E27FC236}">
                <a16:creationId xmlns:a16="http://schemas.microsoft.com/office/drawing/2014/main" id="{881FC58E-8E18-4F76-965B-B393EBC1E383}"/>
              </a:ext>
            </a:extLst>
          </xdr:cNvPr>
          <xdr:cNvSpPr txBox="1"/>
        </xdr:nvSpPr>
        <xdr:spPr>
          <a:xfrm>
            <a:off x="8608291" y="4370340"/>
            <a:ext cx="1076431"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118C73-C7FD-46B0-9DC9-16CBCDC318E3}" type="TxLink">
              <a:rPr lang="en-US" sz="1600" b="0" i="0" u="none" strike="noStrike">
                <a:solidFill>
                  <a:schemeClr val="bg1"/>
                </a:solidFill>
                <a:latin typeface="Calibri"/>
                <a:cs typeface="Calibri"/>
              </a:rPr>
              <a:t> 104 242 € </a:t>
            </a:fld>
            <a:endParaRPr lang="en-US" sz="1600" b="0">
              <a:solidFill>
                <a:schemeClr val="bg1"/>
              </a:solidFill>
            </a:endParaRPr>
          </a:p>
        </xdr:txBody>
      </xdr:sp>
      <xdr:sp macro="" textlink="KPI!K28">
        <xdr:nvSpPr>
          <xdr:cNvPr id="107" name="TextBox 106">
            <a:extLst>
              <a:ext uri="{FF2B5EF4-FFF2-40B4-BE49-F238E27FC236}">
                <a16:creationId xmlns:a16="http://schemas.microsoft.com/office/drawing/2014/main" id="{A970CB0D-C534-4E88-A5AB-06EA360AE1E1}"/>
              </a:ext>
            </a:extLst>
          </xdr:cNvPr>
          <xdr:cNvSpPr txBox="1"/>
        </xdr:nvSpPr>
        <xdr:spPr>
          <a:xfrm>
            <a:off x="11570085" y="4370340"/>
            <a:ext cx="1076431"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4376C9-D6DF-4EFA-A820-5E076C37FA62}" type="TxLink">
              <a:rPr lang="en-US" sz="1600" b="0" i="0" u="none" strike="noStrike">
                <a:solidFill>
                  <a:schemeClr val="bg1"/>
                </a:solidFill>
                <a:latin typeface="Calibri"/>
                <a:cs typeface="Calibri"/>
              </a:rPr>
              <a:t> 32 531 € </a:t>
            </a:fld>
            <a:endParaRPr lang="en-US" sz="1600" b="0">
              <a:solidFill>
                <a:schemeClr val="bg1"/>
              </a:solidFill>
            </a:endParaRPr>
          </a:p>
        </xdr:txBody>
      </xdr:sp>
      <xdr:sp macro="" textlink="KPI!K27">
        <xdr:nvSpPr>
          <xdr:cNvPr id="108" name="TextBox 107">
            <a:extLst>
              <a:ext uri="{FF2B5EF4-FFF2-40B4-BE49-F238E27FC236}">
                <a16:creationId xmlns:a16="http://schemas.microsoft.com/office/drawing/2014/main" id="{4B1A67AE-456A-4B77-807C-052A4DACF700}"/>
              </a:ext>
            </a:extLst>
          </xdr:cNvPr>
          <xdr:cNvSpPr txBox="1"/>
        </xdr:nvSpPr>
        <xdr:spPr>
          <a:xfrm>
            <a:off x="10067636" y="4370340"/>
            <a:ext cx="1076431"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3304D5-8303-4F5B-8066-817C4EA1FB65}" type="TxLink">
              <a:rPr lang="en-US" sz="1600" b="0" i="0" u="none" strike="noStrike">
                <a:solidFill>
                  <a:schemeClr val="bg1"/>
                </a:solidFill>
                <a:latin typeface="Calibri"/>
                <a:cs typeface="Calibri"/>
              </a:rPr>
              <a:t> 37 418 € </a:t>
            </a:fld>
            <a:endParaRPr lang="en-US" sz="1600" b="0">
              <a:solidFill>
                <a:schemeClr val="bg1"/>
              </a:solidFill>
            </a:endParaRPr>
          </a:p>
        </xdr:txBody>
      </xdr:sp>
      <xdr:sp macro="" textlink="KPI!K26">
        <xdr:nvSpPr>
          <xdr:cNvPr id="109" name="TextBox 108">
            <a:extLst>
              <a:ext uri="{FF2B5EF4-FFF2-40B4-BE49-F238E27FC236}">
                <a16:creationId xmlns:a16="http://schemas.microsoft.com/office/drawing/2014/main" id="{885613B7-2727-4606-A957-1E082C7A271C}"/>
              </a:ext>
            </a:extLst>
          </xdr:cNvPr>
          <xdr:cNvSpPr txBox="1"/>
        </xdr:nvSpPr>
        <xdr:spPr>
          <a:xfrm>
            <a:off x="13077152" y="4370340"/>
            <a:ext cx="1076431" cy="283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089344-4146-4A4A-A9DF-5E7749C228BD}" type="TxLink">
              <a:rPr lang="en-US" sz="1600" b="0" i="0" u="none" strike="noStrike">
                <a:solidFill>
                  <a:schemeClr val="bg1"/>
                </a:solidFill>
                <a:latin typeface="Calibri"/>
                <a:cs typeface="Calibri"/>
              </a:rPr>
              <a:t> 41 095 € </a:t>
            </a:fld>
            <a:endParaRPr lang="en-US" sz="1600" b="0">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29</xdr:row>
      <xdr:rowOff>7620</xdr:rowOff>
    </xdr:to>
    <xdr:grpSp>
      <xdr:nvGrpSpPr>
        <xdr:cNvPr id="2" name="Group 1">
          <a:extLst>
            <a:ext uri="{FF2B5EF4-FFF2-40B4-BE49-F238E27FC236}">
              <a16:creationId xmlns:a16="http://schemas.microsoft.com/office/drawing/2014/main" id="{979032D6-7F67-40C0-B61C-FED300F01D0A}"/>
            </a:ext>
          </a:extLst>
        </xdr:cNvPr>
        <xdr:cNvGrpSpPr/>
      </xdr:nvGrpSpPr>
      <xdr:grpSpPr>
        <a:xfrm>
          <a:off x="0" y="0"/>
          <a:ext cx="14591489" cy="5414577"/>
          <a:chOff x="0" y="0"/>
          <a:chExt cx="14630400" cy="5311140"/>
        </a:xfrm>
      </xdr:grpSpPr>
      <xdr:sp macro="" textlink="">
        <xdr:nvSpPr>
          <xdr:cNvPr id="3" name="Rectangle 2">
            <a:extLst>
              <a:ext uri="{FF2B5EF4-FFF2-40B4-BE49-F238E27FC236}">
                <a16:creationId xmlns:a16="http://schemas.microsoft.com/office/drawing/2014/main" id="{7523FC07-BE95-49A6-86E3-580954FD7B29}"/>
              </a:ext>
            </a:extLst>
          </xdr:cNvPr>
          <xdr:cNvSpPr/>
        </xdr:nvSpPr>
        <xdr:spPr>
          <a:xfrm>
            <a:off x="0" y="0"/>
            <a:ext cx="1821180" cy="5311140"/>
          </a:xfrm>
          <a:prstGeom prst="rect">
            <a:avLst/>
          </a:prstGeom>
          <a:solidFill>
            <a:srgbClr val="304057"/>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4" name="Rectangle: Single Corner Rounded 3">
            <a:extLst>
              <a:ext uri="{FF2B5EF4-FFF2-40B4-BE49-F238E27FC236}">
                <a16:creationId xmlns:a16="http://schemas.microsoft.com/office/drawing/2014/main" id="{7FCCC238-BF55-4D8C-8C54-605F5AAC1525}"/>
              </a:ext>
            </a:extLst>
          </xdr:cNvPr>
          <xdr:cNvSpPr/>
        </xdr:nvSpPr>
        <xdr:spPr>
          <a:xfrm rot="16200000">
            <a:off x="-1352550" y="2137410"/>
            <a:ext cx="5135880" cy="1196340"/>
          </a:xfrm>
          <a:prstGeom prst="round1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56E0C0B-11BA-468D-82CB-618BFA7A5169}"/>
              </a:ext>
            </a:extLst>
          </xdr:cNvPr>
          <xdr:cNvSpPr/>
        </xdr:nvSpPr>
        <xdr:spPr>
          <a:xfrm>
            <a:off x="1828800" y="7620"/>
            <a:ext cx="12801600" cy="54864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CA00FB6D-0F9A-4E2F-A188-2F1620C8EF45}"/>
              </a:ext>
            </a:extLst>
          </xdr:cNvPr>
          <xdr:cNvSpPr/>
        </xdr:nvSpPr>
        <xdr:spPr>
          <a:xfrm>
            <a:off x="1821180" y="563880"/>
            <a:ext cx="12801600" cy="474726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92579</xdr:colOff>
      <xdr:row>0</xdr:row>
      <xdr:rowOff>170916</xdr:rowOff>
    </xdr:from>
    <xdr:to>
      <xdr:col>3</xdr:col>
      <xdr:colOff>7121</xdr:colOff>
      <xdr:row>7</xdr:row>
      <xdr:rowOff>152745</xdr:rowOff>
    </xdr:to>
    <xdr:pic>
      <xdr:nvPicPr>
        <xdr:cNvPr id="7" name="Picture 6">
          <a:extLst>
            <a:ext uri="{FF2B5EF4-FFF2-40B4-BE49-F238E27FC236}">
              <a16:creationId xmlns:a16="http://schemas.microsoft.com/office/drawing/2014/main" id="{733FC12E-C135-4785-BFD6-E9B15BFB6577}"/>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702179" y="170916"/>
          <a:ext cx="1133742" cy="1261989"/>
        </a:xfrm>
        <a:prstGeom prst="rect">
          <a:avLst/>
        </a:prstGeom>
      </xdr:spPr>
    </xdr:pic>
    <xdr:clientData/>
  </xdr:twoCellAnchor>
  <xdr:twoCellAnchor>
    <xdr:from>
      <xdr:col>0</xdr:col>
      <xdr:colOff>527033</xdr:colOff>
      <xdr:row>15</xdr:row>
      <xdr:rowOff>138470</xdr:rowOff>
    </xdr:from>
    <xdr:to>
      <xdr:col>4</xdr:col>
      <xdr:colOff>285600</xdr:colOff>
      <xdr:row>18</xdr:row>
      <xdr:rowOff>128109</xdr:rowOff>
    </xdr:to>
    <xdr:grpSp>
      <xdr:nvGrpSpPr>
        <xdr:cNvPr id="8" name="Group 7">
          <a:extLst>
            <a:ext uri="{FF2B5EF4-FFF2-40B4-BE49-F238E27FC236}">
              <a16:creationId xmlns:a16="http://schemas.microsoft.com/office/drawing/2014/main" id="{DEBDD2CA-9461-4D89-AFDC-67DD5D631195}"/>
            </a:ext>
          </a:extLst>
        </xdr:cNvPr>
        <xdr:cNvGrpSpPr/>
      </xdr:nvGrpSpPr>
      <xdr:grpSpPr>
        <a:xfrm>
          <a:off x="527033" y="2935172"/>
          <a:ext cx="2190482" cy="548980"/>
          <a:chOff x="675960" y="1423726"/>
          <a:chExt cx="2203891" cy="546836"/>
        </a:xfrm>
      </xdr:grpSpPr>
      <xdr:sp macro="" textlink="">
        <xdr:nvSpPr>
          <xdr:cNvPr id="9" name="Rectangle: Rounded Corners 8">
            <a:extLst>
              <a:ext uri="{FF2B5EF4-FFF2-40B4-BE49-F238E27FC236}">
                <a16:creationId xmlns:a16="http://schemas.microsoft.com/office/drawing/2014/main" id="{3A5AD68B-B40D-4BF9-A6DE-F45477BC7029}"/>
              </a:ext>
            </a:extLst>
          </xdr:cNvPr>
          <xdr:cNvSpPr/>
        </xdr:nvSpPr>
        <xdr:spPr>
          <a:xfrm>
            <a:off x="675960" y="1423726"/>
            <a:ext cx="2203891" cy="546836"/>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hlinkClick xmlns:r="http://schemas.openxmlformats.org/officeDocument/2006/relationships" r:id="rId3" tooltip="dashboard clients"/>
            <a:extLst>
              <a:ext uri="{FF2B5EF4-FFF2-40B4-BE49-F238E27FC236}">
                <a16:creationId xmlns:a16="http://schemas.microsoft.com/office/drawing/2014/main" id="{F4AC5881-F9D6-4C1A-8FA8-CF31B3E58F66}"/>
              </a:ext>
            </a:extLst>
          </xdr:cNvPr>
          <xdr:cNvSpPr txBox="1"/>
        </xdr:nvSpPr>
        <xdr:spPr>
          <a:xfrm>
            <a:off x="1075484" y="1545364"/>
            <a:ext cx="1305462" cy="2991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tx1"/>
                </a:solidFill>
                <a:effectLst>
                  <a:glow rad="63500">
                    <a:schemeClr val="accent1">
                      <a:satMod val="175000"/>
                      <a:alpha val="40000"/>
                    </a:schemeClr>
                  </a:glow>
                  <a:outerShdw blurRad="38100" dist="19050" dir="2700000" algn="tl" rotWithShape="0">
                    <a:schemeClr val="dk1">
                      <a:alpha val="40000"/>
                    </a:schemeClr>
                  </a:outerShdw>
                </a:effectLst>
              </a:rPr>
              <a:t>Clients</a:t>
            </a:r>
          </a:p>
        </xdr:txBody>
      </xdr:sp>
    </xdr:grpSp>
    <xdr:clientData/>
  </xdr:twoCellAnchor>
  <xdr:twoCellAnchor>
    <xdr:from>
      <xdr:col>1</xdr:col>
      <xdr:colOff>150330</xdr:colOff>
      <xdr:row>10</xdr:row>
      <xdr:rowOff>2203</xdr:rowOff>
    </xdr:from>
    <xdr:to>
      <xdr:col>3</xdr:col>
      <xdr:colOff>561756</xdr:colOff>
      <xdr:row>11</xdr:row>
      <xdr:rowOff>113869</xdr:rowOff>
    </xdr:to>
    <xdr:sp macro="" textlink="">
      <xdr:nvSpPr>
        <xdr:cNvPr id="11" name="TextBox 10">
          <a:hlinkClick xmlns:r="http://schemas.openxmlformats.org/officeDocument/2006/relationships" r:id="rId4" tooltip="dashboard"/>
          <a:extLst>
            <a:ext uri="{FF2B5EF4-FFF2-40B4-BE49-F238E27FC236}">
              <a16:creationId xmlns:a16="http://schemas.microsoft.com/office/drawing/2014/main" id="{AC25B512-EF21-43D1-A0DF-5BA54D5EC3BA}"/>
            </a:ext>
          </a:extLst>
        </xdr:cNvPr>
        <xdr:cNvSpPr txBox="1"/>
      </xdr:nvSpPr>
      <xdr:spPr>
        <a:xfrm>
          <a:off x="758309" y="1866671"/>
          <a:ext cx="1627383" cy="298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Dashboard</a:t>
          </a:r>
        </a:p>
      </xdr:txBody>
    </xdr:sp>
    <xdr:clientData/>
  </xdr:twoCellAnchor>
  <xdr:twoCellAnchor>
    <xdr:from>
      <xdr:col>1</xdr:col>
      <xdr:colOff>40531</xdr:colOff>
      <xdr:row>12</xdr:row>
      <xdr:rowOff>95966</xdr:rowOff>
    </xdr:from>
    <xdr:to>
      <xdr:col>3</xdr:col>
      <xdr:colOff>56959</xdr:colOff>
      <xdr:row>14</xdr:row>
      <xdr:rowOff>23034</xdr:rowOff>
    </xdr:to>
    <xdr:sp macro="" textlink="">
      <xdr:nvSpPr>
        <xdr:cNvPr id="12" name="TextBox 11">
          <a:hlinkClick xmlns:r="http://schemas.openxmlformats.org/officeDocument/2006/relationships" r:id="rId5" tooltip="dashboard commerciaux"/>
          <a:extLst>
            <a:ext uri="{FF2B5EF4-FFF2-40B4-BE49-F238E27FC236}">
              <a16:creationId xmlns:a16="http://schemas.microsoft.com/office/drawing/2014/main" id="{A1560A59-B5C5-4255-BC09-6080EF3FE2D9}"/>
            </a:ext>
          </a:extLst>
        </xdr:cNvPr>
        <xdr:cNvSpPr txBox="1"/>
      </xdr:nvSpPr>
      <xdr:spPr>
        <a:xfrm>
          <a:off x="648510" y="2333328"/>
          <a:ext cx="1232385" cy="299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Commerciaux</a:t>
          </a:r>
        </a:p>
      </xdr:txBody>
    </xdr:sp>
    <xdr:clientData/>
  </xdr:twoCellAnchor>
  <xdr:twoCellAnchor>
    <xdr:from>
      <xdr:col>1</xdr:col>
      <xdr:colOff>312308</xdr:colOff>
      <xdr:row>20</xdr:row>
      <xdr:rowOff>7103</xdr:rowOff>
    </xdr:from>
    <xdr:to>
      <xdr:col>4</xdr:col>
      <xdr:colOff>117295</xdr:colOff>
      <xdr:row>21</xdr:row>
      <xdr:rowOff>121046</xdr:rowOff>
    </xdr:to>
    <xdr:sp macro="" textlink="">
      <xdr:nvSpPr>
        <xdr:cNvPr id="13" name="TextBox 12">
          <a:hlinkClick xmlns:r="http://schemas.openxmlformats.org/officeDocument/2006/relationships" r:id="rId6" tooltip="dashboard régions"/>
          <a:extLst>
            <a:ext uri="{FF2B5EF4-FFF2-40B4-BE49-F238E27FC236}">
              <a16:creationId xmlns:a16="http://schemas.microsoft.com/office/drawing/2014/main" id="{BE0306EB-53BC-45A6-98B4-BA5A1EA1DFC9}"/>
            </a:ext>
          </a:extLst>
        </xdr:cNvPr>
        <xdr:cNvSpPr txBox="1"/>
      </xdr:nvSpPr>
      <xdr:spPr>
        <a:xfrm>
          <a:off x="920287" y="3736039"/>
          <a:ext cx="1628923" cy="300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Régions</a:t>
          </a:r>
        </a:p>
      </xdr:txBody>
    </xdr:sp>
    <xdr:clientData/>
  </xdr:twoCellAnchor>
  <xdr:twoCellAnchor>
    <xdr:from>
      <xdr:col>2</xdr:col>
      <xdr:colOff>598206</xdr:colOff>
      <xdr:row>0</xdr:row>
      <xdr:rowOff>71214</xdr:rowOff>
    </xdr:from>
    <xdr:to>
      <xdr:col>24</xdr:col>
      <xdr:colOff>14243</xdr:colOff>
      <xdr:row>2</xdr:row>
      <xdr:rowOff>113943</xdr:rowOff>
    </xdr:to>
    <xdr:sp macro="" textlink="">
      <xdr:nvSpPr>
        <xdr:cNvPr id="14" name="Rectangle 13">
          <a:extLst>
            <a:ext uri="{FF2B5EF4-FFF2-40B4-BE49-F238E27FC236}">
              <a16:creationId xmlns:a16="http://schemas.microsoft.com/office/drawing/2014/main" id="{B39D42FB-9DA1-4D1E-9D61-AEB3933BC69A}"/>
            </a:ext>
          </a:extLst>
        </xdr:cNvPr>
        <xdr:cNvSpPr/>
      </xdr:nvSpPr>
      <xdr:spPr>
        <a:xfrm>
          <a:off x="1817406" y="71214"/>
          <a:ext cx="12827237" cy="408489"/>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effectLst>
                <a:glow rad="101600">
                  <a:schemeClr val="accent1">
                    <a:satMod val="175000"/>
                    <a:alpha val="40000"/>
                  </a:schemeClr>
                </a:glow>
              </a:effectLst>
            </a:rPr>
            <a:t>Tableau de bord pour</a:t>
          </a:r>
          <a:r>
            <a:rPr lang="en-US" sz="1800" baseline="0">
              <a:effectLst>
                <a:glow rad="101600">
                  <a:schemeClr val="accent1">
                    <a:satMod val="175000"/>
                    <a:alpha val="40000"/>
                  </a:schemeClr>
                </a:glow>
              </a:effectLst>
            </a:rPr>
            <a:t> l'année 2024</a:t>
          </a:r>
          <a:endParaRPr lang="en-US" sz="1800">
            <a:effectLst>
              <a:glow rad="101600">
                <a:schemeClr val="accent1">
                  <a:satMod val="175000"/>
                  <a:alpha val="40000"/>
                </a:schemeClr>
              </a:glow>
            </a:effectLst>
          </a:endParaRPr>
        </a:p>
      </xdr:txBody>
    </xdr:sp>
    <xdr:clientData/>
  </xdr:twoCellAnchor>
  <xdr:twoCellAnchor>
    <xdr:from>
      <xdr:col>14</xdr:col>
      <xdr:colOff>439036</xdr:colOff>
      <xdr:row>3</xdr:row>
      <xdr:rowOff>165051</xdr:rowOff>
    </xdr:from>
    <xdr:to>
      <xdr:col>24</xdr:col>
      <xdr:colOff>243514</xdr:colOff>
      <xdr:row>7</xdr:row>
      <xdr:rowOff>25852</xdr:rowOff>
    </xdr:to>
    <xdr:grpSp>
      <xdr:nvGrpSpPr>
        <xdr:cNvPr id="85" name="Group 84">
          <a:extLst>
            <a:ext uri="{FF2B5EF4-FFF2-40B4-BE49-F238E27FC236}">
              <a16:creationId xmlns:a16="http://schemas.microsoft.com/office/drawing/2014/main" id="{8AE64859-7CCF-4948-BDC2-12FE6688E7F6}"/>
            </a:ext>
          </a:extLst>
        </xdr:cNvPr>
        <xdr:cNvGrpSpPr/>
      </xdr:nvGrpSpPr>
      <xdr:grpSpPr>
        <a:xfrm>
          <a:off x="8950738" y="724391"/>
          <a:ext cx="5884265" cy="606589"/>
          <a:chOff x="1885864" y="582043"/>
          <a:chExt cx="5898856" cy="595888"/>
        </a:xfrm>
      </xdr:grpSpPr>
      <xdr:grpSp>
        <xdr:nvGrpSpPr>
          <xdr:cNvPr id="15" name="Group 14">
            <a:extLst>
              <a:ext uri="{FF2B5EF4-FFF2-40B4-BE49-F238E27FC236}">
                <a16:creationId xmlns:a16="http://schemas.microsoft.com/office/drawing/2014/main" id="{59EC916F-431D-476E-AF30-AE56438E938B}"/>
              </a:ext>
            </a:extLst>
          </xdr:cNvPr>
          <xdr:cNvGrpSpPr/>
        </xdr:nvGrpSpPr>
        <xdr:grpSpPr>
          <a:xfrm>
            <a:off x="1885864" y="590530"/>
            <a:ext cx="1669393" cy="548434"/>
            <a:chOff x="2525118" y="656548"/>
            <a:chExt cx="1664923" cy="549313"/>
          </a:xfrm>
        </xdr:grpSpPr>
        <xdr:sp macro="" textlink="">
          <xdr:nvSpPr>
            <xdr:cNvPr id="16" name="Oval 15">
              <a:extLst>
                <a:ext uri="{FF2B5EF4-FFF2-40B4-BE49-F238E27FC236}">
                  <a16:creationId xmlns:a16="http://schemas.microsoft.com/office/drawing/2014/main" id="{5F2BE74D-FF63-4DF1-BE6A-7B8C1C503C13}"/>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B1">
          <xdr:nvSpPr>
            <xdr:cNvPr id="17" name="TextBox 16">
              <a:extLst>
                <a:ext uri="{FF2B5EF4-FFF2-40B4-BE49-F238E27FC236}">
                  <a16:creationId xmlns:a16="http://schemas.microsoft.com/office/drawing/2014/main" id="{31AA8686-B938-429E-9EE1-7C17AC7FA626}"/>
                </a:ext>
              </a:extLst>
            </xdr:cNvPr>
            <xdr:cNvSpPr txBox="1"/>
          </xdr:nvSpPr>
          <xdr:spPr>
            <a:xfrm>
              <a:off x="2695361" y="837675"/>
              <a:ext cx="1076527"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48E7B7-9D0E-4A82-ADB3-D22FDB5B71B5}" type="TxLink">
                <a:rPr lang="en-US" sz="1600" b="0" i="0" u="none" strike="noStrike">
                  <a:solidFill>
                    <a:schemeClr val="bg1"/>
                  </a:solidFill>
                  <a:latin typeface="Calibri"/>
                  <a:cs typeface="Calibri"/>
                </a:rPr>
                <a:t> 435 036 € </a:t>
              </a:fld>
              <a:endParaRPr lang="en-US" sz="1600" b="0">
                <a:solidFill>
                  <a:schemeClr val="bg1"/>
                </a:solidFill>
              </a:endParaRPr>
            </a:p>
          </xdr:txBody>
        </xdr:sp>
        <xdr:sp macro="" textlink="KPI!B1">
          <xdr:nvSpPr>
            <xdr:cNvPr id="18" name="TextBox 17">
              <a:extLst>
                <a:ext uri="{FF2B5EF4-FFF2-40B4-BE49-F238E27FC236}">
                  <a16:creationId xmlns:a16="http://schemas.microsoft.com/office/drawing/2014/main" id="{A69D4BEC-EA8A-4148-876B-B86AE3176C3B}"/>
                </a:ext>
              </a:extLst>
            </xdr:cNvPr>
            <xdr:cNvSpPr txBox="1"/>
          </xdr:nvSpPr>
          <xdr:spPr>
            <a:xfrm>
              <a:off x="2795529" y="656548"/>
              <a:ext cx="1066719"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Revenu</a:t>
              </a:r>
              <a:r>
                <a:rPr lang="en-US" sz="1200" baseline="0">
                  <a:solidFill>
                    <a:srgbClr val="304057"/>
                  </a:solidFill>
                  <a:effectLst/>
                </a:rPr>
                <a:t> total</a:t>
              </a:r>
              <a:endParaRPr lang="en-US" sz="1200">
                <a:solidFill>
                  <a:srgbClr val="304057"/>
                </a:solidFill>
                <a:effectLst/>
              </a:endParaRPr>
            </a:p>
          </xdr:txBody>
        </xdr:sp>
        <xdr:pic>
          <xdr:nvPicPr>
            <xdr:cNvPr id="19" name="Graphic 18" descr="Coins with solid fill">
              <a:extLst>
                <a:ext uri="{FF2B5EF4-FFF2-40B4-BE49-F238E27FC236}">
                  <a16:creationId xmlns:a16="http://schemas.microsoft.com/office/drawing/2014/main" id="{EF84B26E-5234-460F-A037-6736419B068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3671206" y="759581"/>
              <a:ext cx="402564" cy="402934"/>
            </a:xfrm>
            <a:prstGeom prst="rect">
              <a:avLst/>
            </a:prstGeom>
          </xdr:spPr>
        </xdr:pic>
      </xdr:grpSp>
      <xdr:grpSp>
        <xdr:nvGrpSpPr>
          <xdr:cNvPr id="20" name="Group 19">
            <a:extLst>
              <a:ext uri="{FF2B5EF4-FFF2-40B4-BE49-F238E27FC236}">
                <a16:creationId xmlns:a16="http://schemas.microsoft.com/office/drawing/2014/main" id="{7B3732ED-FA22-46DC-ABD0-18ABEBB2F968}"/>
              </a:ext>
            </a:extLst>
          </xdr:cNvPr>
          <xdr:cNvGrpSpPr/>
        </xdr:nvGrpSpPr>
        <xdr:grpSpPr>
          <a:xfrm>
            <a:off x="3795687" y="582043"/>
            <a:ext cx="1892242" cy="595888"/>
            <a:chOff x="4483615" y="647344"/>
            <a:chExt cx="1887841" cy="596767"/>
          </a:xfrm>
        </xdr:grpSpPr>
        <xdr:grpSp>
          <xdr:nvGrpSpPr>
            <xdr:cNvPr id="21" name="Group 20">
              <a:extLst>
                <a:ext uri="{FF2B5EF4-FFF2-40B4-BE49-F238E27FC236}">
                  <a16:creationId xmlns:a16="http://schemas.microsoft.com/office/drawing/2014/main" id="{B0BDEE46-7C2A-42D4-89BB-F234980BC8D0}"/>
                </a:ext>
              </a:extLst>
            </xdr:cNvPr>
            <xdr:cNvGrpSpPr/>
          </xdr:nvGrpSpPr>
          <xdr:grpSpPr>
            <a:xfrm>
              <a:off x="4483615" y="647344"/>
              <a:ext cx="1887841" cy="542399"/>
              <a:chOff x="2499485" y="663462"/>
              <a:chExt cx="1887841" cy="542399"/>
            </a:xfrm>
          </xdr:grpSpPr>
          <xdr:sp macro="" textlink="">
            <xdr:nvSpPr>
              <xdr:cNvPr id="23" name="Oval 22">
                <a:extLst>
                  <a:ext uri="{FF2B5EF4-FFF2-40B4-BE49-F238E27FC236}">
                    <a16:creationId xmlns:a16="http://schemas.microsoft.com/office/drawing/2014/main" id="{D5A58A3A-9267-402C-803E-C5708B75FA16}"/>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4">
            <xdr:nvSpPr>
              <xdr:cNvPr id="24" name="TextBox 23">
                <a:extLst>
                  <a:ext uri="{FF2B5EF4-FFF2-40B4-BE49-F238E27FC236}">
                    <a16:creationId xmlns:a16="http://schemas.microsoft.com/office/drawing/2014/main" id="{92BC4183-6D1A-43D0-8E17-09ADC07B4E4D}"/>
                  </a:ext>
                </a:extLst>
              </xdr:cNvPr>
              <xdr:cNvSpPr txBox="1"/>
            </xdr:nvSpPr>
            <xdr:spPr>
              <a:xfrm>
                <a:off x="3056628" y="882857"/>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10A63C-EB01-4425-BD3C-2951CEA235A6}" type="TxLink">
                  <a:rPr lang="en-US" sz="1600" b="0" i="0" u="none" strike="noStrike">
                    <a:solidFill>
                      <a:schemeClr val="bg1"/>
                    </a:solidFill>
                    <a:latin typeface="Calibri"/>
                    <a:cs typeface="Calibri"/>
                  </a:rPr>
                  <a:t>369</a:t>
                </a:fld>
                <a:endParaRPr lang="en-US" sz="1600" b="1" i="0" u="none" strike="noStrike">
                  <a:solidFill>
                    <a:schemeClr val="bg1"/>
                  </a:solidFill>
                  <a:latin typeface="Calibri"/>
                  <a:cs typeface="Calibri"/>
                </a:endParaRPr>
              </a:p>
            </xdr:txBody>
          </xdr:sp>
          <xdr:sp macro="" textlink="KPI!B1">
            <xdr:nvSpPr>
              <xdr:cNvPr id="25" name="TextBox 24">
                <a:extLst>
                  <a:ext uri="{FF2B5EF4-FFF2-40B4-BE49-F238E27FC236}">
                    <a16:creationId xmlns:a16="http://schemas.microsoft.com/office/drawing/2014/main" id="{BEEB3DE3-70D3-4744-8ECE-46CC36E75E88}"/>
                  </a:ext>
                </a:extLst>
              </xdr:cNvPr>
              <xdr:cNvSpPr txBox="1"/>
            </xdr:nvSpPr>
            <xdr:spPr>
              <a:xfrm>
                <a:off x="2499485" y="693493"/>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commandes </a:t>
                </a:r>
                <a:endParaRPr lang="en-US" sz="1200">
                  <a:solidFill>
                    <a:srgbClr val="304057"/>
                  </a:solidFill>
                  <a:effectLst/>
                </a:endParaRPr>
              </a:p>
            </xdr:txBody>
          </xdr:sp>
        </xdr:grpSp>
        <xdr:pic>
          <xdr:nvPicPr>
            <xdr:cNvPr id="22" name="Graphic 21" descr="Handshake with solid fill">
              <a:extLst>
                <a:ext uri="{FF2B5EF4-FFF2-40B4-BE49-F238E27FC236}">
                  <a16:creationId xmlns:a16="http://schemas.microsoft.com/office/drawing/2014/main" id="{098A9F37-C0B5-4DB7-B0EA-B2228B5E0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02520" y="804496"/>
              <a:ext cx="439615" cy="439615"/>
            </a:xfrm>
            <a:prstGeom prst="rect">
              <a:avLst/>
            </a:prstGeom>
          </xdr:spPr>
        </xdr:pic>
      </xdr:grpSp>
      <xdr:grpSp>
        <xdr:nvGrpSpPr>
          <xdr:cNvPr id="75" name="Group 74">
            <a:extLst>
              <a:ext uri="{FF2B5EF4-FFF2-40B4-BE49-F238E27FC236}">
                <a16:creationId xmlns:a16="http://schemas.microsoft.com/office/drawing/2014/main" id="{DE7C32E8-F1E2-4954-8B76-C77D8A10009F}"/>
              </a:ext>
            </a:extLst>
          </xdr:cNvPr>
          <xdr:cNvGrpSpPr/>
        </xdr:nvGrpSpPr>
        <xdr:grpSpPr>
          <a:xfrm>
            <a:off x="5722620" y="598919"/>
            <a:ext cx="2062100" cy="546897"/>
            <a:chOff x="6580561" y="657950"/>
            <a:chExt cx="2057482" cy="547627"/>
          </a:xfrm>
        </xdr:grpSpPr>
        <xdr:grpSp>
          <xdr:nvGrpSpPr>
            <xdr:cNvPr id="76" name="Group 75">
              <a:extLst>
                <a:ext uri="{FF2B5EF4-FFF2-40B4-BE49-F238E27FC236}">
                  <a16:creationId xmlns:a16="http://schemas.microsoft.com/office/drawing/2014/main" id="{AE7E4D4A-81C0-4001-B378-050EDEED6770}"/>
                </a:ext>
              </a:extLst>
            </xdr:cNvPr>
            <xdr:cNvGrpSpPr/>
          </xdr:nvGrpSpPr>
          <xdr:grpSpPr>
            <a:xfrm>
              <a:off x="6580561" y="657950"/>
              <a:ext cx="2057482" cy="547627"/>
              <a:chOff x="2525118" y="663462"/>
              <a:chExt cx="2056846" cy="542399"/>
            </a:xfrm>
          </xdr:grpSpPr>
          <xdr:sp macro="" textlink="">
            <xdr:nvSpPr>
              <xdr:cNvPr id="78" name="Oval 77">
                <a:extLst>
                  <a:ext uri="{FF2B5EF4-FFF2-40B4-BE49-F238E27FC236}">
                    <a16:creationId xmlns:a16="http://schemas.microsoft.com/office/drawing/2014/main" id="{BCEB2FF0-C626-4710-90E5-1100BB31E97E}"/>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6">
            <xdr:nvSpPr>
              <xdr:cNvPr id="79" name="TextBox 78">
                <a:extLst>
                  <a:ext uri="{FF2B5EF4-FFF2-40B4-BE49-F238E27FC236}">
                    <a16:creationId xmlns:a16="http://schemas.microsoft.com/office/drawing/2014/main" id="{AC57B47F-DEB4-4039-9C57-BAFB91182A79}"/>
                  </a:ext>
                </a:extLst>
              </xdr:cNvPr>
              <xdr:cNvSpPr txBox="1"/>
            </xdr:nvSpPr>
            <xdr:spPr>
              <a:xfrm>
                <a:off x="3156658" y="837116"/>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263FC6-DA73-41BA-A1ED-750A56103E12}" type="TxLink">
                  <a:rPr lang="en-US" sz="1600" b="0" i="0" u="none" strike="noStrike">
                    <a:solidFill>
                      <a:schemeClr val="bg1"/>
                    </a:solidFill>
                    <a:latin typeface="Calibri"/>
                    <a:cs typeface="Calibri"/>
                  </a:rPr>
                  <a:t>15</a:t>
                </a:fld>
                <a:endParaRPr lang="en-US" sz="2400" b="1" i="0" u="none" strike="noStrike">
                  <a:solidFill>
                    <a:schemeClr val="bg1"/>
                  </a:solidFill>
                  <a:latin typeface="Calibri"/>
                  <a:cs typeface="Calibri"/>
                </a:endParaRPr>
              </a:p>
            </xdr:txBody>
          </xdr:sp>
          <xdr:sp macro="" textlink="KPI!B1">
            <xdr:nvSpPr>
              <xdr:cNvPr id="80" name="TextBox 79">
                <a:extLst>
                  <a:ext uri="{FF2B5EF4-FFF2-40B4-BE49-F238E27FC236}">
                    <a16:creationId xmlns:a16="http://schemas.microsoft.com/office/drawing/2014/main" id="{02434D77-A962-46C8-9B00-0F29C5D4B782}"/>
                  </a:ext>
                </a:extLst>
              </xdr:cNvPr>
              <xdr:cNvSpPr txBox="1"/>
            </xdr:nvSpPr>
            <xdr:spPr>
              <a:xfrm>
                <a:off x="2694123" y="682586"/>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clients </a:t>
                </a:r>
                <a:endParaRPr lang="en-US" sz="1200">
                  <a:solidFill>
                    <a:srgbClr val="304057"/>
                  </a:solidFill>
                  <a:effectLst/>
                </a:endParaRPr>
              </a:p>
            </xdr:txBody>
          </xdr:sp>
        </xdr:grpSp>
        <xdr:pic>
          <xdr:nvPicPr>
            <xdr:cNvPr id="77" name="Graphic 76" descr="User with solid fill">
              <a:extLst>
                <a:ext uri="{FF2B5EF4-FFF2-40B4-BE49-F238E27FC236}">
                  <a16:creationId xmlns:a16="http://schemas.microsoft.com/office/drawing/2014/main" id="{FE7BBCEB-D36C-42D6-AF5D-E476180B607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602740" y="855514"/>
              <a:ext cx="338017" cy="338354"/>
            </a:xfrm>
            <a:prstGeom prst="rect">
              <a:avLst/>
            </a:prstGeom>
          </xdr:spPr>
        </xdr:pic>
      </xdr:grpSp>
    </xdr:grpSp>
    <xdr:clientData/>
  </xdr:twoCellAnchor>
  <xdr:twoCellAnchor>
    <xdr:from>
      <xdr:col>3</xdr:col>
      <xdr:colOff>266700</xdr:colOff>
      <xdr:row>2</xdr:row>
      <xdr:rowOff>170176</xdr:rowOff>
    </xdr:from>
    <xdr:to>
      <xdr:col>14</xdr:col>
      <xdr:colOff>324255</xdr:colOff>
      <xdr:row>17</xdr:row>
      <xdr:rowOff>167640</xdr:rowOff>
    </xdr:to>
    <xdr:grpSp>
      <xdr:nvGrpSpPr>
        <xdr:cNvPr id="84" name="Group 83">
          <a:extLst>
            <a:ext uri="{FF2B5EF4-FFF2-40B4-BE49-F238E27FC236}">
              <a16:creationId xmlns:a16="http://schemas.microsoft.com/office/drawing/2014/main" id="{01532EB5-3840-446F-A101-CF788CE69704}"/>
            </a:ext>
          </a:extLst>
        </xdr:cNvPr>
        <xdr:cNvGrpSpPr/>
      </xdr:nvGrpSpPr>
      <xdr:grpSpPr>
        <a:xfrm>
          <a:off x="2090636" y="543070"/>
          <a:ext cx="6745321" cy="2794166"/>
          <a:chOff x="8145780" y="551176"/>
          <a:chExt cx="6202680" cy="2740664"/>
        </a:xfrm>
      </xdr:grpSpPr>
      <xdr:grpSp>
        <xdr:nvGrpSpPr>
          <xdr:cNvPr id="32" name="Group 31">
            <a:extLst>
              <a:ext uri="{FF2B5EF4-FFF2-40B4-BE49-F238E27FC236}">
                <a16:creationId xmlns:a16="http://schemas.microsoft.com/office/drawing/2014/main" id="{6021EF7C-A70C-44E2-90A7-56854C92FEA9}"/>
              </a:ext>
            </a:extLst>
          </xdr:cNvPr>
          <xdr:cNvGrpSpPr/>
        </xdr:nvGrpSpPr>
        <xdr:grpSpPr>
          <a:xfrm>
            <a:off x="8153399" y="551176"/>
            <a:ext cx="6187439" cy="704912"/>
            <a:chOff x="2196704" y="1348271"/>
            <a:chExt cx="5626500" cy="703243"/>
          </a:xfrm>
          <a:solidFill>
            <a:schemeClr val="bg1"/>
          </a:solidFill>
        </xdr:grpSpPr>
        <xdr:sp macro="" textlink="">
          <xdr:nvSpPr>
            <xdr:cNvPr id="33" name="Rectangle: Rounded Corners 32">
              <a:extLst>
                <a:ext uri="{FF2B5EF4-FFF2-40B4-BE49-F238E27FC236}">
                  <a16:creationId xmlns:a16="http://schemas.microsoft.com/office/drawing/2014/main" id="{42EE3E57-3C80-438C-9D89-26083EB7A386}"/>
                </a:ext>
              </a:extLst>
            </xdr:cNvPr>
            <xdr:cNvSpPr/>
          </xdr:nvSpPr>
          <xdr:spPr>
            <a:xfrm>
              <a:off x="2196704" y="1392823"/>
              <a:ext cx="5626500" cy="652298"/>
            </a:xfrm>
            <a:prstGeom prst="roundRect">
              <a:avLst/>
            </a:prstGeom>
            <a:grp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mc:AlternateContent xmlns:mc="http://schemas.openxmlformats.org/markup-compatibility/2006">
          <mc:Choice xmlns:a14="http://schemas.microsoft.com/office/drawing/2010/main" Requires="a14">
            <xdr:graphicFrame macro="">
              <xdr:nvGraphicFramePr>
                <xdr:cNvPr id="34" name="Months 2">
                  <a:extLst>
                    <a:ext uri="{FF2B5EF4-FFF2-40B4-BE49-F238E27FC236}">
                      <a16:creationId xmlns:a16="http://schemas.microsoft.com/office/drawing/2014/main" id="{0C9B0B3B-F4C5-4C55-8D1C-50A406DA5B2B}"/>
                    </a:ext>
                  </a:extLst>
                </xdr:cNvPr>
                <xdr:cNvGraphicFramePr/>
              </xdr:nvGraphicFramePr>
              <xdr:xfrm>
                <a:off x="2307572" y="1658102"/>
                <a:ext cx="5473415" cy="393412"/>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2231509" y="859699"/>
                  <a:ext cx="6545672" cy="402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5" name="TextBox 34">
              <a:extLst>
                <a:ext uri="{FF2B5EF4-FFF2-40B4-BE49-F238E27FC236}">
                  <a16:creationId xmlns:a16="http://schemas.microsoft.com/office/drawing/2014/main" id="{21DD06C3-4F29-48A9-BE87-3A38025A679E}"/>
                </a:ext>
              </a:extLst>
            </xdr:cNvPr>
            <xdr:cNvSpPr txBox="1"/>
          </xdr:nvSpPr>
          <xdr:spPr>
            <a:xfrm>
              <a:off x="3471874" y="1348271"/>
              <a:ext cx="3220370" cy="43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304057"/>
                  </a:solidFill>
                  <a:effectLst/>
                </a:rPr>
                <a:t>Calendrier</a:t>
              </a:r>
            </a:p>
          </xdr:txBody>
        </xdr:sp>
      </xdr:grpSp>
      <xdr:grpSp>
        <xdr:nvGrpSpPr>
          <xdr:cNvPr id="83" name="Group 82">
            <a:extLst>
              <a:ext uri="{FF2B5EF4-FFF2-40B4-BE49-F238E27FC236}">
                <a16:creationId xmlns:a16="http://schemas.microsoft.com/office/drawing/2014/main" id="{E213F4BA-30D8-484D-804E-D83A4CDC6F13}"/>
              </a:ext>
            </a:extLst>
          </xdr:cNvPr>
          <xdr:cNvGrpSpPr/>
        </xdr:nvGrpSpPr>
        <xdr:grpSpPr>
          <a:xfrm>
            <a:off x="8145780" y="1336767"/>
            <a:ext cx="6202680" cy="1955073"/>
            <a:chOff x="8075054" y="1382487"/>
            <a:chExt cx="6267717" cy="1969301"/>
          </a:xfrm>
        </xdr:grpSpPr>
        <xdr:sp macro="" textlink="">
          <xdr:nvSpPr>
            <xdr:cNvPr id="40" name="Rectangle: Rounded Corners 39">
              <a:extLst>
                <a:ext uri="{FF2B5EF4-FFF2-40B4-BE49-F238E27FC236}">
                  <a16:creationId xmlns:a16="http://schemas.microsoft.com/office/drawing/2014/main" id="{3B90AB7B-8751-485D-B387-2DEED8A8DB6E}"/>
                </a:ext>
              </a:extLst>
            </xdr:cNvPr>
            <xdr:cNvSpPr/>
          </xdr:nvSpPr>
          <xdr:spPr>
            <a:xfrm>
              <a:off x="8075054" y="1404678"/>
              <a:ext cx="6267717" cy="19471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42" name="Region 1">
                  <a:extLst>
                    <a:ext uri="{FF2B5EF4-FFF2-40B4-BE49-F238E27FC236}">
                      <a16:creationId xmlns:a16="http://schemas.microsoft.com/office/drawing/2014/main" id="{6B3AC914-F5D8-48EA-B657-4B72CEBBFD30}"/>
                    </a:ext>
                  </a:extLst>
                </xdr:cNvPr>
                <xdr:cNvGraphicFramePr/>
              </xdr:nvGraphicFramePr>
              <xdr:xfrm>
                <a:off x="11774822" y="1865084"/>
                <a:ext cx="1828800" cy="1235168"/>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072329" y="1832460"/>
                  <a:ext cx="1968156" cy="1250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3" name="TextBox 42">
              <a:extLst>
                <a:ext uri="{FF2B5EF4-FFF2-40B4-BE49-F238E27FC236}">
                  <a16:creationId xmlns:a16="http://schemas.microsoft.com/office/drawing/2014/main" id="{1011D5C3-4B09-404A-B92F-C9234DEAA9CC}"/>
                </a:ext>
              </a:extLst>
            </xdr:cNvPr>
            <xdr:cNvSpPr txBox="1"/>
          </xdr:nvSpPr>
          <xdr:spPr>
            <a:xfrm>
              <a:off x="11804468" y="1394936"/>
              <a:ext cx="2169215" cy="43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4 points cardinaux</a:t>
              </a:r>
              <a:endParaRPr lang="en-US" sz="2000" b="0">
                <a:solidFill>
                  <a:srgbClr val="233C6D"/>
                </a:solidFill>
                <a:effectLst/>
              </a:endParaRPr>
            </a:p>
          </xdr:txBody>
        </xdr:sp>
        <xdr:sp macro="" textlink="">
          <xdr:nvSpPr>
            <xdr:cNvPr id="44" name="TextBox 43">
              <a:extLst>
                <a:ext uri="{FF2B5EF4-FFF2-40B4-BE49-F238E27FC236}">
                  <a16:creationId xmlns:a16="http://schemas.microsoft.com/office/drawing/2014/main" id="{7D6DC661-3316-4A0C-9F1C-0C53FAED082F}"/>
                </a:ext>
              </a:extLst>
            </xdr:cNvPr>
            <xdr:cNvSpPr txBox="1"/>
          </xdr:nvSpPr>
          <xdr:spPr>
            <a:xfrm>
              <a:off x="8592124" y="1409088"/>
              <a:ext cx="2277261" cy="43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Nom-Clients</a:t>
              </a:r>
              <a:endParaRPr lang="en-US" sz="2000" b="0">
                <a:solidFill>
                  <a:srgbClr val="233C6D"/>
                </a:solidFill>
                <a:effectLst/>
              </a:endParaRPr>
            </a:p>
          </xdr:txBody>
        </xdr:sp>
        <xdr:pic>
          <xdr:nvPicPr>
            <xdr:cNvPr id="45" name="Graphique 21" descr="Rose des vents avec un remplissage uni">
              <a:extLst>
                <a:ext uri="{FF2B5EF4-FFF2-40B4-BE49-F238E27FC236}">
                  <a16:creationId xmlns:a16="http://schemas.microsoft.com/office/drawing/2014/main" id="{D69BCBDB-0AA6-4F9C-9590-16ED5A08D7D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596177" y="1413044"/>
              <a:ext cx="435428" cy="395279"/>
            </a:xfrm>
            <a:prstGeom prst="rect">
              <a:avLst/>
            </a:prstGeom>
          </xdr:spPr>
        </xdr:pic>
        <xdr:pic>
          <xdr:nvPicPr>
            <xdr:cNvPr id="46" name="Graphique 33" descr="Centre d’appels avec un remplissage uni">
              <a:extLst>
                <a:ext uri="{FF2B5EF4-FFF2-40B4-BE49-F238E27FC236}">
                  <a16:creationId xmlns:a16="http://schemas.microsoft.com/office/drawing/2014/main" id="{C1D99265-F1A2-4FFC-B43A-B1C9722DF14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524603" y="1382487"/>
              <a:ext cx="383062" cy="365759"/>
            </a:xfrm>
            <a:prstGeom prst="rect">
              <a:avLst/>
            </a:prstGeom>
          </xdr:spPr>
        </xdr:pic>
        <xdr:sp macro="" textlink="">
          <xdr:nvSpPr>
            <xdr:cNvPr id="47" name="Rectangle 46">
              <a:extLst>
                <a:ext uri="{FF2B5EF4-FFF2-40B4-BE49-F238E27FC236}">
                  <a16:creationId xmlns:a16="http://schemas.microsoft.com/office/drawing/2014/main" id="{1F7882ED-5D4D-4060-8F6E-089FEBC7F1AA}"/>
                </a:ext>
              </a:extLst>
            </xdr:cNvPr>
            <xdr:cNvSpPr/>
          </xdr:nvSpPr>
          <xdr:spPr>
            <a:xfrm flipH="1">
              <a:off x="11364686" y="1414055"/>
              <a:ext cx="47625" cy="1805736"/>
            </a:xfrm>
            <a:prstGeom prst="rect">
              <a:avLst/>
            </a:prstGeom>
            <a:solidFill>
              <a:srgbClr val="B0A8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mc:Choice xmlns:a14="http://schemas.microsoft.com/office/drawing/2010/main" Requires="a14">
            <xdr:graphicFrame macro="">
              <xdr:nvGraphicFramePr>
                <xdr:cNvPr id="81" name="Nom Client">
                  <a:extLst>
                    <a:ext uri="{FF2B5EF4-FFF2-40B4-BE49-F238E27FC236}">
                      <a16:creationId xmlns:a16="http://schemas.microsoft.com/office/drawing/2014/main" id="{68B7FB9B-A583-41DF-92CB-08DEDCB23D27}"/>
                    </a:ext>
                  </a:extLst>
                </xdr:cNvPr>
                <xdr:cNvGraphicFramePr/>
              </xdr:nvGraphicFramePr>
              <xdr:xfrm>
                <a:off x="8252460" y="1767841"/>
                <a:ext cx="2956560" cy="1516380"/>
              </xdr:xfrm>
              <a:graphic>
                <a:graphicData uri="http://schemas.microsoft.com/office/drawing/2010/slicer">
                  <sle:slicer xmlns:sle="http://schemas.microsoft.com/office/drawing/2010/slicer" name="Nom Client"/>
                </a:graphicData>
              </a:graphic>
            </xdr:graphicFrame>
          </mc:Choice>
          <mc:Fallback>
            <xdr:sp macro="" textlink="">
              <xdr:nvSpPr>
                <xdr:cNvPr id="0" name=""/>
                <xdr:cNvSpPr>
                  <a:spLocks noTextEdit="1"/>
                </xdr:cNvSpPr>
              </xdr:nvSpPr>
              <xdr:spPr>
                <a:xfrm>
                  <a:off x="2281560" y="1734035"/>
                  <a:ext cx="3181852" cy="1534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15</xdr:col>
      <xdr:colOff>408112</xdr:colOff>
      <xdr:row>8</xdr:row>
      <xdr:rowOff>76589</xdr:rowOff>
    </xdr:from>
    <xdr:to>
      <xdr:col>23</xdr:col>
      <xdr:colOff>112246</xdr:colOff>
      <xdr:row>28</xdr:row>
      <xdr:rowOff>64853</xdr:rowOff>
    </xdr:to>
    <xdr:grpSp>
      <xdr:nvGrpSpPr>
        <xdr:cNvPr id="105" name="Group 104">
          <a:extLst>
            <a:ext uri="{FF2B5EF4-FFF2-40B4-BE49-F238E27FC236}">
              <a16:creationId xmlns:a16="http://schemas.microsoft.com/office/drawing/2014/main" id="{F9973571-E565-4B82-BAFC-7EBB37217305}"/>
            </a:ext>
          </a:extLst>
        </xdr:cNvPr>
        <xdr:cNvGrpSpPr/>
      </xdr:nvGrpSpPr>
      <xdr:grpSpPr>
        <a:xfrm>
          <a:off x="9527793" y="1568163"/>
          <a:ext cx="4567964" cy="3717201"/>
          <a:chOff x="9105901" y="1303020"/>
          <a:chExt cx="4579620" cy="3645518"/>
        </a:xfrm>
      </xdr:grpSpPr>
      <xdr:grpSp>
        <xdr:nvGrpSpPr>
          <xdr:cNvPr id="103" name="Group 102">
            <a:extLst>
              <a:ext uri="{FF2B5EF4-FFF2-40B4-BE49-F238E27FC236}">
                <a16:creationId xmlns:a16="http://schemas.microsoft.com/office/drawing/2014/main" id="{E27376B7-1B52-46E7-88B6-15D53CCC8F11}"/>
              </a:ext>
            </a:extLst>
          </xdr:cNvPr>
          <xdr:cNvGrpSpPr/>
        </xdr:nvGrpSpPr>
        <xdr:grpSpPr>
          <a:xfrm>
            <a:off x="9105901" y="1303020"/>
            <a:ext cx="4579620" cy="3645518"/>
            <a:chOff x="9105901" y="1303020"/>
            <a:chExt cx="4579620" cy="3645518"/>
          </a:xfrm>
        </xdr:grpSpPr>
        <xdr:sp macro="" textlink="">
          <xdr:nvSpPr>
            <xdr:cNvPr id="86" name="Rectangle: Rounded Corners 85">
              <a:extLst>
                <a:ext uri="{FF2B5EF4-FFF2-40B4-BE49-F238E27FC236}">
                  <a16:creationId xmlns:a16="http://schemas.microsoft.com/office/drawing/2014/main" id="{5E9FFB03-E1B9-4DB4-9815-06DE91AFD4EB}"/>
                </a:ext>
              </a:extLst>
            </xdr:cNvPr>
            <xdr:cNvSpPr/>
          </xdr:nvSpPr>
          <xdr:spPr>
            <a:xfrm>
              <a:off x="9105901" y="1303020"/>
              <a:ext cx="4579620" cy="364551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TextBox 86">
              <a:extLst>
                <a:ext uri="{FF2B5EF4-FFF2-40B4-BE49-F238E27FC236}">
                  <a16:creationId xmlns:a16="http://schemas.microsoft.com/office/drawing/2014/main" id="{429747A7-FA20-4F1A-B0DF-440972F22BE5}"/>
                </a:ext>
              </a:extLst>
            </xdr:cNvPr>
            <xdr:cNvSpPr txBox="1"/>
          </xdr:nvSpPr>
          <xdr:spPr>
            <a:xfrm>
              <a:off x="10276649" y="1457927"/>
              <a:ext cx="2253631" cy="435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233C6D"/>
                  </a:solidFill>
                  <a:effectLst/>
                </a:rPr>
                <a:t>Top</a:t>
              </a:r>
              <a:r>
                <a:rPr lang="en-US" sz="2000" b="0" baseline="0">
                  <a:solidFill>
                    <a:srgbClr val="233C6D"/>
                  </a:solidFill>
                  <a:effectLst/>
                </a:rPr>
                <a:t> 3- Clients</a:t>
              </a:r>
            </a:p>
          </xdr:txBody>
        </xdr:sp>
        <xdr:grpSp>
          <xdr:nvGrpSpPr>
            <xdr:cNvPr id="95" name="Group 94">
              <a:extLst>
                <a:ext uri="{FF2B5EF4-FFF2-40B4-BE49-F238E27FC236}">
                  <a16:creationId xmlns:a16="http://schemas.microsoft.com/office/drawing/2014/main" id="{2BE0F10A-DAF9-4D89-A207-9CAB6CB3E199}"/>
                </a:ext>
              </a:extLst>
            </xdr:cNvPr>
            <xdr:cNvGrpSpPr/>
          </xdr:nvGrpSpPr>
          <xdr:grpSpPr>
            <a:xfrm>
              <a:off x="10168137" y="2845087"/>
              <a:ext cx="624840" cy="601980"/>
              <a:chOff x="10312917" y="2814607"/>
              <a:chExt cx="624840" cy="601980"/>
            </a:xfrm>
          </xdr:grpSpPr>
          <xdr:sp macro="" textlink="">
            <xdr:nvSpPr>
              <xdr:cNvPr id="92" name="Octagon 91">
                <a:extLst>
                  <a:ext uri="{FF2B5EF4-FFF2-40B4-BE49-F238E27FC236}">
                    <a16:creationId xmlns:a16="http://schemas.microsoft.com/office/drawing/2014/main" id="{2A3B2257-0ECC-4F98-8F7A-57D770F85D93}"/>
                  </a:ext>
                </a:extLst>
              </xdr:cNvPr>
              <xdr:cNvSpPr/>
            </xdr:nvSpPr>
            <xdr:spPr>
              <a:xfrm>
                <a:off x="10312917" y="2814607"/>
                <a:ext cx="624840" cy="601980"/>
              </a:xfrm>
              <a:prstGeom prst="octagon">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p>
            </xdr:txBody>
          </xdr:sp>
          <xdr:sp macro="" textlink="KPI!K23">
            <xdr:nvSpPr>
              <xdr:cNvPr id="94" name="TextBox 93">
                <a:extLst>
                  <a:ext uri="{FF2B5EF4-FFF2-40B4-BE49-F238E27FC236}">
                    <a16:creationId xmlns:a16="http://schemas.microsoft.com/office/drawing/2014/main" id="{68043C2E-D9A8-432C-9770-8A92270CF94F}"/>
                  </a:ext>
                </a:extLst>
              </xdr:cNvPr>
              <xdr:cNvSpPr txBox="1"/>
            </xdr:nvSpPr>
            <xdr:spPr>
              <a:xfrm>
                <a:off x="10453771" y="2843783"/>
                <a:ext cx="369686" cy="519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0" i="0" u="none" strike="noStrike">
                    <a:solidFill>
                      <a:schemeClr val="bg1"/>
                    </a:solidFill>
                    <a:latin typeface="Calibri"/>
                    <a:cs typeface="Calibri"/>
                  </a:rPr>
                  <a:t>2</a:t>
                </a:r>
              </a:p>
            </xdr:txBody>
          </xdr:sp>
        </xdr:grpSp>
        <xdr:grpSp>
          <xdr:nvGrpSpPr>
            <xdr:cNvPr id="97" name="Group 96">
              <a:extLst>
                <a:ext uri="{FF2B5EF4-FFF2-40B4-BE49-F238E27FC236}">
                  <a16:creationId xmlns:a16="http://schemas.microsoft.com/office/drawing/2014/main" id="{FA59180D-108B-40A5-8EE8-76F5AF93EACC}"/>
                </a:ext>
              </a:extLst>
            </xdr:cNvPr>
            <xdr:cNvGrpSpPr/>
          </xdr:nvGrpSpPr>
          <xdr:grpSpPr>
            <a:xfrm>
              <a:off x="11204457" y="2387887"/>
              <a:ext cx="624840" cy="601980"/>
              <a:chOff x="11204457" y="2387887"/>
              <a:chExt cx="624840" cy="601980"/>
            </a:xfrm>
          </xdr:grpSpPr>
          <xdr:sp macro="" textlink="">
            <xdr:nvSpPr>
              <xdr:cNvPr id="93" name="Octagon 92">
                <a:extLst>
                  <a:ext uri="{FF2B5EF4-FFF2-40B4-BE49-F238E27FC236}">
                    <a16:creationId xmlns:a16="http://schemas.microsoft.com/office/drawing/2014/main" id="{500D1B06-B842-4C36-8365-AAE41817F08D}"/>
                  </a:ext>
                </a:extLst>
              </xdr:cNvPr>
              <xdr:cNvSpPr/>
            </xdr:nvSpPr>
            <xdr:spPr>
              <a:xfrm>
                <a:off x="11204457" y="2387887"/>
                <a:ext cx="624840" cy="601980"/>
              </a:xfrm>
              <a:prstGeom prst="octagon">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solidFill>
                    <a:schemeClr val="bg1"/>
                  </a:solidFill>
                </a:endParaRPr>
              </a:p>
            </xdr:txBody>
          </xdr:sp>
          <xdr:sp macro="" textlink="KPI!K23">
            <xdr:nvSpPr>
              <xdr:cNvPr id="96" name="TextBox 95">
                <a:extLst>
                  <a:ext uri="{FF2B5EF4-FFF2-40B4-BE49-F238E27FC236}">
                    <a16:creationId xmlns:a16="http://schemas.microsoft.com/office/drawing/2014/main" id="{914C7829-A84D-44C5-AF4A-99EB1975D90F}"/>
                  </a:ext>
                </a:extLst>
              </xdr:cNvPr>
              <xdr:cNvSpPr txBox="1"/>
            </xdr:nvSpPr>
            <xdr:spPr>
              <a:xfrm>
                <a:off x="11341617" y="2410748"/>
                <a:ext cx="369686" cy="519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0" i="0" u="none" strike="noStrike">
                    <a:solidFill>
                      <a:schemeClr val="bg1"/>
                    </a:solidFill>
                    <a:latin typeface="Calibri"/>
                    <a:cs typeface="Calibri"/>
                  </a:rPr>
                  <a:t>1</a:t>
                </a:r>
              </a:p>
            </xdr:txBody>
          </xdr:sp>
        </xdr:grpSp>
        <xdr:grpSp>
          <xdr:nvGrpSpPr>
            <xdr:cNvPr id="99" name="Group 98">
              <a:extLst>
                <a:ext uri="{FF2B5EF4-FFF2-40B4-BE49-F238E27FC236}">
                  <a16:creationId xmlns:a16="http://schemas.microsoft.com/office/drawing/2014/main" id="{40FA6B55-43E5-47EA-B6A4-16ECD36A27A2}"/>
                </a:ext>
              </a:extLst>
            </xdr:cNvPr>
            <xdr:cNvGrpSpPr/>
          </xdr:nvGrpSpPr>
          <xdr:grpSpPr>
            <a:xfrm>
              <a:off x="12164577" y="3081307"/>
              <a:ext cx="624840" cy="601981"/>
              <a:chOff x="12301737" y="3172747"/>
              <a:chExt cx="624840" cy="601981"/>
            </a:xfrm>
          </xdr:grpSpPr>
          <xdr:sp macro="" textlink="">
            <xdr:nvSpPr>
              <xdr:cNvPr id="91" name="Octagon 90">
                <a:extLst>
                  <a:ext uri="{FF2B5EF4-FFF2-40B4-BE49-F238E27FC236}">
                    <a16:creationId xmlns:a16="http://schemas.microsoft.com/office/drawing/2014/main" id="{B7989C59-A0A6-4DAC-B298-CC2F00E0573A}"/>
                  </a:ext>
                </a:extLst>
              </xdr:cNvPr>
              <xdr:cNvSpPr/>
            </xdr:nvSpPr>
            <xdr:spPr>
              <a:xfrm>
                <a:off x="12301737" y="3172747"/>
                <a:ext cx="624840" cy="601981"/>
              </a:xfrm>
              <a:prstGeom prst="octagon">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K23">
            <xdr:nvSpPr>
              <xdr:cNvPr id="98" name="TextBox 97">
                <a:extLst>
                  <a:ext uri="{FF2B5EF4-FFF2-40B4-BE49-F238E27FC236}">
                    <a16:creationId xmlns:a16="http://schemas.microsoft.com/office/drawing/2014/main" id="{7999EE80-37A7-4712-BF67-A1838F1A5F24}"/>
                  </a:ext>
                </a:extLst>
              </xdr:cNvPr>
              <xdr:cNvSpPr txBox="1"/>
            </xdr:nvSpPr>
            <xdr:spPr>
              <a:xfrm>
                <a:off x="12446516" y="3203227"/>
                <a:ext cx="369686" cy="519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0" i="0" u="none" strike="noStrike">
                    <a:solidFill>
                      <a:schemeClr val="bg1"/>
                    </a:solidFill>
                    <a:latin typeface="Calibri"/>
                    <a:cs typeface="Calibri"/>
                  </a:rPr>
                  <a:t>3</a:t>
                </a:r>
              </a:p>
            </xdr:txBody>
          </xdr:sp>
        </xdr:grpSp>
        <xdr:sp macro="" textlink="KPI!R4">
          <xdr:nvSpPr>
            <xdr:cNvPr id="100" name="TextBox 99">
              <a:extLst>
                <a:ext uri="{FF2B5EF4-FFF2-40B4-BE49-F238E27FC236}">
                  <a16:creationId xmlns:a16="http://schemas.microsoft.com/office/drawing/2014/main" id="{91E62919-B796-4B61-9AB7-8755A8AC7049}"/>
                </a:ext>
              </a:extLst>
            </xdr:cNvPr>
            <xdr:cNvSpPr txBox="1"/>
          </xdr:nvSpPr>
          <xdr:spPr>
            <a:xfrm>
              <a:off x="9383277" y="3424207"/>
              <a:ext cx="2253631" cy="435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353E66-F573-4DE3-B782-E45DCB33FC32}" type="TxLink">
                <a:rPr lang="en-US" sz="1600" b="0" i="0" u="none" strike="noStrike">
                  <a:solidFill>
                    <a:srgbClr val="722C2E"/>
                  </a:solidFill>
                  <a:effectLst/>
                  <a:latin typeface="Calibri"/>
                  <a:cs typeface="Calibri"/>
                </a:rPr>
                <a:t>Company D</a:t>
              </a:fld>
              <a:endParaRPr lang="en-US" sz="1600" b="0">
                <a:solidFill>
                  <a:srgbClr val="722C2E"/>
                </a:solidFill>
                <a:effectLst/>
              </a:endParaRPr>
            </a:p>
          </xdr:txBody>
        </xdr:sp>
        <xdr:sp macro="" textlink="KPI!R5">
          <xdr:nvSpPr>
            <xdr:cNvPr id="101" name="TextBox 100">
              <a:extLst>
                <a:ext uri="{FF2B5EF4-FFF2-40B4-BE49-F238E27FC236}">
                  <a16:creationId xmlns:a16="http://schemas.microsoft.com/office/drawing/2014/main" id="{5FCE08F3-8948-4240-AF34-62B7A5AE4209}"/>
                </a:ext>
              </a:extLst>
            </xdr:cNvPr>
            <xdr:cNvSpPr txBox="1"/>
          </xdr:nvSpPr>
          <xdr:spPr>
            <a:xfrm>
              <a:off x="10389117" y="2967007"/>
              <a:ext cx="2253631" cy="435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EF799C-6CBD-42E5-BF59-DC38A1BD0B37}" type="TxLink">
                <a:rPr lang="en-US" sz="1600" b="0" i="0" u="none" strike="noStrike">
                  <a:solidFill>
                    <a:srgbClr val="722C2E"/>
                  </a:solidFill>
                  <a:effectLst/>
                  <a:latin typeface="Calibri"/>
                  <a:cs typeface="Calibri"/>
                </a:rPr>
                <a:t>Company H</a:t>
              </a:fld>
              <a:endParaRPr lang="en-US" sz="1600" b="0">
                <a:solidFill>
                  <a:srgbClr val="722C2E"/>
                </a:solidFill>
                <a:effectLst/>
              </a:endParaRPr>
            </a:p>
          </xdr:txBody>
        </xdr:sp>
        <xdr:sp macro="" textlink="KPI!R6">
          <xdr:nvSpPr>
            <xdr:cNvPr id="102" name="TextBox 101">
              <a:extLst>
                <a:ext uri="{FF2B5EF4-FFF2-40B4-BE49-F238E27FC236}">
                  <a16:creationId xmlns:a16="http://schemas.microsoft.com/office/drawing/2014/main" id="{33A53A80-1923-40CF-9EEC-C56A1FD2C507}"/>
                </a:ext>
              </a:extLst>
            </xdr:cNvPr>
            <xdr:cNvSpPr txBox="1"/>
          </xdr:nvSpPr>
          <xdr:spPr>
            <a:xfrm>
              <a:off x="11379718" y="3668047"/>
              <a:ext cx="2253631" cy="435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08DB97-BB44-4C4F-9527-0249DB71F159}" type="TxLink">
                <a:rPr lang="en-US" sz="1600" b="0" i="0" u="none" strike="noStrike">
                  <a:solidFill>
                    <a:srgbClr val="722C2E"/>
                  </a:solidFill>
                  <a:effectLst/>
                  <a:latin typeface="Calibri"/>
                  <a:cs typeface="Calibri"/>
                </a:rPr>
                <a:t>Company BB</a:t>
              </a:fld>
              <a:endParaRPr lang="en-US" sz="3200" b="0">
                <a:solidFill>
                  <a:srgbClr val="722C2E"/>
                </a:solidFill>
                <a:effectLst/>
              </a:endParaRPr>
            </a:p>
          </xdr:txBody>
        </xdr:sp>
      </xdr:grpSp>
      <xdr:pic>
        <xdr:nvPicPr>
          <xdr:cNvPr id="104" name="Graphique 52" descr="Podium avec un remplissage uni">
            <a:extLst>
              <a:ext uri="{FF2B5EF4-FFF2-40B4-BE49-F238E27FC236}">
                <a16:creationId xmlns:a16="http://schemas.microsoft.com/office/drawing/2014/main" id="{BF55BC2F-D475-4429-A59A-4E2C61F903B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1292645" y="1855923"/>
            <a:ext cx="441960" cy="414313"/>
          </a:xfrm>
          <a:prstGeom prst="rect">
            <a:avLst/>
          </a:prstGeom>
        </xdr:spPr>
      </xdr:pic>
    </xdr:grpSp>
    <xdr:clientData/>
  </xdr:twoCellAnchor>
  <xdr:twoCellAnchor>
    <xdr:from>
      <xdr:col>3</xdr:col>
      <xdr:colOff>267511</xdr:colOff>
      <xdr:row>17</xdr:row>
      <xdr:rowOff>158022</xdr:rowOff>
    </xdr:from>
    <xdr:to>
      <xdr:col>14</xdr:col>
      <xdr:colOff>356681</xdr:colOff>
      <xdr:row>28</xdr:row>
      <xdr:rowOff>164755</xdr:rowOff>
    </xdr:to>
    <xdr:grpSp>
      <xdr:nvGrpSpPr>
        <xdr:cNvPr id="108" name="Group 107">
          <a:extLst>
            <a:ext uri="{FF2B5EF4-FFF2-40B4-BE49-F238E27FC236}">
              <a16:creationId xmlns:a16="http://schemas.microsoft.com/office/drawing/2014/main" id="{75FA2C9C-D4EC-496D-A299-B7777C88E41C}"/>
            </a:ext>
          </a:extLst>
        </xdr:cNvPr>
        <xdr:cNvGrpSpPr/>
      </xdr:nvGrpSpPr>
      <xdr:grpSpPr>
        <a:xfrm>
          <a:off x="2091447" y="3327618"/>
          <a:ext cx="6776936" cy="2057648"/>
          <a:chOff x="8017213" y="3360043"/>
          <a:chExt cx="6405730" cy="2057648"/>
        </a:xfrm>
      </xdr:grpSpPr>
      <xdr:sp macro="" textlink="">
        <xdr:nvSpPr>
          <xdr:cNvPr id="38" name="Rectangle: Rounded Corners 37">
            <a:extLst>
              <a:ext uri="{FF2B5EF4-FFF2-40B4-BE49-F238E27FC236}">
                <a16:creationId xmlns:a16="http://schemas.microsoft.com/office/drawing/2014/main" id="{E11FFB14-5703-405D-863D-7029BF3AB996}"/>
              </a:ext>
            </a:extLst>
          </xdr:cNvPr>
          <xdr:cNvSpPr/>
        </xdr:nvSpPr>
        <xdr:spPr>
          <a:xfrm>
            <a:off x="8017213" y="3473532"/>
            <a:ext cx="6309424" cy="194415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6" name="Chart 105">
            <a:extLst>
              <a:ext uri="{FF2B5EF4-FFF2-40B4-BE49-F238E27FC236}">
                <a16:creationId xmlns:a16="http://schemas.microsoft.com/office/drawing/2014/main" id="{28C3F362-1C00-4F18-A31B-C8D7BE11AFBE}"/>
              </a:ext>
            </a:extLst>
          </xdr:cNvPr>
          <xdr:cNvGraphicFramePr>
            <a:graphicFrameLocks/>
          </xdr:cNvGraphicFramePr>
        </xdr:nvGraphicFramePr>
        <xdr:xfrm>
          <a:off x="8195554" y="3647873"/>
          <a:ext cx="5913120" cy="1671698"/>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107" name="TextBox 106">
            <a:extLst>
              <a:ext uri="{FF2B5EF4-FFF2-40B4-BE49-F238E27FC236}">
                <a16:creationId xmlns:a16="http://schemas.microsoft.com/office/drawing/2014/main" id="{0D429E31-408D-484C-AF7D-11F891840982}"/>
              </a:ext>
            </a:extLst>
          </xdr:cNvPr>
          <xdr:cNvSpPr txBox="1"/>
        </xdr:nvSpPr>
        <xdr:spPr>
          <a:xfrm>
            <a:off x="8191340" y="3360043"/>
            <a:ext cx="6231603" cy="448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Ventes</a:t>
            </a:r>
            <a:endParaRPr lang="en-US" sz="2000" b="0">
              <a:solidFill>
                <a:srgbClr val="233C6D"/>
              </a:solidFill>
              <a:effectLs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570689</xdr:colOff>
      <xdr:row>29</xdr:row>
      <xdr:rowOff>111057</xdr:rowOff>
    </xdr:to>
    <xdr:grpSp>
      <xdr:nvGrpSpPr>
        <xdr:cNvPr id="2" name="Group 1">
          <a:extLst>
            <a:ext uri="{FF2B5EF4-FFF2-40B4-BE49-F238E27FC236}">
              <a16:creationId xmlns:a16="http://schemas.microsoft.com/office/drawing/2014/main" id="{0AEE467B-B196-43D5-A308-AE0E5D861C4B}"/>
            </a:ext>
          </a:extLst>
        </xdr:cNvPr>
        <xdr:cNvGrpSpPr/>
      </xdr:nvGrpSpPr>
      <xdr:grpSpPr>
        <a:xfrm>
          <a:off x="0" y="0"/>
          <a:ext cx="14519954" cy="5522812"/>
          <a:chOff x="0" y="0"/>
          <a:chExt cx="14630400" cy="5311140"/>
        </a:xfrm>
      </xdr:grpSpPr>
      <xdr:sp macro="" textlink="">
        <xdr:nvSpPr>
          <xdr:cNvPr id="3" name="Rectangle 2">
            <a:extLst>
              <a:ext uri="{FF2B5EF4-FFF2-40B4-BE49-F238E27FC236}">
                <a16:creationId xmlns:a16="http://schemas.microsoft.com/office/drawing/2014/main" id="{BE4B872F-F04D-4808-99B9-3214CA2451AF}"/>
              </a:ext>
            </a:extLst>
          </xdr:cNvPr>
          <xdr:cNvSpPr/>
        </xdr:nvSpPr>
        <xdr:spPr>
          <a:xfrm>
            <a:off x="0" y="0"/>
            <a:ext cx="1821180" cy="5311140"/>
          </a:xfrm>
          <a:prstGeom prst="rect">
            <a:avLst/>
          </a:prstGeom>
          <a:solidFill>
            <a:srgbClr val="304057"/>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4" name="Rectangle: Single Corner Rounded 3">
            <a:extLst>
              <a:ext uri="{FF2B5EF4-FFF2-40B4-BE49-F238E27FC236}">
                <a16:creationId xmlns:a16="http://schemas.microsoft.com/office/drawing/2014/main" id="{6230F9CB-2ADF-4BD3-A7C7-9EF650D6374F}"/>
              </a:ext>
            </a:extLst>
          </xdr:cNvPr>
          <xdr:cNvSpPr/>
        </xdr:nvSpPr>
        <xdr:spPr>
          <a:xfrm rot="16200000">
            <a:off x="-1352550" y="2137410"/>
            <a:ext cx="5135880" cy="1196340"/>
          </a:xfrm>
          <a:prstGeom prst="round1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E9B7311D-AACB-48BC-A253-321045D3F86E}"/>
              </a:ext>
            </a:extLst>
          </xdr:cNvPr>
          <xdr:cNvSpPr/>
        </xdr:nvSpPr>
        <xdr:spPr>
          <a:xfrm>
            <a:off x="1828800" y="7620"/>
            <a:ext cx="12801600" cy="548640"/>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2BD1607D-FEF2-4265-B2EA-C09AF40A8414}"/>
              </a:ext>
            </a:extLst>
          </xdr:cNvPr>
          <xdr:cNvSpPr/>
        </xdr:nvSpPr>
        <xdr:spPr>
          <a:xfrm>
            <a:off x="1821180" y="563880"/>
            <a:ext cx="12801600" cy="474726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90958</xdr:colOff>
      <xdr:row>0</xdr:row>
      <xdr:rowOff>170916</xdr:rowOff>
    </xdr:from>
    <xdr:to>
      <xdr:col>3</xdr:col>
      <xdr:colOff>2257</xdr:colOff>
      <xdr:row>7</xdr:row>
      <xdr:rowOff>177713</xdr:rowOff>
    </xdr:to>
    <xdr:pic>
      <xdr:nvPicPr>
        <xdr:cNvPr id="7" name="Picture 6">
          <a:extLst>
            <a:ext uri="{FF2B5EF4-FFF2-40B4-BE49-F238E27FC236}">
              <a16:creationId xmlns:a16="http://schemas.microsoft.com/office/drawing/2014/main" id="{484A5B17-505A-43F0-86FE-0B310573F42F}"/>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foregroundMark x1="39247" y1="29677" x2="39462" y2="31828"/>
                      <a14:foregroundMark x1="42366" y1="32688" x2="42366" y2="32688"/>
                      <a14:foregroundMark x1="46452" y1="32796" x2="46452" y2="32796"/>
                      <a14:foregroundMark x1="50645" y1="32796" x2="50645" y2="32796"/>
                      <a14:foregroundMark x1="53226" y1="35269" x2="53226" y2="35269"/>
                      <a14:foregroundMark x1="50753" y1="35269" x2="50753" y2="35269"/>
                      <a14:foregroundMark x1="50430" y1="34086" x2="50430" y2="34086"/>
                      <a14:foregroundMark x1="52258" y1="42796" x2="52258" y2="42796"/>
                      <a14:foregroundMark x1="48065" y1="41398" x2="48065" y2="41398"/>
                      <a14:foregroundMark x1="41828" y1="40430" x2="41828" y2="40430"/>
                      <a14:foregroundMark x1="40000" y1="41720" x2="40000" y2="41720"/>
                      <a14:foregroundMark x1="38925" y1="47634" x2="38925" y2="47634"/>
                      <a14:foregroundMark x1="39892" y1="50323" x2="39892" y2="50323"/>
                      <a14:foregroundMark x1="43656" y1="50753" x2="43656" y2="50753"/>
                      <a14:foregroundMark x1="48710" y1="49785" x2="48710" y2="49785"/>
                      <a14:foregroundMark x1="51613" y1="49785" x2="51613" y2="49785"/>
                      <a14:foregroundMark x1="48495" y1="48065" x2="48495" y2="48065"/>
                      <a14:foregroundMark x1="48495" y1="48065" x2="48495" y2="48065"/>
                      <a14:foregroundMark x1="48495" y1="47527" x2="48495" y2="47527"/>
                      <a14:foregroundMark x1="48280" y1="46882" x2="48387" y2="47634"/>
                      <a14:foregroundMark x1="44731" y1="57312" x2="44731" y2="57312"/>
                      <a14:foregroundMark x1="40538" y1="58065" x2="40538" y2="58065"/>
                      <a14:foregroundMark x1="38172" y1="51720" x2="38172" y2="51720"/>
                      <a14:foregroundMark x1="37634" y1="51720" x2="37634" y2="51720"/>
                      <a14:backgroundMark x1="39032" y1="57204" x2="39032" y2="57204"/>
                      <a14:backgroundMark x1="38925" y1="50968" x2="38925" y2="50968"/>
                      <a14:backgroundMark x1="38925" y1="50215" x2="38925" y2="50215"/>
                      <a14:backgroundMark x1="41183" y1="51828" x2="41183" y2="51828"/>
                      <a14:backgroundMark x1="41183" y1="50968" x2="41183" y2="50968"/>
                      <a14:backgroundMark x1="44946" y1="48710" x2="44946" y2="48710"/>
                      <a14:backgroundMark x1="46774" y1="40000" x2="46774" y2="40000"/>
                      <a14:backgroundMark x1="50860" y1="39032" x2="50860" y2="39032"/>
                      <a14:backgroundMark x1="47312" y1="32581" x2="47312" y2="32581"/>
                      <a14:backgroundMark x1="42903" y1="31290" x2="42903" y2="31290"/>
                    </a14:backgroundRemoval>
                  </a14:imgEffect>
                </a14:imgLayer>
              </a14:imgProps>
            </a:ext>
          </a:extLst>
        </a:blip>
        <a:srcRect l="34013" t="18094" r="20109" b="25844"/>
        <a:stretch/>
      </xdr:blipFill>
      <xdr:spPr>
        <a:xfrm>
          <a:off x="700558" y="170916"/>
          <a:ext cx="1130499" cy="1286957"/>
        </a:xfrm>
        <a:prstGeom prst="rect">
          <a:avLst/>
        </a:prstGeom>
      </xdr:spPr>
    </xdr:pic>
    <xdr:clientData/>
  </xdr:twoCellAnchor>
  <xdr:twoCellAnchor>
    <xdr:from>
      <xdr:col>0</xdr:col>
      <xdr:colOff>523791</xdr:colOff>
      <xdr:row>18</xdr:row>
      <xdr:rowOff>129067</xdr:rowOff>
    </xdr:from>
    <xdr:to>
      <xdr:col>4</xdr:col>
      <xdr:colOff>277494</xdr:colOff>
      <xdr:row>21</xdr:row>
      <xdr:rowOff>129407</xdr:rowOff>
    </xdr:to>
    <xdr:grpSp>
      <xdr:nvGrpSpPr>
        <xdr:cNvPr id="8" name="Group 7">
          <a:extLst>
            <a:ext uri="{FF2B5EF4-FFF2-40B4-BE49-F238E27FC236}">
              <a16:creationId xmlns:a16="http://schemas.microsoft.com/office/drawing/2014/main" id="{3D69BE9B-7634-4B99-9C65-E3366BBD856E}"/>
            </a:ext>
          </a:extLst>
        </xdr:cNvPr>
        <xdr:cNvGrpSpPr/>
      </xdr:nvGrpSpPr>
      <xdr:grpSpPr>
        <a:xfrm>
          <a:off x="523791" y="3488087"/>
          <a:ext cx="2179662" cy="560177"/>
          <a:chOff x="675960" y="1423726"/>
          <a:chExt cx="2203891" cy="546836"/>
        </a:xfrm>
      </xdr:grpSpPr>
      <xdr:sp macro="" textlink="">
        <xdr:nvSpPr>
          <xdr:cNvPr id="9" name="Rectangle: Rounded Corners 8">
            <a:extLst>
              <a:ext uri="{FF2B5EF4-FFF2-40B4-BE49-F238E27FC236}">
                <a16:creationId xmlns:a16="http://schemas.microsoft.com/office/drawing/2014/main" id="{64B33A98-50FC-45EC-AB98-5AEDC0965F07}"/>
              </a:ext>
            </a:extLst>
          </xdr:cNvPr>
          <xdr:cNvSpPr/>
        </xdr:nvSpPr>
        <xdr:spPr>
          <a:xfrm>
            <a:off x="675960" y="1423726"/>
            <a:ext cx="2203891" cy="546836"/>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hlinkClick xmlns:r="http://schemas.openxmlformats.org/officeDocument/2006/relationships" r:id="rId3" tooltip="dashboard régions"/>
            <a:extLst>
              <a:ext uri="{FF2B5EF4-FFF2-40B4-BE49-F238E27FC236}">
                <a16:creationId xmlns:a16="http://schemas.microsoft.com/office/drawing/2014/main" id="{2B488ADD-A127-4ECF-B17C-8BA733D9CC2D}"/>
              </a:ext>
            </a:extLst>
          </xdr:cNvPr>
          <xdr:cNvSpPr txBox="1"/>
        </xdr:nvSpPr>
        <xdr:spPr>
          <a:xfrm>
            <a:off x="1075484" y="1545364"/>
            <a:ext cx="1305462" cy="2991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tx1"/>
                </a:solidFill>
                <a:effectLst>
                  <a:glow rad="63500">
                    <a:schemeClr val="accent1">
                      <a:satMod val="175000"/>
                      <a:alpha val="40000"/>
                    </a:schemeClr>
                  </a:glow>
                  <a:outerShdw blurRad="38100" dist="19050" dir="2700000" algn="tl" rotWithShape="0">
                    <a:schemeClr val="dk1">
                      <a:alpha val="40000"/>
                    </a:schemeClr>
                  </a:outerShdw>
                </a:effectLst>
              </a:rPr>
              <a:t>Régions</a:t>
            </a:r>
          </a:p>
        </xdr:txBody>
      </xdr:sp>
    </xdr:grpSp>
    <xdr:clientData/>
  </xdr:twoCellAnchor>
  <xdr:twoCellAnchor>
    <xdr:from>
      <xdr:col>1</xdr:col>
      <xdr:colOff>148709</xdr:colOff>
      <xdr:row>10</xdr:row>
      <xdr:rowOff>37871</xdr:rowOff>
    </xdr:from>
    <xdr:to>
      <xdr:col>3</xdr:col>
      <xdr:colOff>556892</xdr:colOff>
      <xdr:row>11</xdr:row>
      <xdr:rowOff>153104</xdr:rowOff>
    </xdr:to>
    <xdr:sp macro="" textlink="">
      <xdr:nvSpPr>
        <xdr:cNvPr id="11" name="TextBox 10">
          <a:hlinkClick xmlns:r="http://schemas.openxmlformats.org/officeDocument/2006/relationships" r:id="rId4" tooltip="dashboard"/>
          <a:extLst>
            <a:ext uri="{FF2B5EF4-FFF2-40B4-BE49-F238E27FC236}">
              <a16:creationId xmlns:a16="http://schemas.microsoft.com/office/drawing/2014/main" id="{46EC4DF4-E182-4535-8F0C-B651D12349EA}"/>
            </a:ext>
          </a:extLst>
        </xdr:cNvPr>
        <xdr:cNvSpPr txBox="1"/>
      </xdr:nvSpPr>
      <xdr:spPr>
        <a:xfrm>
          <a:off x="758309" y="1866671"/>
          <a:ext cx="1627383" cy="298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Dashboard</a:t>
          </a:r>
        </a:p>
      </xdr:txBody>
    </xdr:sp>
    <xdr:clientData/>
  </xdr:twoCellAnchor>
  <xdr:twoCellAnchor>
    <xdr:from>
      <xdr:col>1</xdr:col>
      <xdr:colOff>38910</xdr:colOff>
      <xdr:row>12</xdr:row>
      <xdr:rowOff>138768</xdr:rowOff>
    </xdr:from>
    <xdr:to>
      <xdr:col>3</xdr:col>
      <xdr:colOff>52095</xdr:colOff>
      <xdr:row>14</xdr:row>
      <xdr:rowOff>72969</xdr:rowOff>
    </xdr:to>
    <xdr:sp macro="" textlink="">
      <xdr:nvSpPr>
        <xdr:cNvPr id="12" name="TextBox 11">
          <a:hlinkClick xmlns:r="http://schemas.openxmlformats.org/officeDocument/2006/relationships" r:id="rId5" tooltip="dashboard commerciaux"/>
          <a:extLst>
            <a:ext uri="{FF2B5EF4-FFF2-40B4-BE49-F238E27FC236}">
              <a16:creationId xmlns:a16="http://schemas.microsoft.com/office/drawing/2014/main" id="{27DF06C2-EA07-44BB-8936-FD28CD1BA06D}"/>
            </a:ext>
          </a:extLst>
        </xdr:cNvPr>
        <xdr:cNvSpPr txBox="1"/>
      </xdr:nvSpPr>
      <xdr:spPr>
        <a:xfrm>
          <a:off x="648510" y="2333328"/>
          <a:ext cx="1232385" cy="299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Commerciaux</a:t>
          </a:r>
        </a:p>
      </xdr:txBody>
    </xdr:sp>
    <xdr:clientData/>
  </xdr:twoCellAnchor>
  <xdr:twoCellAnchor>
    <xdr:from>
      <xdr:col>1</xdr:col>
      <xdr:colOff>310687</xdr:colOff>
      <xdr:row>15</xdr:row>
      <xdr:rowOff>167609</xdr:rowOff>
    </xdr:from>
    <xdr:to>
      <xdr:col>4</xdr:col>
      <xdr:colOff>110810</xdr:colOff>
      <xdr:row>17</xdr:row>
      <xdr:rowOff>102239</xdr:rowOff>
    </xdr:to>
    <xdr:sp macro="" textlink="">
      <xdr:nvSpPr>
        <xdr:cNvPr id="13" name="TextBox 12">
          <a:hlinkClick xmlns:r="http://schemas.openxmlformats.org/officeDocument/2006/relationships" r:id="rId6" tooltip="dashboard clients"/>
          <a:extLst>
            <a:ext uri="{FF2B5EF4-FFF2-40B4-BE49-F238E27FC236}">
              <a16:creationId xmlns:a16="http://schemas.microsoft.com/office/drawing/2014/main" id="{CA8368E0-3F41-43CF-8235-EDAF319FC8DC}"/>
            </a:ext>
          </a:extLst>
        </xdr:cNvPr>
        <xdr:cNvSpPr txBox="1"/>
      </xdr:nvSpPr>
      <xdr:spPr>
        <a:xfrm>
          <a:off x="918666" y="2964311"/>
          <a:ext cx="1624059" cy="307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0"/>
              <a:solidFill>
                <a:schemeClr val="bg2"/>
              </a:solidFill>
              <a:effectLst>
                <a:glow rad="63500">
                  <a:schemeClr val="accent1">
                    <a:satMod val="175000"/>
                    <a:alpha val="40000"/>
                  </a:schemeClr>
                </a:glow>
                <a:outerShdw blurRad="38100" dist="19050" dir="2700000" algn="tl" rotWithShape="0">
                  <a:schemeClr val="dk1">
                    <a:alpha val="40000"/>
                  </a:schemeClr>
                </a:outerShdw>
              </a:effectLst>
            </a:rPr>
            <a:t>Clients</a:t>
          </a:r>
        </a:p>
      </xdr:txBody>
    </xdr:sp>
    <xdr:clientData/>
  </xdr:twoCellAnchor>
  <xdr:twoCellAnchor>
    <xdr:from>
      <xdr:col>2</xdr:col>
      <xdr:colOff>594963</xdr:colOff>
      <xdr:row>0</xdr:row>
      <xdr:rowOff>71214</xdr:rowOff>
    </xdr:from>
    <xdr:to>
      <xdr:col>23</xdr:col>
      <xdr:colOff>584932</xdr:colOff>
      <xdr:row>2</xdr:row>
      <xdr:rowOff>121077</xdr:rowOff>
    </xdr:to>
    <xdr:sp macro="" textlink="">
      <xdr:nvSpPr>
        <xdr:cNvPr id="14" name="Rectangle 13">
          <a:extLst>
            <a:ext uri="{FF2B5EF4-FFF2-40B4-BE49-F238E27FC236}">
              <a16:creationId xmlns:a16="http://schemas.microsoft.com/office/drawing/2014/main" id="{2B115925-FF4A-410C-B364-27C68A1A8A97}"/>
            </a:ext>
          </a:extLst>
        </xdr:cNvPr>
        <xdr:cNvSpPr/>
      </xdr:nvSpPr>
      <xdr:spPr>
        <a:xfrm>
          <a:off x="1814163" y="71214"/>
          <a:ext cx="12791569" cy="415623"/>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effectLst>
                <a:glow rad="101600">
                  <a:schemeClr val="accent1">
                    <a:satMod val="175000"/>
                    <a:alpha val="40000"/>
                  </a:schemeClr>
                </a:glow>
              </a:effectLst>
            </a:rPr>
            <a:t>Tableau de bord pour</a:t>
          </a:r>
          <a:r>
            <a:rPr lang="en-US" sz="1800" baseline="0">
              <a:effectLst>
                <a:glow rad="101600">
                  <a:schemeClr val="accent1">
                    <a:satMod val="175000"/>
                    <a:alpha val="40000"/>
                  </a:schemeClr>
                </a:glow>
              </a:effectLst>
            </a:rPr>
            <a:t> l'année 2024</a:t>
          </a:r>
          <a:endParaRPr lang="en-US" sz="1800">
            <a:effectLst>
              <a:glow rad="101600">
                <a:schemeClr val="accent1">
                  <a:satMod val="175000"/>
                  <a:alpha val="40000"/>
                </a:schemeClr>
              </a:glow>
            </a:effectLst>
          </a:endParaRPr>
        </a:p>
      </xdr:txBody>
    </xdr:sp>
    <xdr:clientData/>
  </xdr:twoCellAnchor>
  <xdr:twoCellAnchor>
    <xdr:from>
      <xdr:col>3</xdr:col>
      <xdr:colOff>2913</xdr:colOff>
      <xdr:row>4</xdr:row>
      <xdr:rowOff>54155</xdr:rowOff>
    </xdr:from>
    <xdr:to>
      <xdr:col>12</xdr:col>
      <xdr:colOff>399156</xdr:colOff>
      <xdr:row>7</xdr:row>
      <xdr:rowOff>115671</xdr:rowOff>
    </xdr:to>
    <xdr:grpSp>
      <xdr:nvGrpSpPr>
        <xdr:cNvPr id="15" name="Group 14">
          <a:extLst>
            <a:ext uri="{FF2B5EF4-FFF2-40B4-BE49-F238E27FC236}">
              <a16:creationId xmlns:a16="http://schemas.microsoft.com/office/drawing/2014/main" id="{C8B80ADF-68B0-4303-853C-ACC2AB090156}"/>
            </a:ext>
          </a:extLst>
        </xdr:cNvPr>
        <xdr:cNvGrpSpPr/>
      </xdr:nvGrpSpPr>
      <xdr:grpSpPr>
        <a:xfrm>
          <a:off x="1822382" y="800604"/>
          <a:ext cx="5854652" cy="621353"/>
          <a:chOff x="1885864" y="582043"/>
          <a:chExt cx="5898856" cy="595888"/>
        </a:xfrm>
      </xdr:grpSpPr>
      <xdr:grpSp>
        <xdr:nvGrpSpPr>
          <xdr:cNvPr id="16" name="Group 15">
            <a:extLst>
              <a:ext uri="{FF2B5EF4-FFF2-40B4-BE49-F238E27FC236}">
                <a16:creationId xmlns:a16="http://schemas.microsoft.com/office/drawing/2014/main" id="{E419E18C-7749-40D5-AC6E-EE55803EBE90}"/>
              </a:ext>
            </a:extLst>
          </xdr:cNvPr>
          <xdr:cNvGrpSpPr/>
        </xdr:nvGrpSpPr>
        <xdr:grpSpPr>
          <a:xfrm>
            <a:off x="1885864" y="590530"/>
            <a:ext cx="1669393" cy="548434"/>
            <a:chOff x="2525118" y="656548"/>
            <a:chExt cx="1664923" cy="549313"/>
          </a:xfrm>
        </xdr:grpSpPr>
        <xdr:sp macro="" textlink="">
          <xdr:nvSpPr>
            <xdr:cNvPr id="29" name="Oval 28">
              <a:extLst>
                <a:ext uri="{FF2B5EF4-FFF2-40B4-BE49-F238E27FC236}">
                  <a16:creationId xmlns:a16="http://schemas.microsoft.com/office/drawing/2014/main" id="{3831B236-DD49-4210-854A-20DD5B20ADB8}"/>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B1">
          <xdr:nvSpPr>
            <xdr:cNvPr id="30" name="TextBox 29">
              <a:extLst>
                <a:ext uri="{FF2B5EF4-FFF2-40B4-BE49-F238E27FC236}">
                  <a16:creationId xmlns:a16="http://schemas.microsoft.com/office/drawing/2014/main" id="{C96B1546-8B2F-45CC-8D5C-F6B142368184}"/>
                </a:ext>
              </a:extLst>
            </xdr:cNvPr>
            <xdr:cNvSpPr txBox="1"/>
          </xdr:nvSpPr>
          <xdr:spPr>
            <a:xfrm>
              <a:off x="2695361" y="837675"/>
              <a:ext cx="1076527"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48E7B7-9D0E-4A82-ADB3-D22FDB5B71B5}" type="TxLink">
                <a:rPr lang="en-US" sz="1600" b="0" i="0" u="none" strike="noStrike">
                  <a:solidFill>
                    <a:schemeClr val="bg1"/>
                  </a:solidFill>
                  <a:latin typeface="Calibri"/>
                  <a:cs typeface="Calibri"/>
                </a:rPr>
                <a:t> 435 036 € </a:t>
              </a:fld>
              <a:endParaRPr lang="en-US" sz="1600" b="0">
                <a:solidFill>
                  <a:schemeClr val="bg1"/>
                </a:solidFill>
              </a:endParaRPr>
            </a:p>
          </xdr:txBody>
        </xdr:sp>
        <xdr:sp macro="" textlink="KPI!B1">
          <xdr:nvSpPr>
            <xdr:cNvPr id="31" name="TextBox 30">
              <a:extLst>
                <a:ext uri="{FF2B5EF4-FFF2-40B4-BE49-F238E27FC236}">
                  <a16:creationId xmlns:a16="http://schemas.microsoft.com/office/drawing/2014/main" id="{ABB0B3AE-9569-4BD2-BF1F-9A8142CAA987}"/>
                </a:ext>
              </a:extLst>
            </xdr:cNvPr>
            <xdr:cNvSpPr txBox="1"/>
          </xdr:nvSpPr>
          <xdr:spPr>
            <a:xfrm>
              <a:off x="2795529" y="656548"/>
              <a:ext cx="1066719" cy="21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Revenu</a:t>
              </a:r>
              <a:r>
                <a:rPr lang="en-US" sz="1200" baseline="0">
                  <a:solidFill>
                    <a:srgbClr val="304057"/>
                  </a:solidFill>
                  <a:effectLst/>
                </a:rPr>
                <a:t> total</a:t>
              </a:r>
              <a:endParaRPr lang="en-US" sz="1200">
                <a:solidFill>
                  <a:srgbClr val="304057"/>
                </a:solidFill>
                <a:effectLst/>
              </a:endParaRPr>
            </a:p>
          </xdr:txBody>
        </xdr:sp>
        <xdr:pic>
          <xdr:nvPicPr>
            <xdr:cNvPr id="32" name="Graphic 31" descr="Coins with solid fill">
              <a:extLst>
                <a:ext uri="{FF2B5EF4-FFF2-40B4-BE49-F238E27FC236}">
                  <a16:creationId xmlns:a16="http://schemas.microsoft.com/office/drawing/2014/main" id="{E515C4EE-C744-4682-B3B4-AEFBB7803DE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3671206" y="759581"/>
              <a:ext cx="402564" cy="402934"/>
            </a:xfrm>
            <a:prstGeom prst="rect">
              <a:avLst/>
            </a:prstGeom>
          </xdr:spPr>
        </xdr:pic>
      </xdr:grpSp>
      <xdr:grpSp>
        <xdr:nvGrpSpPr>
          <xdr:cNvPr id="17" name="Group 16">
            <a:extLst>
              <a:ext uri="{FF2B5EF4-FFF2-40B4-BE49-F238E27FC236}">
                <a16:creationId xmlns:a16="http://schemas.microsoft.com/office/drawing/2014/main" id="{961CCB41-4719-4009-83A7-447221F6FE59}"/>
              </a:ext>
            </a:extLst>
          </xdr:cNvPr>
          <xdr:cNvGrpSpPr/>
        </xdr:nvGrpSpPr>
        <xdr:grpSpPr>
          <a:xfrm>
            <a:off x="3795687" y="582043"/>
            <a:ext cx="1892242" cy="595888"/>
            <a:chOff x="4483615" y="647344"/>
            <a:chExt cx="1887841" cy="596767"/>
          </a:xfrm>
        </xdr:grpSpPr>
        <xdr:grpSp>
          <xdr:nvGrpSpPr>
            <xdr:cNvPr id="24" name="Group 23">
              <a:extLst>
                <a:ext uri="{FF2B5EF4-FFF2-40B4-BE49-F238E27FC236}">
                  <a16:creationId xmlns:a16="http://schemas.microsoft.com/office/drawing/2014/main" id="{44C9D67B-1449-48AB-A236-146AD4F5B75F}"/>
                </a:ext>
              </a:extLst>
            </xdr:cNvPr>
            <xdr:cNvGrpSpPr/>
          </xdr:nvGrpSpPr>
          <xdr:grpSpPr>
            <a:xfrm>
              <a:off x="4483615" y="647344"/>
              <a:ext cx="1887841" cy="542399"/>
              <a:chOff x="2499485" y="663462"/>
              <a:chExt cx="1887841" cy="542399"/>
            </a:xfrm>
          </xdr:grpSpPr>
          <xdr:sp macro="" textlink="">
            <xdr:nvSpPr>
              <xdr:cNvPr id="26" name="Oval 25">
                <a:extLst>
                  <a:ext uri="{FF2B5EF4-FFF2-40B4-BE49-F238E27FC236}">
                    <a16:creationId xmlns:a16="http://schemas.microsoft.com/office/drawing/2014/main" id="{40504B6C-E7B2-4821-9D4C-BF97C4631FB8}"/>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C24">
            <xdr:nvSpPr>
              <xdr:cNvPr id="27" name="TextBox 26">
                <a:extLst>
                  <a:ext uri="{FF2B5EF4-FFF2-40B4-BE49-F238E27FC236}">
                    <a16:creationId xmlns:a16="http://schemas.microsoft.com/office/drawing/2014/main" id="{2F918672-C067-4EC9-86AD-39410A638887}"/>
                  </a:ext>
                </a:extLst>
              </xdr:cNvPr>
              <xdr:cNvSpPr txBox="1"/>
            </xdr:nvSpPr>
            <xdr:spPr>
              <a:xfrm>
                <a:off x="3056628" y="882857"/>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10A63C-EB01-4425-BD3C-2951CEA235A6}" type="TxLink">
                  <a:rPr lang="en-US" sz="1600" b="0" i="0" u="none" strike="noStrike">
                    <a:solidFill>
                      <a:schemeClr val="bg1"/>
                    </a:solidFill>
                    <a:latin typeface="Calibri"/>
                    <a:cs typeface="Calibri"/>
                  </a:rPr>
                  <a:t>369</a:t>
                </a:fld>
                <a:endParaRPr lang="en-US" sz="1600" b="1" i="0" u="none" strike="noStrike">
                  <a:solidFill>
                    <a:schemeClr val="bg1"/>
                  </a:solidFill>
                  <a:latin typeface="Calibri"/>
                  <a:cs typeface="Calibri"/>
                </a:endParaRPr>
              </a:p>
            </xdr:txBody>
          </xdr:sp>
          <xdr:sp macro="" textlink="KPI!B1">
            <xdr:nvSpPr>
              <xdr:cNvPr id="28" name="TextBox 27">
                <a:extLst>
                  <a:ext uri="{FF2B5EF4-FFF2-40B4-BE49-F238E27FC236}">
                    <a16:creationId xmlns:a16="http://schemas.microsoft.com/office/drawing/2014/main" id="{8B19827D-CC8E-4CD0-9AF6-2D0649F558D7}"/>
                  </a:ext>
                </a:extLst>
              </xdr:cNvPr>
              <xdr:cNvSpPr txBox="1"/>
            </xdr:nvSpPr>
            <xdr:spPr>
              <a:xfrm>
                <a:off x="2499485" y="693493"/>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commandes </a:t>
                </a:r>
                <a:endParaRPr lang="en-US" sz="1200">
                  <a:solidFill>
                    <a:srgbClr val="304057"/>
                  </a:solidFill>
                  <a:effectLst/>
                </a:endParaRPr>
              </a:p>
            </xdr:txBody>
          </xdr:sp>
        </xdr:grpSp>
        <xdr:pic>
          <xdr:nvPicPr>
            <xdr:cNvPr id="25" name="Graphic 24" descr="Handshake with solid fill">
              <a:extLst>
                <a:ext uri="{FF2B5EF4-FFF2-40B4-BE49-F238E27FC236}">
                  <a16:creationId xmlns:a16="http://schemas.microsoft.com/office/drawing/2014/main" id="{4F2FEE18-8CD2-4E40-A402-F4C39532C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02520" y="804496"/>
              <a:ext cx="439615" cy="439615"/>
            </a:xfrm>
            <a:prstGeom prst="rect">
              <a:avLst/>
            </a:prstGeom>
          </xdr:spPr>
        </xdr:pic>
      </xdr:grpSp>
      <xdr:grpSp>
        <xdr:nvGrpSpPr>
          <xdr:cNvPr id="19" name="Group 18">
            <a:extLst>
              <a:ext uri="{FF2B5EF4-FFF2-40B4-BE49-F238E27FC236}">
                <a16:creationId xmlns:a16="http://schemas.microsoft.com/office/drawing/2014/main" id="{445700BE-DA0F-4585-951D-DD3A0DEA139A}"/>
              </a:ext>
            </a:extLst>
          </xdr:cNvPr>
          <xdr:cNvGrpSpPr/>
        </xdr:nvGrpSpPr>
        <xdr:grpSpPr>
          <a:xfrm>
            <a:off x="5722620" y="598919"/>
            <a:ext cx="2062100" cy="546897"/>
            <a:chOff x="2525118" y="663462"/>
            <a:chExt cx="2056846" cy="542399"/>
          </a:xfrm>
        </xdr:grpSpPr>
        <xdr:sp macro="" textlink="">
          <xdr:nvSpPr>
            <xdr:cNvPr id="21" name="Oval 20">
              <a:extLst>
                <a:ext uri="{FF2B5EF4-FFF2-40B4-BE49-F238E27FC236}">
                  <a16:creationId xmlns:a16="http://schemas.microsoft.com/office/drawing/2014/main" id="{6219F9A3-9964-4284-86A9-B5828ED5DB33}"/>
                </a:ext>
              </a:extLst>
            </xdr:cNvPr>
            <xdr:cNvSpPr/>
          </xdr:nvSpPr>
          <xdr:spPr>
            <a:xfrm>
              <a:off x="2525118" y="663462"/>
              <a:ext cx="1664923" cy="542399"/>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O2">
          <xdr:nvSpPr>
            <xdr:cNvPr id="22" name="TextBox 21">
              <a:extLst>
                <a:ext uri="{FF2B5EF4-FFF2-40B4-BE49-F238E27FC236}">
                  <a16:creationId xmlns:a16="http://schemas.microsoft.com/office/drawing/2014/main" id="{13AE02B6-26E2-42AD-A534-1A68A689AB8F}"/>
                </a:ext>
              </a:extLst>
            </xdr:cNvPr>
            <xdr:cNvSpPr txBox="1"/>
          </xdr:nvSpPr>
          <xdr:spPr>
            <a:xfrm>
              <a:off x="3156658" y="837116"/>
              <a:ext cx="817466" cy="28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1AF5F5-B67F-43B1-A6F4-D5029DD03595}" type="TxLink">
                <a:rPr lang="en-US" sz="1600" b="0" i="0" u="none" strike="noStrike">
                  <a:solidFill>
                    <a:schemeClr val="bg1"/>
                  </a:solidFill>
                  <a:latin typeface="Calibri"/>
                  <a:cs typeface="Calibri"/>
                </a:rPr>
                <a:t>13</a:t>
              </a:fld>
              <a:endParaRPr lang="en-US" sz="1600" b="0" i="0" u="none" strike="noStrike">
                <a:solidFill>
                  <a:schemeClr val="bg1"/>
                </a:solidFill>
                <a:latin typeface="Calibri"/>
                <a:cs typeface="Calibri"/>
              </a:endParaRPr>
            </a:p>
          </xdr:txBody>
        </xdr:sp>
        <xdr:sp macro="" textlink="KPI!B1">
          <xdr:nvSpPr>
            <xdr:cNvPr id="23" name="TextBox 22">
              <a:extLst>
                <a:ext uri="{FF2B5EF4-FFF2-40B4-BE49-F238E27FC236}">
                  <a16:creationId xmlns:a16="http://schemas.microsoft.com/office/drawing/2014/main" id="{8003A40F-6006-45E5-853C-05822D97ECFF}"/>
                </a:ext>
              </a:extLst>
            </xdr:cNvPr>
            <xdr:cNvSpPr txBox="1"/>
          </xdr:nvSpPr>
          <xdr:spPr>
            <a:xfrm>
              <a:off x="2694123" y="682586"/>
              <a:ext cx="1887841" cy="2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304057"/>
                  </a:solidFill>
                  <a:effectLst/>
                </a:rPr>
                <a:t>nombre</a:t>
              </a:r>
              <a:r>
                <a:rPr lang="en-US" sz="1200" baseline="0">
                  <a:solidFill>
                    <a:srgbClr val="304057"/>
                  </a:solidFill>
                  <a:effectLst/>
                </a:rPr>
                <a:t> de régions </a:t>
              </a:r>
              <a:endParaRPr lang="en-US" sz="1200">
                <a:solidFill>
                  <a:srgbClr val="304057"/>
                </a:solidFill>
                <a:effectLst/>
              </a:endParaRPr>
            </a:p>
          </xdr:txBody>
        </xdr:sp>
      </xdr:grpSp>
    </xdr:grpSp>
    <xdr:clientData/>
  </xdr:twoCellAnchor>
  <xdr:twoCellAnchor editAs="oneCell">
    <xdr:from>
      <xdr:col>22</xdr:col>
      <xdr:colOff>389106</xdr:colOff>
      <xdr:row>5</xdr:row>
      <xdr:rowOff>16214</xdr:rowOff>
    </xdr:from>
    <xdr:to>
      <xdr:col>23</xdr:col>
      <xdr:colOff>162127</xdr:colOff>
      <xdr:row>7</xdr:row>
      <xdr:rowOff>24320</xdr:rowOff>
    </xdr:to>
    <xdr:pic>
      <xdr:nvPicPr>
        <xdr:cNvPr id="73" name="Graphic 72" descr="City with solid fill">
          <a:extLst>
            <a:ext uri="{FF2B5EF4-FFF2-40B4-BE49-F238E27FC236}">
              <a16:creationId xmlns:a16="http://schemas.microsoft.com/office/drawing/2014/main" id="{02A83112-9FCE-43F9-A4F7-27AA5AF45B1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764638" y="948448"/>
          <a:ext cx="381000" cy="381000"/>
        </a:xfrm>
        <a:prstGeom prst="rect">
          <a:avLst/>
        </a:prstGeom>
      </xdr:spPr>
    </xdr:pic>
    <xdr:clientData/>
  </xdr:twoCellAnchor>
  <xdr:twoCellAnchor>
    <xdr:from>
      <xdr:col>12</xdr:col>
      <xdr:colOff>237517</xdr:colOff>
      <xdr:row>3</xdr:row>
      <xdr:rowOff>144885</xdr:rowOff>
    </xdr:from>
    <xdr:to>
      <xdr:col>23</xdr:col>
      <xdr:colOff>277239</xdr:colOff>
      <xdr:row>29</xdr:row>
      <xdr:rowOff>85531</xdr:rowOff>
    </xdr:to>
    <xdr:grpSp>
      <xdr:nvGrpSpPr>
        <xdr:cNvPr id="98" name="Group 97">
          <a:extLst>
            <a:ext uri="{FF2B5EF4-FFF2-40B4-BE49-F238E27FC236}">
              <a16:creationId xmlns:a16="http://schemas.microsoft.com/office/drawing/2014/main" id="{0951A244-B5D2-4CFB-B780-904B67D96321}"/>
            </a:ext>
          </a:extLst>
        </xdr:cNvPr>
        <xdr:cNvGrpSpPr/>
      </xdr:nvGrpSpPr>
      <xdr:grpSpPr>
        <a:xfrm>
          <a:off x="7515395" y="704722"/>
          <a:ext cx="6711109" cy="4792564"/>
          <a:chOff x="2085772" y="550204"/>
          <a:chExt cx="6727488" cy="4938499"/>
        </a:xfrm>
      </xdr:grpSpPr>
      <xdr:grpSp>
        <xdr:nvGrpSpPr>
          <xdr:cNvPr id="33" name="Group 32">
            <a:extLst>
              <a:ext uri="{FF2B5EF4-FFF2-40B4-BE49-F238E27FC236}">
                <a16:creationId xmlns:a16="http://schemas.microsoft.com/office/drawing/2014/main" id="{76641F28-C4FE-43EA-B504-8A3E3B9BB12F}"/>
              </a:ext>
            </a:extLst>
          </xdr:cNvPr>
          <xdr:cNvGrpSpPr/>
        </xdr:nvGrpSpPr>
        <xdr:grpSpPr>
          <a:xfrm>
            <a:off x="2085772" y="550204"/>
            <a:ext cx="6727488" cy="2813944"/>
            <a:chOff x="8145780" y="551176"/>
            <a:chExt cx="6202681" cy="2740663"/>
          </a:xfrm>
        </xdr:grpSpPr>
        <xdr:grpSp>
          <xdr:nvGrpSpPr>
            <xdr:cNvPr id="34" name="Group 33">
              <a:extLst>
                <a:ext uri="{FF2B5EF4-FFF2-40B4-BE49-F238E27FC236}">
                  <a16:creationId xmlns:a16="http://schemas.microsoft.com/office/drawing/2014/main" id="{DBAA5360-8CAF-4B20-8AA4-F9ECD9931085}"/>
                </a:ext>
              </a:extLst>
            </xdr:cNvPr>
            <xdr:cNvGrpSpPr/>
          </xdr:nvGrpSpPr>
          <xdr:grpSpPr>
            <a:xfrm>
              <a:off x="8153399" y="551176"/>
              <a:ext cx="6187439" cy="704912"/>
              <a:chOff x="2196704" y="1348271"/>
              <a:chExt cx="5626500" cy="703243"/>
            </a:xfrm>
            <a:solidFill>
              <a:schemeClr val="bg1"/>
            </a:solidFill>
          </xdr:grpSpPr>
          <xdr:sp macro="" textlink="">
            <xdr:nvSpPr>
              <xdr:cNvPr id="44" name="Rectangle: Rounded Corners 43">
                <a:extLst>
                  <a:ext uri="{FF2B5EF4-FFF2-40B4-BE49-F238E27FC236}">
                    <a16:creationId xmlns:a16="http://schemas.microsoft.com/office/drawing/2014/main" id="{57644F2D-FA04-4181-8335-30BAC6D397DC}"/>
                  </a:ext>
                </a:extLst>
              </xdr:cNvPr>
              <xdr:cNvSpPr/>
            </xdr:nvSpPr>
            <xdr:spPr>
              <a:xfrm>
                <a:off x="2196704" y="1392823"/>
                <a:ext cx="5626500" cy="652298"/>
              </a:xfrm>
              <a:prstGeom prst="roundRect">
                <a:avLst/>
              </a:prstGeom>
              <a:grp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lumMod val="20000"/>
                      <a:lumOff val="80000"/>
                    </a:schemeClr>
                  </a:solidFill>
                </a:endParaRPr>
              </a:p>
            </xdr:txBody>
          </xdr:sp>
          <mc:AlternateContent xmlns:mc="http://schemas.openxmlformats.org/markup-compatibility/2006">
            <mc:Choice xmlns:a14="http://schemas.microsoft.com/office/drawing/2010/main" Requires="a14">
              <xdr:graphicFrame macro="">
                <xdr:nvGraphicFramePr>
                  <xdr:cNvPr id="45" name="Months 3">
                    <a:extLst>
                      <a:ext uri="{FF2B5EF4-FFF2-40B4-BE49-F238E27FC236}">
                        <a16:creationId xmlns:a16="http://schemas.microsoft.com/office/drawing/2014/main" id="{D558E454-20A7-4661-8A2A-0A5D8B70DA74}"/>
                      </a:ext>
                    </a:extLst>
                  </xdr:cNvPr>
                  <xdr:cNvGraphicFramePr/>
                </xdr:nvGraphicFramePr>
                <xdr:xfrm>
                  <a:off x="2307572" y="1658102"/>
                  <a:ext cx="5473415" cy="393412"/>
                </xdr:xfrm>
                <a:graphic>
                  <a:graphicData uri="http://schemas.microsoft.com/office/drawing/2010/slicer">
                    <sle:slicer xmlns:sle="http://schemas.microsoft.com/office/drawing/2010/slicer" name="Months 3"/>
                  </a:graphicData>
                </a:graphic>
              </xdr:graphicFrame>
            </mc:Choice>
            <mc:Fallback>
              <xdr:sp macro="" textlink="">
                <xdr:nvSpPr>
                  <xdr:cNvPr id="0" name=""/>
                  <xdr:cNvSpPr>
                    <a:spLocks noTextEdit="1"/>
                  </xdr:cNvSpPr>
                </xdr:nvSpPr>
                <xdr:spPr>
                  <a:xfrm>
                    <a:off x="7655554" y="1014170"/>
                    <a:ext cx="6512472" cy="39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6" name="TextBox 45">
                <a:extLst>
                  <a:ext uri="{FF2B5EF4-FFF2-40B4-BE49-F238E27FC236}">
                    <a16:creationId xmlns:a16="http://schemas.microsoft.com/office/drawing/2014/main" id="{BE0B6981-0E87-4D5D-9195-79939E78141A}"/>
                  </a:ext>
                </a:extLst>
              </xdr:cNvPr>
              <xdr:cNvSpPr txBox="1"/>
            </xdr:nvSpPr>
            <xdr:spPr>
              <a:xfrm>
                <a:off x="3471874" y="1348271"/>
                <a:ext cx="3220370" cy="43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304057"/>
                    </a:solidFill>
                    <a:effectLst/>
                  </a:rPr>
                  <a:t>Calendrier</a:t>
                </a:r>
              </a:p>
            </xdr:txBody>
          </xdr:sp>
        </xdr:grpSp>
        <xdr:grpSp>
          <xdr:nvGrpSpPr>
            <xdr:cNvPr id="35" name="Group 34">
              <a:extLst>
                <a:ext uri="{FF2B5EF4-FFF2-40B4-BE49-F238E27FC236}">
                  <a16:creationId xmlns:a16="http://schemas.microsoft.com/office/drawing/2014/main" id="{289D137B-E3E7-43A4-8524-95697EE0C6C1}"/>
                </a:ext>
              </a:extLst>
            </xdr:cNvPr>
            <xdr:cNvGrpSpPr/>
          </xdr:nvGrpSpPr>
          <xdr:grpSpPr>
            <a:xfrm>
              <a:off x="8145780" y="1336767"/>
              <a:ext cx="6202681" cy="1955072"/>
              <a:chOff x="8075054" y="1382487"/>
              <a:chExt cx="6267718" cy="1969300"/>
            </a:xfrm>
          </xdr:grpSpPr>
          <xdr:sp macro="" textlink="">
            <xdr:nvSpPr>
              <xdr:cNvPr id="36" name="Rectangle: Rounded Corners 35">
                <a:extLst>
                  <a:ext uri="{FF2B5EF4-FFF2-40B4-BE49-F238E27FC236}">
                    <a16:creationId xmlns:a16="http://schemas.microsoft.com/office/drawing/2014/main" id="{3BA8A4F5-7521-4788-AB6C-40C2A50786DA}"/>
                  </a:ext>
                </a:extLst>
              </xdr:cNvPr>
              <xdr:cNvSpPr/>
            </xdr:nvSpPr>
            <xdr:spPr>
              <a:xfrm>
                <a:off x="8075054" y="1404677"/>
                <a:ext cx="6267718" cy="194711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FCADCD23-3A34-4324-85E0-7998F45C2238}"/>
                  </a:ext>
                </a:extLst>
              </xdr:cNvPr>
              <xdr:cNvSpPr txBox="1"/>
            </xdr:nvSpPr>
            <xdr:spPr>
              <a:xfrm>
                <a:off x="11623211" y="1402785"/>
                <a:ext cx="2415955" cy="43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rgbClr val="233C6D"/>
                    </a:solidFill>
                    <a:effectLst/>
                  </a:rPr>
                  <a:t>4</a:t>
                </a:r>
                <a:r>
                  <a:rPr lang="en-US" sz="2000" b="0" baseline="0">
                    <a:solidFill>
                      <a:srgbClr val="233C6D"/>
                    </a:solidFill>
                    <a:effectLst/>
                  </a:rPr>
                  <a:t> points cardinaux</a:t>
                </a:r>
                <a:endParaRPr lang="en-US" sz="2000" b="0">
                  <a:solidFill>
                    <a:srgbClr val="233C6D"/>
                  </a:solidFill>
                  <a:effectLst/>
                </a:endParaRPr>
              </a:p>
            </xdr:txBody>
          </xdr:sp>
          <xdr:sp macro="" textlink="">
            <xdr:nvSpPr>
              <xdr:cNvPr id="39" name="TextBox 38">
                <a:extLst>
                  <a:ext uri="{FF2B5EF4-FFF2-40B4-BE49-F238E27FC236}">
                    <a16:creationId xmlns:a16="http://schemas.microsoft.com/office/drawing/2014/main" id="{7283E4A6-E709-40B7-9B7F-0CD37E5EE5F9}"/>
                  </a:ext>
                </a:extLst>
              </xdr:cNvPr>
              <xdr:cNvSpPr txBox="1"/>
            </xdr:nvSpPr>
            <xdr:spPr>
              <a:xfrm>
                <a:off x="8592124" y="1409088"/>
                <a:ext cx="2277261" cy="43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Nom-régions</a:t>
                </a:r>
                <a:endParaRPr lang="en-US" sz="2000" b="0">
                  <a:solidFill>
                    <a:srgbClr val="233C6D"/>
                  </a:solidFill>
                  <a:effectLst/>
                </a:endParaRPr>
              </a:p>
            </xdr:txBody>
          </xdr:sp>
          <xdr:pic>
            <xdr:nvPicPr>
              <xdr:cNvPr id="40" name="Graphique 21" descr="Rose des vents avec un remplissage uni">
                <a:extLst>
                  <a:ext uri="{FF2B5EF4-FFF2-40B4-BE49-F238E27FC236}">
                    <a16:creationId xmlns:a16="http://schemas.microsoft.com/office/drawing/2014/main" id="{ADAA46E1-6164-4244-935A-56EB28649DA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512442" y="1404714"/>
                <a:ext cx="435428" cy="395279"/>
              </a:xfrm>
              <a:prstGeom prst="rect">
                <a:avLst/>
              </a:prstGeom>
            </xdr:spPr>
          </xdr:pic>
          <xdr:pic>
            <xdr:nvPicPr>
              <xdr:cNvPr id="41" name="Graphique 33" descr="Centre d’appels avec un remplissage uni">
                <a:extLst>
                  <a:ext uri="{FF2B5EF4-FFF2-40B4-BE49-F238E27FC236}">
                    <a16:creationId xmlns:a16="http://schemas.microsoft.com/office/drawing/2014/main" id="{5F7C2B31-0461-43C3-9627-33B70B267C5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524603" y="1382487"/>
                <a:ext cx="383062" cy="365759"/>
              </a:xfrm>
              <a:prstGeom prst="rect">
                <a:avLst/>
              </a:prstGeom>
            </xdr:spPr>
          </xdr:pic>
          <xdr:sp macro="" textlink="">
            <xdr:nvSpPr>
              <xdr:cNvPr id="42" name="Rectangle 41">
                <a:extLst>
                  <a:ext uri="{FF2B5EF4-FFF2-40B4-BE49-F238E27FC236}">
                    <a16:creationId xmlns:a16="http://schemas.microsoft.com/office/drawing/2014/main" id="{56CFE83C-1C1E-45A3-A6B7-691CB68740D5}"/>
                  </a:ext>
                </a:extLst>
              </xdr:cNvPr>
              <xdr:cNvSpPr/>
            </xdr:nvSpPr>
            <xdr:spPr>
              <a:xfrm flipH="1">
                <a:off x="11364686" y="1414055"/>
                <a:ext cx="47625" cy="1805736"/>
              </a:xfrm>
              <a:prstGeom prst="rect">
                <a:avLst/>
              </a:prstGeom>
              <a:solidFill>
                <a:srgbClr val="B0A8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grpSp>
      <xdr:grpSp>
        <xdr:nvGrpSpPr>
          <xdr:cNvPr id="64" name="Group 63">
            <a:extLst>
              <a:ext uri="{FF2B5EF4-FFF2-40B4-BE49-F238E27FC236}">
                <a16:creationId xmlns:a16="http://schemas.microsoft.com/office/drawing/2014/main" id="{3FE6E01B-508F-40D7-A456-3936BB9F6165}"/>
              </a:ext>
            </a:extLst>
          </xdr:cNvPr>
          <xdr:cNvGrpSpPr/>
        </xdr:nvGrpSpPr>
        <xdr:grpSpPr>
          <a:xfrm>
            <a:off x="2715638" y="3507474"/>
            <a:ext cx="5496128" cy="1981229"/>
            <a:chOff x="8613379" y="3473532"/>
            <a:chExt cx="5208785" cy="1944159"/>
          </a:xfrm>
        </xdr:grpSpPr>
        <xdr:sp macro="" textlink="">
          <xdr:nvSpPr>
            <xdr:cNvPr id="65" name="Rectangle: Rounded Corners 64">
              <a:extLst>
                <a:ext uri="{FF2B5EF4-FFF2-40B4-BE49-F238E27FC236}">
                  <a16:creationId xmlns:a16="http://schemas.microsoft.com/office/drawing/2014/main" id="{FBADE7EB-0D71-4CE2-A1F5-00C99FC1DF3F}"/>
                </a:ext>
              </a:extLst>
            </xdr:cNvPr>
            <xdr:cNvSpPr/>
          </xdr:nvSpPr>
          <xdr:spPr>
            <a:xfrm>
              <a:off x="8613379" y="3473532"/>
              <a:ext cx="5208785" cy="194415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TextBox 66">
              <a:extLst>
                <a:ext uri="{FF2B5EF4-FFF2-40B4-BE49-F238E27FC236}">
                  <a16:creationId xmlns:a16="http://schemas.microsoft.com/office/drawing/2014/main" id="{C93F282F-EEE4-41BB-92E6-23C0755C12ED}"/>
                </a:ext>
              </a:extLst>
            </xdr:cNvPr>
            <xdr:cNvSpPr txBox="1"/>
          </xdr:nvSpPr>
          <xdr:spPr>
            <a:xfrm>
              <a:off x="8782899" y="3891879"/>
              <a:ext cx="1121155" cy="448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baseline="0">
                  <a:solidFill>
                    <a:srgbClr val="233C6D"/>
                  </a:solidFill>
                  <a:effectLst/>
                </a:rPr>
                <a:t>Ventes</a:t>
              </a:r>
              <a:endParaRPr lang="en-US" sz="2000" b="0">
                <a:solidFill>
                  <a:srgbClr val="233C6D"/>
                </a:solidFill>
                <a:effectLst/>
              </a:endParaRPr>
            </a:p>
          </xdr:txBody>
        </xdr:sp>
      </xdr:grpSp>
      <mc:AlternateContent xmlns:mc="http://schemas.openxmlformats.org/markup-compatibility/2006">
        <mc:Choice xmlns:a14="http://schemas.microsoft.com/office/drawing/2010/main" Requires="a14">
          <xdr:graphicFrame macro="">
            <xdr:nvGraphicFramePr>
              <xdr:cNvPr id="69" name="Provinces 1">
                <a:extLst>
                  <a:ext uri="{FF2B5EF4-FFF2-40B4-BE49-F238E27FC236}">
                    <a16:creationId xmlns:a16="http://schemas.microsoft.com/office/drawing/2014/main" id="{832F30E5-48D9-4680-91C2-A817E25568C9}"/>
                  </a:ext>
                </a:extLst>
              </xdr:cNvPr>
              <xdr:cNvGraphicFramePr/>
            </xdr:nvGraphicFramePr>
            <xdr:xfrm>
              <a:off x="2099554" y="1742873"/>
              <a:ext cx="3485743" cy="1483467"/>
            </xdr:xfrm>
            <a:graphic>
              <a:graphicData uri="http://schemas.microsoft.com/office/drawing/2010/slicer">
                <sle:slicer xmlns:sle="http://schemas.microsoft.com/office/drawing/2010/slicer" name="Provinces 1"/>
              </a:graphicData>
            </a:graphic>
          </xdr:graphicFrame>
        </mc:Choice>
        <mc:Fallback>
          <xdr:sp macro="" textlink="">
            <xdr:nvSpPr>
              <xdr:cNvPr id="0" name=""/>
              <xdr:cNvSpPr>
                <a:spLocks noTextEdit="1"/>
              </xdr:cNvSpPr>
            </xdr:nvSpPr>
            <xdr:spPr>
              <a:xfrm>
                <a:off x="7529143" y="1862147"/>
                <a:ext cx="3477256" cy="1439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1" name="Region 4">
                <a:extLst>
                  <a:ext uri="{FF2B5EF4-FFF2-40B4-BE49-F238E27FC236}">
                    <a16:creationId xmlns:a16="http://schemas.microsoft.com/office/drawing/2014/main" id="{C077EAA1-7A26-4EE0-B693-D1F1EBE556FC}"/>
                  </a:ext>
                </a:extLst>
              </xdr:cNvPr>
              <xdr:cNvGraphicFramePr/>
            </xdr:nvGraphicFramePr>
            <xdr:xfrm>
              <a:off x="6126804" y="1846634"/>
              <a:ext cx="1828800" cy="1225686"/>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11546589" y="1962842"/>
                <a:ext cx="1824348" cy="1189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74" name="Chart 73">
            <a:extLst>
              <a:ext uri="{FF2B5EF4-FFF2-40B4-BE49-F238E27FC236}">
                <a16:creationId xmlns:a16="http://schemas.microsoft.com/office/drawing/2014/main" id="{B2410292-3CF4-4FFC-ADAD-118251A5D380}"/>
              </a:ext>
            </a:extLst>
          </xdr:cNvPr>
          <xdr:cNvGraphicFramePr>
            <a:graphicFrameLocks/>
          </xdr:cNvGraphicFramePr>
        </xdr:nvGraphicFramePr>
        <xdr:xfrm>
          <a:off x="4361232" y="3559086"/>
          <a:ext cx="3566808" cy="1859603"/>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3</xdr:col>
      <xdr:colOff>374066</xdr:colOff>
      <xdr:row>10</xdr:row>
      <xdr:rowOff>42218</xdr:rowOff>
    </xdr:from>
    <xdr:to>
      <xdr:col>11</xdr:col>
      <xdr:colOff>65230</xdr:colOff>
      <xdr:row>29</xdr:row>
      <xdr:rowOff>16214</xdr:rowOff>
    </xdr:to>
    <xdr:grpSp>
      <xdr:nvGrpSpPr>
        <xdr:cNvPr id="99" name="Group 98">
          <a:extLst>
            <a:ext uri="{FF2B5EF4-FFF2-40B4-BE49-F238E27FC236}">
              <a16:creationId xmlns:a16="http://schemas.microsoft.com/office/drawing/2014/main" id="{D18353EE-40D4-4A5F-92B7-16FF24AC34B8}"/>
            </a:ext>
          </a:extLst>
        </xdr:cNvPr>
        <xdr:cNvGrpSpPr/>
      </xdr:nvGrpSpPr>
      <xdr:grpSpPr>
        <a:xfrm>
          <a:off x="2193535" y="1908340"/>
          <a:ext cx="4543083" cy="3519629"/>
          <a:chOff x="9396470" y="1898579"/>
          <a:chExt cx="4554994" cy="3516485"/>
        </a:xfrm>
      </xdr:grpSpPr>
      <xdr:grpSp>
        <xdr:nvGrpSpPr>
          <xdr:cNvPr id="47" name="Group 46">
            <a:extLst>
              <a:ext uri="{FF2B5EF4-FFF2-40B4-BE49-F238E27FC236}">
                <a16:creationId xmlns:a16="http://schemas.microsoft.com/office/drawing/2014/main" id="{49610631-E9FB-409B-8BB5-837BC7ADA2FE}"/>
              </a:ext>
            </a:extLst>
          </xdr:cNvPr>
          <xdr:cNvGrpSpPr/>
        </xdr:nvGrpSpPr>
        <xdr:grpSpPr>
          <a:xfrm>
            <a:off x="9396470" y="1898579"/>
            <a:ext cx="4554994" cy="3516485"/>
            <a:chOff x="9105901" y="1303020"/>
            <a:chExt cx="4579620" cy="3645518"/>
          </a:xfrm>
        </xdr:grpSpPr>
        <xdr:sp macro="" textlink="">
          <xdr:nvSpPr>
            <xdr:cNvPr id="50" name="Rectangle: Rounded Corners 49">
              <a:extLst>
                <a:ext uri="{FF2B5EF4-FFF2-40B4-BE49-F238E27FC236}">
                  <a16:creationId xmlns:a16="http://schemas.microsoft.com/office/drawing/2014/main" id="{29BDB494-48DD-4462-B1EC-86BC4164B3A7}"/>
                </a:ext>
              </a:extLst>
            </xdr:cNvPr>
            <xdr:cNvSpPr/>
          </xdr:nvSpPr>
          <xdr:spPr>
            <a:xfrm>
              <a:off x="9105901" y="1303020"/>
              <a:ext cx="4579620" cy="3645518"/>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9" name="Graphique 52" descr="Podium avec un remplissage uni">
              <a:extLst>
                <a:ext uri="{FF2B5EF4-FFF2-40B4-BE49-F238E27FC236}">
                  <a16:creationId xmlns:a16="http://schemas.microsoft.com/office/drawing/2014/main" id="{177BCBB3-2D72-4F8C-93BC-09F54E51382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292645" y="1855923"/>
              <a:ext cx="441960" cy="414313"/>
            </a:xfrm>
            <a:prstGeom prst="rect">
              <a:avLst/>
            </a:prstGeom>
          </xdr:spPr>
        </xdr:pic>
      </xdr:grpSp>
      <mc:AlternateContent xmlns:mc="http://schemas.openxmlformats.org/markup-compatibility/2006">
        <mc:Choice xmlns:cx4="http://schemas.microsoft.com/office/drawing/2016/5/10/chartex" Requires="cx4">
          <xdr:graphicFrame macro="">
            <xdr:nvGraphicFramePr>
              <xdr:cNvPr id="94" name="Chart 93">
                <a:extLst>
                  <a:ext uri="{FF2B5EF4-FFF2-40B4-BE49-F238E27FC236}">
                    <a16:creationId xmlns:a16="http://schemas.microsoft.com/office/drawing/2014/main" id="{1BD6FD1A-01F0-48B4-BEC5-258BD6F4EF76}"/>
                  </a:ext>
                </a:extLst>
              </xdr:cNvPr>
              <xdr:cNvGraphicFramePr/>
            </xdr:nvGraphicFramePr>
            <xdr:xfrm>
              <a:off x="9954637" y="2050914"/>
              <a:ext cx="3761363" cy="3283085"/>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9954637" y="2050914"/>
                <a:ext cx="3761363" cy="32830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pic>
        <xdr:nvPicPr>
          <xdr:cNvPr id="95" name="Graphique 64" descr="Globe terrestre : Europe et Afrique avec un remplissage uni">
            <a:extLst>
              <a:ext uri="{FF2B5EF4-FFF2-40B4-BE49-F238E27FC236}">
                <a16:creationId xmlns:a16="http://schemas.microsoft.com/office/drawing/2014/main" id="{6C0B4D4A-3F1E-4189-B24A-A2F26E01BF07}"/>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615343" y="1955324"/>
            <a:ext cx="587359" cy="541442"/>
          </a:xfrm>
          <a:prstGeom prst="rect">
            <a:avLst/>
          </a:prstGeom>
        </xdr:spPr>
      </xdr:pic>
    </xdr:grpSp>
    <xdr:clientData/>
  </xdr:twoCellAnchor>
  <xdr:twoCellAnchor>
    <xdr:from>
      <xdr:col>14</xdr:col>
      <xdr:colOff>147087</xdr:colOff>
      <xdr:row>23</xdr:row>
      <xdr:rowOff>66537</xdr:rowOff>
    </xdr:from>
    <xdr:to>
      <xdr:col>15</xdr:col>
      <xdr:colOff>173968</xdr:colOff>
      <xdr:row>26</xdr:row>
      <xdr:rowOff>96337</xdr:rowOff>
    </xdr:to>
    <xdr:pic>
      <xdr:nvPicPr>
        <xdr:cNvPr id="100" name="Graphique 67" descr="Carte avec repère avec un remplissage uni">
          <a:extLst>
            <a:ext uri="{FF2B5EF4-FFF2-40B4-BE49-F238E27FC236}">
              <a16:creationId xmlns:a16="http://schemas.microsoft.com/office/drawing/2014/main" id="{B00AF2DD-D73E-43CC-A72C-A6BB066BD07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658789" y="4354814"/>
          <a:ext cx="634860" cy="5891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5587.512950231481" createdVersion="7" refreshedVersion="7" minRefreshableVersion="3" recordCount="369" xr:uid="{E54AE72C-CB18-4577-89E1-C48A457EBFE6}">
  <cacheSource type="worksheet">
    <worksheetSource name="SOURCE"/>
  </cacheSource>
  <cacheFields count="28">
    <cacheField name="N° Cmde" numFmtId="0">
      <sharedItems containsSemiMixedTypes="0" containsString="0" containsNumber="1" containsInteger="1" minValue="1001" maxValue="1432"/>
    </cacheField>
    <cacheField name="Date Cdme" numFmtId="14">
      <sharedItems containsSemiMixedTypes="0" containsNonDate="0" containsDate="1" containsString="0" minDate="2021-01-01T00:00:00" maxDate="2021-12-30T00:00:00" count="168">
        <d v="2021-01-27T00:00:00"/>
        <d v="2021-01-04T00:00:00"/>
        <d v="2021-01-05T00:00:00"/>
        <d v="2021-01-12T00:00:00"/>
        <d v="2021-01-08T00:00:00"/>
        <d v="2021-01-29T00:00:00"/>
        <d v="2021-01-03T00:00:00"/>
        <d v="2021-01-06T00:00:00"/>
        <d v="2021-01-28T00:00:00"/>
        <d v="2021-02-04T00:00:00"/>
        <d v="2021-01-07T00:00:00"/>
        <d v="2021-03-04T00:00:00"/>
        <d v="2021-04-04T00:00:00"/>
        <d v="2021-01-01T00:00:00"/>
        <d v="2021-02-28T00:00:00"/>
        <d v="2021-01-09T00:00:00"/>
        <d v="2021-02-08T00:00:00"/>
        <d v="2021-02-03T00:00:00"/>
        <d v="2021-02-06T00:00:00"/>
        <d v="2021-03-28T00:00:00"/>
        <d v="2021-05-04T00:00:00"/>
        <d v="2021-04-28T00:00:00"/>
        <d v="2021-02-01T00:00:00"/>
        <d v="2021-05-28T00:00:00"/>
        <d v="2021-02-09T00:00:00"/>
        <d v="2021-03-01T00:00:00"/>
        <d v="2021-06-04T00:00:00"/>
        <d v="2021-03-09T00:00:00"/>
        <d v="2021-03-14T00:00:00"/>
        <d v="2021-03-06T00:00:00"/>
        <d v="2021-03-08T00:00:00"/>
        <d v="2021-06-28T00:00:00"/>
        <d v="2021-03-29T00:00:00"/>
        <d v="2021-07-04T00:00:00"/>
        <d v="2021-03-03T00:00:00"/>
        <d v="2021-03-15T00:00:00"/>
        <d v="2021-08-04T00:00:00"/>
        <d v="2021-07-28T00:00:00"/>
        <d v="2021-04-18T00:00:00"/>
        <d v="2021-04-12T00:00:00"/>
        <d v="2021-04-08T00:00:00"/>
        <d v="2021-09-04T00:00:00"/>
        <d v="2021-04-29T00:00:00"/>
        <d v="2021-04-03T00:00:00"/>
        <d v="2021-04-06T00:00:00"/>
        <d v="2021-04-07T00:00:00"/>
        <d v="2021-10-04T00:00:00"/>
        <d v="2021-10-28T00:00:00"/>
        <d v="2021-11-04T00:00:00"/>
        <d v="2021-08-28T00:00:00"/>
        <d v="2021-04-01T00:00:00"/>
        <d v="2021-05-29T00:00:00"/>
        <d v="2021-05-03T00:00:00"/>
        <d v="2021-05-06T00:00:00"/>
        <d v="2021-05-08T00:00:00"/>
        <d v="2021-05-07T00:00:00"/>
        <d v="2021-12-04T00:00:00"/>
        <d v="2021-08-30T00:00:00"/>
        <d v="2021-09-28T00:00:00"/>
        <d v="2021-05-01T00:00:00"/>
        <d v="2021-05-24T00:00:00"/>
        <d v="2021-05-09T00:00:00"/>
        <d v="2021-05-23T00:00:00"/>
        <d v="2021-06-07T00:00:00"/>
        <d v="2021-01-10T00:00:00"/>
        <d v="2021-11-28T00:00:00"/>
        <d v="2021-06-01T00:00:00"/>
        <d v="2021-12-28T00:00:00"/>
        <d v="2021-06-09T00:00:00"/>
        <d v="2021-06-06T00:00:00"/>
        <d v="2021-06-08T00:00:00"/>
        <d v="2021-06-29T00:00:00"/>
        <d v="2021-01-13T00:00:00"/>
        <d v="2021-02-10T00:00:00"/>
        <d v="2021-06-03T00:00:00"/>
        <d v="2021-03-17T00:00:00"/>
        <d v="2021-01-11T00:00:00"/>
        <d v="2021-03-10T00:00:00"/>
        <d v="2021-02-11T00:00:00"/>
        <d v="2021-04-10T00:00:00"/>
        <d v="2021-07-01T00:00:00"/>
        <d v="2021-03-11T00:00:00"/>
        <d v="2021-04-11T00:00:00"/>
        <d v="2021-07-09T00:00:00"/>
        <d v="2021-07-06T00:00:00"/>
        <d v="2021-07-08T00:00:00"/>
        <d v="2021-04-19T00:00:00"/>
        <d v="2021-05-11T00:00:00"/>
        <d v="2021-05-20T00:00:00"/>
        <d v="2021-07-29T00:00:00"/>
        <d v="2021-04-16T00:00:00"/>
        <d v="2021-07-03T00:00:00"/>
        <d v="2021-05-10T00:00:00"/>
        <d v="2021-06-11T00:00:00"/>
        <d v="2021-08-08T00:00:00"/>
        <d v="2021-05-21T00:00:00"/>
        <d v="2021-08-07T00:00:00"/>
        <d v="2021-05-22T00:00:00"/>
        <d v="2021-06-10T00:00:00"/>
        <d v="2021-06-27T00:00:00"/>
        <d v="2021-07-11T00:00:00"/>
        <d v="2021-08-11T00:00:00"/>
        <d v="2021-08-01T00:00:00"/>
        <d v="2021-08-31T00:00:00"/>
        <d v="2021-09-11T00:00:00"/>
        <d v="2021-08-09T00:00:00"/>
        <d v="2021-08-06T00:00:00"/>
        <d v="2021-10-11T00:00:00"/>
        <d v="2021-08-29T00:00:00"/>
        <d v="2021-07-10T00:00:00"/>
        <d v="2021-11-11T00:00:00"/>
        <d v="2021-09-01T00:00:00"/>
        <d v="2021-11-29T00:00:00"/>
        <d v="2021-09-09T00:00:00"/>
        <d v="2021-09-06T00:00:00"/>
        <d v="2021-09-08T00:00:00"/>
        <d v="2021-12-11T00:00:00"/>
        <d v="2021-09-29T00:00:00"/>
        <d v="2021-08-10T00:00:00"/>
        <d v="2021-09-03T00:00:00"/>
        <d v="2021-10-06T00:00:00"/>
        <d v="2021-02-26T00:00:00"/>
        <d v="2021-10-08T00:00:00"/>
        <d v="2021-10-07T00:00:00"/>
        <d v="2021-09-10T00:00:00"/>
        <d v="2021-10-10T00:00:00"/>
        <d v="2021-03-26T00:00:00"/>
        <d v="2021-10-01T00:00:00"/>
        <d v="2021-05-26T00:00:00"/>
        <d v="2021-10-09T00:00:00"/>
        <d v="2021-06-26T00:00:00"/>
        <d v="2021-10-29T00:00:00"/>
        <d v="2021-10-03T00:00:00"/>
        <d v="2021-11-10T00:00:00"/>
        <d v="2021-07-26T00:00:00"/>
        <d v="2021-11-01T00:00:00"/>
        <d v="2021-07-30T00:00:00"/>
        <d v="2021-07-31T00:00:00"/>
        <d v="2021-11-09T00:00:00"/>
        <d v="2021-11-17T00:00:00"/>
        <d v="2021-11-06T00:00:00"/>
        <d v="2021-11-08T00:00:00"/>
        <d v="2021-11-26T00:00:00"/>
        <d v="2021-08-26T00:00:00"/>
        <d v="2021-12-10T00:00:00"/>
        <d v="2021-11-03T00:00:00"/>
        <d v="2021-09-26T00:00:00"/>
        <d v="2021-12-27T00:00:00"/>
        <d v="2021-12-12T00:00:00"/>
        <d v="2021-12-08T00:00:00"/>
        <d v="2021-02-25T00:00:00"/>
        <d v="2021-12-29T00:00:00"/>
        <d v="2021-12-03T00:00:00"/>
        <d v="2021-12-06T00:00:00"/>
        <d v="2021-03-25T00:00:00"/>
        <d v="2021-12-07T00:00:00"/>
        <d v="2021-05-25T00:00:00"/>
        <d v="2021-06-25T00:00:00"/>
        <d v="2021-10-26T00:00:00"/>
        <d v="2021-12-01T00:00:00"/>
        <d v="2021-12-09T00:00:00"/>
        <d v="2021-07-25T00:00:00"/>
        <d v="2021-12-26T00:00:00"/>
        <d v="2021-08-25T00:00:00"/>
        <d v="2021-09-25T00:00:00"/>
        <d v="2021-10-25T00:00:00"/>
        <d v="2021-11-25T00:00:00"/>
        <d v="2021-12-25T00:00:00"/>
      </sharedItems>
      <fieldGroup par="27" base="1">
        <rangePr groupBy="days" startDate="2021-01-01T00:00:00" endDate="2021-12-30T00:00:00"/>
        <groupItems count="368">
          <s v="&lt;01/01/2021"/>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0/12/2021"/>
        </groupItems>
      </fieldGroup>
    </cacheField>
    <cacheField name="N° Client" numFmtId="0">
      <sharedItems containsSemiMixedTypes="0" containsString="0" containsNumber="1" containsInteger="1" minValue="1" maxValue="29" count="15">
        <n v="27"/>
        <n v="4"/>
        <n v="12"/>
        <n v="8"/>
        <n v="29"/>
        <n v="3"/>
        <n v="6"/>
        <n v="28"/>
        <n v="7"/>
        <n v="1"/>
        <n v="9"/>
        <n v="10"/>
        <n v="11"/>
        <n v="26"/>
        <n v="25"/>
      </sharedItems>
    </cacheField>
    <cacheField name="Nom Client" numFmtId="0">
      <sharedItems count="15">
        <s v="Company AA"/>
        <s v="Company D"/>
        <s v="Company L"/>
        <s v="Company H"/>
        <s v="Company CC"/>
        <s v="Company C"/>
        <s v="Company F"/>
        <s v="Company BB"/>
        <s v="Company G"/>
        <s v="Company A"/>
        <s v="Company I"/>
        <s v="Company J"/>
        <s v="Company K"/>
        <s v="Company Z"/>
        <s v="Company Y"/>
      </sharedItems>
    </cacheField>
    <cacheField name="Adresse" numFmtId="0">
      <sharedItems/>
    </cacheField>
    <cacheField name="Ville" numFmtId="0">
      <sharedItems/>
    </cacheField>
    <cacheField name="Departement" numFmtId="0">
      <sharedItems/>
    </cacheField>
    <cacheField name="Code Postal" numFmtId="0">
      <sharedItems containsSemiMixedTypes="0" containsString="0" containsNumber="1" containsInteger="1" minValue="99999" maxValue="99999"/>
    </cacheField>
    <cacheField name="Provinces" numFmtId="0">
      <sharedItems count="13">
        <s v="Brittany"/>
        <s v="Grand Est"/>
        <s v="Occitanie"/>
        <s v="Hauts-de-France"/>
        <s v="Centre - Val de Loire"/>
        <s v="Nouvelle Aquitaine"/>
        <s v="île-de-France"/>
        <s v="Auvergne-Rhône-Alpes"/>
        <s v="Normandie"/>
        <s v="Pays de la Loire"/>
        <s v="Bourgogne- Franche-Comté"/>
        <s v="Provence-Alpes-Côte d’Azur"/>
        <s v="Corse"/>
      </sharedItems>
    </cacheField>
    <cacheField name="Commerciaux" numFmtId="0">
      <sharedItems count="8">
        <s v="Mariya Sergienko"/>
        <s v="Andrew Cencini"/>
        <s v="Nancy Freehafer"/>
        <s v="Jan Kotas"/>
        <s v="Michael Neipper"/>
        <s v="Anne Larsen"/>
        <s v="Robert Zare"/>
        <s v="Laura Giussani"/>
      </sharedItems>
    </cacheField>
    <cacheField name="Region" numFmtId="0">
      <sharedItems count="4">
        <s v="Ouest"/>
        <s v="Est"/>
        <s v="Sud"/>
        <s v="Nord"/>
      </sharedItems>
    </cacheField>
    <cacheField name="Shipped Date" numFmtId="14">
      <sharedItems containsNonDate="0" containsDate="1" containsString="0" containsBlank="1" minDate="2014-01-08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Type Paiment" numFmtId="0">
      <sharedItems containsBlank="1"/>
    </cacheField>
    <cacheField name="Nom Produit" numFmtId="0">
      <sharedItems containsBlank="1"/>
    </cacheField>
    <cacheField name="Categories" numFmtId="0">
      <sharedItems containsBlank="1" count="15">
        <s v="Beverages"/>
        <s v="Dried Fruit &amp; Nuts"/>
        <s v="Baked Goods &amp; Mixes"/>
        <s v="Candy"/>
        <s v="Soups"/>
        <s v="Sauces"/>
        <s v="Pasta"/>
        <s v="Jams, Preserves"/>
        <s v="Grains"/>
        <s v="Canned Meat"/>
        <m/>
        <s v="Dairy Products"/>
        <s v="Condiments"/>
        <s v="Fruit &amp; Veg"/>
        <s v="Oil"/>
      </sharedItems>
    </cacheField>
    <cacheField name="Prix Unitaire" numFmtId="0">
      <sharedItems containsSemiMixedTypes="0" containsString="0" containsNumber="1" minValue="0" maxValue="81"/>
    </cacheField>
    <cacheField name="Quantité" numFmtId="0">
      <sharedItems containsSemiMixedTypes="0" containsString="0" containsNumber="1" containsInteger="1" minValue="0" maxValue="100"/>
    </cacheField>
    <cacheField name="Revenue" numFmtId="0">
      <sharedItems containsSemiMixedTypes="0" containsString="0" containsNumber="1" minValue="0" maxValue="7938" count="315">
        <n v="686"/>
        <n v="164.5"/>
        <n v="2070"/>
        <n v="4717"/>
        <n v="38.5"/>
        <n v="1458"/>
        <n v="2024"/>
        <n v="349.59999999999997"/>
        <n v="809.59999999999991"/>
        <n v="1198.5"/>
        <n v="878.15"/>
        <n v="1280"/>
        <n v="2530"/>
        <n v="599.25"/>
        <n v="3648"/>
        <n v="1104"/>
        <n v="6237"/>
        <n v="259"/>
        <n v="168"/>
        <n v="965"/>
        <n v="1159.1999999999998"/>
        <n v="756"/>
        <n v="2668"/>
        <n v="200.33"/>
        <n v="0"/>
        <n v="1472"/>
        <n v="1111.5"/>
        <n v="2818.7999999999997"/>
        <n v="994"/>
        <n v="630"/>
        <n v="1200"/>
        <n v="782"/>
        <n v="570.4"/>
        <n v="1863"/>
        <n v="4416"/>
        <n v="239.2"/>
        <n v="1656"/>
        <n v="260.55"/>
        <n v="905.25"/>
        <n v="165.75"/>
        <n v="504"/>
        <n v="714.1"/>
        <n v="1014"/>
        <n v="2880"/>
        <n v="848"/>
        <n v="7938"/>
        <n v="224.25000000000003"/>
        <n v="1072.5"/>
        <n v="382.79999999999995"/>
        <n v="742"/>
        <n v="3400"/>
        <n v="892.4"/>
        <n v="427"/>
        <n v="459.99999999999994"/>
        <n v="579"/>
        <n v="1803.1999999999998"/>
        <n v="1008"/>
        <n v="204"/>
        <n v="3230"/>
        <n v="4455"/>
        <n v="2192.3999999999996"/>
        <n v="480"/>
        <n v="2840"/>
        <n v="133"/>
        <n v="2592"/>
        <n v="3404"/>
        <n v="1380"/>
        <n v="318.45"/>
        <n v="532"/>
        <n v="1332"/>
        <n v="110.39999999999999"/>
        <n v="4374"/>
        <n v="446.25"/>
        <n v="916.75"/>
        <n v="680"/>
        <n v="864.8"/>
        <n v="1058.25"/>
        <n v="273"/>
        <n v="2714"/>
        <n v="6642"/>
        <n v="203"/>
        <n v="4212"/>
        <n v="1288"/>
        <n v="990"/>
        <n v="178.5"/>
        <n v="414.95"/>
        <n v="2520"/>
        <n v="936.05000000000007"/>
        <n v="522.75"/>
        <n v="1426"/>
        <n v="3000"/>
        <n v="1431"/>
        <n v="245"/>
        <n v="656.2"/>
        <n v="522"/>
        <n v="3542"/>
        <n v="218.27"/>
        <n v="588.79999999999995"/>
        <n v="3956"/>
        <n v="1599"/>
        <n v="1287.5999999999999"/>
        <n v="1176"/>
        <n v="2920"/>
        <n v="469.2"/>
        <n v="736"/>
        <n v="424.6"/>
        <n v="441.59999999999997"/>
        <n v="1564"/>
        <n v="294"/>
        <n v="242.25"/>
        <n v="3078"/>
        <n v="765.59999999999991"/>
        <n v="820"/>
        <n v="3920"/>
        <n v="3266"/>
        <n v="2242"/>
        <n v="269.10000000000002"/>
        <n v="850"/>
        <n v="443.90000000000003"/>
        <n v="1839.9999999999998"/>
        <n v="594"/>
        <n v="1012"/>
        <n v="152.49"/>
        <n v="2622"/>
        <n v="526.5"/>
        <n v="3062.3999999999996"/>
        <n v="910"/>
        <n v="1520"/>
        <n v="374"/>
        <n v="945.7"/>
        <n v="1582.3999999999999"/>
        <n v="1978"/>
        <n v="1106"/>
        <n v="561"/>
        <n v="404.79999999999995"/>
        <n v="470"/>
        <n v="1044"/>
        <n v="240"/>
        <n v="1120"/>
        <n v="171.5"/>
        <n v="550"/>
        <n v="283.5"/>
        <n v="1306.3999999999999"/>
        <n v="146.51000000000002"/>
        <n v="733.4"/>
        <n v="1224"/>
        <n v="1173"/>
        <n v="73.5"/>
        <n v="3822"/>
        <n v="263.12"/>
        <n v="242.19000000000003"/>
        <n v="2680"/>
        <n v="248.5"/>
        <n v="1189.5"/>
        <n v="939.59999999999991"/>
        <n v="3640"/>
        <n v="331.2"/>
        <n v="675"/>
        <n v="154"/>
        <n v="230.23000000000002"/>
        <n v="322"/>
        <n v="969"/>
        <n v="814"/>
        <n v="690"/>
        <n v="400"/>
        <n v="104.65"/>
        <n v="1300"/>
        <n v="98"/>
        <n v="772.8"/>
        <n v="179.4"/>
        <n v="868.5"/>
        <n v="357"/>
        <n v="1080"/>
        <n v="726.75"/>
        <n v="660"/>
        <n v="377.2"/>
        <n v="1000"/>
        <n v="1760"/>
        <n v="3880"/>
        <n v="108.5"/>
        <n v="1638"/>
        <n v="644"/>
        <n v="131.56"/>
        <n v="155.48000000000002"/>
        <n v="318.5"/>
        <n v="1287"/>
        <n v="1113.5999999999999"/>
        <n v="728"/>
        <n v="3120"/>
        <n v="496.79999999999995"/>
        <n v="191.36"/>
        <n v="70"/>
        <n v="588"/>
        <n v="918"/>
        <n v="740"/>
        <n v="315"/>
        <n v="800"/>
        <n v="2400"/>
        <n v="147"/>
        <n v="4462"/>
        <n v="41.86"/>
        <n v="299"/>
        <n v="936"/>
        <n v="1983.6"/>
        <n v="938"/>
        <n v="1920"/>
        <n v="708.4"/>
        <n v="94.5"/>
        <n v="158.47"/>
        <n v="2440"/>
        <n v="700"/>
        <n v="68.77000000000001"/>
        <n v="1175"/>
        <n v="710"/>
        <n v="3520"/>
        <n v="2134"/>
        <n v="3760"/>
        <n v="525"/>
        <n v="777.75"/>
        <n v="883.19999999999993"/>
        <n v="2852"/>
        <n v="763.59999999999991"/>
        <n v="590"/>
        <n v="95.68"/>
        <n v="2070.9500000000003"/>
        <n v="396"/>
        <n v="3358"/>
        <n v="254.15"/>
        <n v="1196"/>
        <n v="768.6"/>
        <n v="1248"/>
        <n v="2436"/>
        <n v="1372"/>
        <n v="919.99999999999989"/>
        <n v="1500"/>
        <n v="839.55000000000007"/>
        <n v="1177.5999999999999"/>
        <n v="1921.5000000000002"/>
        <n v="1092"/>
        <n v="1122"/>
        <n v="450.79999999999995"/>
        <n v="3236.3999999999996"/>
        <n v="110"/>
        <n v="120"/>
        <n v="423.2"/>
        <n v="717.59999999999991"/>
        <n v="858.85"/>
        <n v="1045.5"/>
        <n v="548.25"/>
        <n v="2112"/>
        <n v="312.79999999999995"/>
        <n v="450"/>
        <n v="1729.3500000000001"/>
        <n v="65.78"/>
        <n v="241.25"/>
        <n v="220.79999999999998"/>
        <n v="1696.5"/>
        <n v="2018.3999999999999"/>
        <n v="1190"/>
        <n v="174.79999999999998"/>
        <n v="200"/>
        <n v="1281"/>
        <n v="183.35"/>
        <n v="1214.3999999999999"/>
        <n v="191.25"/>
        <n v="122.59"/>
        <n v="835.19999999999993"/>
        <n v="360"/>
        <n v="960"/>
        <n v="2350"/>
        <n v="440"/>
        <n v="1152.9000000000001"/>
        <n v="1398.3999999999999"/>
        <n v="135.1"/>
        <n v="196"/>
        <n v="119.6"/>
        <n v="970"/>
        <n v="185.5"/>
        <n v="1026"/>
        <n v="3818"/>
        <n v="699.19999999999993"/>
        <n v="2156"/>
        <n v="926.40000000000009"/>
        <n v="460"/>
        <n v="1886"/>
        <n v="490"/>
        <n v="2046"/>
        <n v="1046.1500000000001"/>
        <n v="685.15"/>
        <n v="1782"/>
        <n v="4094"/>
        <n v="184"/>
        <n v="1473.15"/>
        <n v="390"/>
        <n v="2401.1999999999998"/>
        <n v="952"/>
        <n v="2080"/>
        <n v="368"/>
        <n v="340"/>
        <n v="357.05"/>
        <n v="1878.8000000000002"/>
        <n v="1344"/>
        <n v="153"/>
        <n v="940"/>
        <n v="3479.9999999999995"/>
        <n v="890"/>
        <n v="900"/>
        <n v="827.99999999999989"/>
        <n v="1711.1999999999998"/>
        <n v="173.70000000000002"/>
        <n v="325"/>
        <n v="2106"/>
        <n v="1802"/>
        <n v="1430"/>
        <n v="71.760000000000005"/>
      </sharedItems>
      <fieldGroup base="24">
        <rangePr autoEnd="0" startNum="0" endNum="4000" groupInterval="1000"/>
        <groupItems count="6">
          <s v="&lt;0"/>
          <s v="0-1000"/>
          <s v="1000-2000"/>
          <s v="2000-3000"/>
          <s v="3000-4000"/>
          <s v="&gt;4000"/>
        </groupItems>
      </fieldGroup>
    </cacheField>
    <cacheField name="Frais Expédition" numFmtId="0">
      <sharedItems containsSemiMixedTypes="0" containsString="0" containsNumber="1" minValue="3.7345000000000002" maxValue="769.98599999999999"/>
    </cacheField>
    <cacheField name="JOURS" numFmtId="0">
      <sharedItems containsSemiMixedTypes="0" containsString="0" containsNumber="1" containsInteger="1" minValue="1" maxValue="31" count="30">
        <n v="27"/>
        <n v="4"/>
        <n v="5"/>
        <n v="12"/>
        <n v="8"/>
        <n v="29"/>
        <n v="3"/>
        <n v="6"/>
        <n v="28"/>
        <n v="7"/>
        <n v="1"/>
        <n v="9"/>
        <n v="14"/>
        <n v="15"/>
        <n v="18"/>
        <n v="30"/>
        <n v="24"/>
        <n v="23"/>
        <n v="10"/>
        <n v="13"/>
        <n v="17"/>
        <n v="11"/>
        <n v="19"/>
        <n v="20"/>
        <n v="16"/>
        <n v="21"/>
        <n v="22"/>
        <n v="31"/>
        <n v="26"/>
        <n v="25"/>
      </sharedItems>
    </cacheField>
    <cacheField name="Months" numFmtId="0" databaseField="0">
      <fieldGroup base="1">
        <rangePr groupBy="months" startDate="2021-01-01T00:00:00" endDate="2021-12-30T00:00:00"/>
        <groupItems count="14">
          <s v="&lt;01/01/2021"/>
          <s v="janv"/>
          <s v="févr"/>
          <s v="mars"/>
          <s v="avr"/>
          <s v="mai"/>
          <s v="juin"/>
          <s v="juil"/>
          <s v="août"/>
          <s v="sept"/>
          <s v="oct"/>
          <s v="nov"/>
          <s v="déc"/>
          <s v="&gt;30/12/2021"/>
        </groupItems>
      </fieldGroup>
    </cacheField>
  </cacheFields>
  <extLst>
    <ext xmlns:x14="http://schemas.microsoft.com/office/spreadsheetml/2009/9/main" uri="{725AE2AE-9491-48be-B2B4-4EB974FC3084}">
      <x14:pivotCacheDefinition pivotCacheId="683581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s v="Las Vegas"/>
    <s v="NV"/>
    <n v="99999"/>
    <x v="0"/>
    <x v="0"/>
    <x v="0"/>
    <d v="2014-01-29T00:00:00"/>
    <s v="Shipping Company B"/>
    <s v="Karen Toh"/>
    <s v="789 27th Street"/>
    <s v="Las Vegas"/>
    <s v="NV"/>
    <n v="99999"/>
    <s v="FRANCE"/>
    <s v="Chèque"/>
    <s v="Beer"/>
    <x v="0"/>
    <n v="14"/>
    <n v="49"/>
    <x v="0"/>
    <n v="66.542000000000002"/>
    <x v="0"/>
  </r>
  <r>
    <n v="1002"/>
    <x v="0"/>
    <x v="0"/>
    <x v="0"/>
    <s v="789 27th Street"/>
    <s v="Las Vegas"/>
    <s v="NV"/>
    <n v="99999"/>
    <x v="0"/>
    <x v="0"/>
    <x v="0"/>
    <d v="2014-01-30T00:00:00"/>
    <s v="Shipping Company B"/>
    <s v="Karen Toh"/>
    <s v="789 27th Street"/>
    <s v="Las Vegas"/>
    <s v="NV"/>
    <n v="99999"/>
    <s v="FRANCE"/>
    <s v="Chèque"/>
    <s v="Dried Plums"/>
    <x v="1"/>
    <n v="3.5"/>
    <n v="47"/>
    <x v="1"/>
    <n v="16.6145"/>
    <x v="0"/>
  </r>
  <r>
    <n v="1003"/>
    <x v="1"/>
    <x v="1"/>
    <x v="1"/>
    <s v="123 4th Street"/>
    <s v="New York"/>
    <s v="NY"/>
    <n v="99999"/>
    <x v="1"/>
    <x v="1"/>
    <x v="1"/>
    <d v="2014-01-31T00:00:00"/>
    <s v="Shipping Company A"/>
    <s v="Christina Lee"/>
    <s v="123 4th Street"/>
    <s v="New York"/>
    <s v="NY"/>
    <n v="99999"/>
    <s v="FRANCE"/>
    <s v="CB"/>
    <s v="Dried Pears"/>
    <x v="1"/>
    <n v="30"/>
    <n v="69"/>
    <x v="2"/>
    <n v="198.72"/>
    <x v="1"/>
  </r>
  <r>
    <n v="1004"/>
    <x v="2"/>
    <x v="1"/>
    <x v="1"/>
    <s v="123 4th Street"/>
    <s v="New York"/>
    <s v="NY"/>
    <n v="99999"/>
    <x v="1"/>
    <x v="1"/>
    <x v="1"/>
    <d v="2014-02-01T00:00:00"/>
    <s v="Shipping Company A"/>
    <s v="Christina Lee"/>
    <s v="123 4th Street"/>
    <s v="New York"/>
    <s v="NY"/>
    <n v="99999"/>
    <s v="FRANCE"/>
    <s v="CB"/>
    <s v="Dried Apples"/>
    <x v="1"/>
    <n v="53"/>
    <n v="89"/>
    <x v="3"/>
    <n v="448.11500000000001"/>
    <x v="2"/>
  </r>
  <r>
    <n v="1005"/>
    <x v="1"/>
    <x v="1"/>
    <x v="1"/>
    <s v="123 4th Street"/>
    <s v="New York"/>
    <s v="NY"/>
    <n v="99999"/>
    <x v="1"/>
    <x v="1"/>
    <x v="1"/>
    <d v="2014-02-02T00:00:00"/>
    <s v="Shipping Company A"/>
    <s v="Christina Lee"/>
    <s v="123 4th Street"/>
    <s v="New York"/>
    <s v="NY"/>
    <n v="99999"/>
    <s v="FRANCE"/>
    <s v="CB"/>
    <s v="Dried Plums"/>
    <x v="1"/>
    <n v="3.5"/>
    <n v="11"/>
    <x v="4"/>
    <n v="3.7345000000000002"/>
    <x v="1"/>
  </r>
  <r>
    <n v="1006"/>
    <x v="3"/>
    <x v="2"/>
    <x v="2"/>
    <s v="123 12th Street"/>
    <s v="Las Vegas"/>
    <s v="NV"/>
    <n v="99999"/>
    <x v="2"/>
    <x v="0"/>
    <x v="2"/>
    <d v="2014-02-03T00:00:00"/>
    <s v="Shipping Company B"/>
    <s v="John Edwards"/>
    <s v="123 12th Street"/>
    <s v="Las Vegas"/>
    <s v="NV"/>
    <n v="99999"/>
    <s v="FRANCE"/>
    <s v="CB"/>
    <s v="Chai"/>
    <x v="0"/>
    <n v="18"/>
    <n v="81"/>
    <x v="5"/>
    <n v="141.42600000000002"/>
    <x v="3"/>
  </r>
  <r>
    <n v="1007"/>
    <x v="3"/>
    <x v="2"/>
    <x v="2"/>
    <s v="123 12th Street"/>
    <s v="Las Vegas"/>
    <s v="NV"/>
    <n v="99999"/>
    <x v="2"/>
    <x v="0"/>
    <x v="2"/>
    <d v="2014-02-04T00:00:00"/>
    <s v="Shipping Company B"/>
    <s v="John Edwards"/>
    <s v="123 12th Street"/>
    <s v="Las Vegas"/>
    <s v="NV"/>
    <n v="99999"/>
    <s v="FRANCE"/>
    <s v="CB"/>
    <s v="Coffee"/>
    <x v="0"/>
    <n v="46"/>
    <n v="44"/>
    <x v="6"/>
    <n v="198.352"/>
    <x v="3"/>
  </r>
  <r>
    <n v="1008"/>
    <x v="4"/>
    <x v="3"/>
    <x v="3"/>
    <s v="123 8th Street"/>
    <s v="Portland"/>
    <s v="OR"/>
    <n v="99999"/>
    <x v="3"/>
    <x v="2"/>
    <x v="3"/>
    <d v="2014-02-05T00:00:00"/>
    <s v="Shipping Company C"/>
    <s v="Elizabeth Andersen"/>
    <s v="123 8th Street"/>
    <s v="Portland"/>
    <s v="OR"/>
    <n v="99999"/>
    <s v="FRANCE"/>
    <s v="CB"/>
    <s v="Chocolate Biscuits Mix"/>
    <x v="2"/>
    <n v="9.1999999999999993"/>
    <n v="38"/>
    <x v="7"/>
    <n v="36.008800000000001"/>
    <x v="4"/>
  </r>
  <r>
    <n v="1009"/>
    <x v="1"/>
    <x v="1"/>
    <x v="1"/>
    <s v="123 4th Street"/>
    <s v="New York"/>
    <s v="NY"/>
    <n v="99999"/>
    <x v="1"/>
    <x v="1"/>
    <x v="1"/>
    <d v="2014-02-06T00:00:00"/>
    <s v="Shipping Company C"/>
    <s v="Christina Lee"/>
    <s v="123 4th Street"/>
    <s v="New York"/>
    <s v="NY"/>
    <n v="99999"/>
    <s v="FRANCE"/>
    <s v="Chèque"/>
    <s v="Chocolate Biscuits Mix"/>
    <x v="2"/>
    <n v="9.1999999999999993"/>
    <n v="88"/>
    <x v="8"/>
    <n v="79.340799999999987"/>
    <x v="1"/>
  </r>
  <r>
    <n v="1010"/>
    <x v="5"/>
    <x v="4"/>
    <x v="4"/>
    <s v="789 29th Street"/>
    <s v="Denver"/>
    <s v="CO"/>
    <n v="99999"/>
    <x v="4"/>
    <x v="3"/>
    <x v="0"/>
    <d v="2014-02-07T00:00:00"/>
    <s v="Shipping Company B"/>
    <s v="Soo Jung Lee"/>
    <s v="789 29th Street"/>
    <s v="Denver"/>
    <s v="CO"/>
    <n v="99999"/>
    <s v="FRANCE"/>
    <s v="Chèque"/>
    <s v="Chocolate"/>
    <x v="3"/>
    <n v="12.75"/>
    <n v="94"/>
    <x v="9"/>
    <n v="122.24700000000001"/>
    <x v="5"/>
  </r>
  <r>
    <n v="1011"/>
    <x v="6"/>
    <x v="5"/>
    <x v="5"/>
    <s v="123 3rd Street"/>
    <s v="Los Angelas"/>
    <s v="CA"/>
    <n v="99999"/>
    <x v="5"/>
    <x v="0"/>
    <x v="0"/>
    <d v="2014-02-08T00:00:00"/>
    <s v="Shipping Company B"/>
    <s v="Thomas Axerr"/>
    <s v="123 3rd Street"/>
    <s v="Los Angelas"/>
    <s v="CA"/>
    <n v="99999"/>
    <s v="FRANCE"/>
    <s v="Espèce"/>
    <s v="Clam Chowder"/>
    <x v="4"/>
    <n v="9.65"/>
    <n v="91"/>
    <x v="10"/>
    <n v="92.205749999999995"/>
    <x v="6"/>
  </r>
  <r>
    <n v="1012"/>
    <x v="7"/>
    <x v="6"/>
    <x v="6"/>
    <s v="123 6th Street"/>
    <s v="Milwaukee"/>
    <s v="WI"/>
    <n v="99999"/>
    <x v="6"/>
    <x v="4"/>
    <x v="3"/>
    <d v="2014-02-09T00:00:00"/>
    <s v="Shipping Company B"/>
    <s v="Francisco Pérez-Olaeta"/>
    <s v="123 6th Street"/>
    <s v="Milwaukee"/>
    <s v="WI"/>
    <n v="99999"/>
    <s v="FRANCE"/>
    <s v="CB"/>
    <s v="Curry Sauce"/>
    <x v="5"/>
    <n v="40"/>
    <n v="32"/>
    <x v="11"/>
    <n v="133.12"/>
    <x v="7"/>
  </r>
  <r>
    <n v="1013"/>
    <x v="8"/>
    <x v="7"/>
    <x v="7"/>
    <s v="789 28th Street"/>
    <s v="Memphis"/>
    <s v="TN"/>
    <n v="99999"/>
    <x v="7"/>
    <x v="5"/>
    <x v="2"/>
    <d v="2014-02-10T00:00:00"/>
    <s v="Shipping Company C"/>
    <s v="Amritansh Raghav"/>
    <s v="789 28th Street"/>
    <s v="Memphis"/>
    <s v="TN"/>
    <n v="99999"/>
    <s v="FRANCE"/>
    <s v="Chèque"/>
    <s v="Coffee"/>
    <x v="0"/>
    <n v="46"/>
    <n v="55"/>
    <x v="12"/>
    <n v="253"/>
    <x v="8"/>
  </r>
  <r>
    <n v="1014"/>
    <x v="4"/>
    <x v="3"/>
    <x v="3"/>
    <s v="123 8th Street"/>
    <s v="Portland"/>
    <s v="OR"/>
    <n v="99999"/>
    <x v="3"/>
    <x v="2"/>
    <x v="3"/>
    <d v="2014-02-11T00:00:00"/>
    <s v="Shipping Company C"/>
    <s v="Elizabeth Andersen"/>
    <s v="123 8th Street"/>
    <s v="Portland"/>
    <s v="OR"/>
    <n v="99999"/>
    <s v="FRANCE"/>
    <s v="Chèque"/>
    <s v="Chocolate"/>
    <x v="3"/>
    <n v="12.75"/>
    <n v="47"/>
    <x v="13"/>
    <n v="61.722750000000005"/>
    <x v="4"/>
  </r>
  <r>
    <n v="1050"/>
    <x v="9"/>
    <x v="1"/>
    <x v="1"/>
    <s v="123 4th Street"/>
    <s v="New York"/>
    <s v="NY"/>
    <n v="99999"/>
    <x v="1"/>
    <x v="1"/>
    <x v="1"/>
    <m/>
    <m/>
    <s v="Christina Lee"/>
    <s v="123 4th Street"/>
    <s v="New York"/>
    <s v="NY"/>
    <n v="99999"/>
    <s v="FRANCE"/>
    <m/>
    <s v="Gnocchi"/>
    <x v="6"/>
    <n v="38"/>
    <n v="96"/>
    <x v="14"/>
    <n v="346.56"/>
    <x v="1"/>
  </r>
  <r>
    <n v="1016"/>
    <x v="10"/>
    <x v="8"/>
    <x v="8"/>
    <s v="123 7th Street"/>
    <s v="Boise"/>
    <s v="ID"/>
    <n v="99999"/>
    <x v="8"/>
    <x v="2"/>
    <x v="3"/>
    <m/>
    <m/>
    <s v="Ming-Yang Xie"/>
    <s v="123 7th Street"/>
    <s v="Boise"/>
    <s v="ID"/>
    <n v="99999"/>
    <s v="FRANCE"/>
    <m/>
    <s v="Coffee"/>
    <x v="0"/>
    <n v="46"/>
    <n v="24"/>
    <x v="15"/>
    <n v="110.4"/>
    <x v="9"/>
  </r>
  <r>
    <n v="1064"/>
    <x v="11"/>
    <x v="1"/>
    <x v="1"/>
    <s v="123 4th Street"/>
    <s v="New York"/>
    <s v="NY"/>
    <n v="99999"/>
    <x v="1"/>
    <x v="1"/>
    <x v="1"/>
    <d v="2014-03-06T00:00:00"/>
    <s v="Shipping Company A"/>
    <s v="Christina Lee"/>
    <s v="123 4th Street"/>
    <s v="New York"/>
    <s v="NY"/>
    <n v="99999"/>
    <s v="FRANCE"/>
    <s v="CB"/>
    <s v="Marmalade"/>
    <x v="7"/>
    <n v="81"/>
    <n v="77"/>
    <x v="16"/>
    <n v="642.41100000000006"/>
    <x v="1"/>
  </r>
  <r>
    <n v="1065"/>
    <x v="11"/>
    <x v="1"/>
    <x v="1"/>
    <s v="123 4th Street"/>
    <s v="New York"/>
    <s v="NY"/>
    <n v="99999"/>
    <x v="1"/>
    <x v="1"/>
    <x v="1"/>
    <d v="2014-03-06T00:00:00"/>
    <s v="Shipping Company A"/>
    <s v="Christina Lee"/>
    <s v="123 4th Street"/>
    <s v="New York"/>
    <s v="NY"/>
    <n v="99999"/>
    <s v="FRANCE"/>
    <s v="CB"/>
    <s v="Long Grain Rice"/>
    <x v="8"/>
    <n v="7"/>
    <n v="37"/>
    <x v="17"/>
    <n v="24.605"/>
    <x v="1"/>
  </r>
  <r>
    <n v="1081"/>
    <x v="12"/>
    <x v="1"/>
    <x v="1"/>
    <s v="123 4th Street"/>
    <s v="New York"/>
    <s v="NY"/>
    <n v="99999"/>
    <x v="1"/>
    <x v="1"/>
    <x v="1"/>
    <d v="2014-04-06T00:00:00"/>
    <s v="Shipping Company A"/>
    <s v="Christina Lee"/>
    <s v="123 4th Street"/>
    <s v="New York"/>
    <s v="NY"/>
    <n v="99999"/>
    <s v="FRANCE"/>
    <s v="CB"/>
    <s v="Dried Plums"/>
    <x v="1"/>
    <n v="3.5"/>
    <n v="48"/>
    <x v="18"/>
    <n v="16.295999999999999"/>
    <x v="1"/>
  </r>
  <r>
    <n v="1025"/>
    <x v="8"/>
    <x v="7"/>
    <x v="7"/>
    <s v="789 28th Street"/>
    <s v="Memphis"/>
    <s v="TN"/>
    <n v="99999"/>
    <x v="7"/>
    <x v="5"/>
    <x v="2"/>
    <d v="2014-01-30T00:00:00"/>
    <s v="Shipping Company C"/>
    <s v="Amritansh Raghav"/>
    <s v="789 28th Street"/>
    <s v="Memphis"/>
    <s v="TN"/>
    <n v="99999"/>
    <s v="FRANCE"/>
    <s v="CB"/>
    <s v="Clam Chowder"/>
    <x v="4"/>
    <n v="9.65"/>
    <n v="100"/>
    <x v="19"/>
    <n v="93.605000000000004"/>
    <x v="8"/>
  </r>
  <r>
    <n v="1026"/>
    <x v="8"/>
    <x v="7"/>
    <x v="7"/>
    <s v="789 28th Street"/>
    <s v="Memphis"/>
    <s v="TN"/>
    <n v="99999"/>
    <x v="7"/>
    <x v="5"/>
    <x v="2"/>
    <d v="2014-01-30T00:00:00"/>
    <s v="Shipping Company C"/>
    <s v="Amritansh Raghav"/>
    <s v="789 28th Street"/>
    <s v="Memphis"/>
    <s v="TN"/>
    <n v="99999"/>
    <s v="FRANCE"/>
    <s v="CB"/>
    <s v="Crab Meat"/>
    <x v="9"/>
    <n v="18.399999999999999"/>
    <n v="63"/>
    <x v="20"/>
    <n v="114.76079999999999"/>
    <x v="8"/>
  </r>
  <r>
    <n v="1022"/>
    <x v="13"/>
    <x v="9"/>
    <x v="9"/>
    <s v="123 1st Street"/>
    <s v="Seattle"/>
    <s v="WA"/>
    <n v="99999"/>
    <x v="8"/>
    <x v="2"/>
    <x v="3"/>
    <m/>
    <m/>
    <s v="Anna Bedecs"/>
    <s v="123 1st Street"/>
    <s v="Seattle"/>
    <s v="WA"/>
    <n v="99999"/>
    <s v="FRANCE"/>
    <m/>
    <s v="Chai"/>
    <x v="0"/>
    <n v="18"/>
    <n v="42"/>
    <x v="21"/>
    <n v="75.600000000000009"/>
    <x v="10"/>
  </r>
  <r>
    <n v="1023"/>
    <x v="13"/>
    <x v="9"/>
    <x v="9"/>
    <s v="123 1st Street"/>
    <s v="Seattle"/>
    <s v="WA"/>
    <n v="99999"/>
    <x v="8"/>
    <x v="2"/>
    <x v="3"/>
    <m/>
    <m/>
    <s v="Anna Bedecs"/>
    <s v="123 1st Street"/>
    <s v="Seattle"/>
    <s v="WA"/>
    <n v="99999"/>
    <s v="FRANCE"/>
    <m/>
    <s v="Coffee"/>
    <x v="0"/>
    <n v="46"/>
    <n v="58"/>
    <x v="22"/>
    <n v="269.46800000000002"/>
    <x v="10"/>
  </r>
  <r>
    <n v="1024"/>
    <x v="13"/>
    <x v="9"/>
    <x v="9"/>
    <s v="123 1st Street"/>
    <s v="Seattle"/>
    <s v="WA"/>
    <n v="99999"/>
    <x v="8"/>
    <x v="2"/>
    <x v="3"/>
    <m/>
    <m/>
    <s v="Anna Bedecs"/>
    <s v="123 1st Street"/>
    <s v="Seattle"/>
    <s v="WA"/>
    <n v="99999"/>
    <s v="FRANCE"/>
    <m/>
    <s v="Green Tea"/>
    <x v="0"/>
    <n v="2.99"/>
    <n v="67"/>
    <x v="23"/>
    <n v="20.033000000000001"/>
    <x v="10"/>
  </r>
  <r>
    <n v="1034"/>
    <x v="14"/>
    <x v="7"/>
    <x v="7"/>
    <s v="789 28th Street"/>
    <s v="Memphis"/>
    <s v="TN"/>
    <n v="99999"/>
    <x v="7"/>
    <x v="5"/>
    <x v="2"/>
    <d v="2014-03-02T00:00:00"/>
    <s v="Shipping Company C"/>
    <s v="Amritansh Raghav"/>
    <s v="789 28th Street"/>
    <s v="Memphis"/>
    <s v="TN"/>
    <n v="99999"/>
    <s v="FRANCE"/>
    <s v="Chèque"/>
    <m/>
    <x v="10"/>
    <n v="0"/>
    <n v="0"/>
    <x v="24"/>
    <n v="31"/>
    <x v="8"/>
  </r>
  <r>
    <n v="1041"/>
    <x v="14"/>
    <x v="7"/>
    <x v="7"/>
    <s v="789 28th Street"/>
    <s v="Memphis"/>
    <s v="TN"/>
    <n v="99999"/>
    <x v="7"/>
    <x v="5"/>
    <x v="2"/>
    <d v="2014-03-02T00:00:00"/>
    <s v="Shipping Company C"/>
    <s v="Amritansh Raghav"/>
    <s v="789 28th Street"/>
    <s v="Memphis"/>
    <s v="TN"/>
    <n v="99999"/>
    <s v="FRANCE"/>
    <s v="CB"/>
    <s v="Coffee"/>
    <x v="0"/>
    <n v="46"/>
    <n v="32"/>
    <x v="25"/>
    <n v="148.67200000000003"/>
    <x v="8"/>
  </r>
  <r>
    <n v="1027"/>
    <x v="15"/>
    <x v="10"/>
    <x v="10"/>
    <s v="123 9th Street"/>
    <s v="Salt Lake City"/>
    <s v="UT"/>
    <n v="99999"/>
    <x v="9"/>
    <x v="6"/>
    <x v="0"/>
    <d v="2014-01-11T00:00:00"/>
    <s v="Shipping Company A"/>
    <s v="Sven Mortensen"/>
    <s v="123 9th Street"/>
    <s v="Salt Lake City"/>
    <s v="UT"/>
    <n v="99999"/>
    <s v="FRANCE"/>
    <s v="Chèque"/>
    <s v="Ravioli"/>
    <x v="6"/>
    <n v="19.5"/>
    <n v="57"/>
    <x v="26"/>
    <n v="110.0385"/>
    <x v="11"/>
  </r>
  <r>
    <n v="1028"/>
    <x v="15"/>
    <x v="10"/>
    <x v="10"/>
    <s v="123 9th Street"/>
    <s v="Salt Lake City"/>
    <s v="UT"/>
    <n v="99999"/>
    <x v="9"/>
    <x v="6"/>
    <x v="0"/>
    <d v="2014-01-11T00:00:00"/>
    <s v="Shipping Company A"/>
    <s v="Sven Mortensen"/>
    <s v="123 9th Street"/>
    <s v="Salt Lake City"/>
    <s v="UT"/>
    <n v="99999"/>
    <s v="FRANCE"/>
    <s v="Chèque"/>
    <s v="Mozzarella"/>
    <x v="11"/>
    <n v="34.799999999999997"/>
    <n v="81"/>
    <x v="27"/>
    <n v="295.97399999999999"/>
    <x v="11"/>
  </r>
  <r>
    <n v="1029"/>
    <x v="7"/>
    <x v="6"/>
    <x v="6"/>
    <s v="123 6th Street"/>
    <s v="Milwaukee"/>
    <s v="WI"/>
    <n v="99999"/>
    <x v="6"/>
    <x v="4"/>
    <x v="3"/>
    <d v="2014-01-08T00:00:00"/>
    <s v="Shipping Company B"/>
    <s v="Francisco Pérez-Olaeta"/>
    <s v="123 6th Street"/>
    <s v="Milwaukee"/>
    <s v="WI"/>
    <n v="99999"/>
    <s v="FRANCE"/>
    <s v="CB"/>
    <s v="Beer"/>
    <x v="0"/>
    <n v="14"/>
    <n v="71"/>
    <x v="28"/>
    <n v="95.424000000000007"/>
    <x v="7"/>
  </r>
  <r>
    <n v="1030"/>
    <x v="16"/>
    <x v="3"/>
    <x v="3"/>
    <s v="123 8th Street"/>
    <s v="Portland"/>
    <s v="OR"/>
    <n v="99999"/>
    <x v="3"/>
    <x v="2"/>
    <x v="3"/>
    <d v="2014-02-10T00:00:00"/>
    <s v="Shipping Company B"/>
    <s v="Elizabeth Andersen"/>
    <s v="123 8th Street"/>
    <s v="Portland"/>
    <s v="OR"/>
    <n v="99999"/>
    <s v="FRANCE"/>
    <s v="Chèque"/>
    <s v="Curry Sauce"/>
    <x v="5"/>
    <n v="40"/>
    <n v="32"/>
    <x v="11"/>
    <n v="129.28"/>
    <x v="4"/>
  </r>
  <r>
    <n v="1031"/>
    <x v="17"/>
    <x v="5"/>
    <x v="5"/>
    <s v="123 3rd Street"/>
    <s v="Los Angelas"/>
    <s v="CA"/>
    <n v="99999"/>
    <x v="5"/>
    <x v="0"/>
    <x v="0"/>
    <d v="2014-02-05T00:00:00"/>
    <s v="Shipping Company B"/>
    <s v="Thomas Axerr"/>
    <s v="123 3rd Street"/>
    <s v="Los Angelas"/>
    <s v="CA"/>
    <n v="99999"/>
    <s v="FRANCE"/>
    <s v="Espèce"/>
    <s v="Syrup"/>
    <x v="12"/>
    <n v="10"/>
    <n v="63"/>
    <x v="29"/>
    <n v="65.52"/>
    <x v="6"/>
  </r>
  <r>
    <n v="1032"/>
    <x v="17"/>
    <x v="5"/>
    <x v="5"/>
    <s v="123 3rd Street"/>
    <s v="Los Angelas"/>
    <s v="CA"/>
    <n v="99999"/>
    <x v="5"/>
    <x v="0"/>
    <x v="0"/>
    <d v="2014-02-05T00:00:00"/>
    <s v="Shipping Company B"/>
    <s v="Thomas Axerr"/>
    <s v="123 3rd Street"/>
    <s v="Los Angelas"/>
    <s v="CA"/>
    <n v="99999"/>
    <s v="FRANCE"/>
    <s v="Espèce"/>
    <s v="Curry Sauce"/>
    <x v="5"/>
    <n v="40"/>
    <n v="30"/>
    <x v="30"/>
    <n v="120"/>
    <x v="6"/>
  </r>
  <r>
    <n v="1033"/>
    <x v="18"/>
    <x v="6"/>
    <x v="6"/>
    <s v="123 6th Street"/>
    <s v="Milwaukee"/>
    <s v="WI"/>
    <n v="99999"/>
    <x v="6"/>
    <x v="4"/>
    <x v="3"/>
    <d v="2014-02-08T00:00:00"/>
    <s v="Shipping Company B"/>
    <s v="Francisco Pérez-Olaeta"/>
    <s v="123 6th Street"/>
    <s v="Milwaukee"/>
    <s v="WI"/>
    <n v="99999"/>
    <s v="FRANCE"/>
    <s v="CB"/>
    <m/>
    <x v="10"/>
    <n v="0"/>
    <n v="0"/>
    <x v="24"/>
    <n v="43"/>
    <x v="7"/>
  </r>
  <r>
    <n v="1080"/>
    <x v="19"/>
    <x v="7"/>
    <x v="7"/>
    <s v="789 28th Street"/>
    <s v="Memphis"/>
    <s v="TN"/>
    <n v="99999"/>
    <x v="7"/>
    <x v="5"/>
    <x v="2"/>
    <d v="2014-03-30T00:00:00"/>
    <s v="Shipping Company C"/>
    <s v="Amritansh Raghav"/>
    <s v="789 28th Street"/>
    <s v="Memphis"/>
    <s v="TN"/>
    <n v="99999"/>
    <s v="FRANCE"/>
    <s v="CB"/>
    <s v="Coffee"/>
    <x v="0"/>
    <n v="46"/>
    <n v="17"/>
    <x v="31"/>
    <n v="80.546000000000006"/>
    <x v="8"/>
  </r>
  <r>
    <n v="1035"/>
    <x v="16"/>
    <x v="3"/>
    <x v="3"/>
    <s v="123 8th Street"/>
    <s v="Portland"/>
    <s v="OR"/>
    <n v="99999"/>
    <x v="3"/>
    <x v="2"/>
    <x v="3"/>
    <d v="2014-02-10T00:00:00"/>
    <s v="Shipping Company C"/>
    <s v="Elizabeth Andersen"/>
    <s v="123 8th Street"/>
    <s v="Portland"/>
    <s v="OR"/>
    <n v="99999"/>
    <s v="FRANCE"/>
    <s v="Chèque"/>
    <m/>
    <x v="10"/>
    <n v="0"/>
    <n v="0"/>
    <x v="24"/>
    <n v="46"/>
    <x v="4"/>
  </r>
  <r>
    <n v="1085"/>
    <x v="12"/>
    <x v="1"/>
    <x v="1"/>
    <s v="123 4th Street"/>
    <s v="New York"/>
    <s v="NY"/>
    <n v="99999"/>
    <x v="1"/>
    <x v="1"/>
    <x v="1"/>
    <d v="2014-04-06T00:00:00"/>
    <s v="Shipping Company C"/>
    <s v="Christina Lee"/>
    <s v="123 4th Street"/>
    <s v="New York"/>
    <s v="NY"/>
    <n v="99999"/>
    <s v="FRANCE"/>
    <s v="Chèque"/>
    <s v="Chocolate Biscuits Mix"/>
    <x v="2"/>
    <n v="9.1999999999999993"/>
    <n v="62"/>
    <x v="32"/>
    <n v="58.751199999999997"/>
    <x v="1"/>
  </r>
  <r>
    <n v="1128"/>
    <x v="20"/>
    <x v="1"/>
    <x v="1"/>
    <s v="123 4th Street"/>
    <s v="New York"/>
    <s v="NY"/>
    <n v="99999"/>
    <x v="1"/>
    <x v="1"/>
    <x v="1"/>
    <d v="2014-05-06T00:00:00"/>
    <s v="Shipping Company A"/>
    <s v="Christina Lee"/>
    <s v="123 4th Street"/>
    <s v="New York"/>
    <s v="NY"/>
    <n v="99999"/>
    <s v="FRANCE"/>
    <s v="CB"/>
    <s v="Marmalade"/>
    <x v="7"/>
    <n v="81"/>
    <n v="23"/>
    <x v="33"/>
    <n v="195.61500000000001"/>
    <x v="1"/>
  </r>
  <r>
    <n v="1089"/>
    <x v="21"/>
    <x v="7"/>
    <x v="7"/>
    <s v="789 28th Street"/>
    <s v="Memphis"/>
    <s v="TN"/>
    <n v="99999"/>
    <x v="7"/>
    <x v="5"/>
    <x v="2"/>
    <d v="2014-04-30T00:00:00"/>
    <s v="Shipping Company C"/>
    <s v="Amritansh Raghav"/>
    <s v="789 28th Street"/>
    <s v="Memphis"/>
    <s v="TN"/>
    <n v="99999"/>
    <s v="FRANCE"/>
    <s v="Chèque"/>
    <s v="Coffee"/>
    <x v="0"/>
    <n v="46"/>
    <n v="96"/>
    <x v="34"/>
    <n v="463.68000000000006"/>
    <x v="8"/>
  </r>
  <r>
    <n v="1040"/>
    <x v="22"/>
    <x v="9"/>
    <x v="9"/>
    <s v="123 1st Street"/>
    <s v="Seattle"/>
    <s v="WA"/>
    <n v="99999"/>
    <x v="8"/>
    <x v="2"/>
    <x v="3"/>
    <m/>
    <s v="Shipping Company C"/>
    <s v="Anna Bedecs"/>
    <s v="123 1st Street"/>
    <s v="Seattle"/>
    <s v="WA"/>
    <n v="99999"/>
    <s v="FRANCE"/>
    <m/>
    <s v="Crab Meat"/>
    <x v="9"/>
    <n v="18.399999999999999"/>
    <n v="13"/>
    <x v="35"/>
    <n v="23.680800000000001"/>
    <x v="10"/>
  </r>
  <r>
    <n v="1102"/>
    <x v="23"/>
    <x v="7"/>
    <x v="7"/>
    <s v="789 28th Street"/>
    <s v="Memphis"/>
    <s v="TN"/>
    <n v="99999"/>
    <x v="7"/>
    <x v="5"/>
    <x v="2"/>
    <d v="2014-05-30T00:00:00"/>
    <s v="Shipping Company C"/>
    <s v="Amritansh Raghav"/>
    <s v="789 28th Street"/>
    <s v="Memphis"/>
    <s v="TN"/>
    <n v="99999"/>
    <s v="FRANCE"/>
    <s v="Chèque"/>
    <s v="Coffee"/>
    <x v="0"/>
    <n v="46"/>
    <n v="36"/>
    <x v="36"/>
    <n v="165.60000000000002"/>
    <x v="8"/>
  </r>
  <r>
    <n v="1042"/>
    <x v="24"/>
    <x v="10"/>
    <x v="10"/>
    <s v="123 9th Street"/>
    <s v="Salt Lake City"/>
    <s v="UT"/>
    <n v="99999"/>
    <x v="9"/>
    <x v="6"/>
    <x v="0"/>
    <d v="2014-02-11T00:00:00"/>
    <s v="Shipping Company A"/>
    <s v="Sven Mortensen"/>
    <s v="123 9th Street"/>
    <s v="Salt Lake City"/>
    <s v="UT"/>
    <n v="99999"/>
    <s v="FRANCE"/>
    <s v="Chèque"/>
    <s v="Clam Chowder"/>
    <x v="4"/>
    <n v="9.65"/>
    <n v="27"/>
    <x v="37"/>
    <n v="24.752250000000004"/>
    <x v="11"/>
  </r>
  <r>
    <n v="1043"/>
    <x v="18"/>
    <x v="6"/>
    <x v="6"/>
    <s v="123 6th Street"/>
    <s v="Milwaukee"/>
    <s v="WI"/>
    <n v="99999"/>
    <x v="6"/>
    <x v="4"/>
    <x v="3"/>
    <d v="2014-02-08T00:00:00"/>
    <s v="Shipping Company B"/>
    <s v="Francisco Pérez-Olaeta"/>
    <s v="123 6th Street"/>
    <s v="Milwaukee"/>
    <s v="WI"/>
    <n v="99999"/>
    <s v="FRANCE"/>
    <s v="CB"/>
    <s v="Chocolate"/>
    <x v="3"/>
    <n v="12.75"/>
    <n v="71"/>
    <x v="38"/>
    <n v="91.430250000000001"/>
    <x v="7"/>
  </r>
  <r>
    <n v="1044"/>
    <x v="16"/>
    <x v="3"/>
    <x v="3"/>
    <s v="123 8th Street"/>
    <s v="Portland"/>
    <s v="OR"/>
    <n v="99999"/>
    <x v="3"/>
    <x v="2"/>
    <x v="3"/>
    <d v="2014-02-10T00:00:00"/>
    <s v="Shipping Company B"/>
    <s v="Elizabeth Andersen"/>
    <s v="123 8th Street"/>
    <s v="Portland"/>
    <s v="OR"/>
    <n v="99999"/>
    <s v="FRANCE"/>
    <s v="Chèque"/>
    <s v="Chocolate"/>
    <x v="3"/>
    <n v="12.75"/>
    <n v="13"/>
    <x v="39"/>
    <n v="15.746249999999998"/>
    <x v="4"/>
  </r>
  <r>
    <n v="1129"/>
    <x v="20"/>
    <x v="1"/>
    <x v="1"/>
    <s v="123 4th Street"/>
    <s v="New York"/>
    <s v="NY"/>
    <n v="99999"/>
    <x v="1"/>
    <x v="1"/>
    <x v="1"/>
    <d v="2014-05-06T00:00:00"/>
    <s v="Shipping Company A"/>
    <s v="Christina Lee"/>
    <s v="123 4th Street"/>
    <s v="New York"/>
    <s v="NY"/>
    <n v="99999"/>
    <s v="FRANCE"/>
    <s v="CB"/>
    <s v="Long Grain Rice"/>
    <x v="8"/>
    <n v="7"/>
    <n v="72"/>
    <x v="40"/>
    <n v="51.912000000000006"/>
    <x v="1"/>
  </r>
  <r>
    <n v="1114"/>
    <x v="23"/>
    <x v="7"/>
    <x v="7"/>
    <s v="789 28th Street"/>
    <s v="Memphis"/>
    <s v="TN"/>
    <n v="99999"/>
    <x v="7"/>
    <x v="5"/>
    <x v="2"/>
    <d v="2014-05-30T00:00:00"/>
    <s v="Shipping Company C"/>
    <s v="Amritansh Raghav"/>
    <s v="789 28th Street"/>
    <s v="Memphis"/>
    <s v="TN"/>
    <n v="99999"/>
    <s v="FRANCE"/>
    <s v="CB"/>
    <s v="Clam Chowder"/>
    <x v="4"/>
    <n v="9.65"/>
    <n v="74"/>
    <x v="41"/>
    <n v="67.839500000000001"/>
    <x v="8"/>
  </r>
  <r>
    <n v="1047"/>
    <x v="25"/>
    <x v="4"/>
    <x v="4"/>
    <s v="789 29th Street"/>
    <s v="Denver"/>
    <s v="CO"/>
    <n v="99999"/>
    <x v="4"/>
    <x v="3"/>
    <x v="0"/>
    <d v="2014-03-03T00:00:00"/>
    <s v="Shipping Company B"/>
    <s v="Soo Jung Lee"/>
    <s v="789 29th Street"/>
    <s v="Denver"/>
    <s v="CO"/>
    <n v="99999"/>
    <s v="FRANCE"/>
    <s v="Chèque"/>
    <s v="Fruit Cocktail"/>
    <x v="13"/>
    <n v="39"/>
    <n v="26"/>
    <x v="42"/>
    <n v="106.47000000000001"/>
    <x v="10"/>
  </r>
  <r>
    <n v="1048"/>
    <x v="18"/>
    <x v="6"/>
    <x v="6"/>
    <s v="123 6th Street"/>
    <s v="Milwaukee"/>
    <s v="WI"/>
    <n v="99999"/>
    <x v="6"/>
    <x v="4"/>
    <x v="3"/>
    <d v="2014-02-08T00:00:00"/>
    <s v="Shipping Company C"/>
    <s v="Francisco Pérez-Olaeta"/>
    <s v="123 6th Street"/>
    <s v="Milwaukee"/>
    <s v="WI"/>
    <n v="99999"/>
    <s v="FRANCE"/>
    <s v="Chèque"/>
    <s v="Dried Pears"/>
    <x v="1"/>
    <n v="30"/>
    <n v="96"/>
    <x v="43"/>
    <n v="296.64"/>
    <x v="7"/>
  </r>
  <r>
    <n v="1049"/>
    <x v="18"/>
    <x v="6"/>
    <x v="6"/>
    <s v="123 6th Street"/>
    <s v="Milwaukee"/>
    <s v="WI"/>
    <n v="99999"/>
    <x v="6"/>
    <x v="4"/>
    <x v="3"/>
    <d v="2014-02-08T00:00:00"/>
    <s v="Shipping Company C"/>
    <s v="Francisco Pérez-Olaeta"/>
    <s v="123 6th Street"/>
    <s v="Milwaukee"/>
    <s v="WI"/>
    <n v="99999"/>
    <s v="FRANCE"/>
    <s v="Chèque"/>
    <s v="Dried Apples"/>
    <x v="1"/>
    <n v="53"/>
    <n v="16"/>
    <x v="44"/>
    <n v="88.192000000000021"/>
    <x v="7"/>
  </r>
  <r>
    <n v="1161"/>
    <x v="26"/>
    <x v="1"/>
    <x v="1"/>
    <s v="123 4th Street"/>
    <s v="New York"/>
    <s v="NY"/>
    <n v="99999"/>
    <x v="1"/>
    <x v="1"/>
    <x v="1"/>
    <d v="2014-06-06T00:00:00"/>
    <s v="Shipping Company A"/>
    <s v="Christina Lee"/>
    <s v="123 4th Street"/>
    <s v="New York"/>
    <s v="NY"/>
    <n v="99999"/>
    <s v="FRANCE"/>
    <s v="CB"/>
    <s v="Marmalade"/>
    <x v="7"/>
    <n v="81"/>
    <n v="98"/>
    <x v="45"/>
    <n v="769.98599999999999"/>
    <x v="1"/>
  </r>
  <r>
    <n v="1051"/>
    <x v="17"/>
    <x v="5"/>
    <x v="5"/>
    <s v="123 3rd Street"/>
    <s v="Los Angelas"/>
    <s v="CA"/>
    <n v="99999"/>
    <x v="5"/>
    <x v="0"/>
    <x v="0"/>
    <m/>
    <m/>
    <s v="Thomas Axerr"/>
    <s v="123 3rd Street"/>
    <s v="Los Angelas"/>
    <s v="CA"/>
    <n v="99999"/>
    <s v="FRANCE"/>
    <m/>
    <s v="Green Tea"/>
    <x v="0"/>
    <n v="2.99"/>
    <n v="75"/>
    <x v="46"/>
    <n v="23.097750000000005"/>
    <x v="6"/>
  </r>
  <r>
    <n v="1052"/>
    <x v="27"/>
    <x v="10"/>
    <x v="10"/>
    <s v="123 9th Street"/>
    <s v="Salt Lake City"/>
    <s v="UT"/>
    <n v="99999"/>
    <x v="9"/>
    <x v="6"/>
    <x v="0"/>
    <d v="2014-03-11T00:00:00"/>
    <s v="Shipping Company A"/>
    <s v="Sven Mortensen"/>
    <s v="123 9th Street"/>
    <s v="Salt Lake City"/>
    <s v="UT"/>
    <n v="99999"/>
    <s v="FRANCE"/>
    <s v="Chèque"/>
    <s v="Ravioli"/>
    <x v="6"/>
    <n v="19.5"/>
    <n v="55"/>
    <x v="47"/>
    <n v="108.32250000000001"/>
    <x v="11"/>
  </r>
  <r>
    <n v="1053"/>
    <x v="28"/>
    <x v="10"/>
    <x v="10"/>
    <s v="123 9th Street"/>
    <s v="Salt Lake City"/>
    <s v="UT"/>
    <n v="99999"/>
    <x v="9"/>
    <x v="6"/>
    <x v="0"/>
    <d v="2014-03-11T00:00:00"/>
    <s v="Shipping Company A"/>
    <s v="Sven Mortensen"/>
    <s v="123 9th Street"/>
    <s v="Salt Lake City"/>
    <s v="UT"/>
    <n v="99999"/>
    <s v="FRANCE"/>
    <s v="Chèque"/>
    <s v="Mozzarella"/>
    <x v="11"/>
    <n v="34.799999999999997"/>
    <n v="11"/>
    <x v="48"/>
    <n v="36.748799999999996"/>
    <x v="12"/>
  </r>
  <r>
    <n v="1054"/>
    <x v="29"/>
    <x v="6"/>
    <x v="6"/>
    <s v="123 6th Street"/>
    <s v="Milwaukee"/>
    <s v="WI"/>
    <n v="99999"/>
    <x v="6"/>
    <x v="4"/>
    <x v="3"/>
    <d v="2014-03-08T00:00:00"/>
    <s v="Shipping Company B"/>
    <s v="Francisco Pérez-Olaeta"/>
    <s v="123 6th Street"/>
    <s v="Milwaukee"/>
    <s v="WI"/>
    <n v="99999"/>
    <s v="FRANCE"/>
    <s v="CB"/>
    <s v="Beer"/>
    <x v="0"/>
    <n v="14"/>
    <n v="53"/>
    <x v="49"/>
    <n v="71.974000000000004"/>
    <x v="7"/>
  </r>
  <r>
    <n v="1055"/>
    <x v="30"/>
    <x v="3"/>
    <x v="3"/>
    <s v="123 8th Street"/>
    <s v="Portland"/>
    <s v="OR"/>
    <n v="99999"/>
    <x v="3"/>
    <x v="2"/>
    <x v="3"/>
    <d v="2014-03-10T00:00:00"/>
    <s v="Shipping Company B"/>
    <s v="Elizabeth Andersen"/>
    <s v="123 8th Street"/>
    <s v="Portland"/>
    <s v="OR"/>
    <n v="99999"/>
    <s v="FRANCE"/>
    <s v="Chèque"/>
    <s v="Curry Sauce"/>
    <x v="5"/>
    <n v="40"/>
    <n v="85"/>
    <x v="50"/>
    <n v="357"/>
    <x v="4"/>
  </r>
  <r>
    <n v="1056"/>
    <x v="30"/>
    <x v="3"/>
    <x v="3"/>
    <s v="123 8th Street"/>
    <s v="Portland"/>
    <s v="OR"/>
    <n v="99999"/>
    <x v="3"/>
    <x v="2"/>
    <x v="3"/>
    <d v="2014-03-10T00:00:00"/>
    <s v="Shipping Company B"/>
    <s v="Elizabeth Andersen"/>
    <s v="123 8th Street"/>
    <s v="Portland"/>
    <s v="OR"/>
    <n v="99999"/>
    <s v="FRANCE"/>
    <s v="Chèque"/>
    <s v="Chocolate Biscuits Mix"/>
    <x v="2"/>
    <n v="9.1999999999999993"/>
    <n v="97"/>
    <x v="51"/>
    <n v="91.024800000000013"/>
    <x v="4"/>
  </r>
  <r>
    <n v="1162"/>
    <x v="26"/>
    <x v="1"/>
    <x v="1"/>
    <s v="123 4th Street"/>
    <s v="New York"/>
    <s v="NY"/>
    <n v="99999"/>
    <x v="1"/>
    <x v="1"/>
    <x v="1"/>
    <d v="2014-06-06T00:00:00"/>
    <s v="Shipping Company A"/>
    <s v="Christina Lee"/>
    <s v="123 4th Street"/>
    <s v="New York"/>
    <s v="NY"/>
    <n v="99999"/>
    <s v="FRANCE"/>
    <s v="CB"/>
    <s v="Long Grain Rice"/>
    <x v="8"/>
    <n v="7"/>
    <n v="61"/>
    <x v="52"/>
    <n v="42.273000000000003"/>
    <x v="1"/>
  </r>
  <r>
    <n v="1115"/>
    <x v="23"/>
    <x v="7"/>
    <x v="7"/>
    <s v="789 28th Street"/>
    <s v="Memphis"/>
    <s v="TN"/>
    <n v="99999"/>
    <x v="7"/>
    <x v="5"/>
    <x v="2"/>
    <d v="2014-05-30T00:00:00"/>
    <s v="Shipping Company C"/>
    <s v="Amritansh Raghav"/>
    <s v="789 28th Street"/>
    <s v="Memphis"/>
    <s v="TN"/>
    <n v="99999"/>
    <s v="FRANCE"/>
    <s v="CB"/>
    <s v="Crab Meat"/>
    <x v="9"/>
    <n v="18.399999999999999"/>
    <n v="25"/>
    <x v="53"/>
    <n v="46.46"/>
    <x v="8"/>
  </r>
  <r>
    <n v="1147"/>
    <x v="31"/>
    <x v="7"/>
    <x v="7"/>
    <s v="789 28th Street"/>
    <s v="Memphis"/>
    <s v="TN"/>
    <n v="99999"/>
    <x v="7"/>
    <x v="5"/>
    <x v="2"/>
    <d v="2014-06-30T00:00:00"/>
    <s v="Shipping Company C"/>
    <s v="Amritansh Raghav"/>
    <s v="789 28th Street"/>
    <s v="Memphis"/>
    <s v="TN"/>
    <n v="99999"/>
    <s v="FRANCE"/>
    <s v="CB"/>
    <s v="Clam Chowder"/>
    <x v="4"/>
    <n v="9.65"/>
    <n v="60"/>
    <x v="54"/>
    <n v="57.321000000000005"/>
    <x v="8"/>
  </r>
  <r>
    <n v="1148"/>
    <x v="31"/>
    <x v="7"/>
    <x v="7"/>
    <s v="789 28th Street"/>
    <s v="Memphis"/>
    <s v="TN"/>
    <n v="99999"/>
    <x v="7"/>
    <x v="5"/>
    <x v="2"/>
    <d v="2014-06-30T00:00:00"/>
    <s v="Shipping Company C"/>
    <s v="Amritansh Raghav"/>
    <s v="789 28th Street"/>
    <s v="Memphis"/>
    <s v="TN"/>
    <n v="99999"/>
    <s v="FRANCE"/>
    <s v="CB"/>
    <s v="Crab Meat"/>
    <x v="9"/>
    <n v="18.399999999999999"/>
    <n v="98"/>
    <x v="55"/>
    <n v="183.9264"/>
    <x v="8"/>
  </r>
  <r>
    <n v="1061"/>
    <x v="32"/>
    <x v="4"/>
    <x v="4"/>
    <s v="789 29th Street"/>
    <s v="Denver"/>
    <s v="CO"/>
    <n v="99999"/>
    <x v="4"/>
    <x v="3"/>
    <x v="0"/>
    <d v="2014-03-31T00:00:00"/>
    <s v="Shipping Company B"/>
    <s v="Soo Jung Lee"/>
    <s v="789 29th Street"/>
    <s v="Denver"/>
    <s v="CO"/>
    <n v="99999"/>
    <s v="FRANCE"/>
    <s v="Chèque"/>
    <s v="Beer"/>
    <x v="0"/>
    <n v="14"/>
    <n v="72"/>
    <x v="56"/>
    <n v="100.80000000000001"/>
    <x v="5"/>
  </r>
  <r>
    <n v="1062"/>
    <x v="29"/>
    <x v="6"/>
    <x v="6"/>
    <s v="123 6th Street"/>
    <s v="Milwaukee"/>
    <s v="WI"/>
    <n v="99999"/>
    <x v="6"/>
    <x v="4"/>
    <x v="3"/>
    <d v="2014-03-08T00:00:00"/>
    <s v="Shipping Company C"/>
    <s v="Francisco Pérez-Olaeta"/>
    <s v="123 6th Street"/>
    <s v="Milwaukee"/>
    <s v="WI"/>
    <n v="99999"/>
    <s v="FRANCE"/>
    <s v="Chèque"/>
    <s v="Chocolate"/>
    <x v="3"/>
    <n v="12.75"/>
    <n v="16"/>
    <x v="57"/>
    <n v="20.196000000000002"/>
    <x v="7"/>
  </r>
  <r>
    <n v="1186"/>
    <x v="26"/>
    <x v="1"/>
    <x v="1"/>
    <s v="123 4th Street"/>
    <s v="New York"/>
    <s v="NY"/>
    <n v="99999"/>
    <x v="1"/>
    <x v="1"/>
    <x v="1"/>
    <m/>
    <m/>
    <s v="Christina Lee"/>
    <s v="123 4th Street"/>
    <s v="New York"/>
    <s v="NY"/>
    <n v="99999"/>
    <s v="FRANCE"/>
    <m/>
    <s v="Gnocchi"/>
    <x v="6"/>
    <n v="38"/>
    <n v="85"/>
    <x v="58"/>
    <n v="319.77"/>
    <x v="1"/>
  </r>
  <r>
    <n v="1203"/>
    <x v="33"/>
    <x v="1"/>
    <x v="1"/>
    <s v="123 4th Street"/>
    <s v="New York"/>
    <s v="NY"/>
    <n v="99999"/>
    <x v="1"/>
    <x v="1"/>
    <x v="1"/>
    <d v="2014-07-06T00:00:00"/>
    <s v="Shipping Company A"/>
    <s v="Christina Lee"/>
    <s v="123 4th Street"/>
    <s v="New York"/>
    <s v="NY"/>
    <n v="99999"/>
    <s v="FRANCE"/>
    <s v="CB"/>
    <s v="Marmalade"/>
    <x v="7"/>
    <n v="81"/>
    <n v="55"/>
    <x v="59"/>
    <n v="445.5"/>
    <x v="1"/>
  </r>
  <r>
    <n v="1067"/>
    <x v="30"/>
    <x v="3"/>
    <x v="3"/>
    <s v="123 8th Street"/>
    <s v="Portland"/>
    <s v="OR"/>
    <n v="99999"/>
    <x v="3"/>
    <x v="2"/>
    <x v="3"/>
    <d v="2014-03-10T00:00:00"/>
    <s v="Shipping Company C"/>
    <s v="Elizabeth Andersen"/>
    <s v="123 8th Street"/>
    <s v="Portland"/>
    <s v="OR"/>
    <n v="99999"/>
    <s v="FRANCE"/>
    <s v="CB"/>
    <s v="Mozzarella"/>
    <x v="11"/>
    <n v="34.799999999999997"/>
    <n v="63"/>
    <x v="60"/>
    <n v="217.04759999999999"/>
    <x v="4"/>
  </r>
  <r>
    <n v="1070"/>
    <x v="34"/>
    <x v="5"/>
    <x v="5"/>
    <s v="123 3rd Street"/>
    <s v="Los Angelas"/>
    <s v="CA"/>
    <n v="99999"/>
    <x v="5"/>
    <x v="0"/>
    <x v="0"/>
    <d v="2014-03-05T00:00:00"/>
    <s v="Shipping Company B"/>
    <s v="Thomas Axerr"/>
    <s v="123 3rd Street"/>
    <s v="Los Angelas"/>
    <s v="CA"/>
    <n v="99999"/>
    <s v="FRANCE"/>
    <s v="Espèce"/>
    <s v="Syrup"/>
    <x v="12"/>
    <n v="10"/>
    <n v="48"/>
    <x v="61"/>
    <n v="48"/>
    <x v="6"/>
  </r>
  <r>
    <n v="1071"/>
    <x v="35"/>
    <x v="5"/>
    <x v="5"/>
    <s v="123 3rd Street"/>
    <s v="Los Angelas"/>
    <s v="CA"/>
    <n v="99999"/>
    <x v="5"/>
    <x v="0"/>
    <x v="0"/>
    <d v="2014-03-05T00:00:00"/>
    <s v="Shipping Company B"/>
    <s v="Thomas Axerr"/>
    <s v="123 3rd Street"/>
    <s v="Los Angelas"/>
    <s v="CA"/>
    <n v="99999"/>
    <s v="FRANCE"/>
    <s v="Espèce"/>
    <s v="Curry Sauce"/>
    <x v="5"/>
    <n v="40"/>
    <n v="71"/>
    <x v="62"/>
    <n v="295.36"/>
    <x v="13"/>
  </r>
  <r>
    <n v="1204"/>
    <x v="33"/>
    <x v="1"/>
    <x v="1"/>
    <s v="123 4th Street"/>
    <s v="New York"/>
    <s v="NY"/>
    <n v="99999"/>
    <x v="1"/>
    <x v="1"/>
    <x v="1"/>
    <d v="2014-07-06T00:00:00"/>
    <s v="Shipping Company A"/>
    <s v="Christina Lee"/>
    <s v="123 4th Street"/>
    <s v="New York"/>
    <s v="NY"/>
    <n v="99999"/>
    <s v="FRANCE"/>
    <s v="CB"/>
    <s v="Long Grain Rice"/>
    <x v="8"/>
    <n v="7"/>
    <n v="19"/>
    <x v="63"/>
    <n v="12.901"/>
    <x v="1"/>
  </r>
  <r>
    <n v="1248"/>
    <x v="36"/>
    <x v="1"/>
    <x v="1"/>
    <s v="123 4th Street"/>
    <s v="New York"/>
    <s v="NY"/>
    <n v="99999"/>
    <x v="1"/>
    <x v="1"/>
    <x v="1"/>
    <d v="2014-08-06T00:00:00"/>
    <s v="Shipping Company A"/>
    <s v="Christina Lee"/>
    <s v="123 4th Street"/>
    <s v="New York"/>
    <s v="NY"/>
    <n v="99999"/>
    <s v="FRANCE"/>
    <s v="CB"/>
    <s v="Marmalade"/>
    <x v="7"/>
    <n v="81"/>
    <n v="32"/>
    <x v="64"/>
    <n v="251.42399999999998"/>
    <x v="1"/>
  </r>
  <r>
    <n v="1177"/>
    <x v="31"/>
    <x v="7"/>
    <x v="7"/>
    <s v="789 28th Street"/>
    <s v="Memphis"/>
    <s v="TN"/>
    <n v="99999"/>
    <x v="7"/>
    <x v="5"/>
    <x v="2"/>
    <d v="2014-06-30T00:00:00"/>
    <s v="Shipping Company C"/>
    <s v="Amritansh Raghav"/>
    <s v="789 28th Street"/>
    <s v="Memphis"/>
    <s v="TN"/>
    <n v="99999"/>
    <s v="FRANCE"/>
    <s v="CB"/>
    <s v="Coffee"/>
    <x v="0"/>
    <n v="46"/>
    <n v="74"/>
    <x v="65"/>
    <n v="340.40000000000003"/>
    <x v="8"/>
  </r>
  <r>
    <n v="1079"/>
    <x v="25"/>
    <x v="9"/>
    <x v="9"/>
    <s v="123 1st Street"/>
    <s v="Seattle"/>
    <s v="WA"/>
    <n v="99999"/>
    <x v="8"/>
    <x v="2"/>
    <x v="3"/>
    <m/>
    <s v="Shipping Company C"/>
    <s v="Anna Bedecs"/>
    <s v="123 1st Street"/>
    <s v="Seattle"/>
    <s v="WA"/>
    <n v="99999"/>
    <s v="FRANCE"/>
    <m/>
    <s v="Crab Meat"/>
    <x v="9"/>
    <n v="18.399999999999999"/>
    <n v="75"/>
    <x v="66"/>
    <n v="138"/>
    <x v="10"/>
  </r>
  <r>
    <n v="1189"/>
    <x v="37"/>
    <x v="7"/>
    <x v="7"/>
    <s v="789 28th Street"/>
    <s v="Memphis"/>
    <s v="TN"/>
    <n v="99999"/>
    <x v="7"/>
    <x v="5"/>
    <x v="2"/>
    <d v="2014-07-30T00:00:00"/>
    <s v="Shipping Company C"/>
    <s v="Amritansh Raghav"/>
    <s v="789 28th Street"/>
    <s v="Memphis"/>
    <s v="TN"/>
    <n v="99999"/>
    <s v="FRANCE"/>
    <s v="CB"/>
    <s v="Clam Chowder"/>
    <x v="4"/>
    <n v="9.65"/>
    <n v="33"/>
    <x v="67"/>
    <n v="30.252749999999999"/>
    <x v="8"/>
  </r>
  <r>
    <n v="1249"/>
    <x v="36"/>
    <x v="1"/>
    <x v="1"/>
    <s v="123 4th Street"/>
    <s v="New York"/>
    <s v="NY"/>
    <n v="99999"/>
    <x v="1"/>
    <x v="1"/>
    <x v="1"/>
    <d v="2014-08-06T00:00:00"/>
    <s v="Shipping Company A"/>
    <s v="Christina Lee"/>
    <s v="123 4th Street"/>
    <s v="New York"/>
    <s v="NY"/>
    <n v="99999"/>
    <s v="FRANCE"/>
    <s v="CB"/>
    <s v="Long Grain Rice"/>
    <x v="8"/>
    <n v="7"/>
    <n v="76"/>
    <x v="68"/>
    <n v="53.732000000000006"/>
    <x v="1"/>
  </r>
  <r>
    <n v="1082"/>
    <x v="38"/>
    <x v="2"/>
    <x v="2"/>
    <s v="123 12th Street"/>
    <s v="Las Vegas"/>
    <s v="NV"/>
    <n v="99999"/>
    <x v="2"/>
    <x v="0"/>
    <x v="2"/>
    <d v="2014-04-14T00:00:00"/>
    <s v="Shipping Company B"/>
    <s v="John Edwards"/>
    <s v="123 12th Street"/>
    <s v="Las Vegas"/>
    <s v="NV"/>
    <n v="99999"/>
    <s v="FRANCE"/>
    <s v="CB"/>
    <s v="Chai"/>
    <x v="0"/>
    <n v="18"/>
    <n v="74"/>
    <x v="69"/>
    <n v="137.19600000000003"/>
    <x v="14"/>
  </r>
  <r>
    <n v="1083"/>
    <x v="39"/>
    <x v="2"/>
    <x v="2"/>
    <s v="123 12th Street"/>
    <s v="Las Vegas"/>
    <s v="NV"/>
    <n v="99999"/>
    <x v="2"/>
    <x v="0"/>
    <x v="2"/>
    <d v="2014-04-14T00:00:00"/>
    <s v="Shipping Company B"/>
    <s v="John Edwards"/>
    <s v="123 12th Street"/>
    <s v="Las Vegas"/>
    <s v="NV"/>
    <n v="99999"/>
    <s v="FRANCE"/>
    <s v="CB"/>
    <s v="Coffee"/>
    <x v="0"/>
    <n v="46"/>
    <n v="96"/>
    <x v="34"/>
    <n v="428.35200000000003"/>
    <x v="3"/>
  </r>
  <r>
    <n v="1084"/>
    <x v="40"/>
    <x v="3"/>
    <x v="3"/>
    <s v="123 8th Street"/>
    <s v="Portland"/>
    <s v="OR"/>
    <n v="99999"/>
    <x v="3"/>
    <x v="2"/>
    <x v="3"/>
    <d v="2014-04-10T00:00:00"/>
    <s v="Shipping Company C"/>
    <s v="Elizabeth Andersen"/>
    <s v="123 8th Street"/>
    <s v="Portland"/>
    <s v="OR"/>
    <n v="99999"/>
    <s v="FRANCE"/>
    <s v="CB"/>
    <s v="Chocolate Biscuits Mix"/>
    <x v="2"/>
    <n v="9.1999999999999993"/>
    <n v="12"/>
    <x v="70"/>
    <n v="11.3712"/>
    <x v="4"/>
  </r>
  <r>
    <n v="1270"/>
    <x v="41"/>
    <x v="1"/>
    <x v="1"/>
    <s v="123 4th Street"/>
    <s v="New York"/>
    <s v="NY"/>
    <n v="99999"/>
    <x v="1"/>
    <x v="1"/>
    <x v="1"/>
    <d v="2014-09-06T00:00:00"/>
    <s v="Shipping Company A"/>
    <s v="Christina Lee"/>
    <s v="123 4th Street"/>
    <s v="New York"/>
    <s v="NY"/>
    <n v="99999"/>
    <s v="FRANCE"/>
    <s v="CB"/>
    <s v="Marmalade"/>
    <x v="7"/>
    <n v="81"/>
    <n v="54"/>
    <x v="71"/>
    <n v="437.40000000000003"/>
    <x v="1"/>
  </r>
  <r>
    <n v="1086"/>
    <x v="42"/>
    <x v="4"/>
    <x v="4"/>
    <s v="789 29th Street"/>
    <s v="Denver"/>
    <s v="CO"/>
    <n v="99999"/>
    <x v="4"/>
    <x v="3"/>
    <x v="0"/>
    <d v="2014-05-01T00:00:00"/>
    <s v="Shipping Company B"/>
    <s v="Soo Jung Lee"/>
    <s v="789 29th Street"/>
    <s v="Denver"/>
    <s v="CO"/>
    <n v="99999"/>
    <s v="FRANCE"/>
    <s v="Chèque"/>
    <s v="Chocolate"/>
    <x v="3"/>
    <n v="12.75"/>
    <n v="35"/>
    <x v="72"/>
    <n v="45.963750000000005"/>
    <x v="5"/>
  </r>
  <r>
    <n v="1087"/>
    <x v="43"/>
    <x v="5"/>
    <x v="5"/>
    <s v="123 3rd Street"/>
    <s v="Los Angelas"/>
    <s v="CA"/>
    <n v="99999"/>
    <x v="5"/>
    <x v="0"/>
    <x v="0"/>
    <d v="2014-04-05T00:00:00"/>
    <s v="Shipping Company B"/>
    <s v="Thomas Axerr"/>
    <s v="123 3rd Street"/>
    <s v="Los Angelas"/>
    <s v="CA"/>
    <n v="99999"/>
    <s v="FRANCE"/>
    <s v="Espèce"/>
    <s v="Clam Chowder"/>
    <x v="4"/>
    <n v="9.65"/>
    <n v="95"/>
    <x v="73"/>
    <n v="91.675000000000011"/>
    <x v="6"/>
  </r>
  <r>
    <n v="1088"/>
    <x v="44"/>
    <x v="6"/>
    <x v="6"/>
    <s v="123 6th Street"/>
    <s v="Milwaukee"/>
    <s v="WI"/>
    <n v="99999"/>
    <x v="6"/>
    <x v="4"/>
    <x v="3"/>
    <d v="2014-04-08T00:00:00"/>
    <s v="Shipping Company B"/>
    <s v="Francisco Pérez-Olaeta"/>
    <s v="123 6th Street"/>
    <s v="Milwaukee"/>
    <s v="WI"/>
    <n v="99999"/>
    <s v="FRANCE"/>
    <s v="CB"/>
    <s v="Curry Sauce"/>
    <x v="5"/>
    <n v="40"/>
    <n v="17"/>
    <x v="74"/>
    <n v="68.680000000000007"/>
    <x v="7"/>
  </r>
  <r>
    <n v="1190"/>
    <x v="37"/>
    <x v="7"/>
    <x v="7"/>
    <s v="789 28th Street"/>
    <s v="Memphis"/>
    <s v="TN"/>
    <n v="99999"/>
    <x v="7"/>
    <x v="5"/>
    <x v="2"/>
    <d v="2014-07-30T00:00:00"/>
    <s v="Shipping Company C"/>
    <s v="Amritansh Raghav"/>
    <s v="789 28th Street"/>
    <s v="Memphis"/>
    <s v="TN"/>
    <n v="99999"/>
    <s v="FRANCE"/>
    <s v="CB"/>
    <s v="Crab Meat"/>
    <x v="9"/>
    <n v="18.399999999999999"/>
    <n v="47"/>
    <x v="75"/>
    <n v="90.804000000000002"/>
    <x v="8"/>
  </r>
  <r>
    <n v="1090"/>
    <x v="40"/>
    <x v="3"/>
    <x v="3"/>
    <s v="123 8th Street"/>
    <s v="Portland"/>
    <s v="OR"/>
    <n v="99999"/>
    <x v="3"/>
    <x v="2"/>
    <x v="3"/>
    <d v="2014-04-10T00:00:00"/>
    <s v="Shipping Company C"/>
    <s v="Elizabeth Andersen"/>
    <s v="123 8th Street"/>
    <s v="Portland"/>
    <s v="OR"/>
    <n v="99999"/>
    <s v="FRANCE"/>
    <s v="Chèque"/>
    <s v="Chocolate"/>
    <x v="3"/>
    <n v="12.75"/>
    <n v="83"/>
    <x v="76"/>
    <n v="102.65025"/>
    <x v="4"/>
  </r>
  <r>
    <n v="1271"/>
    <x v="41"/>
    <x v="1"/>
    <x v="1"/>
    <s v="123 4th Street"/>
    <s v="New York"/>
    <s v="NY"/>
    <n v="99999"/>
    <x v="1"/>
    <x v="1"/>
    <x v="1"/>
    <d v="2014-09-06T00:00:00"/>
    <s v="Shipping Company A"/>
    <s v="Christina Lee"/>
    <s v="123 4th Street"/>
    <s v="New York"/>
    <s v="NY"/>
    <n v="99999"/>
    <s v="FRANCE"/>
    <s v="CB"/>
    <s v="Long Grain Rice"/>
    <x v="8"/>
    <n v="7"/>
    <n v="39"/>
    <x v="77"/>
    <n v="27.3"/>
    <x v="1"/>
  </r>
  <r>
    <n v="1092"/>
    <x v="45"/>
    <x v="8"/>
    <x v="8"/>
    <s v="123 7th Street"/>
    <s v="Boise"/>
    <s v="ID"/>
    <n v="99999"/>
    <x v="8"/>
    <x v="2"/>
    <x v="3"/>
    <m/>
    <m/>
    <s v="Ming-Yang Xie"/>
    <s v="123 7th Street"/>
    <s v="Boise"/>
    <s v="ID"/>
    <n v="99999"/>
    <s v="FRANCE"/>
    <m/>
    <s v="Coffee"/>
    <x v="0"/>
    <n v="46"/>
    <n v="59"/>
    <x v="78"/>
    <n v="284.97000000000003"/>
    <x v="9"/>
  </r>
  <r>
    <n v="1309"/>
    <x v="46"/>
    <x v="1"/>
    <x v="1"/>
    <s v="123 4th Street"/>
    <s v="New York"/>
    <s v="NY"/>
    <n v="99999"/>
    <x v="1"/>
    <x v="1"/>
    <x v="1"/>
    <d v="2014-10-06T00:00:00"/>
    <s v="Shipping Company A"/>
    <s v="Christina Lee"/>
    <s v="123 4th Street"/>
    <s v="New York"/>
    <s v="NY"/>
    <n v="99999"/>
    <s v="FRANCE"/>
    <s v="CB"/>
    <s v="Marmalade"/>
    <x v="7"/>
    <n v="81"/>
    <n v="82"/>
    <x v="79"/>
    <n v="697.41000000000008"/>
    <x v="1"/>
  </r>
  <r>
    <n v="1310"/>
    <x v="47"/>
    <x v="1"/>
    <x v="1"/>
    <s v="123 4th Street"/>
    <s v="New York"/>
    <s v="NY"/>
    <n v="99999"/>
    <x v="1"/>
    <x v="1"/>
    <x v="1"/>
    <d v="2014-10-06T00:00:00"/>
    <s v="Shipping Company A"/>
    <s v="Christina Lee"/>
    <s v="123 4th Street"/>
    <s v="New York"/>
    <s v="NY"/>
    <n v="99999"/>
    <s v="FRANCE"/>
    <s v="CB"/>
    <s v="Long Grain Rice"/>
    <x v="8"/>
    <n v="7"/>
    <n v="29"/>
    <x v="80"/>
    <n v="20.3"/>
    <x v="8"/>
  </r>
  <r>
    <n v="1350"/>
    <x v="48"/>
    <x v="1"/>
    <x v="1"/>
    <s v="123 4th Street"/>
    <s v="New York"/>
    <s v="NY"/>
    <n v="99999"/>
    <x v="1"/>
    <x v="1"/>
    <x v="1"/>
    <d v="2014-11-06T00:00:00"/>
    <s v="Shipping Company A"/>
    <s v="Christina Lee"/>
    <s v="123 4th Street"/>
    <s v="New York"/>
    <s v="NY"/>
    <n v="99999"/>
    <s v="FRANCE"/>
    <s v="CB"/>
    <s v="Marmalade"/>
    <x v="7"/>
    <n v="81"/>
    <n v="52"/>
    <x v="81"/>
    <n v="412.77600000000001"/>
    <x v="1"/>
  </r>
  <r>
    <n v="1219"/>
    <x v="37"/>
    <x v="7"/>
    <x v="7"/>
    <s v="789 28th Street"/>
    <s v="Memphis"/>
    <s v="TN"/>
    <n v="99999"/>
    <x v="7"/>
    <x v="5"/>
    <x v="2"/>
    <d v="2014-07-30T00:00:00"/>
    <s v="Shipping Company C"/>
    <s v="Amritansh Raghav"/>
    <s v="789 28th Street"/>
    <s v="Memphis"/>
    <s v="TN"/>
    <n v="99999"/>
    <s v="FRANCE"/>
    <s v="CB"/>
    <s v="Coffee"/>
    <x v="0"/>
    <n v="46"/>
    <n v="24"/>
    <x v="15"/>
    <n v="105.98399999999999"/>
    <x v="8"/>
  </r>
  <r>
    <n v="1222"/>
    <x v="49"/>
    <x v="7"/>
    <x v="7"/>
    <s v="789 28th Street"/>
    <s v="Memphis"/>
    <s v="TN"/>
    <n v="99999"/>
    <x v="7"/>
    <x v="5"/>
    <x v="2"/>
    <d v="2014-08-30T00:00:00"/>
    <s v="Shipping Company C"/>
    <s v="Amritansh Raghav"/>
    <s v="789 28th Street"/>
    <s v="Memphis"/>
    <s v="TN"/>
    <n v="99999"/>
    <s v="FRANCE"/>
    <s v="Chèque"/>
    <s v="Coffee"/>
    <x v="0"/>
    <n v="46"/>
    <n v="28"/>
    <x v="82"/>
    <n v="133.95200000000003"/>
    <x v="8"/>
  </r>
  <r>
    <n v="1098"/>
    <x v="50"/>
    <x v="9"/>
    <x v="9"/>
    <s v="123 1st Street"/>
    <s v="Seattle"/>
    <s v="WA"/>
    <n v="99999"/>
    <x v="8"/>
    <x v="2"/>
    <x v="3"/>
    <m/>
    <m/>
    <s v="Anna Bedecs"/>
    <s v="123 1st Street"/>
    <s v="Seattle"/>
    <s v="WA"/>
    <n v="99999"/>
    <s v="FRANCE"/>
    <m/>
    <s v="Chai"/>
    <x v="0"/>
    <n v="18"/>
    <n v="55"/>
    <x v="83"/>
    <n v="97.02"/>
    <x v="10"/>
  </r>
  <r>
    <n v="1099"/>
    <x v="51"/>
    <x v="4"/>
    <x v="4"/>
    <s v="789 29th Street"/>
    <s v="Denver"/>
    <s v="CO"/>
    <n v="99999"/>
    <x v="4"/>
    <x v="3"/>
    <x v="0"/>
    <d v="2014-05-31T00:00:00"/>
    <s v="Shipping Company B"/>
    <s v="Soo Jung Lee"/>
    <s v="789 29th Street"/>
    <s v="Denver"/>
    <s v="CO"/>
    <n v="99999"/>
    <s v="FRANCE"/>
    <s v="Chèque"/>
    <s v="Chocolate"/>
    <x v="3"/>
    <n v="12.75"/>
    <n v="14"/>
    <x v="84"/>
    <n v="16.9575"/>
    <x v="5"/>
  </r>
  <r>
    <n v="1100"/>
    <x v="52"/>
    <x v="5"/>
    <x v="5"/>
    <s v="123 3rd Street"/>
    <s v="Los Angelas"/>
    <s v="CA"/>
    <n v="99999"/>
    <x v="5"/>
    <x v="0"/>
    <x v="0"/>
    <d v="2014-05-05T00:00:00"/>
    <s v="Shipping Company B"/>
    <s v="Thomas Axerr"/>
    <s v="123 3rd Street"/>
    <s v="Los Angelas"/>
    <s v="CA"/>
    <n v="99999"/>
    <s v="FRANCE"/>
    <s v="Espèce"/>
    <s v="Clam Chowder"/>
    <x v="4"/>
    <n v="9.65"/>
    <n v="43"/>
    <x v="85"/>
    <n v="42.324900000000007"/>
    <x v="6"/>
  </r>
  <r>
    <n v="1101"/>
    <x v="53"/>
    <x v="6"/>
    <x v="6"/>
    <s v="123 6th Street"/>
    <s v="Milwaukee"/>
    <s v="WI"/>
    <n v="99999"/>
    <x v="6"/>
    <x v="4"/>
    <x v="3"/>
    <d v="2014-05-08T00:00:00"/>
    <s v="Shipping Company B"/>
    <s v="Francisco Pérez-Olaeta"/>
    <s v="123 6th Street"/>
    <s v="Milwaukee"/>
    <s v="WI"/>
    <n v="99999"/>
    <s v="FRANCE"/>
    <s v="CB"/>
    <s v="Curry Sauce"/>
    <x v="5"/>
    <n v="40"/>
    <n v="63"/>
    <x v="86"/>
    <n v="254.52"/>
    <x v="7"/>
  </r>
  <r>
    <n v="1234"/>
    <x v="49"/>
    <x v="7"/>
    <x v="7"/>
    <s v="789 28th Street"/>
    <s v="Memphis"/>
    <s v="TN"/>
    <n v="99999"/>
    <x v="7"/>
    <x v="5"/>
    <x v="2"/>
    <d v="2014-08-30T00:00:00"/>
    <s v="Shipping Company C"/>
    <s v="Amritansh Raghav"/>
    <s v="789 28th Street"/>
    <s v="Memphis"/>
    <s v="TN"/>
    <n v="99999"/>
    <s v="FRANCE"/>
    <s v="CB"/>
    <s v="Clam Chowder"/>
    <x v="4"/>
    <n v="9.65"/>
    <n v="97"/>
    <x v="87"/>
    <n v="95.477100000000021"/>
    <x v="8"/>
  </r>
  <r>
    <n v="1103"/>
    <x v="54"/>
    <x v="3"/>
    <x v="3"/>
    <s v="123 8th Street"/>
    <s v="Portland"/>
    <s v="OR"/>
    <n v="99999"/>
    <x v="3"/>
    <x v="2"/>
    <x v="3"/>
    <d v="2014-05-10T00:00:00"/>
    <s v="Shipping Company C"/>
    <s v="Elizabeth Andersen"/>
    <s v="123 8th Street"/>
    <s v="Portland"/>
    <s v="OR"/>
    <n v="99999"/>
    <s v="FRANCE"/>
    <s v="Chèque"/>
    <s v="Chocolate"/>
    <x v="3"/>
    <n v="12.75"/>
    <n v="41"/>
    <x v="88"/>
    <n v="54.366000000000007"/>
    <x v="4"/>
  </r>
  <r>
    <n v="1351"/>
    <x v="48"/>
    <x v="1"/>
    <x v="1"/>
    <s v="123 4th Street"/>
    <s v="New York"/>
    <s v="NY"/>
    <n v="99999"/>
    <x v="1"/>
    <x v="1"/>
    <x v="1"/>
    <d v="2014-11-06T00:00:00"/>
    <s v="Shipping Company A"/>
    <s v="Christina Lee"/>
    <s v="123 4th Street"/>
    <s v="New York"/>
    <s v="NY"/>
    <n v="99999"/>
    <s v="FRANCE"/>
    <s v="CB"/>
    <s v="Long Grain Rice"/>
    <x v="8"/>
    <n v="7"/>
    <n v="37"/>
    <x v="17"/>
    <n v="25.382000000000001"/>
    <x v="1"/>
  </r>
  <r>
    <n v="1105"/>
    <x v="55"/>
    <x v="8"/>
    <x v="8"/>
    <s v="123 7th Street"/>
    <s v="Boise"/>
    <s v="ID"/>
    <n v="99999"/>
    <x v="8"/>
    <x v="2"/>
    <x v="3"/>
    <m/>
    <m/>
    <s v="Ming-Yang Xie"/>
    <s v="123 7th Street"/>
    <s v="Boise"/>
    <s v="ID"/>
    <n v="99999"/>
    <s v="FRANCE"/>
    <m/>
    <s v="Coffee"/>
    <x v="0"/>
    <n v="46"/>
    <n v="31"/>
    <x v="89"/>
    <n v="136.89599999999999"/>
    <x v="9"/>
  </r>
  <r>
    <n v="1370"/>
    <x v="56"/>
    <x v="1"/>
    <x v="1"/>
    <s v="123 4th Street"/>
    <s v="New York"/>
    <s v="NY"/>
    <n v="99999"/>
    <x v="1"/>
    <x v="1"/>
    <x v="1"/>
    <d v="2014-12-06T00:00:00"/>
    <s v="Shipping Company A"/>
    <s v="Christina Lee"/>
    <s v="123 4th Street"/>
    <s v="New York"/>
    <s v="NY"/>
    <n v="99999"/>
    <s v="FRANCE"/>
    <s v="CB"/>
    <s v="Dried Pears"/>
    <x v="1"/>
    <n v="30"/>
    <n v="100"/>
    <x v="90"/>
    <n v="291"/>
    <x v="1"/>
  </r>
  <r>
    <n v="1371"/>
    <x v="56"/>
    <x v="1"/>
    <x v="1"/>
    <s v="123 4th Street"/>
    <s v="New York"/>
    <s v="NY"/>
    <n v="99999"/>
    <x v="1"/>
    <x v="1"/>
    <x v="1"/>
    <d v="2014-12-06T00:00:00"/>
    <s v="Shipping Company A"/>
    <s v="Christina Lee"/>
    <s v="123 4th Street"/>
    <s v="New York"/>
    <s v="NY"/>
    <n v="99999"/>
    <s v="FRANCE"/>
    <s v="CB"/>
    <s v="Dried Apples"/>
    <x v="1"/>
    <n v="53"/>
    <n v="27"/>
    <x v="91"/>
    <n v="143.1"/>
    <x v="1"/>
  </r>
  <r>
    <n v="1372"/>
    <x v="56"/>
    <x v="1"/>
    <x v="1"/>
    <s v="123 4th Street"/>
    <s v="New York"/>
    <s v="NY"/>
    <n v="99999"/>
    <x v="1"/>
    <x v="1"/>
    <x v="1"/>
    <d v="2014-12-06T00:00:00"/>
    <s v="Shipping Company A"/>
    <s v="Christina Lee"/>
    <s v="123 4th Street"/>
    <s v="New York"/>
    <s v="NY"/>
    <n v="99999"/>
    <s v="FRANCE"/>
    <s v="CB"/>
    <s v="Dried Plums"/>
    <x v="1"/>
    <n v="3.5"/>
    <n v="70"/>
    <x v="92"/>
    <n v="24.009999999999998"/>
    <x v="1"/>
  </r>
  <r>
    <n v="1235"/>
    <x v="57"/>
    <x v="7"/>
    <x v="7"/>
    <s v="789 28th Street"/>
    <s v="Memphis"/>
    <s v="TN"/>
    <n v="99999"/>
    <x v="7"/>
    <x v="5"/>
    <x v="2"/>
    <d v="2014-08-30T00:00:00"/>
    <s v="Shipping Company C"/>
    <s v="Amritansh Raghav"/>
    <s v="789 28th Street"/>
    <s v="Memphis"/>
    <s v="TN"/>
    <n v="99999"/>
    <s v="FRANCE"/>
    <s v="CB"/>
    <s v="Crab Meat"/>
    <x v="9"/>
    <n v="18.399999999999999"/>
    <n v="80"/>
    <x v="25"/>
    <n v="150.14400000000003"/>
    <x v="15"/>
  </r>
  <r>
    <n v="1256"/>
    <x v="58"/>
    <x v="7"/>
    <x v="7"/>
    <s v="789 28th Street"/>
    <s v="Memphis"/>
    <s v="TN"/>
    <n v="99999"/>
    <x v="7"/>
    <x v="5"/>
    <x v="2"/>
    <d v="2014-09-30T00:00:00"/>
    <s v="Shipping Company C"/>
    <s v="Amritansh Raghav"/>
    <s v="789 28th Street"/>
    <s v="Memphis"/>
    <s v="TN"/>
    <n v="99999"/>
    <s v="FRANCE"/>
    <s v="CB"/>
    <s v="Clam Chowder"/>
    <x v="4"/>
    <n v="9.65"/>
    <n v="68"/>
    <x v="93"/>
    <n v="64.307600000000008"/>
    <x v="8"/>
  </r>
  <r>
    <n v="1111"/>
    <x v="59"/>
    <x v="9"/>
    <x v="9"/>
    <s v="123 1st Street"/>
    <s v="Seattle"/>
    <s v="WA"/>
    <n v="99999"/>
    <x v="8"/>
    <x v="2"/>
    <x v="3"/>
    <m/>
    <m/>
    <s v="Anna Bedecs"/>
    <s v="123 1st Street"/>
    <s v="Seattle"/>
    <s v="WA"/>
    <n v="99999"/>
    <s v="FRANCE"/>
    <m/>
    <s v="Chai"/>
    <x v="0"/>
    <n v="18"/>
    <n v="29"/>
    <x v="94"/>
    <n v="52.722000000000001"/>
    <x v="10"/>
  </r>
  <r>
    <n v="1112"/>
    <x v="59"/>
    <x v="9"/>
    <x v="9"/>
    <s v="123 1st Street"/>
    <s v="Seattle"/>
    <s v="WA"/>
    <n v="99999"/>
    <x v="8"/>
    <x v="2"/>
    <x v="3"/>
    <m/>
    <m/>
    <s v="Anna Bedecs"/>
    <s v="123 1st Street"/>
    <s v="Seattle"/>
    <s v="WA"/>
    <n v="99999"/>
    <s v="FRANCE"/>
    <m/>
    <s v="Coffee"/>
    <x v="0"/>
    <n v="46"/>
    <n v="77"/>
    <x v="95"/>
    <n v="368.36800000000005"/>
    <x v="10"/>
  </r>
  <r>
    <n v="1113"/>
    <x v="60"/>
    <x v="9"/>
    <x v="9"/>
    <s v="123 1st Street"/>
    <s v="Seattle"/>
    <s v="WA"/>
    <n v="99999"/>
    <x v="8"/>
    <x v="2"/>
    <x v="3"/>
    <m/>
    <m/>
    <s v="Anna Bedecs"/>
    <s v="123 1st Street"/>
    <s v="Seattle"/>
    <s v="WA"/>
    <n v="99999"/>
    <s v="FRANCE"/>
    <m/>
    <s v="Green Tea"/>
    <x v="0"/>
    <n v="2.99"/>
    <n v="73"/>
    <x v="96"/>
    <n v="21.827000000000002"/>
    <x v="16"/>
  </r>
  <r>
    <n v="1257"/>
    <x v="58"/>
    <x v="7"/>
    <x v="7"/>
    <s v="789 28th Street"/>
    <s v="Memphis"/>
    <s v="TN"/>
    <n v="99999"/>
    <x v="7"/>
    <x v="5"/>
    <x v="2"/>
    <d v="2014-09-30T00:00:00"/>
    <s v="Shipping Company C"/>
    <s v="Amritansh Raghav"/>
    <s v="789 28th Street"/>
    <s v="Memphis"/>
    <s v="TN"/>
    <n v="99999"/>
    <s v="FRANCE"/>
    <s v="CB"/>
    <s v="Crab Meat"/>
    <x v="9"/>
    <n v="18.399999999999999"/>
    <n v="32"/>
    <x v="97"/>
    <n v="58.879999999999995"/>
    <x v="8"/>
  </r>
  <r>
    <n v="1283"/>
    <x v="47"/>
    <x v="7"/>
    <x v="7"/>
    <s v="789 28th Street"/>
    <s v="Memphis"/>
    <s v="TN"/>
    <n v="99999"/>
    <x v="7"/>
    <x v="5"/>
    <x v="2"/>
    <d v="2014-10-30T00:00:00"/>
    <s v="Shipping Company C"/>
    <s v="Amritansh Raghav"/>
    <s v="789 28th Street"/>
    <s v="Memphis"/>
    <s v="TN"/>
    <n v="99999"/>
    <s v="FRANCE"/>
    <s v="Chèque"/>
    <s v="Coffee"/>
    <x v="0"/>
    <n v="46"/>
    <n v="86"/>
    <x v="98"/>
    <n v="379.77600000000001"/>
    <x v="8"/>
  </r>
  <r>
    <n v="1116"/>
    <x v="61"/>
    <x v="10"/>
    <x v="10"/>
    <s v="123 9th Street"/>
    <s v="Salt Lake City"/>
    <s v="UT"/>
    <n v="99999"/>
    <x v="9"/>
    <x v="6"/>
    <x v="0"/>
    <d v="2014-05-11T00:00:00"/>
    <s v="Shipping Company A"/>
    <s v="Sven Mortensen"/>
    <s v="123 9th Street"/>
    <s v="Salt Lake City"/>
    <s v="UT"/>
    <n v="99999"/>
    <s v="FRANCE"/>
    <s v="Chèque"/>
    <s v="Ravioli"/>
    <x v="6"/>
    <n v="19.5"/>
    <n v="82"/>
    <x v="99"/>
    <n v="153.50399999999999"/>
    <x v="11"/>
  </r>
  <r>
    <n v="1117"/>
    <x v="62"/>
    <x v="10"/>
    <x v="10"/>
    <s v="123 9th Street"/>
    <s v="Salt Lake City"/>
    <s v="UT"/>
    <n v="99999"/>
    <x v="9"/>
    <x v="6"/>
    <x v="0"/>
    <d v="2014-05-11T00:00:00"/>
    <s v="Shipping Company A"/>
    <s v="Sven Mortensen"/>
    <s v="123 9th Street"/>
    <s v="Salt Lake City"/>
    <s v="UT"/>
    <n v="99999"/>
    <s v="FRANCE"/>
    <s v="Chèque"/>
    <s v="Mozzarella"/>
    <x v="11"/>
    <n v="34.799999999999997"/>
    <n v="37"/>
    <x v="100"/>
    <n v="132.62279999999998"/>
    <x v="17"/>
  </r>
  <r>
    <n v="1118"/>
    <x v="53"/>
    <x v="6"/>
    <x v="6"/>
    <s v="123 6th Street"/>
    <s v="Milwaukee"/>
    <s v="WI"/>
    <n v="99999"/>
    <x v="6"/>
    <x v="4"/>
    <x v="3"/>
    <d v="2014-05-08T00:00:00"/>
    <s v="Shipping Company B"/>
    <s v="Francisco Pérez-Olaeta"/>
    <s v="123 6th Street"/>
    <s v="Milwaukee"/>
    <s v="WI"/>
    <n v="99999"/>
    <s v="FRANCE"/>
    <s v="CB"/>
    <s v="Beer"/>
    <x v="0"/>
    <n v="14"/>
    <n v="84"/>
    <x v="101"/>
    <n v="112.896"/>
    <x v="7"/>
  </r>
  <r>
    <n v="1119"/>
    <x v="54"/>
    <x v="3"/>
    <x v="3"/>
    <s v="123 8th Street"/>
    <s v="Portland"/>
    <s v="OR"/>
    <n v="99999"/>
    <x v="3"/>
    <x v="2"/>
    <x v="3"/>
    <d v="2014-05-10T00:00:00"/>
    <s v="Shipping Company B"/>
    <s v="Elizabeth Andersen"/>
    <s v="123 8th Street"/>
    <s v="Portland"/>
    <s v="OR"/>
    <n v="99999"/>
    <s v="FRANCE"/>
    <s v="Chèque"/>
    <s v="Curry Sauce"/>
    <x v="5"/>
    <n v="40"/>
    <n v="73"/>
    <x v="102"/>
    <n v="283.24"/>
    <x v="4"/>
  </r>
  <r>
    <n v="1120"/>
    <x v="60"/>
    <x v="3"/>
    <x v="3"/>
    <s v="123 8th Street"/>
    <s v="Portland"/>
    <s v="OR"/>
    <n v="99999"/>
    <x v="3"/>
    <x v="2"/>
    <x v="3"/>
    <d v="2014-05-10T00:00:00"/>
    <s v="Shipping Company B"/>
    <s v="Elizabeth Andersen"/>
    <s v="123 8th Street"/>
    <s v="Portland"/>
    <s v="OR"/>
    <n v="99999"/>
    <s v="FRANCE"/>
    <s v="Chèque"/>
    <s v="Chocolate Biscuits Mix"/>
    <x v="2"/>
    <n v="9.1999999999999993"/>
    <n v="51"/>
    <x v="103"/>
    <n v="44.573999999999998"/>
    <x v="16"/>
  </r>
  <r>
    <n v="1376"/>
    <x v="56"/>
    <x v="1"/>
    <x v="1"/>
    <s v="123 4th Street"/>
    <s v="New York"/>
    <s v="NY"/>
    <n v="99999"/>
    <x v="1"/>
    <x v="1"/>
    <x v="1"/>
    <d v="2014-12-06T00:00:00"/>
    <s v="Shipping Company C"/>
    <s v="Christina Lee"/>
    <s v="123 4th Street"/>
    <s v="New York"/>
    <s v="NY"/>
    <n v="99999"/>
    <s v="FRANCE"/>
    <s v="Chèque"/>
    <s v="Chocolate Biscuits Mix"/>
    <x v="2"/>
    <n v="9.1999999999999993"/>
    <n v="80"/>
    <x v="104"/>
    <n v="72.864000000000004"/>
    <x v="1"/>
  </r>
  <r>
    <n v="1295"/>
    <x v="47"/>
    <x v="7"/>
    <x v="7"/>
    <s v="789 28th Street"/>
    <s v="Memphis"/>
    <s v="TN"/>
    <n v="99999"/>
    <x v="7"/>
    <x v="5"/>
    <x v="2"/>
    <d v="2014-10-30T00:00:00"/>
    <s v="Shipping Company C"/>
    <s v="Amritansh Raghav"/>
    <s v="789 28th Street"/>
    <s v="Memphis"/>
    <s v="TN"/>
    <n v="99999"/>
    <s v="FRANCE"/>
    <s v="CB"/>
    <s v="Clam Chowder"/>
    <x v="4"/>
    <n v="9.65"/>
    <n v="44"/>
    <x v="105"/>
    <n v="44.158400000000007"/>
    <x v="8"/>
  </r>
  <r>
    <n v="1296"/>
    <x v="47"/>
    <x v="7"/>
    <x v="7"/>
    <s v="789 28th Street"/>
    <s v="Memphis"/>
    <s v="TN"/>
    <n v="99999"/>
    <x v="7"/>
    <x v="5"/>
    <x v="2"/>
    <d v="2014-10-30T00:00:00"/>
    <s v="Shipping Company C"/>
    <s v="Amritansh Raghav"/>
    <s v="789 28th Street"/>
    <s v="Memphis"/>
    <s v="TN"/>
    <n v="99999"/>
    <s v="FRANCE"/>
    <s v="CB"/>
    <s v="Crab Meat"/>
    <x v="9"/>
    <n v="18.399999999999999"/>
    <n v="24"/>
    <x v="106"/>
    <n v="42.835199999999993"/>
    <x v="8"/>
  </r>
  <r>
    <n v="1325"/>
    <x v="47"/>
    <x v="7"/>
    <x v="7"/>
    <s v="789 28th Street"/>
    <s v="Memphis"/>
    <s v="TN"/>
    <n v="99999"/>
    <x v="7"/>
    <x v="5"/>
    <x v="2"/>
    <d v="2014-10-30T00:00:00"/>
    <s v="Shipping Company C"/>
    <s v="Amritansh Raghav"/>
    <s v="789 28th Street"/>
    <s v="Memphis"/>
    <s v="TN"/>
    <n v="99999"/>
    <s v="FRANCE"/>
    <s v="CB"/>
    <s v="Coffee"/>
    <x v="0"/>
    <n v="46"/>
    <n v="34"/>
    <x v="107"/>
    <n v="157.964"/>
    <x v="8"/>
  </r>
  <r>
    <n v="1125"/>
    <x v="51"/>
    <x v="4"/>
    <x v="4"/>
    <s v="789 29th Street"/>
    <s v="Denver"/>
    <s v="CO"/>
    <n v="99999"/>
    <x v="4"/>
    <x v="3"/>
    <x v="0"/>
    <d v="2014-05-31T00:00:00"/>
    <s v="Shipping Company B"/>
    <s v="Soo Jung Lee"/>
    <s v="789 29th Street"/>
    <s v="Denver"/>
    <s v="CO"/>
    <n v="99999"/>
    <s v="FRANCE"/>
    <s v="Chèque"/>
    <s v="Beer"/>
    <x v="0"/>
    <n v="14"/>
    <n v="21"/>
    <x v="108"/>
    <n v="30.870000000000005"/>
    <x v="5"/>
  </r>
  <r>
    <n v="1126"/>
    <x v="53"/>
    <x v="6"/>
    <x v="6"/>
    <s v="123 6th Street"/>
    <s v="Milwaukee"/>
    <s v="WI"/>
    <n v="99999"/>
    <x v="6"/>
    <x v="4"/>
    <x v="3"/>
    <d v="2014-05-08T00:00:00"/>
    <s v="Shipping Company C"/>
    <s v="Francisco Pérez-Olaeta"/>
    <s v="123 6th Street"/>
    <s v="Milwaukee"/>
    <s v="WI"/>
    <n v="99999"/>
    <s v="FRANCE"/>
    <s v="Chèque"/>
    <s v="Chocolate"/>
    <x v="3"/>
    <n v="12.75"/>
    <n v="19"/>
    <x v="109"/>
    <n v="24.46725"/>
    <x v="7"/>
  </r>
  <r>
    <n v="1406"/>
    <x v="56"/>
    <x v="1"/>
    <x v="1"/>
    <s v="123 4th Street"/>
    <s v="New York"/>
    <s v="NY"/>
    <n v="99999"/>
    <x v="1"/>
    <x v="1"/>
    <x v="1"/>
    <d v="2014-12-06T00:00:00"/>
    <s v="Shipping Company A"/>
    <s v="Christina Lee"/>
    <s v="123 4th Street"/>
    <s v="New York"/>
    <s v="NY"/>
    <n v="99999"/>
    <s v="FRANCE"/>
    <s v="CB"/>
    <s v="Marmalade"/>
    <x v="7"/>
    <n v="81"/>
    <n v="38"/>
    <x v="110"/>
    <n v="292.41000000000003"/>
    <x v="1"/>
  </r>
  <r>
    <n v="1407"/>
    <x v="56"/>
    <x v="1"/>
    <x v="1"/>
    <s v="123 4th Street"/>
    <s v="New York"/>
    <s v="NY"/>
    <n v="99999"/>
    <x v="1"/>
    <x v="1"/>
    <x v="1"/>
    <d v="2014-12-06T00:00:00"/>
    <s v="Shipping Company A"/>
    <s v="Christina Lee"/>
    <s v="123 4th Street"/>
    <s v="New York"/>
    <s v="NY"/>
    <n v="99999"/>
    <s v="FRANCE"/>
    <s v="CB"/>
    <s v="Long Grain Rice"/>
    <x v="8"/>
    <n v="7"/>
    <n v="42"/>
    <x v="108"/>
    <n v="29.106000000000002"/>
    <x v="1"/>
  </r>
  <r>
    <n v="1131"/>
    <x v="54"/>
    <x v="3"/>
    <x v="3"/>
    <s v="123 8th Street"/>
    <s v="Portland"/>
    <s v="OR"/>
    <n v="99999"/>
    <x v="3"/>
    <x v="2"/>
    <x v="3"/>
    <d v="2014-05-10T00:00:00"/>
    <s v="Shipping Company C"/>
    <s v="Elizabeth Andersen"/>
    <s v="123 8th Street"/>
    <s v="Portland"/>
    <s v="OR"/>
    <n v="99999"/>
    <s v="FRANCE"/>
    <s v="CB"/>
    <s v="Mozzarella"/>
    <x v="11"/>
    <n v="34.799999999999997"/>
    <n v="22"/>
    <x v="111"/>
    <n v="75.02879999999999"/>
    <x v="4"/>
  </r>
  <r>
    <n v="1134"/>
    <x v="52"/>
    <x v="5"/>
    <x v="5"/>
    <s v="123 3rd Street"/>
    <s v="Los Angelas"/>
    <s v="CA"/>
    <n v="99999"/>
    <x v="5"/>
    <x v="0"/>
    <x v="0"/>
    <d v="2014-05-05T00:00:00"/>
    <s v="Shipping Company B"/>
    <s v="Thomas Axerr"/>
    <s v="123 3rd Street"/>
    <s v="Los Angelas"/>
    <s v="CA"/>
    <n v="99999"/>
    <s v="FRANCE"/>
    <s v="Espèce"/>
    <s v="Syrup"/>
    <x v="12"/>
    <n v="10"/>
    <n v="82"/>
    <x v="112"/>
    <n v="85.28"/>
    <x v="6"/>
  </r>
  <r>
    <n v="1135"/>
    <x v="52"/>
    <x v="5"/>
    <x v="5"/>
    <s v="123 3rd Street"/>
    <s v="Los Angelas"/>
    <s v="CA"/>
    <n v="99999"/>
    <x v="5"/>
    <x v="0"/>
    <x v="0"/>
    <d v="2014-05-05T00:00:00"/>
    <s v="Shipping Company B"/>
    <s v="Thomas Axerr"/>
    <s v="123 3rd Street"/>
    <s v="Los Angelas"/>
    <s v="CA"/>
    <n v="99999"/>
    <s v="FRANCE"/>
    <s v="Espèce"/>
    <s v="Curry Sauce"/>
    <x v="5"/>
    <n v="40"/>
    <n v="98"/>
    <x v="113"/>
    <n v="411.6"/>
    <x v="6"/>
  </r>
  <r>
    <n v="1138"/>
    <x v="63"/>
    <x v="8"/>
    <x v="8"/>
    <s v="123 7th Street"/>
    <s v="Boise"/>
    <s v="ID"/>
    <n v="99999"/>
    <x v="8"/>
    <x v="2"/>
    <x v="3"/>
    <m/>
    <m/>
    <s v="Ming-Yang Xie"/>
    <s v="123 7th Street"/>
    <s v="Boise"/>
    <s v="ID"/>
    <n v="99999"/>
    <s v="FRANCE"/>
    <m/>
    <s v="Coffee"/>
    <x v="0"/>
    <n v="46"/>
    <n v="71"/>
    <x v="114"/>
    <n v="310.27"/>
    <x v="9"/>
  </r>
  <r>
    <n v="1431"/>
    <x v="56"/>
    <x v="1"/>
    <x v="1"/>
    <s v="123 4th Street"/>
    <s v="New York"/>
    <s v="NY"/>
    <n v="99999"/>
    <x v="1"/>
    <x v="1"/>
    <x v="1"/>
    <m/>
    <m/>
    <s v="Christina Lee"/>
    <s v="123 4th Street"/>
    <s v="New York"/>
    <s v="NY"/>
    <n v="99999"/>
    <s v="FRANCE"/>
    <m/>
    <s v="Gnocchi"/>
    <x v="6"/>
    <n v="38"/>
    <n v="59"/>
    <x v="115"/>
    <n v="226.44200000000001"/>
    <x v="1"/>
  </r>
  <r>
    <n v="1015"/>
    <x v="64"/>
    <x v="11"/>
    <x v="11"/>
    <s v="123 10th Street"/>
    <s v="Chicago"/>
    <s v="IL"/>
    <n v="99999"/>
    <x v="10"/>
    <x v="7"/>
    <x v="1"/>
    <d v="2014-02-12T00:00:00"/>
    <s v="Shipping Company B"/>
    <s v="Roland Wacker"/>
    <s v="123 10th Street"/>
    <s v="Chicago"/>
    <s v="IL"/>
    <n v="99999"/>
    <s v="FRANCE"/>
    <s v="CB"/>
    <s v="Green Tea"/>
    <x v="0"/>
    <n v="2.99"/>
    <n v="90"/>
    <x v="116"/>
    <n v="27.717300000000005"/>
    <x v="18"/>
  </r>
  <r>
    <n v="1017"/>
    <x v="64"/>
    <x v="11"/>
    <x v="11"/>
    <s v="123 10th Street"/>
    <s v="Chicago"/>
    <s v="IL"/>
    <n v="99999"/>
    <x v="10"/>
    <x v="7"/>
    <x v="1"/>
    <d v="2014-01-12T00:00:00"/>
    <s v="Shipping Company A"/>
    <s v="Roland Wacker"/>
    <s v="123 10th Street"/>
    <s v="Chicago"/>
    <s v="IL"/>
    <n v="99999"/>
    <s v="FRANCE"/>
    <m/>
    <s v="Boysenberry Spread"/>
    <x v="7"/>
    <n v="25"/>
    <n v="34"/>
    <x v="117"/>
    <n v="80.75"/>
    <x v="18"/>
  </r>
  <r>
    <n v="1336"/>
    <x v="65"/>
    <x v="7"/>
    <x v="7"/>
    <s v="789 28th Street"/>
    <s v="Memphis"/>
    <s v="TN"/>
    <n v="99999"/>
    <x v="7"/>
    <x v="5"/>
    <x v="2"/>
    <d v="2014-11-30T00:00:00"/>
    <s v="Shipping Company C"/>
    <s v="Amritansh Raghav"/>
    <s v="789 28th Street"/>
    <s v="Memphis"/>
    <s v="TN"/>
    <n v="99999"/>
    <s v="FRANCE"/>
    <s v="CB"/>
    <s v="Clam Chowder"/>
    <x v="4"/>
    <n v="9.65"/>
    <n v="46"/>
    <x v="118"/>
    <n v="45.721700000000006"/>
    <x v="8"/>
  </r>
  <r>
    <n v="1337"/>
    <x v="65"/>
    <x v="7"/>
    <x v="7"/>
    <s v="789 28th Street"/>
    <s v="Memphis"/>
    <s v="TN"/>
    <n v="99999"/>
    <x v="7"/>
    <x v="5"/>
    <x v="2"/>
    <d v="2014-11-30T00:00:00"/>
    <s v="Shipping Company C"/>
    <s v="Amritansh Raghav"/>
    <s v="789 28th Street"/>
    <s v="Memphis"/>
    <s v="TN"/>
    <n v="99999"/>
    <s v="FRANCE"/>
    <s v="CB"/>
    <s v="Crab Meat"/>
    <x v="9"/>
    <n v="18.399999999999999"/>
    <n v="100"/>
    <x v="119"/>
    <n v="184"/>
    <x v="8"/>
  </r>
  <r>
    <n v="1144"/>
    <x v="66"/>
    <x v="9"/>
    <x v="9"/>
    <s v="123 1st Street"/>
    <s v="Seattle"/>
    <s v="WA"/>
    <n v="99999"/>
    <x v="8"/>
    <x v="2"/>
    <x v="3"/>
    <m/>
    <m/>
    <s v="Anna Bedecs"/>
    <s v="123 1st Street"/>
    <s v="Seattle"/>
    <s v="WA"/>
    <n v="99999"/>
    <s v="FRANCE"/>
    <m/>
    <s v="Chai"/>
    <x v="0"/>
    <n v="18"/>
    <n v="33"/>
    <x v="120"/>
    <n v="58.212000000000003"/>
    <x v="10"/>
  </r>
  <r>
    <n v="1145"/>
    <x v="66"/>
    <x v="9"/>
    <x v="9"/>
    <s v="123 1st Street"/>
    <s v="Seattle"/>
    <s v="WA"/>
    <n v="99999"/>
    <x v="8"/>
    <x v="2"/>
    <x v="3"/>
    <m/>
    <m/>
    <s v="Anna Bedecs"/>
    <s v="123 1st Street"/>
    <s v="Seattle"/>
    <s v="WA"/>
    <n v="99999"/>
    <s v="FRANCE"/>
    <m/>
    <s v="Coffee"/>
    <x v="0"/>
    <n v="46"/>
    <n v="22"/>
    <x v="121"/>
    <n v="101.2"/>
    <x v="10"/>
  </r>
  <r>
    <n v="1146"/>
    <x v="66"/>
    <x v="9"/>
    <x v="9"/>
    <s v="123 1st Street"/>
    <s v="Seattle"/>
    <s v="WA"/>
    <n v="99999"/>
    <x v="8"/>
    <x v="2"/>
    <x v="3"/>
    <m/>
    <m/>
    <s v="Anna Bedecs"/>
    <s v="123 1st Street"/>
    <s v="Seattle"/>
    <s v="WA"/>
    <n v="99999"/>
    <s v="FRANCE"/>
    <m/>
    <s v="Green Tea"/>
    <x v="0"/>
    <n v="2.99"/>
    <n v="51"/>
    <x v="122"/>
    <n v="14.944020000000002"/>
    <x v="10"/>
  </r>
  <r>
    <n v="1366"/>
    <x v="65"/>
    <x v="7"/>
    <x v="7"/>
    <s v="789 28th Street"/>
    <s v="Memphis"/>
    <s v="TN"/>
    <n v="99999"/>
    <x v="7"/>
    <x v="5"/>
    <x v="2"/>
    <d v="2014-11-30T00:00:00"/>
    <s v="Shipping Company C"/>
    <s v="Amritansh Raghav"/>
    <s v="789 28th Street"/>
    <s v="Memphis"/>
    <s v="TN"/>
    <n v="99999"/>
    <s v="FRANCE"/>
    <s v="CB"/>
    <s v="Coffee"/>
    <x v="0"/>
    <n v="46"/>
    <n v="57"/>
    <x v="123"/>
    <n v="272.68799999999999"/>
    <x v="8"/>
  </r>
  <r>
    <n v="1380"/>
    <x v="67"/>
    <x v="7"/>
    <x v="7"/>
    <s v="789 28th Street"/>
    <s v="Memphis"/>
    <s v="TN"/>
    <n v="99999"/>
    <x v="7"/>
    <x v="5"/>
    <x v="2"/>
    <d v="2014-12-30T00:00:00"/>
    <s v="Shipping Company C"/>
    <s v="Amritansh Raghav"/>
    <s v="789 28th Street"/>
    <s v="Memphis"/>
    <s v="TN"/>
    <n v="99999"/>
    <s v="FRANCE"/>
    <s v="Chèque"/>
    <s v="Coffee"/>
    <x v="0"/>
    <n v="46"/>
    <n v="16"/>
    <x v="104"/>
    <n v="73.600000000000009"/>
    <x v="8"/>
  </r>
  <r>
    <n v="1149"/>
    <x v="68"/>
    <x v="10"/>
    <x v="10"/>
    <s v="123 9th Street"/>
    <s v="Salt Lake City"/>
    <s v="UT"/>
    <n v="99999"/>
    <x v="9"/>
    <x v="6"/>
    <x v="0"/>
    <d v="2014-06-11T00:00:00"/>
    <s v="Shipping Company A"/>
    <s v="Sven Mortensen"/>
    <s v="123 9th Street"/>
    <s v="Salt Lake City"/>
    <s v="UT"/>
    <n v="99999"/>
    <s v="FRANCE"/>
    <s v="Chèque"/>
    <s v="Ravioli"/>
    <x v="6"/>
    <n v="19.5"/>
    <n v="27"/>
    <x v="124"/>
    <n v="51.070500000000003"/>
    <x v="11"/>
  </r>
  <r>
    <n v="1150"/>
    <x v="68"/>
    <x v="10"/>
    <x v="10"/>
    <s v="123 9th Street"/>
    <s v="Salt Lake City"/>
    <s v="UT"/>
    <n v="99999"/>
    <x v="9"/>
    <x v="6"/>
    <x v="0"/>
    <d v="2014-06-11T00:00:00"/>
    <s v="Shipping Company A"/>
    <s v="Sven Mortensen"/>
    <s v="123 9th Street"/>
    <s v="Salt Lake City"/>
    <s v="UT"/>
    <n v="99999"/>
    <s v="FRANCE"/>
    <s v="Chèque"/>
    <s v="Mozzarella"/>
    <x v="11"/>
    <n v="34.799999999999997"/>
    <n v="88"/>
    <x v="125"/>
    <n v="303.17759999999993"/>
    <x v="11"/>
  </r>
  <r>
    <n v="1151"/>
    <x v="69"/>
    <x v="6"/>
    <x v="6"/>
    <s v="123 6th Street"/>
    <s v="Milwaukee"/>
    <s v="WI"/>
    <n v="99999"/>
    <x v="6"/>
    <x v="4"/>
    <x v="3"/>
    <d v="2014-06-08T00:00:00"/>
    <s v="Shipping Company B"/>
    <s v="Francisco Pérez-Olaeta"/>
    <s v="123 6th Street"/>
    <s v="Milwaukee"/>
    <s v="WI"/>
    <n v="99999"/>
    <s v="FRANCE"/>
    <s v="CB"/>
    <s v="Beer"/>
    <x v="0"/>
    <n v="14"/>
    <n v="65"/>
    <x v="126"/>
    <n v="95.55"/>
    <x v="7"/>
  </r>
  <r>
    <n v="1152"/>
    <x v="70"/>
    <x v="3"/>
    <x v="3"/>
    <s v="123 8th Street"/>
    <s v="Portland"/>
    <s v="OR"/>
    <n v="99999"/>
    <x v="3"/>
    <x v="2"/>
    <x v="3"/>
    <d v="2014-06-10T00:00:00"/>
    <s v="Shipping Company B"/>
    <s v="Elizabeth Andersen"/>
    <s v="123 8th Street"/>
    <s v="Portland"/>
    <s v="OR"/>
    <n v="99999"/>
    <s v="FRANCE"/>
    <s v="Chèque"/>
    <s v="Curry Sauce"/>
    <x v="5"/>
    <n v="40"/>
    <n v="38"/>
    <x v="127"/>
    <n v="148.96"/>
    <x v="4"/>
  </r>
  <r>
    <n v="1153"/>
    <x v="70"/>
    <x v="3"/>
    <x v="3"/>
    <s v="123 8th Street"/>
    <s v="Portland"/>
    <s v="OR"/>
    <n v="99999"/>
    <x v="3"/>
    <x v="2"/>
    <x v="3"/>
    <d v="2014-06-10T00:00:00"/>
    <s v="Shipping Company B"/>
    <s v="Elizabeth Andersen"/>
    <s v="123 8th Street"/>
    <s v="Portland"/>
    <s v="OR"/>
    <n v="99999"/>
    <s v="FRANCE"/>
    <s v="Chèque"/>
    <s v="Chocolate Biscuits Mix"/>
    <x v="2"/>
    <n v="9.1999999999999993"/>
    <n v="80"/>
    <x v="104"/>
    <n v="70.656000000000006"/>
    <x v="4"/>
  </r>
  <r>
    <n v="1018"/>
    <x v="64"/>
    <x v="11"/>
    <x v="11"/>
    <s v="123 10th Street"/>
    <s v="Chicago"/>
    <s v="IL"/>
    <n v="99999"/>
    <x v="10"/>
    <x v="7"/>
    <x v="1"/>
    <d v="2014-01-12T00:00:00"/>
    <s v="Shipping Company A"/>
    <s v="Roland Wacker"/>
    <s v="123 10th Street"/>
    <s v="Chicago"/>
    <s v="IL"/>
    <n v="99999"/>
    <s v="FRANCE"/>
    <m/>
    <s v="Cajun Seasoning"/>
    <x v="12"/>
    <n v="22"/>
    <n v="17"/>
    <x v="128"/>
    <n v="35.903999999999996"/>
    <x v="18"/>
  </r>
  <r>
    <n v="1392"/>
    <x v="67"/>
    <x v="7"/>
    <x v="7"/>
    <s v="789 28th Street"/>
    <s v="Memphis"/>
    <s v="TN"/>
    <n v="99999"/>
    <x v="7"/>
    <x v="5"/>
    <x v="2"/>
    <d v="2014-12-30T00:00:00"/>
    <s v="Shipping Company C"/>
    <s v="Amritansh Raghav"/>
    <s v="789 28th Street"/>
    <s v="Memphis"/>
    <s v="TN"/>
    <n v="99999"/>
    <s v="FRANCE"/>
    <s v="CB"/>
    <s v="Clam Chowder"/>
    <x v="4"/>
    <n v="9.65"/>
    <n v="98"/>
    <x v="129"/>
    <n v="96.461400000000012"/>
    <x v="8"/>
  </r>
  <r>
    <n v="1393"/>
    <x v="67"/>
    <x v="7"/>
    <x v="7"/>
    <s v="789 28th Street"/>
    <s v="Memphis"/>
    <s v="TN"/>
    <n v="99999"/>
    <x v="7"/>
    <x v="5"/>
    <x v="2"/>
    <d v="2014-12-30T00:00:00"/>
    <s v="Shipping Company C"/>
    <s v="Amritansh Raghav"/>
    <s v="789 28th Street"/>
    <s v="Memphis"/>
    <s v="TN"/>
    <n v="99999"/>
    <s v="FRANCE"/>
    <s v="CB"/>
    <s v="Crab Meat"/>
    <x v="9"/>
    <n v="18.399999999999999"/>
    <n v="86"/>
    <x v="130"/>
    <n v="155.0752"/>
    <x v="8"/>
  </r>
  <r>
    <n v="1422"/>
    <x v="67"/>
    <x v="7"/>
    <x v="7"/>
    <s v="789 28th Street"/>
    <s v="Memphis"/>
    <s v="TN"/>
    <n v="99999"/>
    <x v="7"/>
    <x v="5"/>
    <x v="2"/>
    <d v="2014-12-30T00:00:00"/>
    <s v="Shipping Company C"/>
    <s v="Amritansh Raghav"/>
    <s v="789 28th Street"/>
    <s v="Memphis"/>
    <s v="TN"/>
    <n v="99999"/>
    <s v="FRANCE"/>
    <s v="CB"/>
    <s v="Coffee"/>
    <x v="0"/>
    <n v="46"/>
    <n v="43"/>
    <x v="131"/>
    <n v="197.8"/>
    <x v="8"/>
  </r>
  <r>
    <n v="1158"/>
    <x v="71"/>
    <x v="4"/>
    <x v="4"/>
    <s v="789 29th Street"/>
    <s v="Denver"/>
    <s v="CO"/>
    <n v="99999"/>
    <x v="4"/>
    <x v="3"/>
    <x v="0"/>
    <d v="2014-07-01T00:00:00"/>
    <s v="Shipping Company B"/>
    <s v="Soo Jung Lee"/>
    <s v="789 29th Street"/>
    <s v="Denver"/>
    <s v="CO"/>
    <n v="99999"/>
    <s v="FRANCE"/>
    <s v="Chèque"/>
    <s v="Beer"/>
    <x v="0"/>
    <n v="14"/>
    <n v="79"/>
    <x v="132"/>
    <n v="113.91800000000001"/>
    <x v="5"/>
  </r>
  <r>
    <n v="1159"/>
    <x v="69"/>
    <x v="6"/>
    <x v="6"/>
    <s v="123 6th Street"/>
    <s v="Milwaukee"/>
    <s v="WI"/>
    <n v="99999"/>
    <x v="6"/>
    <x v="4"/>
    <x v="3"/>
    <d v="2014-06-08T00:00:00"/>
    <s v="Shipping Company C"/>
    <s v="Francisco Pérez-Olaeta"/>
    <s v="123 6th Street"/>
    <s v="Milwaukee"/>
    <s v="WI"/>
    <n v="99999"/>
    <s v="FRANCE"/>
    <s v="Chèque"/>
    <s v="Chocolate"/>
    <x v="3"/>
    <n v="12.75"/>
    <n v="44"/>
    <x v="133"/>
    <n v="57.222000000000001"/>
    <x v="7"/>
  </r>
  <r>
    <n v="1019"/>
    <x v="72"/>
    <x v="11"/>
    <x v="11"/>
    <s v="123 10th Street"/>
    <s v="Chicago"/>
    <s v="IL"/>
    <n v="99999"/>
    <x v="10"/>
    <x v="7"/>
    <x v="1"/>
    <d v="2014-01-12T00:00:00"/>
    <s v="Shipping Company A"/>
    <s v="Roland Wacker"/>
    <s v="123 10th Street"/>
    <s v="Chicago"/>
    <s v="IL"/>
    <n v="99999"/>
    <s v="FRANCE"/>
    <m/>
    <s v="Chocolate Biscuits Mix"/>
    <x v="2"/>
    <n v="9.1999999999999993"/>
    <n v="44"/>
    <x v="134"/>
    <n v="42.099199999999996"/>
    <x v="19"/>
  </r>
  <r>
    <n v="1036"/>
    <x v="73"/>
    <x v="11"/>
    <x v="11"/>
    <s v="123 10th Street"/>
    <s v="Chicago"/>
    <s v="IL"/>
    <n v="99999"/>
    <x v="10"/>
    <x v="7"/>
    <x v="1"/>
    <d v="2014-02-12T00:00:00"/>
    <s v="Shipping Company B"/>
    <s v="Roland Wacker"/>
    <s v="123 10th Street"/>
    <s v="Chicago"/>
    <s v="IL"/>
    <n v="99999"/>
    <s v="FRANCE"/>
    <s v="CB"/>
    <s v="Almonds"/>
    <x v="1"/>
    <n v="10"/>
    <n v="47"/>
    <x v="135"/>
    <n v="48.88"/>
    <x v="18"/>
  </r>
  <r>
    <n v="1164"/>
    <x v="70"/>
    <x v="3"/>
    <x v="3"/>
    <s v="123 8th Street"/>
    <s v="Portland"/>
    <s v="OR"/>
    <n v="99999"/>
    <x v="3"/>
    <x v="2"/>
    <x v="3"/>
    <d v="2014-06-10T00:00:00"/>
    <s v="Shipping Company C"/>
    <s v="Elizabeth Andersen"/>
    <s v="123 8th Street"/>
    <s v="Portland"/>
    <s v="OR"/>
    <n v="99999"/>
    <s v="FRANCE"/>
    <s v="CB"/>
    <s v="Mozzarella"/>
    <x v="11"/>
    <n v="34.799999999999997"/>
    <n v="30"/>
    <x v="136"/>
    <n v="109.62"/>
    <x v="4"/>
  </r>
  <r>
    <n v="1167"/>
    <x v="74"/>
    <x v="5"/>
    <x v="5"/>
    <s v="123 3rd Street"/>
    <s v="Los Angelas"/>
    <s v="CA"/>
    <n v="99999"/>
    <x v="5"/>
    <x v="0"/>
    <x v="0"/>
    <d v="2014-06-05T00:00:00"/>
    <s v="Shipping Company B"/>
    <s v="Thomas Axerr"/>
    <s v="123 3rd Street"/>
    <s v="Los Angelas"/>
    <s v="CA"/>
    <n v="99999"/>
    <s v="FRANCE"/>
    <s v="Espèce"/>
    <s v="Syrup"/>
    <x v="12"/>
    <n v="10"/>
    <n v="24"/>
    <x v="137"/>
    <n v="25.200000000000003"/>
    <x v="6"/>
  </r>
  <r>
    <n v="1168"/>
    <x v="74"/>
    <x v="5"/>
    <x v="5"/>
    <s v="123 3rd Street"/>
    <s v="Los Angelas"/>
    <s v="CA"/>
    <n v="99999"/>
    <x v="5"/>
    <x v="0"/>
    <x v="0"/>
    <d v="2014-06-05T00:00:00"/>
    <s v="Shipping Company B"/>
    <s v="Thomas Axerr"/>
    <s v="123 3rd Street"/>
    <s v="Los Angelas"/>
    <s v="CA"/>
    <n v="99999"/>
    <s v="FRANCE"/>
    <s v="Espèce"/>
    <s v="Curry Sauce"/>
    <x v="5"/>
    <n v="40"/>
    <n v="28"/>
    <x v="138"/>
    <n v="109.75999999999999"/>
    <x v="6"/>
  </r>
  <r>
    <n v="1038"/>
    <x v="73"/>
    <x v="11"/>
    <x v="11"/>
    <s v="123 10th Street"/>
    <s v="Chicago"/>
    <s v="IL"/>
    <n v="99999"/>
    <x v="10"/>
    <x v="7"/>
    <x v="1"/>
    <m/>
    <s v="Shipping Company A"/>
    <s v="Roland Wacker"/>
    <s v="123 10th Street"/>
    <s v="Chicago"/>
    <s v="IL"/>
    <n v="99999"/>
    <s v="FRANCE"/>
    <m/>
    <s v="Dried Plums"/>
    <x v="1"/>
    <n v="3.5"/>
    <n v="49"/>
    <x v="139"/>
    <n v="16.464000000000002"/>
    <x v="18"/>
  </r>
  <r>
    <n v="1075"/>
    <x v="75"/>
    <x v="11"/>
    <x v="11"/>
    <s v="123 10th Street"/>
    <s v="Chicago"/>
    <s v="IL"/>
    <n v="99999"/>
    <x v="10"/>
    <x v="7"/>
    <x v="1"/>
    <d v="2014-03-12T00:00:00"/>
    <s v="Shipping Company B"/>
    <s v="Roland Wacker"/>
    <s v="123 10th Street"/>
    <s v="Chicago"/>
    <s v="IL"/>
    <n v="99999"/>
    <s v="FRANCE"/>
    <s v="CB"/>
    <s v="Almonds"/>
    <x v="1"/>
    <n v="10"/>
    <n v="55"/>
    <x v="140"/>
    <n v="55"/>
    <x v="20"/>
  </r>
  <r>
    <n v="1020"/>
    <x v="76"/>
    <x v="12"/>
    <x v="12"/>
    <s v="123 11th Street"/>
    <s v="Miami"/>
    <s v="FL"/>
    <n v="99999"/>
    <x v="11"/>
    <x v="5"/>
    <x v="2"/>
    <m/>
    <s v="Shipping Company C"/>
    <s v="Peter Krschne"/>
    <s v="123 11th Street"/>
    <s v="Miami"/>
    <s v="FL"/>
    <n v="99999"/>
    <s v="FRANCE"/>
    <m/>
    <s v="Dried Plums"/>
    <x v="1"/>
    <n v="3.5"/>
    <n v="81"/>
    <x v="141"/>
    <n v="27.499500000000001"/>
    <x v="21"/>
  </r>
  <r>
    <n v="1176"/>
    <x v="66"/>
    <x v="9"/>
    <x v="9"/>
    <s v="123 1st Street"/>
    <s v="Seattle"/>
    <s v="WA"/>
    <n v="99999"/>
    <x v="8"/>
    <x v="2"/>
    <x v="3"/>
    <m/>
    <s v="Shipping Company C"/>
    <s v="Anna Bedecs"/>
    <s v="123 1st Street"/>
    <s v="Seattle"/>
    <s v="WA"/>
    <n v="99999"/>
    <s v="FRANCE"/>
    <m/>
    <s v="Crab Meat"/>
    <x v="9"/>
    <n v="18.399999999999999"/>
    <n v="71"/>
    <x v="142"/>
    <n v="137.172"/>
    <x v="10"/>
  </r>
  <r>
    <n v="1021"/>
    <x v="76"/>
    <x v="12"/>
    <x v="12"/>
    <s v="123 11th Street"/>
    <s v="Miami"/>
    <s v="FL"/>
    <n v="99999"/>
    <x v="11"/>
    <x v="5"/>
    <x v="2"/>
    <m/>
    <s v="Shipping Company C"/>
    <s v="Peter Krschne"/>
    <s v="123 11th Street"/>
    <s v="Miami"/>
    <s v="FL"/>
    <n v="99999"/>
    <s v="FRANCE"/>
    <m/>
    <s v="Green Tea"/>
    <x v="0"/>
    <n v="2.99"/>
    <n v="49"/>
    <x v="143"/>
    <n v="15.090530000000005"/>
    <x v="21"/>
  </r>
  <r>
    <n v="1178"/>
    <x v="68"/>
    <x v="10"/>
    <x v="10"/>
    <s v="123 9th Street"/>
    <s v="Salt Lake City"/>
    <s v="UT"/>
    <n v="99999"/>
    <x v="9"/>
    <x v="6"/>
    <x v="0"/>
    <d v="2014-06-11T00:00:00"/>
    <s v="Shipping Company A"/>
    <s v="Sven Mortensen"/>
    <s v="123 9th Street"/>
    <s v="Salt Lake City"/>
    <s v="UT"/>
    <n v="99999"/>
    <s v="FRANCE"/>
    <s v="Chèque"/>
    <s v="Clam Chowder"/>
    <x v="4"/>
    <n v="9.65"/>
    <n v="76"/>
    <x v="144"/>
    <n v="72.6066"/>
    <x v="11"/>
  </r>
  <r>
    <n v="1179"/>
    <x v="69"/>
    <x v="6"/>
    <x v="6"/>
    <s v="123 6th Street"/>
    <s v="Milwaukee"/>
    <s v="WI"/>
    <n v="99999"/>
    <x v="6"/>
    <x v="4"/>
    <x v="3"/>
    <d v="2014-06-08T00:00:00"/>
    <s v="Shipping Company B"/>
    <s v="Francisco Pérez-Olaeta"/>
    <s v="123 6th Street"/>
    <s v="Milwaukee"/>
    <s v="WI"/>
    <n v="99999"/>
    <s v="FRANCE"/>
    <s v="CB"/>
    <s v="Chocolate"/>
    <x v="3"/>
    <n v="12.75"/>
    <n v="96"/>
    <x v="145"/>
    <n v="123.62400000000001"/>
    <x v="7"/>
  </r>
  <r>
    <n v="1180"/>
    <x v="70"/>
    <x v="3"/>
    <x v="3"/>
    <s v="123 8th Street"/>
    <s v="Portland"/>
    <s v="OR"/>
    <n v="99999"/>
    <x v="3"/>
    <x v="2"/>
    <x v="3"/>
    <d v="2014-06-10T00:00:00"/>
    <s v="Shipping Company B"/>
    <s v="Elizabeth Andersen"/>
    <s v="123 8th Street"/>
    <s v="Portland"/>
    <s v="OR"/>
    <n v="99999"/>
    <s v="FRANCE"/>
    <s v="Chèque"/>
    <s v="Chocolate"/>
    <x v="3"/>
    <n v="12.75"/>
    <n v="92"/>
    <x v="146"/>
    <n v="116.12700000000001"/>
    <x v="4"/>
  </r>
  <r>
    <n v="1077"/>
    <x v="77"/>
    <x v="11"/>
    <x v="11"/>
    <s v="123 10th Street"/>
    <s v="Chicago"/>
    <s v="IL"/>
    <n v="99999"/>
    <x v="10"/>
    <x v="7"/>
    <x v="1"/>
    <m/>
    <s v="Shipping Company A"/>
    <s v="Roland Wacker"/>
    <s v="123 10th Street"/>
    <s v="Chicago"/>
    <s v="IL"/>
    <n v="99999"/>
    <s v="FRANCE"/>
    <m/>
    <s v="Dried Plums"/>
    <x v="1"/>
    <n v="3.5"/>
    <n v="21"/>
    <x v="147"/>
    <n v="7.3500000000000005"/>
    <x v="18"/>
  </r>
  <r>
    <n v="1039"/>
    <x v="78"/>
    <x v="12"/>
    <x v="12"/>
    <s v="123 11th Street"/>
    <s v="Miami"/>
    <s v="FL"/>
    <n v="99999"/>
    <x v="11"/>
    <x v="5"/>
    <x v="2"/>
    <m/>
    <s v="Shipping Company C"/>
    <s v="Peter Krschne"/>
    <s v="123 11th Street"/>
    <s v="Miami"/>
    <s v="FL"/>
    <n v="99999"/>
    <s v="FRANCE"/>
    <m/>
    <s v="Curry Sauce"/>
    <x v="5"/>
    <n v="40"/>
    <n v="72"/>
    <x v="43"/>
    <n v="285.12"/>
    <x v="21"/>
  </r>
  <r>
    <n v="1183"/>
    <x v="71"/>
    <x v="4"/>
    <x v="4"/>
    <s v="789 29th Street"/>
    <s v="Denver"/>
    <s v="CO"/>
    <n v="99999"/>
    <x v="4"/>
    <x v="3"/>
    <x v="0"/>
    <d v="2014-07-01T00:00:00"/>
    <s v="Shipping Company B"/>
    <s v="Soo Jung Lee"/>
    <s v="789 29th Street"/>
    <s v="Denver"/>
    <s v="CO"/>
    <n v="99999"/>
    <s v="FRANCE"/>
    <s v="Chèque"/>
    <s v="Fruit Cocktail"/>
    <x v="13"/>
    <n v="39"/>
    <n v="98"/>
    <x v="148"/>
    <n v="397.48800000000006"/>
    <x v="5"/>
  </r>
  <r>
    <n v="1184"/>
    <x v="69"/>
    <x v="6"/>
    <x v="6"/>
    <s v="123 6th Street"/>
    <s v="Milwaukee"/>
    <s v="WI"/>
    <n v="99999"/>
    <x v="6"/>
    <x v="4"/>
    <x v="3"/>
    <d v="2014-06-08T00:00:00"/>
    <s v="Shipping Company C"/>
    <s v="Francisco Pérez-Olaeta"/>
    <s v="123 6th Street"/>
    <s v="Milwaukee"/>
    <s v="WI"/>
    <n v="99999"/>
    <s v="FRANCE"/>
    <s v="Chèque"/>
    <s v="Dried Pears"/>
    <x v="1"/>
    <n v="30"/>
    <n v="46"/>
    <x v="66"/>
    <n v="135.24"/>
    <x v="7"/>
  </r>
  <r>
    <n v="1185"/>
    <x v="69"/>
    <x v="6"/>
    <x v="6"/>
    <s v="123 6th Street"/>
    <s v="Milwaukee"/>
    <s v="WI"/>
    <n v="99999"/>
    <x v="6"/>
    <x v="4"/>
    <x v="3"/>
    <d v="2014-06-08T00:00:00"/>
    <s v="Shipping Company C"/>
    <s v="Francisco Pérez-Olaeta"/>
    <s v="123 6th Street"/>
    <s v="Milwaukee"/>
    <s v="WI"/>
    <n v="99999"/>
    <s v="FRANCE"/>
    <s v="Chèque"/>
    <s v="Dried Apples"/>
    <x v="1"/>
    <n v="53"/>
    <n v="14"/>
    <x v="49"/>
    <n v="74.2"/>
    <x v="7"/>
  </r>
  <r>
    <n v="1091"/>
    <x v="79"/>
    <x v="11"/>
    <x v="11"/>
    <s v="123 10th Street"/>
    <s v="Chicago"/>
    <s v="IL"/>
    <n v="99999"/>
    <x v="10"/>
    <x v="7"/>
    <x v="1"/>
    <d v="2014-04-12T00:00:00"/>
    <s v="Shipping Company B"/>
    <s v="Roland Wacker"/>
    <s v="123 10th Street"/>
    <s v="Chicago"/>
    <s v="IL"/>
    <n v="99999"/>
    <s v="FRANCE"/>
    <s v="CB"/>
    <s v="Green Tea"/>
    <x v="0"/>
    <n v="2.99"/>
    <n v="88"/>
    <x v="149"/>
    <n v="26.04888"/>
    <x v="18"/>
  </r>
  <r>
    <n v="1187"/>
    <x v="74"/>
    <x v="5"/>
    <x v="5"/>
    <s v="123 3rd Street"/>
    <s v="Los Angelas"/>
    <s v="CA"/>
    <n v="99999"/>
    <x v="5"/>
    <x v="0"/>
    <x v="0"/>
    <m/>
    <m/>
    <s v="Thomas Axerr"/>
    <s v="123 3rd Street"/>
    <s v="Los Angelas"/>
    <s v="CA"/>
    <n v="99999"/>
    <s v="FRANCE"/>
    <m/>
    <s v="Green Tea"/>
    <x v="0"/>
    <n v="2.99"/>
    <n v="88"/>
    <x v="149"/>
    <n v="25.522639999999999"/>
    <x v="6"/>
  </r>
  <r>
    <n v="1188"/>
    <x v="80"/>
    <x v="9"/>
    <x v="9"/>
    <s v="123 1st Street"/>
    <s v="Seattle"/>
    <s v="WA"/>
    <n v="99999"/>
    <x v="8"/>
    <x v="2"/>
    <x v="3"/>
    <m/>
    <m/>
    <s v="Anna Bedecs"/>
    <s v="123 1st Street"/>
    <s v="Seattle"/>
    <s v="WA"/>
    <n v="99999"/>
    <s v="FRANCE"/>
    <m/>
    <s v="Green Tea"/>
    <x v="0"/>
    <n v="2.99"/>
    <n v="81"/>
    <x v="150"/>
    <n v="23.976810000000004"/>
    <x v="10"/>
  </r>
  <r>
    <n v="1078"/>
    <x v="81"/>
    <x v="12"/>
    <x v="12"/>
    <s v="123 11th Street"/>
    <s v="Miami"/>
    <s v="FL"/>
    <n v="99999"/>
    <x v="11"/>
    <x v="5"/>
    <x v="2"/>
    <m/>
    <s v="Shipping Company C"/>
    <s v="Peter Krschne"/>
    <s v="123 11th Street"/>
    <s v="Miami"/>
    <s v="FL"/>
    <n v="99999"/>
    <s v="FRANCE"/>
    <m/>
    <s v="Curry Sauce"/>
    <x v="5"/>
    <n v="40"/>
    <n v="67"/>
    <x v="151"/>
    <n v="270.68"/>
    <x v="21"/>
  </r>
  <r>
    <n v="1096"/>
    <x v="82"/>
    <x v="12"/>
    <x v="12"/>
    <s v="123 11th Street"/>
    <s v="Miami"/>
    <s v="FL"/>
    <n v="99999"/>
    <x v="11"/>
    <x v="5"/>
    <x v="2"/>
    <m/>
    <s v="Shipping Company C"/>
    <s v="Peter Krschne"/>
    <s v="123 11th Street"/>
    <s v="Miami"/>
    <s v="FL"/>
    <n v="99999"/>
    <s v="FRANCE"/>
    <m/>
    <s v="Dried Plums"/>
    <x v="1"/>
    <n v="3.5"/>
    <n v="71"/>
    <x v="152"/>
    <n v="24.104500000000002"/>
    <x v="21"/>
  </r>
  <r>
    <n v="1191"/>
    <x v="83"/>
    <x v="10"/>
    <x v="10"/>
    <s v="123 9th Street"/>
    <s v="Salt Lake City"/>
    <s v="UT"/>
    <n v="99999"/>
    <x v="9"/>
    <x v="6"/>
    <x v="0"/>
    <d v="2014-07-11T00:00:00"/>
    <s v="Shipping Company A"/>
    <s v="Sven Mortensen"/>
    <s v="123 9th Street"/>
    <s v="Salt Lake City"/>
    <s v="UT"/>
    <n v="99999"/>
    <s v="FRANCE"/>
    <s v="Chèque"/>
    <s v="Ravioli"/>
    <x v="6"/>
    <n v="19.5"/>
    <n v="61"/>
    <x v="153"/>
    <n v="123.70800000000001"/>
    <x v="11"/>
  </r>
  <r>
    <n v="1192"/>
    <x v="83"/>
    <x v="10"/>
    <x v="10"/>
    <s v="123 9th Street"/>
    <s v="Salt Lake City"/>
    <s v="UT"/>
    <n v="99999"/>
    <x v="9"/>
    <x v="6"/>
    <x v="0"/>
    <d v="2014-07-11T00:00:00"/>
    <s v="Shipping Company A"/>
    <s v="Sven Mortensen"/>
    <s v="123 9th Street"/>
    <s v="Salt Lake City"/>
    <s v="UT"/>
    <n v="99999"/>
    <s v="FRANCE"/>
    <s v="Chèque"/>
    <s v="Mozzarella"/>
    <x v="11"/>
    <n v="34.799999999999997"/>
    <n v="27"/>
    <x v="154"/>
    <n v="95.839199999999991"/>
    <x v="11"/>
  </r>
  <r>
    <n v="1193"/>
    <x v="84"/>
    <x v="6"/>
    <x v="6"/>
    <s v="123 6th Street"/>
    <s v="Milwaukee"/>
    <s v="WI"/>
    <n v="99999"/>
    <x v="6"/>
    <x v="4"/>
    <x v="3"/>
    <d v="2014-07-08T00:00:00"/>
    <s v="Shipping Company B"/>
    <s v="Francisco Pérez-Olaeta"/>
    <s v="123 6th Street"/>
    <s v="Milwaukee"/>
    <s v="WI"/>
    <n v="99999"/>
    <s v="FRANCE"/>
    <s v="CB"/>
    <s v="Beer"/>
    <x v="0"/>
    <n v="14"/>
    <n v="84"/>
    <x v="101"/>
    <n v="118.77600000000001"/>
    <x v="7"/>
  </r>
  <r>
    <n v="1194"/>
    <x v="85"/>
    <x v="3"/>
    <x v="3"/>
    <s v="123 8th Street"/>
    <s v="Portland"/>
    <s v="OR"/>
    <n v="99999"/>
    <x v="3"/>
    <x v="2"/>
    <x v="3"/>
    <d v="2014-07-10T00:00:00"/>
    <s v="Shipping Company B"/>
    <s v="Elizabeth Andersen"/>
    <s v="123 8th Street"/>
    <s v="Portland"/>
    <s v="OR"/>
    <n v="99999"/>
    <s v="FRANCE"/>
    <s v="Chèque"/>
    <s v="Curry Sauce"/>
    <x v="5"/>
    <n v="40"/>
    <n v="91"/>
    <x v="155"/>
    <n v="360.36"/>
    <x v="4"/>
  </r>
  <r>
    <n v="1195"/>
    <x v="85"/>
    <x v="3"/>
    <x v="3"/>
    <s v="123 8th Street"/>
    <s v="Portland"/>
    <s v="OR"/>
    <n v="99999"/>
    <x v="3"/>
    <x v="2"/>
    <x v="3"/>
    <d v="2014-07-10T00:00:00"/>
    <s v="Shipping Company B"/>
    <s v="Elizabeth Andersen"/>
    <s v="123 8th Street"/>
    <s v="Portland"/>
    <s v="OR"/>
    <n v="99999"/>
    <s v="FRANCE"/>
    <s v="Chèque"/>
    <s v="Chocolate Biscuits Mix"/>
    <x v="2"/>
    <n v="9.1999999999999993"/>
    <n v="36"/>
    <x v="156"/>
    <n v="34.444800000000001"/>
    <x v="4"/>
  </r>
  <r>
    <n v="1093"/>
    <x v="79"/>
    <x v="11"/>
    <x v="11"/>
    <s v="123 10th Street"/>
    <s v="Chicago"/>
    <s v="IL"/>
    <n v="99999"/>
    <x v="10"/>
    <x v="7"/>
    <x v="1"/>
    <d v="2014-04-12T00:00:00"/>
    <s v="Shipping Company A"/>
    <s v="Roland Wacker"/>
    <s v="123 10th Street"/>
    <s v="Chicago"/>
    <s v="IL"/>
    <n v="99999"/>
    <s v="FRANCE"/>
    <m/>
    <s v="Boysenberry Spread"/>
    <x v="7"/>
    <n v="25"/>
    <n v="27"/>
    <x v="157"/>
    <n v="68.849999999999994"/>
    <x v="18"/>
  </r>
  <r>
    <n v="1097"/>
    <x v="86"/>
    <x v="12"/>
    <x v="12"/>
    <s v="123 11th Street"/>
    <s v="Miami"/>
    <s v="FL"/>
    <n v="99999"/>
    <x v="11"/>
    <x v="5"/>
    <x v="2"/>
    <m/>
    <s v="Shipping Company C"/>
    <s v="Peter Krschne"/>
    <s v="123 11th Street"/>
    <s v="Miami"/>
    <s v="FL"/>
    <n v="99999"/>
    <s v="FRANCE"/>
    <m/>
    <s v="Green Tea"/>
    <x v="0"/>
    <n v="2.99"/>
    <n v="88"/>
    <x v="149"/>
    <n v="26.04888"/>
    <x v="22"/>
  </r>
  <r>
    <n v="1109"/>
    <x v="87"/>
    <x v="12"/>
    <x v="12"/>
    <s v="123 11th Street"/>
    <s v="Miami"/>
    <s v="FL"/>
    <n v="99999"/>
    <x v="11"/>
    <x v="5"/>
    <x v="2"/>
    <m/>
    <s v="Shipping Company C"/>
    <s v="Peter Krschne"/>
    <s v="123 11th Street"/>
    <s v="Miami"/>
    <s v="FL"/>
    <n v="99999"/>
    <s v="FRANCE"/>
    <m/>
    <s v="Dried Plums"/>
    <x v="1"/>
    <n v="3.5"/>
    <n v="44"/>
    <x v="158"/>
    <n v="15.246"/>
    <x v="21"/>
  </r>
  <r>
    <n v="1110"/>
    <x v="88"/>
    <x v="12"/>
    <x v="12"/>
    <s v="123 11th Street"/>
    <s v="Miami"/>
    <s v="FL"/>
    <n v="99999"/>
    <x v="11"/>
    <x v="5"/>
    <x v="2"/>
    <m/>
    <s v="Shipping Company C"/>
    <s v="Peter Krschne"/>
    <s v="123 11th Street"/>
    <s v="Miami"/>
    <s v="FL"/>
    <n v="99999"/>
    <s v="FRANCE"/>
    <m/>
    <s v="Green Tea"/>
    <x v="0"/>
    <n v="2.99"/>
    <n v="77"/>
    <x v="159"/>
    <n v="23.023000000000003"/>
    <x v="23"/>
  </r>
  <r>
    <n v="1200"/>
    <x v="89"/>
    <x v="4"/>
    <x v="4"/>
    <s v="789 29th Street"/>
    <s v="Denver"/>
    <s v="CO"/>
    <n v="99999"/>
    <x v="4"/>
    <x v="3"/>
    <x v="0"/>
    <d v="2014-07-31T00:00:00"/>
    <s v="Shipping Company B"/>
    <s v="Soo Jung Lee"/>
    <s v="789 29th Street"/>
    <s v="Denver"/>
    <s v="CO"/>
    <n v="99999"/>
    <s v="FRANCE"/>
    <s v="Chèque"/>
    <s v="Beer"/>
    <x v="0"/>
    <n v="14"/>
    <n v="23"/>
    <x v="160"/>
    <n v="30.912000000000003"/>
    <x v="5"/>
  </r>
  <r>
    <n v="1201"/>
    <x v="84"/>
    <x v="6"/>
    <x v="6"/>
    <s v="123 6th Street"/>
    <s v="Milwaukee"/>
    <s v="WI"/>
    <n v="99999"/>
    <x v="6"/>
    <x v="4"/>
    <x v="3"/>
    <d v="2014-07-08T00:00:00"/>
    <s v="Shipping Company C"/>
    <s v="Francisco Pérez-Olaeta"/>
    <s v="123 6th Street"/>
    <s v="Milwaukee"/>
    <s v="WI"/>
    <n v="99999"/>
    <s v="FRANCE"/>
    <s v="Chèque"/>
    <s v="Chocolate"/>
    <x v="3"/>
    <n v="12.75"/>
    <n v="76"/>
    <x v="161"/>
    <n v="97.869"/>
    <x v="7"/>
  </r>
  <r>
    <n v="1094"/>
    <x v="90"/>
    <x v="11"/>
    <x v="11"/>
    <s v="123 10th Street"/>
    <s v="Chicago"/>
    <s v="IL"/>
    <n v="99999"/>
    <x v="10"/>
    <x v="7"/>
    <x v="1"/>
    <d v="2014-04-12T00:00:00"/>
    <s v="Shipping Company A"/>
    <s v="Roland Wacker"/>
    <s v="123 10th Street"/>
    <s v="Chicago"/>
    <s v="IL"/>
    <n v="99999"/>
    <s v="FRANCE"/>
    <m/>
    <s v="Cajun Seasoning"/>
    <x v="12"/>
    <n v="22"/>
    <n v="37"/>
    <x v="162"/>
    <n v="85.470000000000013"/>
    <x v="24"/>
  </r>
  <r>
    <n v="1095"/>
    <x v="79"/>
    <x v="11"/>
    <x v="11"/>
    <s v="123 10th Street"/>
    <s v="Chicago"/>
    <s v="IL"/>
    <n v="99999"/>
    <x v="10"/>
    <x v="7"/>
    <x v="1"/>
    <d v="2014-04-12T00:00:00"/>
    <s v="Shipping Company A"/>
    <s v="Roland Wacker"/>
    <s v="123 10th Street"/>
    <s v="Chicago"/>
    <s v="IL"/>
    <n v="99999"/>
    <s v="FRANCE"/>
    <m/>
    <s v="Chocolate Biscuits Mix"/>
    <x v="2"/>
    <n v="9.1999999999999993"/>
    <n v="75"/>
    <x v="163"/>
    <n v="69"/>
    <x v="18"/>
  </r>
  <r>
    <n v="1206"/>
    <x v="85"/>
    <x v="3"/>
    <x v="3"/>
    <s v="123 8th Street"/>
    <s v="Portland"/>
    <s v="OR"/>
    <n v="99999"/>
    <x v="3"/>
    <x v="2"/>
    <x v="3"/>
    <d v="2014-07-10T00:00:00"/>
    <s v="Shipping Company C"/>
    <s v="Elizabeth Andersen"/>
    <s v="123 8th Street"/>
    <s v="Portland"/>
    <s v="OR"/>
    <n v="99999"/>
    <s v="FRANCE"/>
    <s v="CB"/>
    <s v="Mozzarella"/>
    <x v="11"/>
    <n v="34.799999999999997"/>
    <n v="27"/>
    <x v="154"/>
    <n v="89.261999999999986"/>
    <x v="4"/>
  </r>
  <r>
    <n v="1209"/>
    <x v="91"/>
    <x v="5"/>
    <x v="5"/>
    <s v="123 3rd Street"/>
    <s v="Los Angelas"/>
    <s v="CA"/>
    <n v="99999"/>
    <x v="5"/>
    <x v="0"/>
    <x v="0"/>
    <d v="2014-07-05T00:00:00"/>
    <s v="Shipping Company B"/>
    <s v="Thomas Axerr"/>
    <s v="123 3rd Street"/>
    <s v="Los Angelas"/>
    <s v="CA"/>
    <n v="99999"/>
    <s v="FRANCE"/>
    <s v="Espèce"/>
    <s v="Syrup"/>
    <x v="12"/>
    <n v="10"/>
    <n v="99"/>
    <x v="83"/>
    <n v="95.039999999999992"/>
    <x v="6"/>
  </r>
  <r>
    <n v="1210"/>
    <x v="91"/>
    <x v="5"/>
    <x v="5"/>
    <s v="123 3rd Street"/>
    <s v="Los Angelas"/>
    <s v="CA"/>
    <n v="99999"/>
    <x v="5"/>
    <x v="0"/>
    <x v="0"/>
    <d v="2014-07-05T00:00:00"/>
    <s v="Shipping Company B"/>
    <s v="Thomas Axerr"/>
    <s v="123 3rd Street"/>
    <s v="Los Angelas"/>
    <s v="CA"/>
    <n v="99999"/>
    <s v="FRANCE"/>
    <s v="Espèce"/>
    <s v="Curry Sauce"/>
    <x v="5"/>
    <n v="40"/>
    <n v="10"/>
    <x v="164"/>
    <n v="40"/>
    <x v="6"/>
  </r>
  <r>
    <n v="1104"/>
    <x v="92"/>
    <x v="11"/>
    <x v="11"/>
    <s v="123 10th Street"/>
    <s v="Chicago"/>
    <s v="IL"/>
    <n v="99999"/>
    <x v="10"/>
    <x v="7"/>
    <x v="1"/>
    <d v="2014-05-12T00:00:00"/>
    <s v="Shipping Company B"/>
    <s v="Roland Wacker"/>
    <s v="123 10th Street"/>
    <s v="Chicago"/>
    <s v="IL"/>
    <n v="99999"/>
    <s v="FRANCE"/>
    <s v="CB"/>
    <s v="Green Tea"/>
    <x v="0"/>
    <n v="2.99"/>
    <n v="35"/>
    <x v="165"/>
    <n v="10.255700000000001"/>
    <x v="18"/>
  </r>
  <r>
    <n v="1106"/>
    <x v="92"/>
    <x v="11"/>
    <x v="11"/>
    <s v="123 10th Street"/>
    <s v="Chicago"/>
    <s v="IL"/>
    <n v="99999"/>
    <x v="10"/>
    <x v="7"/>
    <x v="1"/>
    <d v="2014-05-12T00:00:00"/>
    <s v="Shipping Company A"/>
    <s v="Roland Wacker"/>
    <s v="123 10th Street"/>
    <s v="Chicago"/>
    <s v="IL"/>
    <n v="99999"/>
    <s v="FRANCE"/>
    <m/>
    <s v="Boysenberry Spread"/>
    <x v="7"/>
    <n v="25"/>
    <n v="52"/>
    <x v="166"/>
    <n v="123.5"/>
    <x v="18"/>
  </r>
  <r>
    <n v="1142"/>
    <x v="93"/>
    <x v="12"/>
    <x v="12"/>
    <s v="123 11th Street"/>
    <s v="Miami"/>
    <s v="FL"/>
    <n v="99999"/>
    <x v="11"/>
    <x v="5"/>
    <x v="2"/>
    <m/>
    <s v="Shipping Company C"/>
    <s v="Peter Krschne"/>
    <s v="123 11th Street"/>
    <s v="Miami"/>
    <s v="FL"/>
    <n v="99999"/>
    <s v="FRANCE"/>
    <m/>
    <s v="Dried Plums"/>
    <x v="1"/>
    <n v="3.5"/>
    <n v="28"/>
    <x v="167"/>
    <n v="10.290000000000001"/>
    <x v="21"/>
  </r>
  <r>
    <n v="1218"/>
    <x v="80"/>
    <x v="9"/>
    <x v="9"/>
    <s v="123 1st Street"/>
    <s v="Seattle"/>
    <s v="WA"/>
    <n v="99999"/>
    <x v="8"/>
    <x v="2"/>
    <x v="3"/>
    <m/>
    <s v="Shipping Company C"/>
    <s v="Anna Bedecs"/>
    <s v="123 1st Street"/>
    <s v="Seattle"/>
    <s v="WA"/>
    <n v="99999"/>
    <s v="FRANCE"/>
    <m/>
    <s v="Crab Meat"/>
    <x v="9"/>
    <n v="18.399999999999999"/>
    <n v="42"/>
    <x v="168"/>
    <n v="80.371200000000002"/>
    <x v="10"/>
  </r>
  <r>
    <n v="1143"/>
    <x v="93"/>
    <x v="12"/>
    <x v="12"/>
    <s v="123 11th Street"/>
    <s v="Miami"/>
    <s v="FL"/>
    <n v="99999"/>
    <x v="11"/>
    <x v="5"/>
    <x v="2"/>
    <m/>
    <s v="Shipping Company C"/>
    <s v="Peter Krschne"/>
    <s v="123 11th Street"/>
    <s v="Miami"/>
    <s v="FL"/>
    <n v="99999"/>
    <s v="FRANCE"/>
    <m/>
    <s v="Green Tea"/>
    <x v="0"/>
    <n v="2.99"/>
    <n v="60"/>
    <x v="169"/>
    <n v="17.581200000000003"/>
    <x v="21"/>
  </r>
  <r>
    <n v="1220"/>
    <x v="83"/>
    <x v="10"/>
    <x v="10"/>
    <s v="123 9th Street"/>
    <s v="Salt Lake City"/>
    <s v="UT"/>
    <n v="99999"/>
    <x v="9"/>
    <x v="6"/>
    <x v="0"/>
    <d v="2014-07-11T00:00:00"/>
    <s v="Shipping Company A"/>
    <s v="Sven Mortensen"/>
    <s v="123 9th Street"/>
    <s v="Salt Lake City"/>
    <s v="UT"/>
    <n v="99999"/>
    <s v="FRANCE"/>
    <s v="Chèque"/>
    <s v="Clam Chowder"/>
    <x v="4"/>
    <n v="9.65"/>
    <n v="90"/>
    <x v="170"/>
    <n v="83.376000000000005"/>
    <x v="11"/>
  </r>
  <r>
    <n v="1221"/>
    <x v="84"/>
    <x v="6"/>
    <x v="6"/>
    <s v="123 6th Street"/>
    <s v="Milwaukee"/>
    <s v="WI"/>
    <n v="99999"/>
    <x v="6"/>
    <x v="4"/>
    <x v="3"/>
    <d v="2014-07-08T00:00:00"/>
    <s v="Shipping Company B"/>
    <s v="Francisco Pérez-Olaeta"/>
    <s v="123 6th Street"/>
    <s v="Milwaukee"/>
    <s v="WI"/>
    <n v="99999"/>
    <s v="FRANCE"/>
    <s v="CB"/>
    <s v="Chocolate"/>
    <x v="3"/>
    <n v="12.75"/>
    <n v="28"/>
    <x v="171"/>
    <n v="35.700000000000003"/>
    <x v="7"/>
  </r>
  <r>
    <n v="1175"/>
    <x v="93"/>
    <x v="12"/>
    <x v="12"/>
    <s v="123 11th Street"/>
    <s v="Miami"/>
    <s v="FL"/>
    <n v="99999"/>
    <x v="11"/>
    <x v="5"/>
    <x v="2"/>
    <m/>
    <s v="Shipping Company C"/>
    <s v="Peter Krschne"/>
    <s v="123 11th Street"/>
    <s v="Miami"/>
    <s v="FL"/>
    <n v="99999"/>
    <s v="FRANCE"/>
    <m/>
    <s v="Curry Sauce"/>
    <x v="5"/>
    <n v="40"/>
    <n v="27"/>
    <x v="172"/>
    <n v="111.24000000000001"/>
    <x v="21"/>
  </r>
  <r>
    <n v="1223"/>
    <x v="94"/>
    <x v="3"/>
    <x v="3"/>
    <s v="123 8th Street"/>
    <s v="Portland"/>
    <s v="OR"/>
    <n v="99999"/>
    <x v="3"/>
    <x v="2"/>
    <x v="3"/>
    <d v="2014-08-10T00:00:00"/>
    <s v="Shipping Company C"/>
    <s v="Elizabeth Andersen"/>
    <s v="123 8th Street"/>
    <s v="Portland"/>
    <s v="OR"/>
    <n v="99999"/>
    <s v="FRANCE"/>
    <s v="Chèque"/>
    <s v="Chocolate"/>
    <x v="3"/>
    <n v="12.75"/>
    <n v="57"/>
    <x v="173"/>
    <n v="69.768000000000001"/>
    <x v="4"/>
  </r>
  <r>
    <n v="1107"/>
    <x v="95"/>
    <x v="11"/>
    <x v="11"/>
    <s v="123 10th Street"/>
    <s v="Chicago"/>
    <s v="IL"/>
    <n v="99999"/>
    <x v="10"/>
    <x v="7"/>
    <x v="1"/>
    <d v="2014-05-12T00:00:00"/>
    <s v="Shipping Company A"/>
    <s v="Roland Wacker"/>
    <s v="123 10th Street"/>
    <s v="Chicago"/>
    <s v="IL"/>
    <n v="99999"/>
    <s v="FRANCE"/>
    <m/>
    <s v="Cajun Seasoning"/>
    <x v="12"/>
    <n v="22"/>
    <n v="30"/>
    <x v="174"/>
    <n v="67.320000000000007"/>
    <x v="25"/>
  </r>
  <r>
    <n v="1225"/>
    <x v="96"/>
    <x v="8"/>
    <x v="8"/>
    <s v="123 7th Street"/>
    <s v="Boise"/>
    <s v="ID"/>
    <n v="99999"/>
    <x v="8"/>
    <x v="2"/>
    <x v="3"/>
    <m/>
    <m/>
    <s v="Ming-Yang Xie"/>
    <s v="123 7th Street"/>
    <s v="Boise"/>
    <s v="ID"/>
    <n v="99999"/>
    <s v="FRANCE"/>
    <m/>
    <s v="Coffee"/>
    <x v="0"/>
    <n v="46"/>
    <n v="86"/>
    <x v="98"/>
    <n v="399.55600000000004"/>
    <x v="9"/>
  </r>
  <r>
    <n v="1108"/>
    <x v="97"/>
    <x v="11"/>
    <x v="11"/>
    <s v="123 10th Street"/>
    <s v="Chicago"/>
    <s v="IL"/>
    <n v="99999"/>
    <x v="10"/>
    <x v="7"/>
    <x v="1"/>
    <d v="2014-05-12T00:00:00"/>
    <s v="Shipping Company A"/>
    <s v="Roland Wacker"/>
    <s v="123 10th Street"/>
    <s v="Chicago"/>
    <s v="IL"/>
    <n v="99999"/>
    <s v="FRANCE"/>
    <m/>
    <s v="Chocolate Biscuits Mix"/>
    <x v="2"/>
    <n v="9.1999999999999993"/>
    <n v="41"/>
    <x v="175"/>
    <n v="38.474400000000003"/>
    <x v="26"/>
  </r>
  <r>
    <n v="1139"/>
    <x v="98"/>
    <x v="11"/>
    <x v="11"/>
    <s v="123 10th Street"/>
    <s v="Chicago"/>
    <s v="IL"/>
    <n v="99999"/>
    <x v="10"/>
    <x v="7"/>
    <x v="1"/>
    <d v="2014-06-12T00:00:00"/>
    <s v="Shipping Company A"/>
    <s v="Roland Wacker"/>
    <s v="123 10th Street"/>
    <s v="Chicago"/>
    <s v="IL"/>
    <n v="99999"/>
    <s v="FRANCE"/>
    <m/>
    <s v="Boysenberry Spread"/>
    <x v="7"/>
    <n v="25"/>
    <n v="40"/>
    <x v="176"/>
    <n v="105"/>
    <x v="18"/>
  </r>
  <r>
    <n v="1140"/>
    <x v="99"/>
    <x v="11"/>
    <x v="11"/>
    <s v="123 10th Street"/>
    <s v="Chicago"/>
    <s v="IL"/>
    <n v="99999"/>
    <x v="10"/>
    <x v="7"/>
    <x v="1"/>
    <d v="2014-06-12T00:00:00"/>
    <s v="Shipping Company A"/>
    <s v="Roland Wacker"/>
    <s v="123 10th Street"/>
    <s v="Chicago"/>
    <s v="IL"/>
    <n v="99999"/>
    <s v="FRANCE"/>
    <m/>
    <s v="Cajun Seasoning"/>
    <x v="12"/>
    <n v="22"/>
    <n v="80"/>
    <x v="177"/>
    <n v="172.48"/>
    <x v="0"/>
  </r>
  <r>
    <n v="1217"/>
    <x v="100"/>
    <x v="12"/>
    <x v="12"/>
    <s v="123 11th Street"/>
    <s v="Miami"/>
    <s v="FL"/>
    <n v="99999"/>
    <x v="11"/>
    <x v="5"/>
    <x v="2"/>
    <m/>
    <s v="Shipping Company C"/>
    <s v="Peter Krschne"/>
    <s v="123 11th Street"/>
    <s v="Miami"/>
    <s v="FL"/>
    <n v="99999"/>
    <s v="FRANCE"/>
    <m/>
    <s v="Curry Sauce"/>
    <x v="5"/>
    <n v="40"/>
    <n v="97"/>
    <x v="178"/>
    <n v="380.24"/>
    <x v="21"/>
  </r>
  <r>
    <n v="1229"/>
    <x v="101"/>
    <x v="12"/>
    <x v="12"/>
    <s v="123 11th Street"/>
    <s v="Miami"/>
    <s v="FL"/>
    <n v="99999"/>
    <x v="11"/>
    <x v="5"/>
    <x v="2"/>
    <m/>
    <s v="Shipping Company C"/>
    <s v="Peter Krschne"/>
    <s v="123 11th Street"/>
    <s v="Miami"/>
    <s v="FL"/>
    <n v="99999"/>
    <s v="FRANCE"/>
    <m/>
    <s v="Dried Plums"/>
    <x v="1"/>
    <n v="3.5"/>
    <n v="31"/>
    <x v="179"/>
    <n v="10.850000000000001"/>
    <x v="21"/>
  </r>
  <r>
    <n v="1231"/>
    <x v="102"/>
    <x v="9"/>
    <x v="9"/>
    <s v="123 1st Street"/>
    <s v="Seattle"/>
    <s v="WA"/>
    <n v="99999"/>
    <x v="8"/>
    <x v="2"/>
    <x v="3"/>
    <m/>
    <m/>
    <s v="Anna Bedecs"/>
    <s v="123 1st Street"/>
    <s v="Seattle"/>
    <s v="WA"/>
    <n v="99999"/>
    <s v="FRANCE"/>
    <m/>
    <s v="Chai"/>
    <x v="0"/>
    <n v="18"/>
    <n v="91"/>
    <x v="180"/>
    <n v="158.886"/>
    <x v="10"/>
  </r>
  <r>
    <n v="1232"/>
    <x v="102"/>
    <x v="9"/>
    <x v="9"/>
    <s v="123 1st Street"/>
    <s v="Seattle"/>
    <s v="WA"/>
    <n v="99999"/>
    <x v="8"/>
    <x v="2"/>
    <x v="3"/>
    <m/>
    <m/>
    <s v="Anna Bedecs"/>
    <s v="123 1st Street"/>
    <s v="Seattle"/>
    <s v="WA"/>
    <n v="99999"/>
    <s v="FRANCE"/>
    <m/>
    <s v="Coffee"/>
    <x v="0"/>
    <n v="46"/>
    <n v="14"/>
    <x v="181"/>
    <n v="63.756000000000007"/>
    <x v="10"/>
  </r>
  <r>
    <n v="1233"/>
    <x v="102"/>
    <x v="9"/>
    <x v="9"/>
    <s v="123 1st Street"/>
    <s v="Seattle"/>
    <s v="WA"/>
    <n v="99999"/>
    <x v="8"/>
    <x v="2"/>
    <x v="3"/>
    <m/>
    <m/>
    <s v="Anna Bedecs"/>
    <s v="123 1st Street"/>
    <s v="Seattle"/>
    <s v="WA"/>
    <n v="99999"/>
    <s v="FRANCE"/>
    <m/>
    <s v="Green Tea"/>
    <x v="0"/>
    <n v="2.99"/>
    <n v="44"/>
    <x v="182"/>
    <n v="13.287560000000001"/>
    <x v="10"/>
  </r>
  <r>
    <n v="1230"/>
    <x v="103"/>
    <x v="12"/>
    <x v="12"/>
    <s v="123 11th Street"/>
    <s v="Miami"/>
    <s v="FL"/>
    <n v="99999"/>
    <x v="11"/>
    <x v="5"/>
    <x v="2"/>
    <m/>
    <s v="Shipping Company C"/>
    <s v="Peter Krschne"/>
    <s v="123 11th Street"/>
    <s v="Miami"/>
    <s v="FL"/>
    <n v="99999"/>
    <s v="FRANCE"/>
    <m/>
    <s v="Green Tea"/>
    <x v="0"/>
    <n v="2.99"/>
    <n v="52"/>
    <x v="183"/>
    <n v="16.014440000000004"/>
    <x v="27"/>
  </r>
  <r>
    <n v="1251"/>
    <x v="104"/>
    <x v="12"/>
    <x v="12"/>
    <s v="123 11th Street"/>
    <s v="Miami"/>
    <s v="FL"/>
    <n v="99999"/>
    <x v="11"/>
    <x v="5"/>
    <x v="2"/>
    <m/>
    <s v="Shipping Company C"/>
    <s v="Peter Krschne"/>
    <s v="123 11th Street"/>
    <s v="Miami"/>
    <s v="FL"/>
    <n v="99999"/>
    <s v="FRANCE"/>
    <m/>
    <s v="Dried Plums"/>
    <x v="1"/>
    <n v="3.5"/>
    <n v="91"/>
    <x v="184"/>
    <n v="31.213000000000001"/>
    <x v="21"/>
  </r>
  <r>
    <n v="1236"/>
    <x v="105"/>
    <x v="10"/>
    <x v="10"/>
    <s v="123 9th Street"/>
    <s v="Salt Lake City"/>
    <s v="UT"/>
    <n v="99999"/>
    <x v="9"/>
    <x v="6"/>
    <x v="0"/>
    <d v="2014-08-11T00:00:00"/>
    <s v="Shipping Company A"/>
    <s v="Sven Mortensen"/>
    <s v="123 9th Street"/>
    <s v="Salt Lake City"/>
    <s v="UT"/>
    <n v="99999"/>
    <s v="FRANCE"/>
    <s v="Chèque"/>
    <s v="Ravioli"/>
    <x v="6"/>
    <n v="19.5"/>
    <n v="66"/>
    <x v="185"/>
    <n v="132.56100000000001"/>
    <x v="11"/>
  </r>
  <r>
    <n v="1237"/>
    <x v="105"/>
    <x v="10"/>
    <x v="10"/>
    <s v="123 9th Street"/>
    <s v="Salt Lake City"/>
    <s v="UT"/>
    <n v="99999"/>
    <x v="9"/>
    <x v="6"/>
    <x v="0"/>
    <d v="2014-08-11T00:00:00"/>
    <s v="Shipping Company A"/>
    <s v="Sven Mortensen"/>
    <s v="123 9th Street"/>
    <s v="Salt Lake City"/>
    <s v="UT"/>
    <n v="99999"/>
    <s v="FRANCE"/>
    <s v="Chèque"/>
    <s v="Mozzarella"/>
    <x v="11"/>
    <n v="34.799999999999997"/>
    <n v="32"/>
    <x v="186"/>
    <n v="111.36"/>
    <x v="11"/>
  </r>
  <r>
    <n v="1238"/>
    <x v="106"/>
    <x v="6"/>
    <x v="6"/>
    <s v="123 6th Street"/>
    <s v="Milwaukee"/>
    <s v="WI"/>
    <n v="99999"/>
    <x v="6"/>
    <x v="4"/>
    <x v="3"/>
    <d v="2014-08-08T00:00:00"/>
    <s v="Shipping Company B"/>
    <s v="Francisco Pérez-Olaeta"/>
    <s v="123 6th Street"/>
    <s v="Milwaukee"/>
    <s v="WI"/>
    <n v="99999"/>
    <s v="FRANCE"/>
    <s v="CB"/>
    <s v="Beer"/>
    <x v="0"/>
    <n v="14"/>
    <n v="52"/>
    <x v="187"/>
    <n v="72.8"/>
    <x v="7"/>
  </r>
  <r>
    <n v="1239"/>
    <x v="94"/>
    <x v="3"/>
    <x v="3"/>
    <s v="123 8th Street"/>
    <s v="Portland"/>
    <s v="OR"/>
    <n v="99999"/>
    <x v="3"/>
    <x v="2"/>
    <x v="3"/>
    <d v="2014-08-10T00:00:00"/>
    <s v="Shipping Company B"/>
    <s v="Elizabeth Andersen"/>
    <s v="123 8th Street"/>
    <s v="Portland"/>
    <s v="OR"/>
    <n v="99999"/>
    <s v="FRANCE"/>
    <s v="Chèque"/>
    <s v="Curry Sauce"/>
    <x v="5"/>
    <n v="40"/>
    <n v="78"/>
    <x v="188"/>
    <n v="318.24"/>
    <x v="4"/>
  </r>
  <r>
    <n v="1240"/>
    <x v="94"/>
    <x v="3"/>
    <x v="3"/>
    <s v="123 8th Street"/>
    <s v="Portland"/>
    <s v="OR"/>
    <n v="99999"/>
    <x v="3"/>
    <x v="2"/>
    <x v="3"/>
    <d v="2014-08-10T00:00:00"/>
    <s v="Shipping Company B"/>
    <s v="Elizabeth Andersen"/>
    <s v="123 8th Street"/>
    <s v="Portland"/>
    <s v="OR"/>
    <n v="99999"/>
    <s v="FRANCE"/>
    <s v="Chèque"/>
    <s v="Chocolate Biscuits Mix"/>
    <x v="2"/>
    <n v="9.1999999999999993"/>
    <n v="54"/>
    <x v="189"/>
    <n v="49.183199999999999"/>
    <x v="4"/>
  </r>
  <r>
    <n v="1141"/>
    <x v="98"/>
    <x v="11"/>
    <x v="11"/>
    <s v="123 10th Street"/>
    <s v="Chicago"/>
    <s v="IL"/>
    <n v="99999"/>
    <x v="10"/>
    <x v="7"/>
    <x v="1"/>
    <d v="2014-06-12T00:00:00"/>
    <s v="Shipping Company A"/>
    <s v="Roland Wacker"/>
    <s v="123 10th Street"/>
    <s v="Chicago"/>
    <s v="IL"/>
    <n v="99999"/>
    <s v="FRANCE"/>
    <m/>
    <s v="Chocolate Biscuits Mix"/>
    <x v="2"/>
    <n v="9.1999999999999993"/>
    <n v="38"/>
    <x v="7"/>
    <n v="33.211999999999996"/>
    <x v="18"/>
  </r>
  <r>
    <n v="1252"/>
    <x v="104"/>
    <x v="12"/>
    <x v="12"/>
    <s v="123 11th Street"/>
    <s v="Miami"/>
    <s v="FL"/>
    <n v="99999"/>
    <x v="11"/>
    <x v="5"/>
    <x v="2"/>
    <m/>
    <s v="Shipping Company C"/>
    <s v="Peter Krschne"/>
    <s v="123 11th Street"/>
    <s v="Miami"/>
    <s v="FL"/>
    <n v="99999"/>
    <s v="FRANCE"/>
    <m/>
    <s v="Green Tea"/>
    <x v="0"/>
    <n v="2.99"/>
    <n v="64"/>
    <x v="190"/>
    <n v="19.518720000000002"/>
    <x v="21"/>
  </r>
  <r>
    <n v="1290"/>
    <x v="107"/>
    <x v="12"/>
    <x v="12"/>
    <s v="123 11th Street"/>
    <s v="Miami"/>
    <s v="FL"/>
    <n v="99999"/>
    <x v="11"/>
    <x v="5"/>
    <x v="2"/>
    <m/>
    <s v="Shipping Company C"/>
    <s v="Peter Krschne"/>
    <s v="123 11th Street"/>
    <s v="Miami"/>
    <s v="FL"/>
    <n v="99999"/>
    <s v="FRANCE"/>
    <m/>
    <s v="Dried Plums"/>
    <x v="1"/>
    <n v="3.5"/>
    <n v="20"/>
    <x v="191"/>
    <n v="6.93"/>
    <x v="21"/>
  </r>
  <r>
    <n v="1291"/>
    <x v="107"/>
    <x v="12"/>
    <x v="12"/>
    <s v="123 11th Street"/>
    <s v="Miami"/>
    <s v="FL"/>
    <n v="99999"/>
    <x v="11"/>
    <x v="5"/>
    <x v="2"/>
    <m/>
    <s v="Shipping Company C"/>
    <s v="Peter Krschne"/>
    <s v="123 11th Street"/>
    <s v="Miami"/>
    <s v="FL"/>
    <n v="99999"/>
    <s v="FRANCE"/>
    <m/>
    <s v="Green Tea"/>
    <x v="0"/>
    <n v="2.99"/>
    <n v="49"/>
    <x v="143"/>
    <n v="14.651000000000003"/>
    <x v="21"/>
  </r>
  <r>
    <n v="1245"/>
    <x v="108"/>
    <x v="4"/>
    <x v="4"/>
    <s v="789 29th Street"/>
    <s v="Denver"/>
    <s v="CO"/>
    <n v="99999"/>
    <x v="4"/>
    <x v="3"/>
    <x v="0"/>
    <d v="2014-08-31T00:00:00"/>
    <s v="Shipping Company B"/>
    <s v="Soo Jung Lee"/>
    <s v="789 29th Street"/>
    <s v="Denver"/>
    <s v="CO"/>
    <n v="99999"/>
    <s v="FRANCE"/>
    <s v="Chèque"/>
    <s v="Beer"/>
    <x v="0"/>
    <n v="14"/>
    <n v="42"/>
    <x v="192"/>
    <n v="59.388000000000005"/>
    <x v="5"/>
  </r>
  <r>
    <n v="1246"/>
    <x v="106"/>
    <x v="6"/>
    <x v="6"/>
    <s v="123 6th Street"/>
    <s v="Milwaukee"/>
    <s v="WI"/>
    <n v="99999"/>
    <x v="6"/>
    <x v="4"/>
    <x v="3"/>
    <d v="2014-08-08T00:00:00"/>
    <s v="Shipping Company C"/>
    <s v="Francisco Pérez-Olaeta"/>
    <s v="123 6th Street"/>
    <s v="Milwaukee"/>
    <s v="WI"/>
    <n v="99999"/>
    <s v="FRANCE"/>
    <s v="Chèque"/>
    <s v="Chocolate"/>
    <x v="3"/>
    <n v="12.75"/>
    <n v="72"/>
    <x v="193"/>
    <n v="89.046000000000006"/>
    <x v="7"/>
  </r>
  <r>
    <n v="1172"/>
    <x v="98"/>
    <x v="11"/>
    <x v="11"/>
    <s v="123 10th Street"/>
    <s v="Chicago"/>
    <s v="IL"/>
    <n v="99999"/>
    <x v="10"/>
    <x v="7"/>
    <x v="1"/>
    <d v="2014-06-12T00:00:00"/>
    <s v="Shipping Company B"/>
    <s v="Roland Wacker"/>
    <s v="123 10th Street"/>
    <s v="Chicago"/>
    <s v="IL"/>
    <n v="99999"/>
    <s v="FRANCE"/>
    <s v="CB"/>
    <s v="Almonds"/>
    <x v="1"/>
    <n v="10"/>
    <n v="74"/>
    <x v="194"/>
    <n v="71.78"/>
    <x v="18"/>
  </r>
  <r>
    <n v="1174"/>
    <x v="98"/>
    <x v="11"/>
    <x v="11"/>
    <s v="123 10th Street"/>
    <s v="Chicago"/>
    <s v="IL"/>
    <n v="99999"/>
    <x v="10"/>
    <x v="7"/>
    <x v="1"/>
    <m/>
    <s v="Shipping Company A"/>
    <s v="Roland Wacker"/>
    <s v="123 10th Street"/>
    <s v="Chicago"/>
    <s v="IL"/>
    <n v="99999"/>
    <s v="FRANCE"/>
    <m/>
    <s v="Dried Plums"/>
    <x v="1"/>
    <n v="3.5"/>
    <n v="90"/>
    <x v="195"/>
    <n v="30.24"/>
    <x v="18"/>
  </r>
  <r>
    <n v="1214"/>
    <x v="109"/>
    <x v="11"/>
    <x v="11"/>
    <s v="123 10th Street"/>
    <s v="Chicago"/>
    <s v="IL"/>
    <n v="99999"/>
    <x v="10"/>
    <x v="7"/>
    <x v="1"/>
    <d v="2014-07-12T00:00:00"/>
    <s v="Shipping Company B"/>
    <s v="Roland Wacker"/>
    <s v="123 10th Street"/>
    <s v="Chicago"/>
    <s v="IL"/>
    <n v="99999"/>
    <s v="FRANCE"/>
    <s v="CB"/>
    <s v="Almonds"/>
    <x v="1"/>
    <n v="10"/>
    <n v="80"/>
    <x v="196"/>
    <n v="77.599999999999994"/>
    <x v="18"/>
  </r>
  <r>
    <n v="1323"/>
    <x v="107"/>
    <x v="12"/>
    <x v="12"/>
    <s v="123 11th Street"/>
    <s v="Miami"/>
    <s v="FL"/>
    <n v="99999"/>
    <x v="11"/>
    <x v="5"/>
    <x v="2"/>
    <m/>
    <s v="Shipping Company C"/>
    <s v="Peter Krschne"/>
    <s v="123 11th Street"/>
    <s v="Miami"/>
    <s v="FL"/>
    <n v="99999"/>
    <s v="FRANCE"/>
    <m/>
    <s v="Curry Sauce"/>
    <x v="5"/>
    <n v="40"/>
    <n v="60"/>
    <x v="197"/>
    <n v="228"/>
    <x v="21"/>
  </r>
  <r>
    <n v="1331"/>
    <x v="110"/>
    <x v="12"/>
    <x v="12"/>
    <s v="123 11th Street"/>
    <s v="Miami"/>
    <s v="FL"/>
    <n v="99999"/>
    <x v="11"/>
    <x v="5"/>
    <x v="2"/>
    <m/>
    <s v="Shipping Company C"/>
    <s v="Peter Krschne"/>
    <s v="123 11th Street"/>
    <s v="Miami"/>
    <s v="FL"/>
    <n v="99999"/>
    <s v="FRANCE"/>
    <m/>
    <s v="Dried Plums"/>
    <x v="1"/>
    <n v="3.5"/>
    <n v="42"/>
    <x v="198"/>
    <n v="15.141000000000002"/>
    <x v="21"/>
  </r>
  <r>
    <n v="1253"/>
    <x v="111"/>
    <x v="9"/>
    <x v="9"/>
    <s v="123 1st Street"/>
    <s v="Seattle"/>
    <s v="WA"/>
    <n v="99999"/>
    <x v="8"/>
    <x v="2"/>
    <x v="3"/>
    <m/>
    <m/>
    <s v="Anna Bedecs"/>
    <s v="123 1st Street"/>
    <s v="Seattle"/>
    <s v="WA"/>
    <n v="99999"/>
    <s v="FRANCE"/>
    <m/>
    <s v="Chai"/>
    <x v="0"/>
    <n v="18"/>
    <n v="58"/>
    <x v="136"/>
    <n v="103.35600000000001"/>
    <x v="10"/>
  </r>
  <r>
    <n v="1254"/>
    <x v="111"/>
    <x v="9"/>
    <x v="9"/>
    <s v="123 1st Street"/>
    <s v="Seattle"/>
    <s v="WA"/>
    <n v="99999"/>
    <x v="8"/>
    <x v="2"/>
    <x v="3"/>
    <m/>
    <m/>
    <s v="Anna Bedecs"/>
    <s v="123 1st Street"/>
    <s v="Seattle"/>
    <s v="WA"/>
    <n v="99999"/>
    <s v="FRANCE"/>
    <m/>
    <s v="Coffee"/>
    <x v="0"/>
    <n v="46"/>
    <n v="97"/>
    <x v="199"/>
    <n v="464.04800000000006"/>
    <x v="10"/>
  </r>
  <r>
    <n v="1255"/>
    <x v="111"/>
    <x v="9"/>
    <x v="9"/>
    <s v="123 1st Street"/>
    <s v="Seattle"/>
    <s v="WA"/>
    <n v="99999"/>
    <x v="8"/>
    <x v="2"/>
    <x v="3"/>
    <m/>
    <m/>
    <s v="Anna Bedecs"/>
    <s v="123 1st Street"/>
    <s v="Seattle"/>
    <s v="WA"/>
    <n v="99999"/>
    <s v="FRANCE"/>
    <m/>
    <s v="Green Tea"/>
    <x v="0"/>
    <n v="2.99"/>
    <n v="14"/>
    <x v="200"/>
    <n v="4.35344"/>
    <x v="10"/>
  </r>
  <r>
    <n v="1332"/>
    <x v="112"/>
    <x v="12"/>
    <x v="12"/>
    <s v="123 11th Street"/>
    <s v="Miami"/>
    <s v="FL"/>
    <n v="99999"/>
    <x v="11"/>
    <x v="5"/>
    <x v="2"/>
    <m/>
    <s v="Shipping Company C"/>
    <s v="Peter Krschne"/>
    <s v="123 11th Street"/>
    <s v="Miami"/>
    <s v="FL"/>
    <n v="99999"/>
    <s v="FRANCE"/>
    <m/>
    <s v="Green Tea"/>
    <x v="0"/>
    <n v="2.99"/>
    <n v="100"/>
    <x v="201"/>
    <n v="30.498000000000001"/>
    <x v="5"/>
  </r>
  <r>
    <n v="1364"/>
    <x v="110"/>
    <x v="12"/>
    <x v="12"/>
    <s v="123 11th Street"/>
    <s v="Miami"/>
    <s v="FL"/>
    <n v="99999"/>
    <x v="11"/>
    <x v="5"/>
    <x v="2"/>
    <m/>
    <s v="Shipping Company C"/>
    <s v="Peter Krschne"/>
    <s v="123 11th Street"/>
    <s v="Miami"/>
    <s v="FL"/>
    <n v="99999"/>
    <s v="FRANCE"/>
    <m/>
    <s v="Curry Sauce"/>
    <x v="5"/>
    <n v="40"/>
    <n v="78"/>
    <x v="188"/>
    <n v="299.52"/>
    <x v="21"/>
  </r>
  <r>
    <n v="1258"/>
    <x v="113"/>
    <x v="10"/>
    <x v="10"/>
    <s v="123 9th Street"/>
    <s v="Salt Lake City"/>
    <s v="UT"/>
    <n v="99999"/>
    <x v="9"/>
    <x v="6"/>
    <x v="0"/>
    <d v="2014-09-11T00:00:00"/>
    <s v="Shipping Company A"/>
    <s v="Sven Mortensen"/>
    <s v="123 9th Street"/>
    <s v="Salt Lake City"/>
    <s v="UT"/>
    <n v="99999"/>
    <s v="FRANCE"/>
    <s v="Chèque"/>
    <s v="Ravioli"/>
    <x v="6"/>
    <n v="19.5"/>
    <n v="48"/>
    <x v="202"/>
    <n v="94.536000000000016"/>
    <x v="11"/>
  </r>
  <r>
    <n v="1259"/>
    <x v="113"/>
    <x v="10"/>
    <x v="10"/>
    <s v="123 9th Street"/>
    <s v="Salt Lake City"/>
    <s v="UT"/>
    <n v="99999"/>
    <x v="9"/>
    <x v="6"/>
    <x v="0"/>
    <d v="2014-09-11T00:00:00"/>
    <s v="Shipping Company A"/>
    <s v="Sven Mortensen"/>
    <s v="123 9th Street"/>
    <s v="Salt Lake City"/>
    <s v="UT"/>
    <n v="99999"/>
    <s v="FRANCE"/>
    <s v="Chèque"/>
    <s v="Mozzarella"/>
    <x v="11"/>
    <n v="34.799999999999997"/>
    <n v="57"/>
    <x v="203"/>
    <n v="194.39280000000002"/>
    <x v="11"/>
  </r>
  <r>
    <n v="1260"/>
    <x v="114"/>
    <x v="6"/>
    <x v="6"/>
    <s v="123 6th Street"/>
    <s v="Milwaukee"/>
    <s v="WI"/>
    <n v="99999"/>
    <x v="6"/>
    <x v="4"/>
    <x v="3"/>
    <d v="2014-09-08T00:00:00"/>
    <s v="Shipping Company B"/>
    <s v="Francisco Pérez-Olaeta"/>
    <s v="123 6th Street"/>
    <s v="Milwaukee"/>
    <s v="WI"/>
    <n v="99999"/>
    <s v="FRANCE"/>
    <s v="CB"/>
    <s v="Beer"/>
    <x v="0"/>
    <n v="14"/>
    <n v="67"/>
    <x v="204"/>
    <n v="98.490000000000009"/>
    <x v="7"/>
  </r>
  <r>
    <n v="1261"/>
    <x v="115"/>
    <x v="3"/>
    <x v="3"/>
    <s v="123 8th Street"/>
    <s v="Portland"/>
    <s v="OR"/>
    <n v="99999"/>
    <x v="3"/>
    <x v="2"/>
    <x v="3"/>
    <d v="2014-09-10T00:00:00"/>
    <s v="Shipping Company B"/>
    <s v="Elizabeth Andersen"/>
    <s v="123 8th Street"/>
    <s v="Portland"/>
    <s v="OR"/>
    <n v="99999"/>
    <s v="FRANCE"/>
    <s v="Chèque"/>
    <s v="Curry Sauce"/>
    <x v="5"/>
    <n v="40"/>
    <n v="48"/>
    <x v="205"/>
    <n v="188.16"/>
    <x v="4"/>
  </r>
  <r>
    <n v="1262"/>
    <x v="115"/>
    <x v="3"/>
    <x v="3"/>
    <s v="123 8th Street"/>
    <s v="Portland"/>
    <s v="OR"/>
    <n v="99999"/>
    <x v="3"/>
    <x v="2"/>
    <x v="3"/>
    <d v="2014-09-10T00:00:00"/>
    <s v="Shipping Company B"/>
    <s v="Elizabeth Andersen"/>
    <s v="123 8th Street"/>
    <s v="Portland"/>
    <s v="OR"/>
    <n v="99999"/>
    <s v="FRANCE"/>
    <s v="Chèque"/>
    <s v="Chocolate Biscuits Mix"/>
    <x v="2"/>
    <n v="9.1999999999999993"/>
    <n v="77"/>
    <x v="206"/>
    <n v="72.256799999999998"/>
    <x v="4"/>
  </r>
  <r>
    <n v="1216"/>
    <x v="109"/>
    <x v="11"/>
    <x v="11"/>
    <s v="123 10th Street"/>
    <s v="Chicago"/>
    <s v="IL"/>
    <n v="99999"/>
    <x v="10"/>
    <x v="7"/>
    <x v="1"/>
    <m/>
    <s v="Shipping Company A"/>
    <s v="Roland Wacker"/>
    <s v="123 10th Street"/>
    <s v="Chicago"/>
    <s v="IL"/>
    <n v="99999"/>
    <s v="FRANCE"/>
    <m/>
    <s v="Dried Plums"/>
    <x v="1"/>
    <n v="3.5"/>
    <n v="27"/>
    <x v="207"/>
    <n v="9.072000000000001"/>
    <x v="18"/>
  </r>
  <r>
    <n v="1387"/>
    <x v="116"/>
    <x v="12"/>
    <x v="12"/>
    <s v="123 11th Street"/>
    <s v="Miami"/>
    <s v="FL"/>
    <n v="99999"/>
    <x v="11"/>
    <x v="5"/>
    <x v="2"/>
    <m/>
    <s v="Shipping Company C"/>
    <s v="Peter Krschne"/>
    <s v="123 11th Street"/>
    <s v="Miami"/>
    <s v="FL"/>
    <n v="99999"/>
    <s v="FRANCE"/>
    <m/>
    <s v="Dried Plums"/>
    <x v="1"/>
    <n v="3.5"/>
    <n v="74"/>
    <x v="17"/>
    <n v="26.936000000000003"/>
    <x v="21"/>
  </r>
  <r>
    <n v="1388"/>
    <x v="116"/>
    <x v="12"/>
    <x v="12"/>
    <s v="123 11th Street"/>
    <s v="Miami"/>
    <s v="FL"/>
    <n v="99999"/>
    <x v="11"/>
    <x v="5"/>
    <x v="2"/>
    <m/>
    <s v="Shipping Company C"/>
    <s v="Peter Krschne"/>
    <s v="123 11th Street"/>
    <s v="Miami"/>
    <s v="FL"/>
    <n v="99999"/>
    <s v="FRANCE"/>
    <m/>
    <s v="Green Tea"/>
    <x v="0"/>
    <n v="2.99"/>
    <n v="53"/>
    <x v="208"/>
    <n v="16.005470000000003"/>
    <x v="21"/>
  </r>
  <r>
    <n v="1420"/>
    <x v="116"/>
    <x v="12"/>
    <x v="12"/>
    <s v="123 11th Street"/>
    <s v="Miami"/>
    <s v="FL"/>
    <n v="99999"/>
    <x v="11"/>
    <x v="5"/>
    <x v="2"/>
    <m/>
    <s v="Shipping Company C"/>
    <s v="Peter Krschne"/>
    <s v="123 11th Street"/>
    <s v="Miami"/>
    <s v="FL"/>
    <n v="99999"/>
    <s v="FRANCE"/>
    <m/>
    <s v="Curry Sauce"/>
    <x v="5"/>
    <n v="40"/>
    <n v="61"/>
    <x v="209"/>
    <n v="248.88"/>
    <x v="21"/>
  </r>
  <r>
    <n v="1267"/>
    <x v="117"/>
    <x v="4"/>
    <x v="4"/>
    <s v="789 29th Street"/>
    <s v="Denver"/>
    <s v="CO"/>
    <n v="99999"/>
    <x v="4"/>
    <x v="3"/>
    <x v="0"/>
    <d v="2014-10-01T00:00:00"/>
    <s v="Shipping Company B"/>
    <s v="Soo Jung Lee"/>
    <s v="789 29th Street"/>
    <s v="Denver"/>
    <s v="CO"/>
    <n v="99999"/>
    <s v="FRANCE"/>
    <s v="Chèque"/>
    <s v="Beer"/>
    <x v="0"/>
    <n v="14"/>
    <n v="50"/>
    <x v="210"/>
    <n v="67.2"/>
    <x v="5"/>
  </r>
  <r>
    <n v="1268"/>
    <x v="114"/>
    <x v="6"/>
    <x v="6"/>
    <s v="123 6th Street"/>
    <s v="Milwaukee"/>
    <s v="WI"/>
    <n v="99999"/>
    <x v="6"/>
    <x v="4"/>
    <x v="3"/>
    <d v="2014-09-08T00:00:00"/>
    <s v="Shipping Company C"/>
    <s v="Francisco Pérez-Olaeta"/>
    <s v="123 6th Street"/>
    <s v="Milwaukee"/>
    <s v="WI"/>
    <n v="99999"/>
    <s v="FRANCE"/>
    <s v="Chèque"/>
    <s v="Chocolate"/>
    <x v="3"/>
    <n v="12.75"/>
    <n v="96"/>
    <x v="145"/>
    <n v="119.952"/>
    <x v="7"/>
  </r>
  <r>
    <n v="1224"/>
    <x v="118"/>
    <x v="11"/>
    <x v="11"/>
    <s v="123 10th Street"/>
    <s v="Chicago"/>
    <s v="IL"/>
    <n v="99999"/>
    <x v="10"/>
    <x v="7"/>
    <x v="1"/>
    <d v="2014-08-12T00:00:00"/>
    <s v="Shipping Company B"/>
    <s v="Roland Wacker"/>
    <s v="123 10th Street"/>
    <s v="Chicago"/>
    <s v="IL"/>
    <n v="99999"/>
    <s v="FRANCE"/>
    <s v="CB"/>
    <s v="Green Tea"/>
    <x v="0"/>
    <n v="2.99"/>
    <n v="23"/>
    <x v="211"/>
    <n v="6.6706900000000013"/>
    <x v="18"/>
  </r>
  <r>
    <n v="1226"/>
    <x v="118"/>
    <x v="11"/>
    <x v="11"/>
    <s v="123 10th Street"/>
    <s v="Chicago"/>
    <s v="IL"/>
    <n v="99999"/>
    <x v="10"/>
    <x v="7"/>
    <x v="1"/>
    <d v="2014-08-12T00:00:00"/>
    <s v="Shipping Company A"/>
    <s v="Roland Wacker"/>
    <s v="123 10th Street"/>
    <s v="Chicago"/>
    <s v="IL"/>
    <n v="99999"/>
    <s v="FRANCE"/>
    <m/>
    <s v="Boysenberry Spread"/>
    <x v="7"/>
    <n v="25"/>
    <n v="47"/>
    <x v="212"/>
    <n v="116.325"/>
    <x v="18"/>
  </r>
  <r>
    <n v="1273"/>
    <x v="115"/>
    <x v="3"/>
    <x v="3"/>
    <s v="123 8th Street"/>
    <s v="Portland"/>
    <s v="OR"/>
    <n v="99999"/>
    <x v="3"/>
    <x v="2"/>
    <x v="3"/>
    <d v="2014-09-10T00:00:00"/>
    <s v="Shipping Company C"/>
    <s v="Elizabeth Andersen"/>
    <s v="123 8th Street"/>
    <s v="Portland"/>
    <s v="OR"/>
    <n v="99999"/>
    <s v="FRANCE"/>
    <s v="CB"/>
    <s v="Mozzarella"/>
    <x v="11"/>
    <n v="34.799999999999997"/>
    <n v="63"/>
    <x v="60"/>
    <n v="230.202"/>
    <x v="4"/>
  </r>
  <r>
    <n v="1276"/>
    <x v="119"/>
    <x v="5"/>
    <x v="5"/>
    <s v="123 3rd Street"/>
    <s v="Los Angelas"/>
    <s v="CA"/>
    <n v="99999"/>
    <x v="5"/>
    <x v="0"/>
    <x v="0"/>
    <d v="2014-09-05T00:00:00"/>
    <s v="Shipping Company B"/>
    <s v="Thomas Axerr"/>
    <s v="123 3rd Street"/>
    <s v="Los Angelas"/>
    <s v="CA"/>
    <n v="99999"/>
    <s v="FRANCE"/>
    <s v="Espèce"/>
    <s v="Syrup"/>
    <x v="12"/>
    <n v="10"/>
    <n v="71"/>
    <x v="213"/>
    <n v="73.13"/>
    <x v="6"/>
  </r>
  <r>
    <n v="1277"/>
    <x v="119"/>
    <x v="5"/>
    <x v="5"/>
    <s v="123 3rd Street"/>
    <s v="Los Angelas"/>
    <s v="CA"/>
    <n v="99999"/>
    <x v="5"/>
    <x v="0"/>
    <x v="0"/>
    <d v="2014-09-05T00:00:00"/>
    <s v="Shipping Company B"/>
    <s v="Thomas Axerr"/>
    <s v="123 3rd Street"/>
    <s v="Los Angelas"/>
    <s v="CA"/>
    <n v="99999"/>
    <s v="FRANCE"/>
    <s v="Espèce"/>
    <s v="Curry Sauce"/>
    <x v="5"/>
    <n v="40"/>
    <n v="88"/>
    <x v="214"/>
    <n v="366.08000000000004"/>
    <x v="6"/>
  </r>
  <r>
    <n v="1227"/>
    <x v="118"/>
    <x v="11"/>
    <x v="11"/>
    <s v="123 10th Street"/>
    <s v="Chicago"/>
    <s v="IL"/>
    <n v="99999"/>
    <x v="10"/>
    <x v="7"/>
    <x v="1"/>
    <d v="2014-08-12T00:00:00"/>
    <s v="Shipping Company A"/>
    <s v="Roland Wacker"/>
    <s v="123 10th Street"/>
    <s v="Chicago"/>
    <s v="IL"/>
    <n v="99999"/>
    <s v="FRANCE"/>
    <m/>
    <s v="Cajun Seasoning"/>
    <x v="12"/>
    <n v="22"/>
    <n v="97"/>
    <x v="215"/>
    <n v="221.93600000000001"/>
    <x v="18"/>
  </r>
  <r>
    <n v="1282"/>
    <x v="120"/>
    <x v="6"/>
    <x v="6"/>
    <s v="123 6th Street"/>
    <s v="Milwaukee"/>
    <s v="WI"/>
    <n v="99999"/>
    <x v="6"/>
    <x v="4"/>
    <x v="3"/>
    <d v="2014-10-08T00:00:00"/>
    <s v="Shipping Company B"/>
    <s v="Francisco Pérez-Olaeta"/>
    <s v="123 6th Street"/>
    <s v="Milwaukee"/>
    <s v="WI"/>
    <n v="99999"/>
    <s v="FRANCE"/>
    <s v="CB"/>
    <s v="Curry Sauce"/>
    <x v="5"/>
    <n v="40"/>
    <n v="94"/>
    <x v="216"/>
    <n v="376"/>
    <x v="7"/>
  </r>
  <r>
    <n v="1046"/>
    <x v="121"/>
    <x v="13"/>
    <x v="13"/>
    <s v="789 26th Street"/>
    <s v="Miami"/>
    <s v="FL"/>
    <n v="99999"/>
    <x v="12"/>
    <x v="5"/>
    <x v="2"/>
    <d v="2014-02-28T00:00:00"/>
    <s v="Shipping Company C"/>
    <s v="Run Liu"/>
    <s v="789 26th Street"/>
    <s v="Miami"/>
    <s v="FL"/>
    <n v="99999"/>
    <s v="FRANCE"/>
    <s v="CB"/>
    <s v="Boysenberry Spread"/>
    <x v="7"/>
    <n v="25"/>
    <n v="21"/>
    <x v="217"/>
    <n v="53.550000000000004"/>
    <x v="28"/>
  </r>
  <r>
    <n v="1284"/>
    <x v="122"/>
    <x v="3"/>
    <x v="3"/>
    <s v="123 8th Street"/>
    <s v="Portland"/>
    <s v="OR"/>
    <n v="99999"/>
    <x v="3"/>
    <x v="2"/>
    <x v="3"/>
    <d v="2014-10-10T00:00:00"/>
    <s v="Shipping Company C"/>
    <s v="Elizabeth Andersen"/>
    <s v="123 8th Street"/>
    <s v="Portland"/>
    <s v="OR"/>
    <n v="99999"/>
    <s v="FRANCE"/>
    <s v="Chèque"/>
    <s v="Chocolate"/>
    <x v="3"/>
    <n v="12.75"/>
    <n v="61"/>
    <x v="218"/>
    <n v="78.552750000000003"/>
    <x v="4"/>
  </r>
  <r>
    <n v="1228"/>
    <x v="118"/>
    <x v="11"/>
    <x v="11"/>
    <s v="123 10th Street"/>
    <s v="Chicago"/>
    <s v="IL"/>
    <n v="99999"/>
    <x v="10"/>
    <x v="7"/>
    <x v="1"/>
    <d v="2014-08-12T00:00:00"/>
    <s v="Shipping Company A"/>
    <s v="Roland Wacker"/>
    <s v="123 10th Street"/>
    <s v="Chicago"/>
    <s v="IL"/>
    <n v="99999"/>
    <s v="FRANCE"/>
    <m/>
    <s v="Chocolate Biscuits Mix"/>
    <x v="2"/>
    <n v="9.1999999999999993"/>
    <n v="96"/>
    <x v="219"/>
    <n v="86.553599999999989"/>
    <x v="18"/>
  </r>
  <r>
    <n v="1286"/>
    <x v="123"/>
    <x v="8"/>
    <x v="8"/>
    <s v="123 7th Street"/>
    <s v="Boise"/>
    <s v="ID"/>
    <n v="99999"/>
    <x v="8"/>
    <x v="2"/>
    <x v="3"/>
    <m/>
    <m/>
    <s v="Ming-Yang Xie"/>
    <s v="123 7th Street"/>
    <s v="Boise"/>
    <s v="ID"/>
    <n v="99999"/>
    <s v="FRANCE"/>
    <m/>
    <s v="Coffee"/>
    <x v="0"/>
    <n v="46"/>
    <n v="62"/>
    <x v="220"/>
    <n v="290.904"/>
    <x v="9"/>
  </r>
  <r>
    <n v="1250"/>
    <x v="124"/>
    <x v="11"/>
    <x v="11"/>
    <s v="123 10th Street"/>
    <s v="Chicago"/>
    <s v="IL"/>
    <n v="99999"/>
    <x v="10"/>
    <x v="7"/>
    <x v="1"/>
    <d v="2014-09-12T00:00:00"/>
    <s v="Shipping Company A"/>
    <s v="Roland Wacker"/>
    <s v="123 10th Street"/>
    <s v="Chicago"/>
    <s v="IL"/>
    <n v="99999"/>
    <s v="FRANCE"/>
    <m/>
    <s v="Chocolate Biscuits Mix"/>
    <x v="2"/>
    <n v="9.1999999999999993"/>
    <n v="83"/>
    <x v="221"/>
    <n v="74.832799999999992"/>
    <x v="18"/>
  </r>
  <r>
    <n v="1281"/>
    <x v="124"/>
    <x v="11"/>
    <x v="11"/>
    <s v="123 10th Street"/>
    <s v="Chicago"/>
    <s v="IL"/>
    <n v="99999"/>
    <x v="10"/>
    <x v="7"/>
    <x v="1"/>
    <d v="2014-09-12T00:00:00"/>
    <s v="Shipping Company B"/>
    <s v="Roland Wacker"/>
    <s v="123 10th Street"/>
    <s v="Chicago"/>
    <s v="IL"/>
    <n v="99999"/>
    <s v="FRANCE"/>
    <s v="CB"/>
    <s v="Almonds"/>
    <x v="1"/>
    <n v="10"/>
    <n v="59"/>
    <x v="222"/>
    <n v="59.59"/>
    <x v="18"/>
  </r>
  <r>
    <n v="1285"/>
    <x v="125"/>
    <x v="11"/>
    <x v="11"/>
    <s v="123 10th Street"/>
    <s v="Chicago"/>
    <s v="IL"/>
    <n v="99999"/>
    <x v="10"/>
    <x v="7"/>
    <x v="1"/>
    <d v="2014-10-12T00:00:00"/>
    <s v="Shipping Company B"/>
    <s v="Roland Wacker"/>
    <s v="123 10th Street"/>
    <s v="Chicago"/>
    <s v="IL"/>
    <n v="99999"/>
    <s v="FRANCE"/>
    <s v="CB"/>
    <s v="Green Tea"/>
    <x v="0"/>
    <n v="2.99"/>
    <n v="32"/>
    <x v="223"/>
    <n v="9.7593600000000009"/>
    <x v="18"/>
  </r>
  <r>
    <n v="1058"/>
    <x v="126"/>
    <x v="13"/>
    <x v="13"/>
    <s v="789 26th Street"/>
    <s v="Miami"/>
    <s v="FL"/>
    <n v="99999"/>
    <x v="12"/>
    <x v="5"/>
    <x v="2"/>
    <d v="2014-03-28T00:00:00"/>
    <s v="Shipping Company C"/>
    <s v="Run Liu"/>
    <s v="789 26th Street"/>
    <s v="Miami"/>
    <s v="FL"/>
    <n v="99999"/>
    <s v="FRANCE"/>
    <s v="CB"/>
    <s v="Olive Oil"/>
    <x v="14"/>
    <n v="21.35"/>
    <n v="97"/>
    <x v="224"/>
    <n v="196.74025"/>
    <x v="28"/>
  </r>
  <r>
    <n v="1059"/>
    <x v="126"/>
    <x v="13"/>
    <x v="13"/>
    <s v="789 26th Street"/>
    <s v="Miami"/>
    <s v="FL"/>
    <n v="99999"/>
    <x v="12"/>
    <x v="5"/>
    <x v="2"/>
    <d v="2014-03-28T00:00:00"/>
    <s v="Shipping Company C"/>
    <s v="Run Liu"/>
    <s v="789 26th Street"/>
    <s v="Miami"/>
    <s v="FL"/>
    <n v="99999"/>
    <s v="FRANCE"/>
    <s v="CB"/>
    <s v="Clam Chowder"/>
    <x v="4"/>
    <n v="9.65"/>
    <n v="97"/>
    <x v="87"/>
    <n v="95.477100000000021"/>
    <x v="28"/>
  </r>
  <r>
    <n v="1292"/>
    <x v="127"/>
    <x v="9"/>
    <x v="9"/>
    <s v="123 1st Street"/>
    <s v="Seattle"/>
    <s v="WA"/>
    <n v="99999"/>
    <x v="8"/>
    <x v="2"/>
    <x v="3"/>
    <m/>
    <m/>
    <s v="Anna Bedecs"/>
    <s v="123 1st Street"/>
    <s v="Seattle"/>
    <s v="WA"/>
    <n v="99999"/>
    <s v="FRANCE"/>
    <m/>
    <s v="Chai"/>
    <x v="0"/>
    <n v="18"/>
    <n v="22"/>
    <x v="225"/>
    <n v="38.015999999999998"/>
    <x v="10"/>
  </r>
  <r>
    <n v="1293"/>
    <x v="127"/>
    <x v="9"/>
    <x v="9"/>
    <s v="123 1st Street"/>
    <s v="Seattle"/>
    <s v="WA"/>
    <n v="99999"/>
    <x v="8"/>
    <x v="2"/>
    <x v="3"/>
    <m/>
    <m/>
    <s v="Anna Bedecs"/>
    <s v="123 1st Street"/>
    <s v="Seattle"/>
    <s v="WA"/>
    <n v="99999"/>
    <s v="FRANCE"/>
    <m/>
    <s v="Coffee"/>
    <x v="0"/>
    <n v="46"/>
    <n v="73"/>
    <x v="226"/>
    <n v="339.15800000000002"/>
    <x v="10"/>
  </r>
  <r>
    <n v="1294"/>
    <x v="127"/>
    <x v="9"/>
    <x v="9"/>
    <s v="123 1st Street"/>
    <s v="Seattle"/>
    <s v="WA"/>
    <n v="99999"/>
    <x v="8"/>
    <x v="2"/>
    <x v="3"/>
    <m/>
    <m/>
    <s v="Anna Bedecs"/>
    <s v="123 1st Street"/>
    <s v="Seattle"/>
    <s v="WA"/>
    <n v="99999"/>
    <s v="FRANCE"/>
    <m/>
    <s v="Green Tea"/>
    <x v="0"/>
    <n v="2.99"/>
    <n v="85"/>
    <x v="227"/>
    <n v="24.652550000000002"/>
    <x v="10"/>
  </r>
  <r>
    <n v="1060"/>
    <x v="126"/>
    <x v="13"/>
    <x v="13"/>
    <s v="789 26th Street"/>
    <s v="Miami"/>
    <s v="FL"/>
    <n v="99999"/>
    <x v="12"/>
    <x v="5"/>
    <x v="2"/>
    <d v="2014-03-28T00:00:00"/>
    <s v="Shipping Company C"/>
    <s v="Run Liu"/>
    <s v="789 26th Street"/>
    <s v="Miami"/>
    <s v="FL"/>
    <n v="99999"/>
    <s v="FRANCE"/>
    <s v="CB"/>
    <s v="Crab Meat"/>
    <x v="9"/>
    <n v="18.399999999999999"/>
    <n v="65"/>
    <x v="228"/>
    <n v="123.18800000000002"/>
    <x v="28"/>
  </r>
  <r>
    <n v="1122"/>
    <x v="128"/>
    <x v="13"/>
    <x v="13"/>
    <s v="789 26th Street"/>
    <s v="Miami"/>
    <s v="FL"/>
    <n v="99999"/>
    <x v="12"/>
    <x v="5"/>
    <x v="2"/>
    <d v="2014-05-28T00:00:00"/>
    <s v="Shipping Company C"/>
    <s v="Run Liu"/>
    <s v="789 26th Street"/>
    <s v="Miami"/>
    <s v="FL"/>
    <n v="99999"/>
    <s v="FRANCE"/>
    <s v="CB"/>
    <s v="Olive Oil"/>
    <x v="14"/>
    <n v="21.35"/>
    <n v="36"/>
    <x v="229"/>
    <n v="74.554200000000009"/>
    <x v="28"/>
  </r>
  <r>
    <n v="1297"/>
    <x v="129"/>
    <x v="10"/>
    <x v="10"/>
    <s v="123 9th Street"/>
    <s v="Salt Lake City"/>
    <s v="UT"/>
    <n v="99999"/>
    <x v="9"/>
    <x v="6"/>
    <x v="0"/>
    <d v="2014-10-11T00:00:00"/>
    <s v="Shipping Company A"/>
    <s v="Sven Mortensen"/>
    <s v="123 9th Street"/>
    <s v="Salt Lake City"/>
    <s v="UT"/>
    <n v="99999"/>
    <s v="FRANCE"/>
    <s v="Chèque"/>
    <s v="Ravioli"/>
    <x v="6"/>
    <n v="19.5"/>
    <n v="64"/>
    <x v="230"/>
    <n v="119.80800000000001"/>
    <x v="11"/>
  </r>
  <r>
    <n v="1298"/>
    <x v="129"/>
    <x v="10"/>
    <x v="10"/>
    <s v="123 9th Street"/>
    <s v="Salt Lake City"/>
    <s v="UT"/>
    <n v="99999"/>
    <x v="9"/>
    <x v="6"/>
    <x v="0"/>
    <d v="2014-10-11T00:00:00"/>
    <s v="Shipping Company A"/>
    <s v="Sven Mortensen"/>
    <s v="123 9th Street"/>
    <s v="Salt Lake City"/>
    <s v="UT"/>
    <n v="99999"/>
    <s v="FRANCE"/>
    <s v="Chèque"/>
    <s v="Mozzarella"/>
    <x v="11"/>
    <n v="34.799999999999997"/>
    <n v="70"/>
    <x v="231"/>
    <n v="246.03600000000003"/>
    <x v="11"/>
  </r>
  <r>
    <n v="1299"/>
    <x v="120"/>
    <x v="6"/>
    <x v="6"/>
    <s v="123 6th Street"/>
    <s v="Milwaukee"/>
    <s v="WI"/>
    <n v="99999"/>
    <x v="6"/>
    <x v="4"/>
    <x v="3"/>
    <d v="2014-10-08T00:00:00"/>
    <s v="Shipping Company B"/>
    <s v="Francisco Pérez-Olaeta"/>
    <s v="123 6th Street"/>
    <s v="Milwaukee"/>
    <s v="WI"/>
    <n v="99999"/>
    <s v="FRANCE"/>
    <s v="CB"/>
    <s v="Beer"/>
    <x v="0"/>
    <n v="14"/>
    <n v="98"/>
    <x v="232"/>
    <n v="138.57200000000003"/>
    <x v="7"/>
  </r>
  <r>
    <n v="1300"/>
    <x v="122"/>
    <x v="3"/>
    <x v="3"/>
    <s v="123 8th Street"/>
    <s v="Portland"/>
    <s v="OR"/>
    <n v="99999"/>
    <x v="3"/>
    <x v="2"/>
    <x v="3"/>
    <d v="2014-10-10T00:00:00"/>
    <s v="Shipping Company B"/>
    <s v="Elizabeth Andersen"/>
    <s v="123 8th Street"/>
    <s v="Portland"/>
    <s v="OR"/>
    <n v="99999"/>
    <s v="FRANCE"/>
    <s v="Chèque"/>
    <s v="Curry Sauce"/>
    <x v="5"/>
    <n v="40"/>
    <n v="48"/>
    <x v="205"/>
    <n v="188.16"/>
    <x v="4"/>
  </r>
  <r>
    <n v="1301"/>
    <x v="122"/>
    <x v="3"/>
    <x v="3"/>
    <s v="123 8th Street"/>
    <s v="Portland"/>
    <s v="OR"/>
    <n v="99999"/>
    <x v="3"/>
    <x v="2"/>
    <x v="3"/>
    <d v="2014-10-10T00:00:00"/>
    <s v="Shipping Company B"/>
    <s v="Elizabeth Andersen"/>
    <s v="123 8th Street"/>
    <s v="Portland"/>
    <s v="OR"/>
    <n v="99999"/>
    <s v="FRANCE"/>
    <s v="Chèque"/>
    <s v="Chocolate Biscuits Mix"/>
    <x v="2"/>
    <n v="9.1999999999999993"/>
    <n v="100"/>
    <x v="233"/>
    <n v="91.08"/>
    <x v="4"/>
  </r>
  <r>
    <n v="1287"/>
    <x v="125"/>
    <x v="11"/>
    <x v="11"/>
    <s v="123 10th Street"/>
    <s v="Chicago"/>
    <s v="IL"/>
    <n v="99999"/>
    <x v="10"/>
    <x v="7"/>
    <x v="1"/>
    <d v="2014-10-12T00:00:00"/>
    <s v="Shipping Company A"/>
    <s v="Roland Wacker"/>
    <s v="123 10th Street"/>
    <s v="Chicago"/>
    <s v="IL"/>
    <n v="99999"/>
    <s v="FRANCE"/>
    <m/>
    <s v="Boysenberry Spread"/>
    <x v="7"/>
    <n v="25"/>
    <n v="60"/>
    <x v="234"/>
    <n v="154.5"/>
    <x v="18"/>
  </r>
  <r>
    <n v="1123"/>
    <x v="128"/>
    <x v="13"/>
    <x v="13"/>
    <s v="789 26th Street"/>
    <s v="Miami"/>
    <s v="FL"/>
    <n v="99999"/>
    <x v="12"/>
    <x v="5"/>
    <x v="2"/>
    <d v="2014-05-28T00:00:00"/>
    <s v="Shipping Company C"/>
    <s v="Run Liu"/>
    <s v="789 26th Street"/>
    <s v="Miami"/>
    <s v="FL"/>
    <n v="99999"/>
    <s v="FRANCE"/>
    <s v="CB"/>
    <s v="Clam Chowder"/>
    <x v="4"/>
    <n v="9.65"/>
    <n v="87"/>
    <x v="235"/>
    <n v="87.313200000000009"/>
    <x v="28"/>
  </r>
  <r>
    <n v="1124"/>
    <x v="128"/>
    <x v="13"/>
    <x v="13"/>
    <s v="789 26th Street"/>
    <s v="Miami"/>
    <s v="FL"/>
    <n v="99999"/>
    <x v="12"/>
    <x v="5"/>
    <x v="2"/>
    <d v="2014-05-28T00:00:00"/>
    <s v="Shipping Company C"/>
    <s v="Run Liu"/>
    <s v="789 26th Street"/>
    <s v="Miami"/>
    <s v="FL"/>
    <n v="99999"/>
    <s v="FRANCE"/>
    <s v="CB"/>
    <s v="Crab Meat"/>
    <x v="9"/>
    <n v="18.399999999999999"/>
    <n v="64"/>
    <x v="236"/>
    <n v="115.40479999999999"/>
    <x v="28"/>
  </r>
  <r>
    <n v="1155"/>
    <x v="130"/>
    <x v="13"/>
    <x v="13"/>
    <s v="789 26th Street"/>
    <s v="Miami"/>
    <s v="FL"/>
    <n v="99999"/>
    <x v="12"/>
    <x v="5"/>
    <x v="2"/>
    <d v="2014-06-28T00:00:00"/>
    <s v="Shipping Company C"/>
    <s v="Run Liu"/>
    <s v="789 26th Street"/>
    <s v="Miami"/>
    <s v="FL"/>
    <n v="99999"/>
    <s v="FRANCE"/>
    <s v="CB"/>
    <s v="Olive Oil"/>
    <x v="14"/>
    <n v="21.35"/>
    <n v="90"/>
    <x v="237"/>
    <n v="186.38550000000004"/>
    <x v="28"/>
  </r>
  <r>
    <n v="1306"/>
    <x v="131"/>
    <x v="4"/>
    <x v="4"/>
    <s v="789 29th Street"/>
    <s v="Denver"/>
    <s v="CO"/>
    <n v="99999"/>
    <x v="4"/>
    <x v="3"/>
    <x v="0"/>
    <d v="2014-10-31T00:00:00"/>
    <s v="Shipping Company B"/>
    <s v="Soo Jung Lee"/>
    <s v="789 29th Street"/>
    <s v="Denver"/>
    <s v="CO"/>
    <n v="99999"/>
    <s v="FRANCE"/>
    <s v="Chèque"/>
    <s v="Beer"/>
    <x v="0"/>
    <n v="14"/>
    <n v="78"/>
    <x v="238"/>
    <n v="112.476"/>
    <x v="5"/>
  </r>
  <r>
    <n v="1307"/>
    <x v="120"/>
    <x v="6"/>
    <x v="6"/>
    <s v="123 6th Street"/>
    <s v="Milwaukee"/>
    <s v="WI"/>
    <n v="99999"/>
    <x v="6"/>
    <x v="4"/>
    <x v="3"/>
    <d v="2014-10-08T00:00:00"/>
    <s v="Shipping Company C"/>
    <s v="Francisco Pérez-Olaeta"/>
    <s v="123 6th Street"/>
    <s v="Milwaukee"/>
    <s v="WI"/>
    <n v="99999"/>
    <s v="FRANCE"/>
    <s v="Chèque"/>
    <s v="Chocolate"/>
    <x v="3"/>
    <n v="12.75"/>
    <n v="44"/>
    <x v="133"/>
    <n v="53.856000000000002"/>
    <x v="7"/>
  </r>
  <r>
    <n v="1288"/>
    <x v="125"/>
    <x v="11"/>
    <x v="11"/>
    <s v="123 10th Street"/>
    <s v="Chicago"/>
    <s v="IL"/>
    <n v="99999"/>
    <x v="10"/>
    <x v="7"/>
    <x v="1"/>
    <d v="2014-10-12T00:00:00"/>
    <s v="Shipping Company A"/>
    <s v="Roland Wacker"/>
    <s v="123 10th Street"/>
    <s v="Chicago"/>
    <s v="IL"/>
    <n v="99999"/>
    <s v="FRANCE"/>
    <m/>
    <s v="Cajun Seasoning"/>
    <x v="12"/>
    <n v="22"/>
    <n v="51"/>
    <x v="239"/>
    <n v="109.956"/>
    <x v="18"/>
  </r>
  <r>
    <n v="1289"/>
    <x v="125"/>
    <x v="11"/>
    <x v="11"/>
    <s v="123 10th Street"/>
    <s v="Chicago"/>
    <s v="IL"/>
    <n v="99999"/>
    <x v="10"/>
    <x v="7"/>
    <x v="1"/>
    <d v="2014-10-12T00:00:00"/>
    <s v="Shipping Company A"/>
    <s v="Roland Wacker"/>
    <s v="123 10th Street"/>
    <s v="Chicago"/>
    <s v="IL"/>
    <n v="99999"/>
    <s v="FRANCE"/>
    <m/>
    <s v="Chocolate Biscuits Mix"/>
    <x v="2"/>
    <n v="9.1999999999999993"/>
    <n v="49"/>
    <x v="240"/>
    <n v="44.629199999999997"/>
    <x v="18"/>
  </r>
  <r>
    <n v="1312"/>
    <x v="122"/>
    <x v="3"/>
    <x v="3"/>
    <s v="123 8th Street"/>
    <s v="Portland"/>
    <s v="OR"/>
    <n v="99999"/>
    <x v="3"/>
    <x v="2"/>
    <x v="3"/>
    <d v="2014-10-10T00:00:00"/>
    <s v="Shipping Company C"/>
    <s v="Elizabeth Andersen"/>
    <s v="123 8th Street"/>
    <s v="Portland"/>
    <s v="OR"/>
    <n v="99999"/>
    <s v="FRANCE"/>
    <s v="CB"/>
    <s v="Mozzarella"/>
    <x v="11"/>
    <n v="34.799999999999997"/>
    <n v="93"/>
    <x v="241"/>
    <n v="313.93079999999998"/>
    <x v="4"/>
  </r>
  <r>
    <n v="1315"/>
    <x v="132"/>
    <x v="5"/>
    <x v="5"/>
    <s v="123 3rd Street"/>
    <s v="Los Angelas"/>
    <s v="CA"/>
    <n v="99999"/>
    <x v="5"/>
    <x v="0"/>
    <x v="0"/>
    <d v="2014-10-05T00:00:00"/>
    <s v="Shipping Company B"/>
    <s v="Thomas Axerr"/>
    <s v="123 3rd Street"/>
    <s v="Los Angelas"/>
    <s v="CA"/>
    <n v="99999"/>
    <s v="FRANCE"/>
    <s v="Espèce"/>
    <s v="Syrup"/>
    <x v="12"/>
    <n v="10"/>
    <n v="11"/>
    <x v="242"/>
    <n v="11.440000000000001"/>
    <x v="6"/>
  </r>
  <r>
    <n v="1316"/>
    <x v="132"/>
    <x v="5"/>
    <x v="5"/>
    <s v="123 3rd Street"/>
    <s v="Los Angelas"/>
    <s v="CA"/>
    <n v="99999"/>
    <x v="5"/>
    <x v="0"/>
    <x v="0"/>
    <d v="2014-10-05T00:00:00"/>
    <s v="Shipping Company B"/>
    <s v="Thomas Axerr"/>
    <s v="123 3rd Street"/>
    <s v="Los Angelas"/>
    <s v="CA"/>
    <n v="99999"/>
    <s v="FRANCE"/>
    <s v="Espèce"/>
    <s v="Curry Sauce"/>
    <x v="5"/>
    <n v="40"/>
    <n v="91"/>
    <x v="155"/>
    <n v="364"/>
    <x v="6"/>
  </r>
  <r>
    <n v="1320"/>
    <x v="125"/>
    <x v="11"/>
    <x v="11"/>
    <s v="123 10th Street"/>
    <s v="Chicago"/>
    <s v="IL"/>
    <n v="99999"/>
    <x v="10"/>
    <x v="7"/>
    <x v="1"/>
    <d v="2014-10-12T00:00:00"/>
    <s v="Shipping Company B"/>
    <s v="Roland Wacker"/>
    <s v="123 10th Street"/>
    <s v="Chicago"/>
    <s v="IL"/>
    <n v="99999"/>
    <s v="FRANCE"/>
    <s v="CB"/>
    <s v="Almonds"/>
    <x v="1"/>
    <n v="10"/>
    <n v="12"/>
    <x v="243"/>
    <n v="12.36"/>
    <x v="18"/>
  </r>
  <r>
    <n v="1322"/>
    <x v="125"/>
    <x v="11"/>
    <x v="11"/>
    <s v="123 10th Street"/>
    <s v="Chicago"/>
    <s v="IL"/>
    <n v="99999"/>
    <x v="10"/>
    <x v="7"/>
    <x v="1"/>
    <m/>
    <s v="Shipping Company A"/>
    <s v="Roland Wacker"/>
    <s v="123 10th Street"/>
    <s v="Chicago"/>
    <s v="IL"/>
    <n v="99999"/>
    <s v="FRANCE"/>
    <m/>
    <s v="Dried Plums"/>
    <x v="1"/>
    <n v="3.5"/>
    <n v="78"/>
    <x v="77"/>
    <n v="27.3"/>
    <x v="18"/>
  </r>
  <r>
    <n v="1156"/>
    <x v="130"/>
    <x v="13"/>
    <x v="13"/>
    <s v="789 26th Street"/>
    <s v="Miami"/>
    <s v="FL"/>
    <n v="99999"/>
    <x v="12"/>
    <x v="5"/>
    <x v="2"/>
    <d v="2014-06-28T00:00:00"/>
    <s v="Shipping Company C"/>
    <s v="Run Liu"/>
    <s v="789 26th Street"/>
    <s v="Miami"/>
    <s v="FL"/>
    <n v="99999"/>
    <s v="FRANCE"/>
    <s v="CB"/>
    <s v="Clam Chowder"/>
    <x v="4"/>
    <n v="9.65"/>
    <n v="60"/>
    <x v="54"/>
    <n v="59.637000000000008"/>
    <x v="28"/>
  </r>
  <r>
    <n v="1324"/>
    <x v="127"/>
    <x v="9"/>
    <x v="9"/>
    <s v="123 1st Street"/>
    <s v="Seattle"/>
    <s v="WA"/>
    <n v="99999"/>
    <x v="8"/>
    <x v="2"/>
    <x v="3"/>
    <m/>
    <s v="Shipping Company C"/>
    <s v="Anna Bedecs"/>
    <s v="123 1st Street"/>
    <s v="Seattle"/>
    <s v="WA"/>
    <n v="99999"/>
    <s v="FRANCE"/>
    <m/>
    <s v="Crab Meat"/>
    <x v="9"/>
    <n v="18.399999999999999"/>
    <n v="23"/>
    <x v="244"/>
    <n v="43.589600000000004"/>
    <x v="10"/>
  </r>
  <r>
    <n v="1157"/>
    <x v="130"/>
    <x v="13"/>
    <x v="13"/>
    <s v="789 26th Street"/>
    <s v="Miami"/>
    <s v="FL"/>
    <n v="99999"/>
    <x v="12"/>
    <x v="5"/>
    <x v="2"/>
    <d v="2014-06-28T00:00:00"/>
    <s v="Shipping Company C"/>
    <s v="Run Liu"/>
    <s v="789 26th Street"/>
    <s v="Miami"/>
    <s v="FL"/>
    <n v="99999"/>
    <s v="FRANCE"/>
    <s v="CB"/>
    <s v="Crab Meat"/>
    <x v="9"/>
    <n v="18.399999999999999"/>
    <n v="39"/>
    <x v="245"/>
    <n v="71.759999999999991"/>
    <x v="28"/>
  </r>
  <r>
    <n v="1326"/>
    <x v="129"/>
    <x v="10"/>
    <x v="10"/>
    <s v="123 9th Street"/>
    <s v="Salt Lake City"/>
    <s v="UT"/>
    <n v="99999"/>
    <x v="9"/>
    <x v="6"/>
    <x v="0"/>
    <d v="2014-10-11T00:00:00"/>
    <s v="Shipping Company A"/>
    <s v="Sven Mortensen"/>
    <s v="123 9th Street"/>
    <s v="Salt Lake City"/>
    <s v="UT"/>
    <n v="99999"/>
    <s v="FRANCE"/>
    <s v="Chèque"/>
    <s v="Clam Chowder"/>
    <x v="4"/>
    <n v="9.65"/>
    <n v="89"/>
    <x v="246"/>
    <n v="86.743850000000009"/>
    <x v="11"/>
  </r>
  <r>
    <n v="1327"/>
    <x v="120"/>
    <x v="6"/>
    <x v="6"/>
    <s v="123 6th Street"/>
    <s v="Milwaukee"/>
    <s v="WI"/>
    <n v="99999"/>
    <x v="6"/>
    <x v="4"/>
    <x v="3"/>
    <d v="2014-10-08T00:00:00"/>
    <s v="Shipping Company B"/>
    <s v="Francisco Pérez-Olaeta"/>
    <s v="123 6th Street"/>
    <s v="Milwaukee"/>
    <s v="WI"/>
    <n v="99999"/>
    <s v="FRANCE"/>
    <s v="CB"/>
    <s v="Chocolate"/>
    <x v="3"/>
    <n v="12.75"/>
    <n v="82"/>
    <x v="247"/>
    <n v="103.50450000000001"/>
    <x v="7"/>
  </r>
  <r>
    <n v="1328"/>
    <x v="122"/>
    <x v="3"/>
    <x v="3"/>
    <s v="123 8th Street"/>
    <s v="Portland"/>
    <s v="OR"/>
    <n v="99999"/>
    <x v="3"/>
    <x v="2"/>
    <x v="3"/>
    <d v="2014-10-10T00:00:00"/>
    <s v="Shipping Company B"/>
    <s v="Elizabeth Andersen"/>
    <s v="123 8th Street"/>
    <s v="Portland"/>
    <s v="OR"/>
    <n v="99999"/>
    <s v="FRANCE"/>
    <s v="Chèque"/>
    <s v="Chocolate"/>
    <x v="3"/>
    <n v="12.75"/>
    <n v="43"/>
    <x v="248"/>
    <n v="52.631999999999998"/>
    <x v="4"/>
  </r>
  <r>
    <n v="1329"/>
    <x v="133"/>
    <x v="11"/>
    <x v="11"/>
    <s v="123 10th Street"/>
    <s v="Chicago"/>
    <s v="IL"/>
    <n v="99999"/>
    <x v="10"/>
    <x v="7"/>
    <x v="1"/>
    <d v="2014-11-12T00:00:00"/>
    <s v="Shipping Company A"/>
    <s v="Roland Wacker"/>
    <s v="123 10th Street"/>
    <s v="Chicago"/>
    <s v="IL"/>
    <n v="99999"/>
    <s v="FRANCE"/>
    <m/>
    <s v="Cajun Seasoning"/>
    <x v="12"/>
    <n v="22"/>
    <n v="96"/>
    <x v="249"/>
    <n v="221.76000000000002"/>
    <x v="18"/>
  </r>
  <r>
    <n v="1330"/>
    <x v="133"/>
    <x v="11"/>
    <x v="11"/>
    <s v="123 10th Street"/>
    <s v="Chicago"/>
    <s v="IL"/>
    <n v="99999"/>
    <x v="10"/>
    <x v="7"/>
    <x v="1"/>
    <d v="2014-11-12T00:00:00"/>
    <s v="Shipping Company A"/>
    <s v="Roland Wacker"/>
    <s v="123 10th Street"/>
    <s v="Chicago"/>
    <s v="IL"/>
    <n v="99999"/>
    <s v="FRANCE"/>
    <m/>
    <s v="Chocolate Biscuits Mix"/>
    <x v="2"/>
    <n v="9.1999999999999993"/>
    <n v="34"/>
    <x v="250"/>
    <n v="31.279999999999998"/>
    <x v="18"/>
  </r>
  <r>
    <n v="1182"/>
    <x v="130"/>
    <x v="13"/>
    <x v="13"/>
    <s v="789 26th Street"/>
    <s v="Miami"/>
    <s v="FL"/>
    <n v="99999"/>
    <x v="12"/>
    <x v="5"/>
    <x v="2"/>
    <d v="2014-06-28T00:00:00"/>
    <s v="Shipping Company C"/>
    <s v="Run Liu"/>
    <s v="789 26th Street"/>
    <s v="Miami"/>
    <s v="FL"/>
    <n v="99999"/>
    <s v="FRANCE"/>
    <s v="CB"/>
    <s v="Boysenberry Spread"/>
    <x v="7"/>
    <n v="25"/>
    <n v="18"/>
    <x v="251"/>
    <n v="42.75"/>
    <x v="28"/>
  </r>
  <r>
    <n v="1197"/>
    <x v="134"/>
    <x v="13"/>
    <x v="13"/>
    <s v="789 26th Street"/>
    <s v="Miami"/>
    <s v="FL"/>
    <n v="99999"/>
    <x v="12"/>
    <x v="5"/>
    <x v="2"/>
    <d v="2014-07-28T00:00:00"/>
    <s v="Shipping Company C"/>
    <s v="Run Liu"/>
    <s v="789 26th Street"/>
    <s v="Miami"/>
    <s v="FL"/>
    <n v="99999"/>
    <s v="FRANCE"/>
    <s v="CB"/>
    <s v="Olive Oil"/>
    <x v="14"/>
    <n v="21.35"/>
    <n v="81"/>
    <x v="252"/>
    <n v="178.12305000000003"/>
    <x v="28"/>
  </r>
  <r>
    <n v="1333"/>
    <x v="135"/>
    <x v="9"/>
    <x v="9"/>
    <s v="123 1st Street"/>
    <s v="Seattle"/>
    <s v="WA"/>
    <n v="99999"/>
    <x v="8"/>
    <x v="2"/>
    <x v="3"/>
    <m/>
    <m/>
    <s v="Anna Bedecs"/>
    <s v="123 1st Street"/>
    <s v="Seattle"/>
    <s v="WA"/>
    <n v="99999"/>
    <s v="FRANCE"/>
    <m/>
    <s v="Chai"/>
    <x v="0"/>
    <n v="18"/>
    <n v="42"/>
    <x v="21"/>
    <n v="76.356000000000009"/>
    <x v="10"/>
  </r>
  <r>
    <n v="1334"/>
    <x v="135"/>
    <x v="9"/>
    <x v="9"/>
    <s v="123 1st Street"/>
    <s v="Seattle"/>
    <s v="WA"/>
    <n v="99999"/>
    <x v="8"/>
    <x v="2"/>
    <x v="3"/>
    <m/>
    <m/>
    <s v="Anna Bedecs"/>
    <s v="123 1st Street"/>
    <s v="Seattle"/>
    <s v="WA"/>
    <n v="99999"/>
    <s v="FRANCE"/>
    <m/>
    <s v="Coffee"/>
    <x v="0"/>
    <n v="46"/>
    <n v="16"/>
    <x v="104"/>
    <n v="70.656000000000006"/>
    <x v="10"/>
  </r>
  <r>
    <n v="1335"/>
    <x v="135"/>
    <x v="9"/>
    <x v="9"/>
    <s v="123 1st Street"/>
    <s v="Seattle"/>
    <s v="WA"/>
    <n v="99999"/>
    <x v="8"/>
    <x v="2"/>
    <x v="3"/>
    <m/>
    <m/>
    <s v="Anna Bedecs"/>
    <s v="123 1st Street"/>
    <s v="Seattle"/>
    <s v="WA"/>
    <n v="99999"/>
    <s v="FRANCE"/>
    <m/>
    <s v="Green Tea"/>
    <x v="0"/>
    <n v="2.99"/>
    <n v="22"/>
    <x v="253"/>
    <n v="6.3806599999999998"/>
    <x v="10"/>
  </r>
  <r>
    <n v="1198"/>
    <x v="136"/>
    <x v="13"/>
    <x v="13"/>
    <s v="789 26th Street"/>
    <s v="Miami"/>
    <s v="FL"/>
    <n v="99999"/>
    <x v="12"/>
    <x v="5"/>
    <x v="2"/>
    <d v="2014-07-28T00:00:00"/>
    <s v="Shipping Company C"/>
    <s v="Run Liu"/>
    <s v="789 26th Street"/>
    <s v="Miami"/>
    <s v="FL"/>
    <n v="99999"/>
    <s v="FRANCE"/>
    <s v="CB"/>
    <s v="Clam Chowder"/>
    <x v="4"/>
    <n v="9.65"/>
    <n v="25"/>
    <x v="254"/>
    <n v="23.401250000000001"/>
    <x v="15"/>
  </r>
  <r>
    <n v="1199"/>
    <x v="137"/>
    <x v="13"/>
    <x v="13"/>
    <s v="789 26th Street"/>
    <s v="Miami"/>
    <s v="FL"/>
    <n v="99999"/>
    <x v="12"/>
    <x v="5"/>
    <x v="2"/>
    <d v="2014-07-28T00:00:00"/>
    <s v="Shipping Company C"/>
    <s v="Run Liu"/>
    <s v="789 26th Street"/>
    <s v="Miami"/>
    <s v="FL"/>
    <n v="99999"/>
    <s v="FRANCE"/>
    <s v="CB"/>
    <s v="Crab Meat"/>
    <x v="9"/>
    <n v="18.399999999999999"/>
    <n v="12"/>
    <x v="255"/>
    <n v="22.08"/>
    <x v="27"/>
  </r>
  <r>
    <n v="1338"/>
    <x v="138"/>
    <x v="10"/>
    <x v="10"/>
    <s v="123 9th Street"/>
    <s v="Salt Lake City"/>
    <s v="UT"/>
    <n v="99999"/>
    <x v="9"/>
    <x v="6"/>
    <x v="0"/>
    <d v="2014-11-11T00:00:00"/>
    <s v="Shipping Company A"/>
    <s v="Sven Mortensen"/>
    <s v="123 9th Street"/>
    <s v="Salt Lake City"/>
    <s v="UT"/>
    <n v="99999"/>
    <s v="FRANCE"/>
    <s v="Chèque"/>
    <s v="Ravioli"/>
    <x v="6"/>
    <n v="19.5"/>
    <n v="87"/>
    <x v="256"/>
    <n v="174.73950000000002"/>
    <x v="11"/>
  </r>
  <r>
    <n v="1339"/>
    <x v="139"/>
    <x v="10"/>
    <x v="10"/>
    <s v="123 9th Street"/>
    <s v="Salt Lake City"/>
    <s v="UT"/>
    <n v="99999"/>
    <x v="9"/>
    <x v="6"/>
    <x v="0"/>
    <d v="2014-11-11T00:00:00"/>
    <s v="Shipping Company A"/>
    <s v="Sven Mortensen"/>
    <s v="123 9th Street"/>
    <s v="Salt Lake City"/>
    <s v="UT"/>
    <n v="99999"/>
    <s v="FRANCE"/>
    <s v="Chèque"/>
    <s v="Mozzarella"/>
    <x v="11"/>
    <n v="34.799999999999997"/>
    <n v="58"/>
    <x v="257"/>
    <n v="205.8768"/>
    <x v="20"/>
  </r>
  <r>
    <n v="1340"/>
    <x v="140"/>
    <x v="6"/>
    <x v="6"/>
    <s v="123 6th Street"/>
    <s v="Milwaukee"/>
    <s v="WI"/>
    <n v="99999"/>
    <x v="6"/>
    <x v="4"/>
    <x v="3"/>
    <d v="2014-11-08T00:00:00"/>
    <s v="Shipping Company B"/>
    <s v="Francisco Pérez-Olaeta"/>
    <s v="123 6th Street"/>
    <s v="Milwaukee"/>
    <s v="WI"/>
    <n v="99999"/>
    <s v="FRANCE"/>
    <s v="CB"/>
    <s v="Beer"/>
    <x v="0"/>
    <n v="14"/>
    <n v="85"/>
    <x v="258"/>
    <n v="120.19"/>
    <x v="7"/>
  </r>
  <r>
    <n v="1341"/>
    <x v="141"/>
    <x v="3"/>
    <x v="3"/>
    <s v="123 8th Street"/>
    <s v="Portland"/>
    <s v="OR"/>
    <n v="99999"/>
    <x v="3"/>
    <x v="2"/>
    <x v="3"/>
    <d v="2014-11-10T00:00:00"/>
    <s v="Shipping Company B"/>
    <s v="Elizabeth Andersen"/>
    <s v="123 8th Street"/>
    <s v="Portland"/>
    <s v="OR"/>
    <n v="99999"/>
    <s v="FRANCE"/>
    <s v="Chèque"/>
    <s v="Curry Sauce"/>
    <x v="5"/>
    <n v="40"/>
    <n v="28"/>
    <x v="138"/>
    <n v="110.88"/>
    <x v="4"/>
  </r>
  <r>
    <n v="1342"/>
    <x v="142"/>
    <x v="3"/>
    <x v="3"/>
    <s v="123 8th Street"/>
    <s v="Portland"/>
    <s v="OR"/>
    <n v="99999"/>
    <x v="3"/>
    <x v="2"/>
    <x v="3"/>
    <d v="2014-11-10T00:00:00"/>
    <s v="Shipping Company B"/>
    <s v="Elizabeth Andersen"/>
    <s v="123 8th Street"/>
    <s v="Portland"/>
    <s v="OR"/>
    <n v="99999"/>
    <s v="FRANCE"/>
    <s v="Chèque"/>
    <s v="Chocolate Biscuits Mix"/>
    <x v="2"/>
    <n v="9.1999999999999993"/>
    <n v="19"/>
    <x v="259"/>
    <n v="17.130400000000002"/>
    <x v="28"/>
  </r>
  <r>
    <n v="1361"/>
    <x v="133"/>
    <x v="11"/>
    <x v="11"/>
    <s v="123 10th Street"/>
    <s v="Chicago"/>
    <s v="IL"/>
    <n v="99999"/>
    <x v="10"/>
    <x v="7"/>
    <x v="1"/>
    <d v="2014-11-12T00:00:00"/>
    <s v="Shipping Company B"/>
    <s v="Roland Wacker"/>
    <s v="123 10th Street"/>
    <s v="Chicago"/>
    <s v="IL"/>
    <n v="99999"/>
    <s v="FRANCE"/>
    <s v="CB"/>
    <s v="Almonds"/>
    <x v="1"/>
    <n v="10"/>
    <n v="20"/>
    <x v="260"/>
    <n v="20"/>
    <x v="18"/>
  </r>
  <r>
    <n v="1242"/>
    <x v="143"/>
    <x v="13"/>
    <x v="13"/>
    <s v="789 26th Street"/>
    <s v="Miami"/>
    <s v="FL"/>
    <n v="99999"/>
    <x v="12"/>
    <x v="5"/>
    <x v="2"/>
    <d v="2014-08-28T00:00:00"/>
    <s v="Shipping Company C"/>
    <s v="Run Liu"/>
    <s v="789 26th Street"/>
    <s v="Miami"/>
    <s v="FL"/>
    <n v="99999"/>
    <s v="FRANCE"/>
    <s v="CB"/>
    <s v="Olive Oil"/>
    <x v="14"/>
    <n v="21.35"/>
    <n v="60"/>
    <x v="261"/>
    <n v="129.381"/>
    <x v="28"/>
  </r>
  <r>
    <n v="1243"/>
    <x v="143"/>
    <x v="13"/>
    <x v="13"/>
    <s v="789 26th Street"/>
    <s v="Miami"/>
    <s v="FL"/>
    <n v="99999"/>
    <x v="12"/>
    <x v="5"/>
    <x v="2"/>
    <d v="2014-08-28T00:00:00"/>
    <s v="Shipping Company C"/>
    <s v="Run Liu"/>
    <s v="789 26th Street"/>
    <s v="Miami"/>
    <s v="FL"/>
    <n v="99999"/>
    <s v="FRANCE"/>
    <s v="CB"/>
    <s v="Clam Chowder"/>
    <x v="4"/>
    <n v="9.65"/>
    <n v="19"/>
    <x v="262"/>
    <n v="17.41825"/>
    <x v="28"/>
  </r>
  <r>
    <n v="1244"/>
    <x v="143"/>
    <x v="13"/>
    <x v="13"/>
    <s v="789 26th Street"/>
    <s v="Miami"/>
    <s v="FL"/>
    <n v="99999"/>
    <x v="12"/>
    <x v="5"/>
    <x v="2"/>
    <d v="2014-08-28T00:00:00"/>
    <s v="Shipping Company C"/>
    <s v="Run Liu"/>
    <s v="789 26th Street"/>
    <s v="Miami"/>
    <s v="FL"/>
    <n v="99999"/>
    <s v="FRANCE"/>
    <s v="CB"/>
    <s v="Crab Meat"/>
    <x v="9"/>
    <n v="18.399999999999999"/>
    <n v="66"/>
    <x v="263"/>
    <n v="125.08320000000001"/>
    <x v="28"/>
  </r>
  <r>
    <n v="1347"/>
    <x v="112"/>
    <x v="4"/>
    <x v="4"/>
    <s v="789 29th Street"/>
    <s v="Denver"/>
    <s v="CO"/>
    <n v="99999"/>
    <x v="4"/>
    <x v="3"/>
    <x v="0"/>
    <d v="2014-12-01T00:00:00"/>
    <s v="Shipping Company B"/>
    <s v="Soo Jung Lee"/>
    <s v="789 29th Street"/>
    <s v="Denver"/>
    <s v="CO"/>
    <n v="99999"/>
    <s v="FRANCE"/>
    <s v="Chèque"/>
    <s v="Beer"/>
    <x v="0"/>
    <n v="14"/>
    <n v="38"/>
    <x v="68"/>
    <n v="55.328000000000003"/>
    <x v="5"/>
  </r>
  <r>
    <n v="1348"/>
    <x v="140"/>
    <x v="6"/>
    <x v="6"/>
    <s v="123 6th Street"/>
    <s v="Milwaukee"/>
    <s v="WI"/>
    <n v="99999"/>
    <x v="6"/>
    <x v="4"/>
    <x v="3"/>
    <d v="2014-11-08T00:00:00"/>
    <s v="Shipping Company C"/>
    <s v="Francisco Pérez-Olaeta"/>
    <s v="123 6th Street"/>
    <s v="Milwaukee"/>
    <s v="WI"/>
    <n v="99999"/>
    <s v="FRANCE"/>
    <s v="Chèque"/>
    <s v="Chocolate"/>
    <x v="3"/>
    <n v="12.75"/>
    <n v="15"/>
    <x v="264"/>
    <n v="18.55125"/>
    <x v="7"/>
  </r>
  <r>
    <n v="1363"/>
    <x v="133"/>
    <x v="11"/>
    <x v="11"/>
    <s v="123 10th Street"/>
    <s v="Chicago"/>
    <s v="IL"/>
    <n v="99999"/>
    <x v="10"/>
    <x v="7"/>
    <x v="1"/>
    <m/>
    <s v="Shipping Company A"/>
    <s v="Roland Wacker"/>
    <s v="123 10th Street"/>
    <s v="Chicago"/>
    <s v="IL"/>
    <n v="99999"/>
    <s v="FRANCE"/>
    <m/>
    <s v="Dried Plums"/>
    <x v="1"/>
    <n v="3.5"/>
    <n v="11"/>
    <x v="4"/>
    <n v="3.7345000000000002"/>
    <x v="18"/>
  </r>
  <r>
    <n v="1382"/>
    <x v="144"/>
    <x v="11"/>
    <x v="11"/>
    <s v="123 10th Street"/>
    <s v="Chicago"/>
    <s v="IL"/>
    <n v="99999"/>
    <x v="10"/>
    <x v="7"/>
    <x v="1"/>
    <d v="2014-12-12T00:00:00"/>
    <s v="Shipping Company B"/>
    <s v="Roland Wacker"/>
    <s v="123 10th Street"/>
    <s v="Chicago"/>
    <s v="IL"/>
    <n v="99999"/>
    <s v="FRANCE"/>
    <s v="CB"/>
    <s v="Green Tea"/>
    <x v="0"/>
    <n v="2.99"/>
    <n v="41"/>
    <x v="265"/>
    <n v="12.871950000000002"/>
    <x v="18"/>
  </r>
  <r>
    <n v="1353"/>
    <x v="141"/>
    <x v="3"/>
    <x v="3"/>
    <s v="123 8th Street"/>
    <s v="Portland"/>
    <s v="OR"/>
    <n v="99999"/>
    <x v="3"/>
    <x v="2"/>
    <x v="3"/>
    <d v="2014-11-10T00:00:00"/>
    <s v="Shipping Company C"/>
    <s v="Elizabeth Andersen"/>
    <s v="123 8th Street"/>
    <s v="Portland"/>
    <s v="OR"/>
    <n v="99999"/>
    <s v="FRANCE"/>
    <s v="CB"/>
    <s v="Mozzarella"/>
    <x v="11"/>
    <n v="34.799999999999997"/>
    <n v="24"/>
    <x v="266"/>
    <n v="80.179199999999994"/>
    <x v="4"/>
  </r>
  <r>
    <n v="1356"/>
    <x v="145"/>
    <x v="5"/>
    <x v="5"/>
    <s v="123 3rd Street"/>
    <s v="Los Angelas"/>
    <s v="CA"/>
    <n v="99999"/>
    <x v="5"/>
    <x v="0"/>
    <x v="0"/>
    <d v="2014-11-05T00:00:00"/>
    <s v="Shipping Company B"/>
    <s v="Thomas Axerr"/>
    <s v="123 3rd Street"/>
    <s v="Los Angelas"/>
    <s v="CA"/>
    <n v="99999"/>
    <s v="FRANCE"/>
    <s v="Espèce"/>
    <s v="Syrup"/>
    <x v="12"/>
    <n v="10"/>
    <n v="36"/>
    <x v="267"/>
    <n v="37.08"/>
    <x v="6"/>
  </r>
  <r>
    <n v="1357"/>
    <x v="145"/>
    <x v="5"/>
    <x v="5"/>
    <s v="123 3rd Street"/>
    <s v="Los Angelas"/>
    <s v="CA"/>
    <n v="99999"/>
    <x v="5"/>
    <x v="0"/>
    <x v="0"/>
    <d v="2014-11-05T00:00:00"/>
    <s v="Shipping Company B"/>
    <s v="Thomas Axerr"/>
    <s v="123 3rd Street"/>
    <s v="Los Angelas"/>
    <s v="CA"/>
    <n v="99999"/>
    <s v="FRANCE"/>
    <s v="Espèce"/>
    <s v="Curry Sauce"/>
    <x v="5"/>
    <n v="40"/>
    <n v="24"/>
    <x v="268"/>
    <n v="96"/>
    <x v="6"/>
  </r>
  <r>
    <n v="1384"/>
    <x v="144"/>
    <x v="11"/>
    <x v="11"/>
    <s v="123 10th Street"/>
    <s v="Chicago"/>
    <s v="IL"/>
    <n v="99999"/>
    <x v="10"/>
    <x v="7"/>
    <x v="1"/>
    <d v="2014-12-12T00:00:00"/>
    <s v="Shipping Company A"/>
    <s v="Roland Wacker"/>
    <s v="123 10th Street"/>
    <s v="Chicago"/>
    <s v="IL"/>
    <n v="99999"/>
    <s v="FRANCE"/>
    <m/>
    <s v="Boysenberry Spread"/>
    <x v="7"/>
    <n v="25"/>
    <n v="94"/>
    <x v="269"/>
    <n v="235"/>
    <x v="18"/>
  </r>
  <r>
    <n v="1385"/>
    <x v="144"/>
    <x v="11"/>
    <x v="11"/>
    <s v="123 10th Street"/>
    <s v="Chicago"/>
    <s v="IL"/>
    <n v="99999"/>
    <x v="10"/>
    <x v="7"/>
    <x v="1"/>
    <d v="2014-12-12T00:00:00"/>
    <s v="Shipping Company A"/>
    <s v="Roland Wacker"/>
    <s v="123 10th Street"/>
    <s v="Chicago"/>
    <s v="IL"/>
    <n v="99999"/>
    <s v="FRANCE"/>
    <m/>
    <s v="Cajun Seasoning"/>
    <x v="12"/>
    <n v="22"/>
    <n v="20"/>
    <x v="270"/>
    <n v="46.2"/>
    <x v="18"/>
  </r>
  <r>
    <n v="1264"/>
    <x v="146"/>
    <x v="13"/>
    <x v="13"/>
    <s v="789 26th Street"/>
    <s v="Miami"/>
    <s v="FL"/>
    <n v="99999"/>
    <x v="12"/>
    <x v="5"/>
    <x v="2"/>
    <d v="2014-09-28T00:00:00"/>
    <s v="Shipping Company C"/>
    <s v="Run Liu"/>
    <s v="789 26th Street"/>
    <s v="Miami"/>
    <s v="FL"/>
    <n v="99999"/>
    <s v="FRANCE"/>
    <s v="CB"/>
    <s v="Olive Oil"/>
    <x v="14"/>
    <n v="21.35"/>
    <n v="54"/>
    <x v="271"/>
    <n v="121.05450000000003"/>
    <x v="28"/>
  </r>
  <r>
    <n v="1365"/>
    <x v="135"/>
    <x v="9"/>
    <x v="9"/>
    <s v="123 1st Street"/>
    <s v="Seattle"/>
    <s v="WA"/>
    <n v="99999"/>
    <x v="8"/>
    <x v="2"/>
    <x v="3"/>
    <m/>
    <s v="Shipping Company C"/>
    <s v="Anna Bedecs"/>
    <s v="123 1st Street"/>
    <s v="Seattle"/>
    <s v="WA"/>
    <n v="99999"/>
    <s v="FRANCE"/>
    <m/>
    <s v="Crab Meat"/>
    <x v="9"/>
    <n v="18.399999999999999"/>
    <n v="76"/>
    <x v="272"/>
    <n v="144.0352"/>
    <x v="10"/>
  </r>
  <r>
    <n v="1265"/>
    <x v="146"/>
    <x v="13"/>
    <x v="13"/>
    <s v="789 26th Street"/>
    <s v="Miami"/>
    <s v="FL"/>
    <n v="99999"/>
    <x v="12"/>
    <x v="5"/>
    <x v="2"/>
    <d v="2014-09-28T00:00:00"/>
    <s v="Shipping Company C"/>
    <s v="Run Liu"/>
    <s v="789 26th Street"/>
    <s v="Miami"/>
    <s v="FL"/>
    <n v="99999"/>
    <s v="FRANCE"/>
    <s v="CB"/>
    <s v="Clam Chowder"/>
    <x v="4"/>
    <n v="9.65"/>
    <n v="43"/>
    <x v="85"/>
    <n v="40.250150000000005"/>
    <x v="28"/>
  </r>
  <r>
    <n v="1367"/>
    <x v="138"/>
    <x v="10"/>
    <x v="10"/>
    <s v="123 9th Street"/>
    <s v="Salt Lake City"/>
    <s v="UT"/>
    <n v="99999"/>
    <x v="9"/>
    <x v="6"/>
    <x v="0"/>
    <d v="2014-11-11T00:00:00"/>
    <s v="Shipping Company A"/>
    <s v="Sven Mortensen"/>
    <s v="123 9th Street"/>
    <s v="Salt Lake City"/>
    <s v="UT"/>
    <n v="99999"/>
    <s v="FRANCE"/>
    <s v="Chèque"/>
    <s v="Clam Chowder"/>
    <x v="4"/>
    <n v="9.65"/>
    <n v="14"/>
    <x v="273"/>
    <n v="12.9696"/>
    <x v="11"/>
  </r>
  <r>
    <n v="1368"/>
    <x v="147"/>
    <x v="0"/>
    <x v="0"/>
    <s v="789 27th Street"/>
    <s v="Las Vegas"/>
    <s v="NV"/>
    <n v="99999"/>
    <x v="0"/>
    <x v="0"/>
    <x v="0"/>
    <d v="2014-12-29T00:00:00"/>
    <s v="Shipping Company B"/>
    <s v="Karen Toh"/>
    <s v="789 27th Street"/>
    <s v="Las Vegas"/>
    <s v="NV"/>
    <n v="99999"/>
    <s v="FRANCE"/>
    <s v="Chèque"/>
    <s v="Beer"/>
    <x v="0"/>
    <n v="14"/>
    <n v="14"/>
    <x v="274"/>
    <n v="19.796000000000003"/>
    <x v="0"/>
  </r>
  <r>
    <n v="1369"/>
    <x v="147"/>
    <x v="0"/>
    <x v="0"/>
    <s v="789 27th Street"/>
    <s v="Las Vegas"/>
    <s v="NV"/>
    <n v="99999"/>
    <x v="0"/>
    <x v="0"/>
    <x v="0"/>
    <d v="2014-12-29T00:00:00"/>
    <s v="Shipping Company B"/>
    <s v="Karen Toh"/>
    <s v="789 27th Street"/>
    <s v="Las Vegas"/>
    <s v="NV"/>
    <n v="99999"/>
    <s v="FRANCE"/>
    <s v="Chèque"/>
    <s v="Dried Plums"/>
    <x v="1"/>
    <n v="3.5"/>
    <n v="70"/>
    <x v="92"/>
    <n v="25.234999999999999"/>
    <x v="0"/>
  </r>
  <r>
    <n v="1386"/>
    <x v="144"/>
    <x v="11"/>
    <x v="11"/>
    <s v="123 10th Street"/>
    <s v="Chicago"/>
    <s v="IL"/>
    <n v="99999"/>
    <x v="10"/>
    <x v="7"/>
    <x v="1"/>
    <d v="2014-12-12T00:00:00"/>
    <s v="Shipping Company A"/>
    <s v="Roland Wacker"/>
    <s v="123 10th Street"/>
    <s v="Chicago"/>
    <s v="IL"/>
    <n v="99999"/>
    <s v="FRANCE"/>
    <m/>
    <s v="Chocolate Biscuits Mix"/>
    <x v="2"/>
    <n v="9.1999999999999993"/>
    <n v="13"/>
    <x v="275"/>
    <n v="12.438400000000001"/>
    <x v="18"/>
  </r>
  <r>
    <n v="1417"/>
    <x v="144"/>
    <x v="11"/>
    <x v="11"/>
    <s v="123 10th Street"/>
    <s v="Chicago"/>
    <s v="IL"/>
    <n v="99999"/>
    <x v="10"/>
    <x v="7"/>
    <x v="1"/>
    <d v="2014-12-12T00:00:00"/>
    <s v="Shipping Company B"/>
    <s v="Roland Wacker"/>
    <s v="123 10th Street"/>
    <s v="Chicago"/>
    <s v="IL"/>
    <n v="99999"/>
    <s v="FRANCE"/>
    <s v="CB"/>
    <s v="Almonds"/>
    <x v="1"/>
    <n v="10"/>
    <n v="97"/>
    <x v="276"/>
    <n v="100.88000000000001"/>
    <x v="18"/>
  </r>
  <r>
    <n v="1419"/>
    <x v="144"/>
    <x v="11"/>
    <x v="11"/>
    <s v="123 10th Street"/>
    <s v="Chicago"/>
    <s v="IL"/>
    <n v="99999"/>
    <x v="10"/>
    <x v="7"/>
    <x v="1"/>
    <m/>
    <s v="Shipping Company A"/>
    <s v="Roland Wacker"/>
    <s v="123 10th Street"/>
    <s v="Chicago"/>
    <s v="IL"/>
    <n v="99999"/>
    <s v="FRANCE"/>
    <m/>
    <s v="Dried Plums"/>
    <x v="1"/>
    <n v="3.5"/>
    <n v="53"/>
    <x v="277"/>
    <n v="17.622499999999999"/>
    <x v="18"/>
  </r>
  <r>
    <n v="1373"/>
    <x v="148"/>
    <x v="2"/>
    <x v="2"/>
    <s v="123 12th Street"/>
    <s v="Las Vegas"/>
    <s v="NV"/>
    <n v="99999"/>
    <x v="2"/>
    <x v="0"/>
    <x v="2"/>
    <d v="2014-12-14T00:00:00"/>
    <s v="Shipping Company B"/>
    <s v="John Edwards"/>
    <s v="123 12th Street"/>
    <s v="Las Vegas"/>
    <s v="NV"/>
    <n v="99999"/>
    <s v="FRANCE"/>
    <s v="CB"/>
    <s v="Chai"/>
    <x v="0"/>
    <n v="18"/>
    <n v="57"/>
    <x v="278"/>
    <n v="102.60000000000001"/>
    <x v="3"/>
  </r>
  <r>
    <n v="1374"/>
    <x v="148"/>
    <x v="2"/>
    <x v="2"/>
    <s v="123 12th Street"/>
    <s v="Las Vegas"/>
    <s v="NV"/>
    <n v="99999"/>
    <x v="2"/>
    <x v="0"/>
    <x v="2"/>
    <d v="2014-12-14T00:00:00"/>
    <s v="Shipping Company B"/>
    <s v="John Edwards"/>
    <s v="123 12th Street"/>
    <s v="Las Vegas"/>
    <s v="NV"/>
    <n v="99999"/>
    <s v="FRANCE"/>
    <s v="CB"/>
    <s v="Coffee"/>
    <x v="0"/>
    <n v="46"/>
    <n v="83"/>
    <x v="279"/>
    <n v="374.16399999999999"/>
    <x v="3"/>
  </r>
  <r>
    <n v="1375"/>
    <x v="149"/>
    <x v="3"/>
    <x v="3"/>
    <s v="123 8th Street"/>
    <s v="Portland"/>
    <s v="OR"/>
    <n v="99999"/>
    <x v="8"/>
    <x v="2"/>
    <x v="3"/>
    <d v="2014-12-10T00:00:00"/>
    <s v="Shipping Company C"/>
    <s v="Elizabeth Andersen"/>
    <s v="123 8th Street"/>
    <s v="Portland"/>
    <s v="OR"/>
    <n v="99999"/>
    <s v="FRANCE"/>
    <s v="CB"/>
    <s v="Chocolate Biscuits Mix"/>
    <x v="2"/>
    <n v="9.1999999999999993"/>
    <n v="76"/>
    <x v="280"/>
    <n v="67.123199999999997"/>
    <x v="4"/>
  </r>
  <r>
    <n v="1045"/>
    <x v="150"/>
    <x v="14"/>
    <x v="14"/>
    <s v="789 25th Street"/>
    <s v="Chicago"/>
    <s v="IL"/>
    <n v="99999"/>
    <x v="1"/>
    <x v="7"/>
    <x v="1"/>
    <d v="2014-02-27T00:00:00"/>
    <s v="Shipping Company A"/>
    <s v="John Rodman"/>
    <s v="789 25th Street"/>
    <s v="Chicago"/>
    <s v="IL"/>
    <n v="99999"/>
    <s v="FRANCE"/>
    <s v="Espèce"/>
    <s v="Cajun Seasoning"/>
    <x v="12"/>
    <n v="22"/>
    <n v="98"/>
    <x v="281"/>
    <n v="204.82000000000002"/>
    <x v="29"/>
  </r>
  <r>
    <n v="1377"/>
    <x v="151"/>
    <x v="4"/>
    <x v="4"/>
    <s v="789 29th Street"/>
    <s v="Denver"/>
    <s v="CO"/>
    <n v="99999"/>
    <x v="4"/>
    <x v="3"/>
    <x v="0"/>
    <d v="2014-12-31T00:00:00"/>
    <s v="Shipping Company B"/>
    <s v="Soo Jung Lee"/>
    <s v="789 29th Street"/>
    <s v="Denver"/>
    <s v="CO"/>
    <n v="99999"/>
    <s v="FRANCE"/>
    <s v="Chèque"/>
    <s v="Chocolate"/>
    <x v="3"/>
    <n v="12.75"/>
    <n v="47"/>
    <x v="13"/>
    <n v="59.325750000000006"/>
    <x v="5"/>
  </r>
  <r>
    <n v="1378"/>
    <x v="152"/>
    <x v="5"/>
    <x v="5"/>
    <s v="123 3rd Street"/>
    <s v="Los Angelas"/>
    <s v="CA"/>
    <n v="99999"/>
    <x v="5"/>
    <x v="0"/>
    <x v="0"/>
    <d v="2014-12-05T00:00:00"/>
    <s v="Shipping Company B"/>
    <s v="Thomas Axerr"/>
    <s v="123 3rd Street"/>
    <s v="Los Angelas"/>
    <s v="CA"/>
    <n v="99999"/>
    <s v="FRANCE"/>
    <s v="Espèce"/>
    <s v="Clam Chowder"/>
    <x v="4"/>
    <n v="9.65"/>
    <n v="96"/>
    <x v="282"/>
    <n v="94.492800000000017"/>
    <x v="6"/>
  </r>
  <r>
    <n v="1379"/>
    <x v="153"/>
    <x v="6"/>
    <x v="6"/>
    <s v="123 6th Street"/>
    <s v="Milwaukee"/>
    <s v="WI"/>
    <n v="99999"/>
    <x v="6"/>
    <x v="4"/>
    <x v="3"/>
    <d v="2014-12-08T00:00:00"/>
    <s v="Shipping Company B"/>
    <s v="Francisco Pérez-Olaeta"/>
    <s v="123 6th Street"/>
    <s v="Milwaukee"/>
    <s v="WI"/>
    <n v="99999"/>
    <s v="FRANCE"/>
    <s v="CB"/>
    <s v="Curry Sauce"/>
    <x v="5"/>
    <n v="40"/>
    <n v="32"/>
    <x v="11"/>
    <n v="134.4"/>
    <x v="7"/>
  </r>
  <r>
    <n v="1266"/>
    <x v="146"/>
    <x v="13"/>
    <x v="13"/>
    <s v="789 26th Street"/>
    <s v="Miami"/>
    <s v="FL"/>
    <n v="99999"/>
    <x v="12"/>
    <x v="5"/>
    <x v="2"/>
    <d v="2014-09-28T00:00:00"/>
    <s v="Shipping Company C"/>
    <s v="Run Liu"/>
    <s v="789 26th Street"/>
    <s v="Miami"/>
    <s v="FL"/>
    <n v="99999"/>
    <s v="FRANCE"/>
    <s v="CB"/>
    <s v="Crab Meat"/>
    <x v="9"/>
    <n v="18.399999999999999"/>
    <n v="71"/>
    <x v="142"/>
    <n v="134.55919999999998"/>
    <x v="28"/>
  </r>
  <r>
    <n v="1381"/>
    <x v="149"/>
    <x v="3"/>
    <x v="3"/>
    <s v="123 8th Street"/>
    <s v="Portland"/>
    <s v="OR"/>
    <n v="99999"/>
    <x v="3"/>
    <x v="2"/>
    <x v="3"/>
    <d v="2014-12-10T00:00:00"/>
    <s v="Shipping Company C"/>
    <s v="Elizabeth Andersen"/>
    <s v="123 8th Street"/>
    <s v="Portland"/>
    <s v="OR"/>
    <n v="99999"/>
    <s v="FRANCE"/>
    <s v="Chèque"/>
    <s v="Chocolate"/>
    <x v="3"/>
    <n v="12.75"/>
    <n v="41"/>
    <x v="88"/>
    <n v="51.229500000000002"/>
    <x v="4"/>
  </r>
  <r>
    <n v="1057"/>
    <x v="154"/>
    <x v="14"/>
    <x v="14"/>
    <s v="789 25th Street"/>
    <s v="Chicago"/>
    <s v="IL"/>
    <n v="99999"/>
    <x v="1"/>
    <x v="7"/>
    <x v="1"/>
    <d v="2014-03-27T00:00:00"/>
    <s v="Shipping Company A"/>
    <s v="John Rodman"/>
    <s v="789 25th Street"/>
    <s v="Chicago"/>
    <s v="IL"/>
    <n v="99999"/>
    <s v="FRANCE"/>
    <s v="Espèce"/>
    <s v="Scones"/>
    <x v="2"/>
    <n v="10"/>
    <n v="46"/>
    <x v="283"/>
    <n v="46.46"/>
    <x v="29"/>
  </r>
  <r>
    <n v="1383"/>
    <x v="155"/>
    <x v="8"/>
    <x v="8"/>
    <s v="123 7th Street"/>
    <s v="Boise"/>
    <s v="ID"/>
    <n v="99999"/>
    <x v="8"/>
    <x v="2"/>
    <x v="3"/>
    <m/>
    <m/>
    <s v="Ming-Yang Xie"/>
    <s v="123 7th Street"/>
    <s v="Boise"/>
    <s v="ID"/>
    <n v="99999"/>
    <s v="FRANCE"/>
    <m/>
    <s v="Coffee"/>
    <x v="0"/>
    <n v="46"/>
    <n v="41"/>
    <x v="284"/>
    <n v="194.25800000000004"/>
    <x v="9"/>
  </r>
  <r>
    <n v="1121"/>
    <x v="156"/>
    <x v="14"/>
    <x v="14"/>
    <s v="789 25th Street"/>
    <s v="Chicago"/>
    <s v="IL"/>
    <n v="99999"/>
    <x v="1"/>
    <x v="7"/>
    <x v="1"/>
    <d v="2014-05-27T00:00:00"/>
    <s v="Shipping Company A"/>
    <s v="John Rodman"/>
    <s v="789 25th Street"/>
    <s v="Chicago"/>
    <s v="IL"/>
    <n v="99999"/>
    <s v="FRANCE"/>
    <s v="Espèce"/>
    <s v="Scones"/>
    <x v="2"/>
    <n v="10"/>
    <n v="66"/>
    <x v="174"/>
    <n v="68.64"/>
    <x v="29"/>
  </r>
  <r>
    <n v="1154"/>
    <x v="157"/>
    <x v="14"/>
    <x v="14"/>
    <s v="789 25th Street"/>
    <s v="Chicago"/>
    <s v="IL"/>
    <n v="99999"/>
    <x v="1"/>
    <x v="7"/>
    <x v="1"/>
    <d v="2014-06-27T00:00:00"/>
    <s v="Shipping Company A"/>
    <s v="John Rodman"/>
    <s v="789 25th Street"/>
    <s v="Chicago"/>
    <s v="IL"/>
    <n v="99999"/>
    <s v="FRANCE"/>
    <s v="Espèce"/>
    <s v="Scones"/>
    <x v="2"/>
    <n v="10"/>
    <n v="49"/>
    <x v="285"/>
    <n v="47.04"/>
    <x v="29"/>
  </r>
  <r>
    <n v="1181"/>
    <x v="157"/>
    <x v="14"/>
    <x v="14"/>
    <s v="789 25th Street"/>
    <s v="Chicago"/>
    <s v="IL"/>
    <n v="99999"/>
    <x v="1"/>
    <x v="7"/>
    <x v="1"/>
    <d v="2014-06-27T00:00:00"/>
    <s v="Shipping Company A"/>
    <s v="John Rodman"/>
    <s v="789 25th Street"/>
    <s v="Chicago"/>
    <s v="IL"/>
    <n v="99999"/>
    <s v="FRANCE"/>
    <s v="Espèce"/>
    <s v="Cajun Seasoning"/>
    <x v="12"/>
    <n v="22"/>
    <n v="93"/>
    <x v="286"/>
    <n v="200.50800000000001"/>
    <x v="29"/>
  </r>
  <r>
    <n v="1303"/>
    <x v="158"/>
    <x v="13"/>
    <x v="13"/>
    <s v="789 26th Street"/>
    <s v="Miami"/>
    <s v="FL"/>
    <n v="99999"/>
    <x v="12"/>
    <x v="5"/>
    <x v="2"/>
    <d v="2014-10-28T00:00:00"/>
    <s v="Shipping Company C"/>
    <s v="Run Liu"/>
    <s v="789 26th Street"/>
    <s v="Miami"/>
    <s v="FL"/>
    <n v="99999"/>
    <s v="FRANCE"/>
    <s v="CB"/>
    <s v="Olive Oil"/>
    <x v="14"/>
    <n v="21.35"/>
    <n v="49"/>
    <x v="287"/>
    <n v="102.5227"/>
    <x v="28"/>
  </r>
  <r>
    <n v="1304"/>
    <x v="158"/>
    <x v="13"/>
    <x v="13"/>
    <s v="789 26th Street"/>
    <s v="Miami"/>
    <s v="FL"/>
    <n v="99999"/>
    <x v="12"/>
    <x v="5"/>
    <x v="2"/>
    <d v="2014-10-28T00:00:00"/>
    <s v="Shipping Company C"/>
    <s v="Run Liu"/>
    <s v="789 26th Street"/>
    <s v="Miami"/>
    <s v="FL"/>
    <n v="99999"/>
    <s v="FRANCE"/>
    <s v="CB"/>
    <s v="Clam Chowder"/>
    <x v="4"/>
    <n v="9.65"/>
    <n v="71"/>
    <x v="288"/>
    <n v="65.7744"/>
    <x v="28"/>
  </r>
  <r>
    <n v="1389"/>
    <x v="159"/>
    <x v="9"/>
    <x v="9"/>
    <s v="123 1st Street"/>
    <s v="Seattle"/>
    <s v="WA"/>
    <n v="99999"/>
    <x v="8"/>
    <x v="2"/>
    <x v="3"/>
    <m/>
    <m/>
    <s v="Anna Bedecs"/>
    <s v="123 1st Street"/>
    <s v="Seattle"/>
    <s v="WA"/>
    <n v="99999"/>
    <s v="FRANCE"/>
    <m/>
    <s v="Chai"/>
    <x v="0"/>
    <n v="18"/>
    <n v="99"/>
    <x v="289"/>
    <n v="174.63600000000002"/>
    <x v="10"/>
  </r>
  <r>
    <n v="1390"/>
    <x v="159"/>
    <x v="9"/>
    <x v="9"/>
    <s v="123 1st Street"/>
    <s v="Seattle"/>
    <s v="WA"/>
    <n v="99999"/>
    <x v="8"/>
    <x v="2"/>
    <x v="3"/>
    <m/>
    <m/>
    <s v="Anna Bedecs"/>
    <s v="123 1st Street"/>
    <s v="Seattle"/>
    <s v="WA"/>
    <n v="99999"/>
    <s v="FRANCE"/>
    <m/>
    <s v="Coffee"/>
    <x v="0"/>
    <n v="46"/>
    <n v="89"/>
    <x v="290"/>
    <n v="388.93"/>
    <x v="10"/>
  </r>
  <r>
    <n v="1391"/>
    <x v="159"/>
    <x v="9"/>
    <x v="9"/>
    <s v="123 1st Street"/>
    <s v="Seattle"/>
    <s v="WA"/>
    <n v="99999"/>
    <x v="8"/>
    <x v="2"/>
    <x v="3"/>
    <m/>
    <m/>
    <s v="Anna Bedecs"/>
    <s v="123 1st Street"/>
    <s v="Seattle"/>
    <s v="WA"/>
    <n v="99999"/>
    <s v="FRANCE"/>
    <m/>
    <s v="Green Tea"/>
    <x v="0"/>
    <n v="2.99"/>
    <n v="64"/>
    <x v="190"/>
    <n v="19.518720000000002"/>
    <x v="10"/>
  </r>
  <r>
    <n v="1305"/>
    <x v="158"/>
    <x v="13"/>
    <x v="13"/>
    <s v="789 26th Street"/>
    <s v="Miami"/>
    <s v="FL"/>
    <n v="99999"/>
    <x v="12"/>
    <x v="5"/>
    <x v="2"/>
    <d v="2014-10-28T00:00:00"/>
    <s v="Shipping Company C"/>
    <s v="Run Liu"/>
    <s v="789 26th Street"/>
    <s v="Miami"/>
    <s v="FL"/>
    <n v="99999"/>
    <s v="FRANCE"/>
    <s v="CB"/>
    <s v="Crab Meat"/>
    <x v="9"/>
    <n v="18.399999999999999"/>
    <n v="10"/>
    <x v="291"/>
    <n v="19.136000000000003"/>
    <x v="28"/>
  </r>
  <r>
    <n v="1344"/>
    <x v="142"/>
    <x v="13"/>
    <x v="13"/>
    <s v="789 26th Street"/>
    <s v="Miami"/>
    <s v="FL"/>
    <n v="99999"/>
    <x v="12"/>
    <x v="5"/>
    <x v="2"/>
    <d v="2014-11-28T00:00:00"/>
    <s v="Shipping Company C"/>
    <s v="Run Liu"/>
    <s v="789 26th Street"/>
    <s v="Miami"/>
    <s v="FL"/>
    <n v="99999"/>
    <s v="FRANCE"/>
    <s v="CB"/>
    <s v="Olive Oil"/>
    <x v="14"/>
    <n v="21.35"/>
    <n v="69"/>
    <x v="292"/>
    <n v="153.20760000000004"/>
    <x v="28"/>
  </r>
  <r>
    <n v="1394"/>
    <x v="160"/>
    <x v="10"/>
    <x v="10"/>
    <s v="123 9th Street"/>
    <s v="Salt Lake City"/>
    <s v="UT"/>
    <n v="99999"/>
    <x v="9"/>
    <x v="6"/>
    <x v="0"/>
    <d v="2014-12-11T00:00:00"/>
    <s v="Shipping Company A"/>
    <s v="Sven Mortensen"/>
    <s v="123 9th Street"/>
    <s v="Salt Lake City"/>
    <s v="UT"/>
    <n v="99999"/>
    <s v="FRANCE"/>
    <s v="Chèque"/>
    <s v="Ravioli"/>
    <x v="6"/>
    <n v="19.5"/>
    <n v="20"/>
    <x v="293"/>
    <n v="40.950000000000003"/>
    <x v="11"/>
  </r>
  <r>
    <n v="1395"/>
    <x v="160"/>
    <x v="10"/>
    <x v="10"/>
    <s v="123 9th Street"/>
    <s v="Salt Lake City"/>
    <s v="UT"/>
    <n v="99999"/>
    <x v="9"/>
    <x v="6"/>
    <x v="0"/>
    <d v="2014-12-11T00:00:00"/>
    <s v="Shipping Company A"/>
    <s v="Sven Mortensen"/>
    <s v="123 9th Street"/>
    <s v="Salt Lake City"/>
    <s v="UT"/>
    <n v="99999"/>
    <s v="FRANCE"/>
    <s v="Chèque"/>
    <s v="Mozzarella"/>
    <x v="11"/>
    <n v="34.799999999999997"/>
    <n v="69"/>
    <x v="294"/>
    <n v="240.12"/>
    <x v="11"/>
  </r>
  <r>
    <n v="1396"/>
    <x v="153"/>
    <x v="6"/>
    <x v="6"/>
    <s v="123 6th Street"/>
    <s v="Milwaukee"/>
    <s v="WI"/>
    <n v="99999"/>
    <x v="6"/>
    <x v="4"/>
    <x v="3"/>
    <d v="2014-12-08T00:00:00"/>
    <s v="Shipping Company B"/>
    <s v="Francisco Pérez-Olaeta"/>
    <s v="123 6th Street"/>
    <s v="Milwaukee"/>
    <s v="WI"/>
    <n v="99999"/>
    <s v="FRANCE"/>
    <s v="CB"/>
    <s v="Beer"/>
    <x v="0"/>
    <n v="14"/>
    <n v="68"/>
    <x v="295"/>
    <n v="91.391999999999996"/>
    <x v="7"/>
  </r>
  <r>
    <n v="1397"/>
    <x v="149"/>
    <x v="3"/>
    <x v="3"/>
    <s v="123 8th Street"/>
    <s v="Portland"/>
    <s v="OR"/>
    <n v="99999"/>
    <x v="3"/>
    <x v="2"/>
    <x v="3"/>
    <d v="2014-12-10T00:00:00"/>
    <s v="Shipping Company B"/>
    <s v="Elizabeth Andersen"/>
    <s v="123 8th Street"/>
    <s v="Portland"/>
    <s v="OR"/>
    <n v="99999"/>
    <s v="FRANCE"/>
    <s v="Chèque"/>
    <s v="Curry Sauce"/>
    <x v="5"/>
    <n v="40"/>
    <n v="52"/>
    <x v="296"/>
    <n v="203.84"/>
    <x v="4"/>
  </r>
  <r>
    <n v="1398"/>
    <x v="149"/>
    <x v="3"/>
    <x v="3"/>
    <s v="123 8th Street"/>
    <s v="Portland"/>
    <s v="OR"/>
    <n v="99999"/>
    <x v="3"/>
    <x v="2"/>
    <x v="3"/>
    <d v="2014-12-10T00:00:00"/>
    <s v="Shipping Company B"/>
    <s v="Elizabeth Andersen"/>
    <s v="123 8th Street"/>
    <s v="Portland"/>
    <s v="OR"/>
    <n v="99999"/>
    <s v="FRANCE"/>
    <s v="Chèque"/>
    <s v="Chocolate Biscuits Mix"/>
    <x v="2"/>
    <n v="9.1999999999999993"/>
    <n v="40"/>
    <x v="297"/>
    <n v="38.640000000000008"/>
    <x v="4"/>
  </r>
  <r>
    <n v="1196"/>
    <x v="161"/>
    <x v="14"/>
    <x v="14"/>
    <s v="789 25th Street"/>
    <s v="Chicago"/>
    <s v="IL"/>
    <n v="99999"/>
    <x v="1"/>
    <x v="7"/>
    <x v="1"/>
    <d v="2014-07-27T00:00:00"/>
    <s v="Shipping Company A"/>
    <s v="John Rodman"/>
    <s v="789 25th Street"/>
    <s v="Chicago"/>
    <s v="IL"/>
    <n v="99999"/>
    <s v="FRANCE"/>
    <s v="Espèce"/>
    <s v="Scones"/>
    <x v="2"/>
    <n v="10"/>
    <n v="34"/>
    <x v="298"/>
    <n v="34.340000000000003"/>
    <x v="29"/>
  </r>
  <r>
    <n v="1345"/>
    <x v="142"/>
    <x v="13"/>
    <x v="13"/>
    <s v="789 26th Street"/>
    <s v="Miami"/>
    <s v="FL"/>
    <n v="99999"/>
    <x v="12"/>
    <x v="5"/>
    <x v="2"/>
    <d v="2014-11-28T00:00:00"/>
    <s v="Shipping Company C"/>
    <s v="Run Liu"/>
    <s v="789 26th Street"/>
    <s v="Miami"/>
    <s v="FL"/>
    <n v="99999"/>
    <s v="FRANCE"/>
    <s v="CB"/>
    <s v="Clam Chowder"/>
    <x v="4"/>
    <n v="9.65"/>
    <n v="37"/>
    <x v="299"/>
    <n v="33.919750000000001"/>
    <x v="28"/>
  </r>
  <r>
    <n v="1346"/>
    <x v="142"/>
    <x v="13"/>
    <x v="13"/>
    <s v="789 26th Street"/>
    <s v="Miami"/>
    <s v="FL"/>
    <n v="99999"/>
    <x v="12"/>
    <x v="5"/>
    <x v="2"/>
    <d v="2014-11-28T00:00:00"/>
    <s v="Shipping Company C"/>
    <s v="Run Liu"/>
    <s v="789 26th Street"/>
    <s v="Miami"/>
    <s v="FL"/>
    <n v="99999"/>
    <s v="FRANCE"/>
    <s v="CB"/>
    <s v="Crab Meat"/>
    <x v="9"/>
    <n v="18.399999999999999"/>
    <n v="64"/>
    <x v="236"/>
    <n v="118.93759999999999"/>
    <x v="28"/>
  </r>
  <r>
    <n v="1400"/>
    <x v="162"/>
    <x v="13"/>
    <x v="13"/>
    <s v="789 26th Street"/>
    <s v="Miami"/>
    <s v="FL"/>
    <n v="99999"/>
    <x v="12"/>
    <x v="5"/>
    <x v="2"/>
    <d v="2014-12-28T00:00:00"/>
    <s v="Shipping Company C"/>
    <s v="Run Liu"/>
    <s v="789 26th Street"/>
    <s v="Miami"/>
    <s v="FL"/>
    <n v="99999"/>
    <s v="FRANCE"/>
    <s v="CB"/>
    <s v="Olive Oil"/>
    <x v="14"/>
    <n v="21.35"/>
    <n v="88"/>
    <x v="300"/>
    <n v="184.12240000000003"/>
    <x v="28"/>
  </r>
  <r>
    <n v="1403"/>
    <x v="151"/>
    <x v="4"/>
    <x v="4"/>
    <s v="789 29th Street"/>
    <s v="Denver"/>
    <s v="CO"/>
    <n v="99999"/>
    <x v="4"/>
    <x v="3"/>
    <x v="0"/>
    <d v="2014-12-31T00:00:00"/>
    <s v="Shipping Company B"/>
    <s v="Soo Jung Lee"/>
    <s v="789 29th Street"/>
    <s v="Denver"/>
    <s v="CO"/>
    <n v="99999"/>
    <s v="FRANCE"/>
    <s v="Chèque"/>
    <s v="Beer"/>
    <x v="0"/>
    <n v="14"/>
    <n v="96"/>
    <x v="301"/>
    <n v="141.12"/>
    <x v="5"/>
  </r>
  <r>
    <n v="1404"/>
    <x v="153"/>
    <x v="6"/>
    <x v="6"/>
    <s v="123 6th Street"/>
    <s v="Milwaukee"/>
    <s v="WI"/>
    <n v="99999"/>
    <x v="6"/>
    <x v="4"/>
    <x v="3"/>
    <d v="2014-12-08T00:00:00"/>
    <s v="Shipping Company C"/>
    <s v="Francisco Pérez-Olaeta"/>
    <s v="123 6th Street"/>
    <s v="Milwaukee"/>
    <s v="WI"/>
    <n v="99999"/>
    <s v="FRANCE"/>
    <s v="Chèque"/>
    <s v="Chocolate"/>
    <x v="3"/>
    <n v="12.75"/>
    <n v="12"/>
    <x v="302"/>
    <n v="16.065000000000001"/>
    <x v="7"/>
  </r>
  <r>
    <n v="1241"/>
    <x v="163"/>
    <x v="14"/>
    <x v="14"/>
    <s v="789 25th Street"/>
    <s v="Chicago"/>
    <s v="IL"/>
    <n v="99999"/>
    <x v="1"/>
    <x v="7"/>
    <x v="1"/>
    <d v="2014-08-27T00:00:00"/>
    <s v="Shipping Company A"/>
    <s v="John Rodman"/>
    <s v="789 25th Street"/>
    <s v="Chicago"/>
    <s v="IL"/>
    <n v="99999"/>
    <s v="FRANCE"/>
    <s v="Espèce"/>
    <s v="Scones"/>
    <x v="2"/>
    <n v="10"/>
    <n v="55"/>
    <x v="140"/>
    <n v="52.25"/>
    <x v="29"/>
  </r>
  <r>
    <n v="1263"/>
    <x v="164"/>
    <x v="14"/>
    <x v="14"/>
    <s v="789 25th Street"/>
    <s v="Chicago"/>
    <s v="IL"/>
    <n v="99999"/>
    <x v="1"/>
    <x v="7"/>
    <x v="1"/>
    <d v="2014-09-27T00:00:00"/>
    <s v="Shipping Company A"/>
    <s v="John Rodman"/>
    <s v="789 25th Street"/>
    <s v="Chicago"/>
    <s v="IL"/>
    <n v="99999"/>
    <s v="FRANCE"/>
    <s v="Espèce"/>
    <s v="Scones"/>
    <x v="2"/>
    <n v="10"/>
    <n v="94"/>
    <x v="303"/>
    <n v="97.76"/>
    <x v="29"/>
  </r>
  <r>
    <n v="1409"/>
    <x v="149"/>
    <x v="3"/>
    <x v="3"/>
    <s v="123 8th Street"/>
    <s v="Portland"/>
    <s v="OR"/>
    <n v="99999"/>
    <x v="3"/>
    <x v="2"/>
    <x v="3"/>
    <d v="2014-12-10T00:00:00"/>
    <s v="Shipping Company C"/>
    <s v="Elizabeth Andersen"/>
    <s v="123 8th Street"/>
    <s v="Portland"/>
    <s v="OR"/>
    <n v="99999"/>
    <s v="FRANCE"/>
    <s v="CB"/>
    <s v="Mozzarella"/>
    <x v="11"/>
    <n v="34.799999999999997"/>
    <n v="100"/>
    <x v="304"/>
    <n v="344.52"/>
    <x v="4"/>
  </r>
  <r>
    <n v="1412"/>
    <x v="152"/>
    <x v="5"/>
    <x v="5"/>
    <s v="123 3rd Street"/>
    <s v="Los Angelas"/>
    <s v="CA"/>
    <n v="99999"/>
    <x v="5"/>
    <x v="0"/>
    <x v="0"/>
    <d v="2014-12-05T00:00:00"/>
    <s v="Shipping Company B"/>
    <s v="Thomas Axerr"/>
    <s v="123 3rd Street"/>
    <s v="Los Angelas"/>
    <s v="CA"/>
    <n v="99999"/>
    <s v="FRANCE"/>
    <s v="Espèce"/>
    <s v="Syrup"/>
    <x v="12"/>
    <n v="10"/>
    <n v="89"/>
    <x v="305"/>
    <n v="87.22"/>
    <x v="6"/>
  </r>
  <r>
    <n v="1413"/>
    <x v="152"/>
    <x v="5"/>
    <x v="5"/>
    <s v="123 3rd Street"/>
    <s v="Los Angelas"/>
    <s v="CA"/>
    <n v="99999"/>
    <x v="5"/>
    <x v="0"/>
    <x v="0"/>
    <d v="2014-12-05T00:00:00"/>
    <s v="Shipping Company B"/>
    <s v="Thomas Axerr"/>
    <s v="123 3rd Street"/>
    <s v="Los Angelas"/>
    <s v="CA"/>
    <n v="99999"/>
    <s v="FRANCE"/>
    <s v="Espèce"/>
    <s v="Curry Sauce"/>
    <x v="5"/>
    <n v="40"/>
    <n v="12"/>
    <x v="61"/>
    <n v="46.56"/>
    <x v="6"/>
  </r>
  <r>
    <n v="1302"/>
    <x v="165"/>
    <x v="14"/>
    <x v="14"/>
    <s v="789 25th Street"/>
    <s v="Chicago"/>
    <s v="IL"/>
    <n v="99999"/>
    <x v="1"/>
    <x v="7"/>
    <x v="1"/>
    <d v="2014-10-27T00:00:00"/>
    <s v="Shipping Company A"/>
    <s v="John Rodman"/>
    <s v="789 25th Street"/>
    <s v="Chicago"/>
    <s v="IL"/>
    <n v="99999"/>
    <s v="FRANCE"/>
    <s v="Espèce"/>
    <s v="Scones"/>
    <x v="2"/>
    <n v="10"/>
    <n v="90"/>
    <x v="306"/>
    <n v="87.3"/>
    <x v="29"/>
  </r>
  <r>
    <n v="1343"/>
    <x v="166"/>
    <x v="14"/>
    <x v="14"/>
    <s v="789 25th Street"/>
    <s v="Chicago"/>
    <s v="IL"/>
    <n v="99999"/>
    <x v="1"/>
    <x v="7"/>
    <x v="1"/>
    <d v="2014-11-27T00:00:00"/>
    <s v="Shipping Company A"/>
    <s v="John Rodman"/>
    <s v="789 25th Street"/>
    <s v="Chicago"/>
    <s v="IL"/>
    <n v="99999"/>
    <s v="FRANCE"/>
    <s v="Espèce"/>
    <s v="Scones"/>
    <x v="2"/>
    <n v="10"/>
    <n v="99"/>
    <x v="83"/>
    <n v="102.96000000000001"/>
    <x v="29"/>
  </r>
  <r>
    <n v="1401"/>
    <x v="162"/>
    <x v="13"/>
    <x v="13"/>
    <s v="789 26th Street"/>
    <s v="Miami"/>
    <s v="FL"/>
    <n v="99999"/>
    <x v="12"/>
    <x v="5"/>
    <x v="2"/>
    <d v="2014-12-28T00:00:00"/>
    <s v="Shipping Company C"/>
    <s v="Run Liu"/>
    <s v="789 26th Street"/>
    <s v="Miami"/>
    <s v="FL"/>
    <n v="99999"/>
    <s v="FRANCE"/>
    <s v="CB"/>
    <s v="Clam Chowder"/>
    <x v="4"/>
    <n v="9.65"/>
    <n v="46"/>
    <x v="118"/>
    <n v="42.614400000000003"/>
    <x v="28"/>
  </r>
  <r>
    <n v="1421"/>
    <x v="159"/>
    <x v="9"/>
    <x v="9"/>
    <s v="123 1st Street"/>
    <s v="Seattle"/>
    <s v="WA"/>
    <n v="99999"/>
    <x v="8"/>
    <x v="2"/>
    <x v="3"/>
    <m/>
    <s v="Shipping Company C"/>
    <s v="Anna Bedecs"/>
    <s v="123 1st Street"/>
    <s v="Seattle"/>
    <s v="WA"/>
    <n v="99999"/>
    <s v="FRANCE"/>
    <m/>
    <s v="Crab Meat"/>
    <x v="9"/>
    <n v="18.399999999999999"/>
    <n v="45"/>
    <x v="307"/>
    <n v="81.143999999999991"/>
    <x v="10"/>
  </r>
  <r>
    <n v="1402"/>
    <x v="162"/>
    <x v="13"/>
    <x v="13"/>
    <s v="789 26th Street"/>
    <s v="Miami"/>
    <s v="FL"/>
    <n v="99999"/>
    <x v="12"/>
    <x v="5"/>
    <x v="2"/>
    <d v="2014-12-28T00:00:00"/>
    <s v="Shipping Company C"/>
    <s v="Run Liu"/>
    <s v="789 26th Street"/>
    <s v="Miami"/>
    <s v="FL"/>
    <n v="99999"/>
    <s v="FRANCE"/>
    <s v="CB"/>
    <s v="Crab Meat"/>
    <x v="9"/>
    <n v="18.399999999999999"/>
    <n v="93"/>
    <x v="308"/>
    <n v="167.69759999999999"/>
    <x v="28"/>
  </r>
  <r>
    <n v="1423"/>
    <x v="160"/>
    <x v="10"/>
    <x v="10"/>
    <s v="123 9th Street"/>
    <s v="Salt Lake City"/>
    <s v="UT"/>
    <n v="99999"/>
    <x v="9"/>
    <x v="6"/>
    <x v="0"/>
    <d v="2014-12-11T00:00:00"/>
    <s v="Shipping Company A"/>
    <s v="Sven Mortensen"/>
    <s v="123 9th Street"/>
    <s v="Salt Lake City"/>
    <s v="UT"/>
    <n v="99999"/>
    <s v="FRANCE"/>
    <s v="Chèque"/>
    <s v="Clam Chowder"/>
    <x v="4"/>
    <n v="9.65"/>
    <n v="18"/>
    <x v="309"/>
    <n v="16.5015"/>
    <x v="11"/>
  </r>
  <r>
    <n v="1424"/>
    <x v="153"/>
    <x v="6"/>
    <x v="6"/>
    <s v="123 6th Street"/>
    <s v="Milwaukee"/>
    <s v="WI"/>
    <n v="99999"/>
    <x v="6"/>
    <x v="4"/>
    <x v="3"/>
    <d v="2014-12-08T00:00:00"/>
    <s v="Shipping Company B"/>
    <s v="Francisco Pérez-Olaeta"/>
    <s v="123 6th Street"/>
    <s v="Milwaukee"/>
    <s v="WI"/>
    <n v="99999"/>
    <s v="FRANCE"/>
    <s v="CB"/>
    <s v="Chocolate"/>
    <x v="3"/>
    <n v="12.75"/>
    <n v="41"/>
    <x v="88"/>
    <n v="50.706750000000007"/>
    <x v="7"/>
  </r>
  <r>
    <n v="1425"/>
    <x v="149"/>
    <x v="3"/>
    <x v="3"/>
    <s v="123 8th Street"/>
    <s v="Portland"/>
    <s v="OR"/>
    <n v="99999"/>
    <x v="3"/>
    <x v="2"/>
    <x v="3"/>
    <d v="2014-12-10T00:00:00"/>
    <s v="Shipping Company B"/>
    <s v="Elizabeth Andersen"/>
    <s v="123 8th Street"/>
    <s v="Portland"/>
    <s v="OR"/>
    <n v="99999"/>
    <s v="FRANCE"/>
    <s v="Chèque"/>
    <s v="Chocolate"/>
    <x v="3"/>
    <n v="12.75"/>
    <n v="19"/>
    <x v="109"/>
    <n v="23.982750000000003"/>
    <x v="4"/>
  </r>
  <r>
    <n v="1399"/>
    <x v="167"/>
    <x v="14"/>
    <x v="14"/>
    <s v="789 25th Street"/>
    <s v="Chicago"/>
    <s v="IL"/>
    <n v="99999"/>
    <x v="1"/>
    <x v="7"/>
    <x v="1"/>
    <d v="2014-12-27T00:00:00"/>
    <s v="Shipping Company A"/>
    <s v="John Rodman"/>
    <s v="789 25th Street"/>
    <s v="Chicago"/>
    <s v="IL"/>
    <n v="99999"/>
    <s v="FRANCE"/>
    <s v="Espèce"/>
    <s v="Scones"/>
    <x v="2"/>
    <n v="10"/>
    <n v="100"/>
    <x v="176"/>
    <n v="98"/>
    <x v="29"/>
  </r>
  <r>
    <n v="1427"/>
    <x v="162"/>
    <x v="13"/>
    <x v="13"/>
    <s v="789 26th Street"/>
    <s v="Miami"/>
    <s v="FL"/>
    <n v="99999"/>
    <x v="12"/>
    <x v="5"/>
    <x v="2"/>
    <d v="2014-12-28T00:00:00"/>
    <s v="Shipping Company C"/>
    <s v="Run Liu"/>
    <s v="789 26th Street"/>
    <s v="Miami"/>
    <s v="FL"/>
    <n v="99999"/>
    <s v="FRANCE"/>
    <s v="CB"/>
    <s v="Boysenberry Spread"/>
    <x v="7"/>
    <n v="25"/>
    <n v="13"/>
    <x v="310"/>
    <n v="32.174999999999997"/>
    <x v="28"/>
  </r>
  <r>
    <n v="1428"/>
    <x v="151"/>
    <x v="4"/>
    <x v="4"/>
    <s v="789 29th Street"/>
    <s v="Denver"/>
    <s v="CO"/>
    <n v="99999"/>
    <x v="4"/>
    <x v="3"/>
    <x v="0"/>
    <d v="2014-12-31T00:00:00"/>
    <s v="Shipping Company B"/>
    <s v="Soo Jung Lee"/>
    <s v="789 29th Street"/>
    <s v="Denver"/>
    <s v="CO"/>
    <n v="99999"/>
    <s v="FRANCE"/>
    <s v="Chèque"/>
    <s v="Fruit Cocktail"/>
    <x v="13"/>
    <n v="39"/>
    <n v="54"/>
    <x v="311"/>
    <n v="214.81200000000004"/>
    <x v="5"/>
  </r>
  <r>
    <n v="1429"/>
    <x v="153"/>
    <x v="6"/>
    <x v="6"/>
    <s v="123 6th Street"/>
    <s v="Milwaukee"/>
    <s v="WI"/>
    <n v="99999"/>
    <x v="6"/>
    <x v="4"/>
    <x v="3"/>
    <d v="2014-12-08T00:00:00"/>
    <s v="Shipping Company C"/>
    <s v="Francisco Pérez-Olaeta"/>
    <s v="123 6th Street"/>
    <s v="Milwaukee"/>
    <s v="WI"/>
    <n v="99999"/>
    <s v="FRANCE"/>
    <s v="Chèque"/>
    <s v="Dried Pears"/>
    <x v="1"/>
    <n v="30"/>
    <n v="33"/>
    <x v="83"/>
    <n v="95.039999999999992"/>
    <x v="7"/>
  </r>
  <r>
    <n v="1430"/>
    <x v="153"/>
    <x v="6"/>
    <x v="6"/>
    <s v="123 6th Street"/>
    <s v="Milwaukee"/>
    <s v="WI"/>
    <n v="99999"/>
    <x v="6"/>
    <x v="4"/>
    <x v="3"/>
    <d v="2014-12-08T00:00:00"/>
    <s v="Shipping Company C"/>
    <s v="Francisco Pérez-Olaeta"/>
    <s v="123 6th Street"/>
    <s v="Milwaukee"/>
    <s v="WI"/>
    <n v="99999"/>
    <s v="FRANCE"/>
    <s v="Chèque"/>
    <s v="Dried Apples"/>
    <x v="1"/>
    <n v="53"/>
    <n v="34"/>
    <x v="312"/>
    <n v="185.60600000000002"/>
    <x v="7"/>
  </r>
  <r>
    <n v="1426"/>
    <x v="167"/>
    <x v="14"/>
    <x v="14"/>
    <s v="789 25th Street"/>
    <s v="Chicago"/>
    <s v="IL"/>
    <n v="99999"/>
    <x v="1"/>
    <x v="7"/>
    <x v="1"/>
    <d v="2014-12-27T00:00:00"/>
    <s v="Shipping Company A"/>
    <s v="John Rodman"/>
    <s v="789 25th Street"/>
    <s v="Chicago"/>
    <s v="IL"/>
    <n v="99999"/>
    <s v="FRANCE"/>
    <s v="Espèce"/>
    <s v="Cajun Seasoning"/>
    <x v="12"/>
    <n v="22"/>
    <n v="65"/>
    <x v="313"/>
    <n v="138.71"/>
    <x v="29"/>
  </r>
  <r>
    <n v="1432"/>
    <x v="152"/>
    <x v="5"/>
    <x v="5"/>
    <s v="123 3rd Street"/>
    <s v="Los Angelas"/>
    <s v="CA"/>
    <n v="99999"/>
    <x v="5"/>
    <x v="0"/>
    <x v="0"/>
    <m/>
    <m/>
    <s v="Thomas Axerr"/>
    <s v="123 3rd Street"/>
    <s v="Los Angelas"/>
    <s v="CA"/>
    <n v="99999"/>
    <s v="FRANCE"/>
    <m/>
    <s v="Green Tea"/>
    <x v="0"/>
    <n v="2.99"/>
    <n v="24"/>
    <x v="314"/>
    <n v="7.1042400000000008"/>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24EA1-65EC-44DB-B6A0-38B97872C100}" name="PivotTable13" cacheId="17"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8" rowHeaderCaption="Sales Representative">
  <location ref="S11:T16"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showAll="0">
      <items count="16">
        <item x="9"/>
        <item x="0"/>
        <item x="7"/>
        <item x="5"/>
        <item x="4"/>
        <item x="1"/>
        <item x="6"/>
        <item x="8"/>
        <item x="3"/>
        <item x="10"/>
        <item x="11"/>
        <item x="12"/>
        <item x="2"/>
        <item x="14"/>
        <item x="13"/>
        <item t="default"/>
      </items>
    </pivotField>
    <pivotField showAll="0"/>
    <pivotField showAll="0"/>
    <pivotField showAll="0"/>
    <pivotField showAll="0"/>
    <pivotField showAll="0"/>
    <pivotField showAll="0" sortType="descending">
      <items count="9">
        <item x="1"/>
        <item x="5"/>
        <item x="3"/>
        <item x="7"/>
        <item x="0"/>
        <item x="4"/>
        <item x="2"/>
        <item x="6"/>
        <item t="default"/>
      </items>
      <autoSortScope>
        <pivotArea dataOnly="0" outline="0" fieldPosition="0">
          <references count="1">
            <reference field="4294967294" count="1" selected="0">
              <x v="0"/>
            </reference>
          </references>
        </pivotArea>
      </autoSortScope>
    </pivotField>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9"/>
        <item x="12"/>
        <item x="11"/>
        <item x="1"/>
        <item x="13"/>
        <item x="8"/>
        <item x="7"/>
        <item x="14"/>
        <item x="6"/>
        <item x="5"/>
        <item x="4"/>
        <item x="10"/>
        <item t="default"/>
      </items>
    </pivotField>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10"/>
  </rowFields>
  <rowItems count="5">
    <i>
      <x/>
    </i>
    <i>
      <x v="1"/>
    </i>
    <i>
      <x v="2"/>
    </i>
    <i>
      <x v="3"/>
    </i>
    <i t="grand">
      <x/>
    </i>
  </rowItems>
  <colItems count="1">
    <i/>
  </colItems>
  <dataFields count="1">
    <dataField name="amount" fld="24" baseField="3" baseItem="0" numFmtId="169"/>
  </dataFields>
  <chartFormats count="6">
    <chartFormat chart="2" format="2"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0" count="1" selected="0">
            <x v="0"/>
          </reference>
        </references>
      </pivotArea>
    </chartFormat>
    <chartFormat chart="7" format="12">
      <pivotArea type="data" outline="0" fieldPosition="0">
        <references count="2">
          <reference field="4294967294" count="1" selected="0">
            <x v="0"/>
          </reference>
          <reference field="10" count="1" selected="0">
            <x v="1"/>
          </reference>
        </references>
      </pivotArea>
    </chartFormat>
    <chartFormat chart="7" format="13">
      <pivotArea type="data" outline="0" fieldPosition="0">
        <references count="2">
          <reference field="4294967294" count="1" selected="0">
            <x v="0"/>
          </reference>
          <reference field="10" count="1" selected="0">
            <x v="2"/>
          </reference>
        </references>
      </pivotArea>
    </chartFormat>
    <chartFormat chart="7"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C50BB5-E653-46A0-91D0-2CBEFFB1D84F}" name="CA_Company" cacheId="17"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ompany ">
  <location ref="A3:B19"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axis="axisRow" showAll="0">
      <items count="16">
        <item x="9"/>
        <item x="0"/>
        <item x="7"/>
        <item x="5"/>
        <item x="4"/>
        <item x="1"/>
        <item x="6"/>
        <item x="8"/>
        <item x="3"/>
        <item x="10"/>
        <item x="11"/>
        <item x="12"/>
        <item x="2"/>
        <item x="14"/>
        <item x="13"/>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amount" fld="24" baseField="3"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EA3D5C-4940-40D0-84E0-3701F90787D7}" name="top3_client" cacheId="17" applyNumberFormats="0" applyBorderFormats="0" applyFontFormats="0" applyPatternFormats="0" applyAlignmentFormats="0" applyWidthHeightFormats="1" dataCaption="Values" updatedVersion="7" minRefreshableVersion="3" rowGrandTotals="0" itemPrintTitles="1" createdVersion="7" indent="0" outline="1" outlineData="1" multipleFieldFilters="0" chartFormat="11" rowHeaderCaption="Top 3">
  <location ref="R3:S6"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axis="axisRow" showAll="0" measureFilter="1" sortType="descending">
      <items count="16">
        <item x="9"/>
        <item x="0"/>
        <item x="7"/>
        <item x="5"/>
        <item x="4"/>
        <item x="1"/>
        <item x="6"/>
        <item x="8"/>
        <item x="3"/>
        <item x="10"/>
        <item x="11"/>
        <item x="12"/>
        <item x="2"/>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3"/>
  </rowFields>
  <rowItems count="3">
    <i>
      <x v="5"/>
    </i>
    <i>
      <x v="8"/>
    </i>
    <i>
      <x v="2"/>
    </i>
  </rowItems>
  <colItems count="1">
    <i/>
  </colItems>
  <dataFields count="1">
    <dataField name="amount" fld="24" baseField="3" baseItem="0" numFmtId="169"/>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11"/>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14"/>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9"/>
          </reference>
        </references>
      </pivotArea>
    </chartFormat>
    <chartFormat chart="0" format="9">
      <pivotArea type="data" outline="0" fieldPosition="0">
        <references count="2">
          <reference field="4294967294" count="1" selected="0">
            <x v="0"/>
          </reference>
          <reference field="3" count="1" selected="0">
            <x v="0"/>
          </reference>
        </references>
      </pivotArea>
    </chartFormat>
    <chartFormat chart="0" format="10">
      <pivotArea type="data" outline="0" fieldPosition="0">
        <references count="2">
          <reference field="4294967294" count="1" selected="0">
            <x v="0"/>
          </reference>
          <reference field="3" count="1" selected="0">
            <x v="6"/>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2"/>
          </reference>
        </references>
      </pivotArea>
    </chartFormat>
    <chartFormat chart="2" format="26">
      <pivotArea type="data" outline="0" fieldPosition="0">
        <references count="2">
          <reference field="4294967294" count="1" selected="0">
            <x v="0"/>
          </reference>
          <reference field="3" count="1" selected="0">
            <x v="6"/>
          </reference>
        </references>
      </pivotArea>
    </chartFormat>
    <chartFormat chart="2" format="27">
      <pivotArea type="data" outline="0" fieldPosition="0">
        <references count="2">
          <reference field="4294967294" count="1" selected="0">
            <x v="0"/>
          </reference>
          <reference field="3" count="1" selected="0">
            <x v="0"/>
          </reference>
        </references>
      </pivotArea>
    </chartFormat>
    <chartFormat chart="2" format="28">
      <pivotArea type="data" outline="0" fieldPosition="0">
        <references count="2">
          <reference field="4294967294" count="1" selected="0">
            <x v="0"/>
          </reference>
          <reference field="3" count="1" selected="0">
            <x v="9"/>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11"/>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 count="1" selected="0">
            <x v="5"/>
          </reference>
        </references>
      </pivotArea>
    </chartFormat>
    <chartFormat chart="5" format="13">
      <pivotArea type="data" outline="0" fieldPosition="0">
        <references count="2">
          <reference field="4294967294" count="1" selected="0">
            <x v="0"/>
          </reference>
          <reference field="3" count="1" selected="0">
            <x v="8"/>
          </reference>
        </references>
      </pivotArea>
    </chartFormat>
    <chartFormat chart="5" format="14">
      <pivotArea type="data" outline="0" fieldPosition="0">
        <references count="2">
          <reference field="4294967294" count="1" selected="0">
            <x v="0"/>
          </reference>
          <reference field="3" count="1" selected="0">
            <x v="2"/>
          </reference>
        </references>
      </pivotArea>
    </chartFormat>
    <chartFormat chart="5" format="15">
      <pivotArea type="data" outline="0" fieldPosition="0">
        <references count="2">
          <reference field="4294967294" count="1" selected="0">
            <x v="0"/>
          </reference>
          <reference field="3" count="1" selected="0">
            <x v="6"/>
          </reference>
        </references>
      </pivotArea>
    </chartFormat>
    <chartFormat chart="5" format="16">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FA681-68AC-4470-B63D-F2135AE609B7}" name="nb_factur_tranche" cacheId="17" applyNumberFormats="0" applyBorderFormats="0" applyFontFormats="0" applyPatternFormats="0" applyAlignmentFormats="0" applyWidthHeightFormats="1" dataCaption="Values" updatedVersion="7" minRefreshableVersion="3" rowGrandTotals="0" itemPrintTitles="1" createdVersion="7" indent="0" outline="1" outlineData="1" multipleFieldFilters="0" chartFormat="5" rowHeaderCaption="tranche montant">
  <location ref="X3:Y8"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showAll="0">
      <items count="16">
        <item x="9"/>
        <item x="0"/>
        <item x="7"/>
        <item x="5"/>
        <item x="4"/>
        <item x="1"/>
        <item x="6"/>
        <item x="8"/>
        <item x="3"/>
        <item x="10"/>
        <item x="11"/>
        <item x="12"/>
        <item x="2"/>
        <item x="14"/>
        <item x="13"/>
        <item t="default"/>
      </items>
    </pivotField>
    <pivotField showAll="0"/>
    <pivotField showAll="0"/>
    <pivotField showAll="0"/>
    <pivotField showAll="0"/>
    <pivotField showAll="0">
      <items count="14">
        <item x="7"/>
        <item x="10"/>
        <item x="0"/>
        <item x="4"/>
        <item x="12"/>
        <item x="1"/>
        <item x="3"/>
        <item x="6"/>
        <item x="8"/>
        <item x="5"/>
        <item x="2"/>
        <item x="9"/>
        <item x="11"/>
        <item t="default"/>
      </items>
    </pivotField>
    <pivotField showAll="0">
      <items count="9">
        <item x="1"/>
        <item x="5"/>
        <item x="3"/>
        <item x="7"/>
        <item x="0"/>
        <item x="4"/>
        <item x="2"/>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24"/>
  </rowFields>
  <rowItems count="5">
    <i>
      <x v="1"/>
    </i>
    <i>
      <x v="2"/>
    </i>
    <i>
      <x v="3"/>
    </i>
    <i>
      <x v="4"/>
    </i>
    <i>
      <x v="5"/>
    </i>
  </rowItems>
  <colItems count="1">
    <i/>
  </colItems>
  <dataFields count="1">
    <dataField name="nb vente" fld="24" subtotal="count" baseField="24" baseItem="1" numFmtId="1"/>
  </dataFields>
  <formats count="1">
    <format dxfId="0">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DA9A5D-699E-44E6-9808-F2AE725DAF82}" name="top5_montantclient" cacheId="17" applyNumberFormats="0" applyBorderFormats="0" applyFontFormats="0" applyPatternFormats="0" applyAlignmentFormats="0" applyWidthHeightFormats="1" dataCaption="Values" updatedVersion="7" minRefreshableVersion="3" rowGrandTotals="0" itemPrintTitles="1" createdVersion="7" indent="0" outline="1" outlineData="1" multipleFieldFilters="0" chartFormat="11" rowHeaderCaption="Top 5">
  <location ref="U3:V8"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axis="axisRow" showAll="0" measureFilter="1" sortType="descending">
      <items count="16">
        <item x="9"/>
        <item x="0"/>
        <item x="7"/>
        <item x="5"/>
        <item x="4"/>
        <item x="1"/>
        <item x="6"/>
        <item x="8"/>
        <item x="3"/>
        <item x="10"/>
        <item x="11"/>
        <item x="12"/>
        <item x="2"/>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3"/>
  </rowFields>
  <rowItems count="5">
    <i>
      <x v="5"/>
    </i>
    <i>
      <x v="8"/>
    </i>
    <i>
      <x v="2"/>
    </i>
    <i>
      <x v="6"/>
    </i>
    <i>
      <x/>
    </i>
  </rowItems>
  <colItems count="1">
    <i/>
  </colItems>
  <dataFields count="1">
    <dataField name="amount" fld="24" baseField="3" baseItem="0" numFmtId="169"/>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11"/>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14"/>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9"/>
          </reference>
        </references>
      </pivotArea>
    </chartFormat>
    <chartFormat chart="0" format="9">
      <pivotArea type="data" outline="0" fieldPosition="0">
        <references count="2">
          <reference field="4294967294" count="1" selected="0">
            <x v="0"/>
          </reference>
          <reference field="3" count="1" selected="0">
            <x v="0"/>
          </reference>
        </references>
      </pivotArea>
    </chartFormat>
    <chartFormat chart="0" format="10">
      <pivotArea type="data" outline="0" fieldPosition="0">
        <references count="2">
          <reference field="4294967294" count="1" selected="0">
            <x v="0"/>
          </reference>
          <reference field="3" count="1" selected="0">
            <x v="6"/>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2"/>
          </reference>
        </references>
      </pivotArea>
    </chartFormat>
    <chartFormat chart="2" format="26">
      <pivotArea type="data" outline="0" fieldPosition="0">
        <references count="2">
          <reference field="4294967294" count="1" selected="0">
            <x v="0"/>
          </reference>
          <reference field="3" count="1" selected="0">
            <x v="6"/>
          </reference>
        </references>
      </pivotArea>
    </chartFormat>
    <chartFormat chart="2" format="27">
      <pivotArea type="data" outline="0" fieldPosition="0">
        <references count="2">
          <reference field="4294967294" count="1" selected="0">
            <x v="0"/>
          </reference>
          <reference field="3" count="1" selected="0">
            <x v="0"/>
          </reference>
        </references>
      </pivotArea>
    </chartFormat>
    <chartFormat chart="2" format="28">
      <pivotArea type="data" outline="0" fieldPosition="0">
        <references count="2">
          <reference field="4294967294" count="1" selected="0">
            <x v="0"/>
          </reference>
          <reference field="3" count="1" selected="0">
            <x v="9"/>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11"/>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 count="1" selected="0">
            <x v="5"/>
          </reference>
        </references>
      </pivotArea>
    </chartFormat>
    <chartFormat chart="5" format="13">
      <pivotArea type="data" outline="0" fieldPosition="0">
        <references count="2">
          <reference field="4294967294" count="1" selected="0">
            <x v="0"/>
          </reference>
          <reference field="3" count="1" selected="0">
            <x v="8"/>
          </reference>
        </references>
      </pivotArea>
    </chartFormat>
    <chartFormat chart="5" format="14">
      <pivotArea type="data" outline="0" fieldPosition="0">
        <references count="2">
          <reference field="4294967294" count="1" selected="0">
            <x v="0"/>
          </reference>
          <reference field="3" count="1" selected="0">
            <x v="2"/>
          </reference>
        </references>
      </pivotArea>
    </chartFormat>
    <chartFormat chart="5" format="15">
      <pivotArea type="data" outline="0" fieldPosition="0">
        <references count="2">
          <reference field="4294967294" count="1" selected="0">
            <x v="0"/>
          </reference>
          <reference field="3" count="1" selected="0">
            <x v="6"/>
          </reference>
        </references>
      </pivotArea>
    </chartFormat>
    <chartFormat chart="5" format="16">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D22CA4-4C42-4841-8DBF-1042C086E785}" name="PivotTable6" cacheId="17"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ompany ">
  <location ref="A23:A24" firstHeaderRow="1" firstDataRow="1" firstDataCol="0"/>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showAll="0">
      <items count="16">
        <item x="9"/>
        <item x="0"/>
        <item x="7"/>
        <item x="5"/>
        <item x="4"/>
        <item x="1"/>
        <item x="6"/>
        <item x="8"/>
        <item x="3"/>
        <item x="10"/>
        <item x="11"/>
        <item x="12"/>
        <item x="2"/>
        <item x="1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Items count="1">
    <i/>
  </rowItems>
  <colItems count="1">
    <i/>
  </colItems>
  <dataFields count="1">
    <dataField name="Count of Revenue" fld="24" subtotal="count" baseField="3"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91D2B-66E6-42EF-8EE1-FAC4A98A37DA}" name="province_amount" cacheId="17"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Province">
  <location ref="N3:O17"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showAll="0">
      <items count="16">
        <item x="9"/>
        <item x="0"/>
        <item x="7"/>
        <item x="5"/>
        <item x="4"/>
        <item x="1"/>
        <item x="6"/>
        <item x="8"/>
        <item x="3"/>
        <item x="10"/>
        <item x="11"/>
        <item x="12"/>
        <item x="2"/>
        <item x="14"/>
        <item x="13"/>
        <item t="default"/>
      </items>
    </pivotField>
    <pivotField showAll="0"/>
    <pivotField showAll="0"/>
    <pivotField showAll="0"/>
    <pivotField showAll="0"/>
    <pivotField axis="axisRow" showAll="0">
      <items count="14">
        <item x="7"/>
        <item x="10"/>
        <item x="0"/>
        <item x="4"/>
        <item x="12"/>
        <item x="1"/>
        <item x="3"/>
        <item x="6"/>
        <item x="8"/>
        <item x="5"/>
        <item x="2"/>
        <item x="9"/>
        <item x="11"/>
        <item t="default"/>
      </items>
    </pivotField>
    <pivotField showAll="0">
      <items count="9">
        <item x="1"/>
        <item x="5"/>
        <item x="3"/>
        <item x="7"/>
        <item x="0"/>
        <item x="4"/>
        <item x="2"/>
        <item x="6"/>
        <item t="default"/>
      </items>
    </pivotField>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8"/>
  </rowFields>
  <rowItems count="14">
    <i>
      <x/>
    </i>
    <i>
      <x v="1"/>
    </i>
    <i>
      <x v="2"/>
    </i>
    <i>
      <x v="3"/>
    </i>
    <i>
      <x v="4"/>
    </i>
    <i>
      <x v="5"/>
    </i>
    <i>
      <x v="6"/>
    </i>
    <i>
      <x v="7"/>
    </i>
    <i>
      <x v="8"/>
    </i>
    <i>
      <x v="9"/>
    </i>
    <i>
      <x v="10"/>
    </i>
    <i>
      <x v="11"/>
    </i>
    <i>
      <x v="12"/>
    </i>
    <i t="grand">
      <x/>
    </i>
  </rowItems>
  <colItems count="1">
    <i/>
  </colItems>
  <dataFields count="1">
    <dataField name="amount" fld="24" baseField="3"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3C2AAC-8796-44D6-AD56-8F6201285B3C}" name="CA_sales_representative" cacheId="17"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5" rowHeaderCaption="Sales Representative">
  <location ref="J3:K12"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showAll="0">
      <items count="16">
        <item x="9"/>
        <item x="0"/>
        <item x="7"/>
        <item x="5"/>
        <item x="4"/>
        <item x="1"/>
        <item x="6"/>
        <item x="8"/>
        <item x="3"/>
        <item x="10"/>
        <item x="11"/>
        <item x="12"/>
        <item x="2"/>
        <item x="14"/>
        <item x="13"/>
        <item t="default"/>
      </items>
    </pivotField>
    <pivotField showAll="0"/>
    <pivotField showAll="0"/>
    <pivotField showAll="0"/>
    <pivotField showAll="0"/>
    <pivotField showAll="0"/>
    <pivotField axis="axisRow" showAll="0" sortType="descending">
      <items count="9">
        <item x="1"/>
        <item x="5"/>
        <item x="3"/>
        <item x="7"/>
        <item x="0"/>
        <item x="4"/>
        <item x="2"/>
        <item x="6"/>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9"/>
  </rowFields>
  <rowItems count="9">
    <i>
      <x v="6"/>
    </i>
    <i>
      <x v="1"/>
    </i>
    <i>
      <x/>
    </i>
    <i>
      <x v="4"/>
    </i>
    <i>
      <x v="3"/>
    </i>
    <i>
      <x v="5"/>
    </i>
    <i>
      <x v="7"/>
    </i>
    <i>
      <x v="2"/>
    </i>
    <i t="grand">
      <x/>
    </i>
  </rowItems>
  <colItems count="1">
    <i/>
  </colItems>
  <dataFields count="1">
    <dataField name="amount" fld="24" baseField="3" baseItem="0" numFmtId="169"/>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976B29-10CD-40E4-9778-8BBFAD53317F}" name="company_name" cacheId="17" applyNumberFormats="0" applyBorderFormats="0" applyFontFormats="0" applyPatternFormats="0" applyAlignmentFormats="0" applyWidthHeightFormats="1" dataCaption="Values" updatedVersion="7" minRefreshableVersion="3" rowGrandTotals="0" itemPrintTitles="1" createdVersion="7" indent="0" outline="1" outlineData="1" multipleFieldFilters="0" rowHeaderCaption="Company ">
  <location ref="G3:G18" firstHeaderRow="1" firstDataRow="1" firstDataCol="1"/>
  <pivotFields count="2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axis="axisRow" showAll="0">
      <items count="16">
        <item x="9"/>
        <item x="0"/>
        <item x="7"/>
        <item x="5"/>
        <item x="4"/>
        <item x="1"/>
        <item x="6"/>
        <item x="8"/>
        <item x="3"/>
        <item x="10"/>
        <item x="11"/>
        <item x="12"/>
        <item x="2"/>
        <item x="1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showAll="0">
      <items count="15">
        <item h="1" x="0"/>
        <item x="1"/>
        <item x="2"/>
        <item x="3"/>
        <item x="4"/>
        <item x="5"/>
        <item x="6"/>
        <item x="7"/>
        <item x="8"/>
        <item x="9"/>
        <item x="10"/>
        <item x="11"/>
        <item x="12"/>
        <item h="1" x="13"/>
        <item t="default"/>
      </items>
    </pivotField>
  </pivotFields>
  <rowFields count="1">
    <field x="3"/>
  </rowFields>
  <rowItems count="15">
    <i>
      <x/>
    </i>
    <i>
      <x v="1"/>
    </i>
    <i>
      <x v="2"/>
    </i>
    <i>
      <x v="3"/>
    </i>
    <i>
      <x v="4"/>
    </i>
    <i>
      <x v="5"/>
    </i>
    <i>
      <x v="6"/>
    </i>
    <i>
      <x v="7"/>
    </i>
    <i>
      <x v="8"/>
    </i>
    <i>
      <x v="9"/>
    </i>
    <i>
      <x v="10"/>
    </i>
    <i>
      <x v="11"/>
    </i>
    <i>
      <x v="12"/>
    </i>
    <i>
      <x v="13"/>
    </i>
    <i>
      <x v="1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57221B-B192-4B8B-868A-5328940E8CDA}" name="Amount_per_month" cacheId="17"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5" rowHeaderCaption="Month">
  <location ref="D3:E16" firstHeaderRow="1" firstDataRow="1" firstDataCol="1"/>
  <pivotFields count="28">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9"/>
        <item x="5"/>
        <item x="1"/>
        <item x="6"/>
        <item x="8"/>
        <item x="3"/>
        <item x="10"/>
        <item x="11"/>
        <item x="12"/>
        <item x="2"/>
        <item x="14"/>
        <item x="13"/>
        <item x="0"/>
        <item x="7"/>
        <item x="4"/>
        <item t="default"/>
      </items>
    </pivotField>
    <pivotField showAll="0">
      <items count="16">
        <item x="9"/>
        <item x="0"/>
        <item x="7"/>
        <item x="5"/>
        <item x="4"/>
        <item x="1"/>
        <item x="6"/>
        <item x="8"/>
        <item x="3"/>
        <item x="10"/>
        <item x="11"/>
        <item x="12"/>
        <item x="2"/>
        <item x="1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0"/>
        <item x="1"/>
        <item x="2"/>
        <item x="3"/>
        <item x="4"/>
        <item x="5"/>
        <item t="default"/>
      </items>
    </pivotField>
    <pivotField showAll="0"/>
    <pivotField showAll="0">
      <items count="31">
        <item x="10"/>
        <item x="6"/>
        <item x="1"/>
        <item x="2"/>
        <item x="7"/>
        <item x="9"/>
        <item x="4"/>
        <item x="11"/>
        <item x="18"/>
        <item x="21"/>
        <item x="3"/>
        <item x="19"/>
        <item x="12"/>
        <item x="13"/>
        <item x="24"/>
        <item x="20"/>
        <item x="14"/>
        <item x="22"/>
        <item x="23"/>
        <item x="25"/>
        <item x="26"/>
        <item x="17"/>
        <item x="16"/>
        <item x="29"/>
        <item x="28"/>
        <item x="0"/>
        <item x="8"/>
        <item x="5"/>
        <item x="15"/>
        <item x="2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2">
    <field x="27"/>
    <field x="1"/>
  </rowFields>
  <rowItems count="13">
    <i>
      <x v="1"/>
    </i>
    <i>
      <x v="2"/>
    </i>
    <i>
      <x v="3"/>
    </i>
    <i>
      <x v="4"/>
    </i>
    <i>
      <x v="5"/>
    </i>
    <i>
      <x v="6"/>
    </i>
    <i>
      <x v="7"/>
    </i>
    <i>
      <x v="8"/>
    </i>
    <i>
      <x v="9"/>
    </i>
    <i>
      <x v="10"/>
    </i>
    <i>
      <x v="11"/>
    </i>
    <i>
      <x v="12"/>
    </i>
    <i t="grand">
      <x/>
    </i>
  </rowItems>
  <colItems count="1">
    <i/>
  </colItems>
  <dataFields count="1">
    <dataField name="amount" fld="24" baseField="3" baseItem="0" numFmtId="169"/>
  </dataFields>
  <chartFormats count="9">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27" count="1" selected="0">
            <x v="2"/>
          </reference>
        </references>
      </pivotArea>
    </chartFormat>
    <chartFormat chart="2" format="23">
      <pivotArea type="data" outline="0" fieldPosition="0">
        <references count="2">
          <reference field="4294967294" count="1" selected="0">
            <x v="0"/>
          </reference>
          <reference field="27" count="1" selected="0">
            <x v="3"/>
          </reference>
        </references>
      </pivotArea>
    </chartFormat>
    <chartFormat chart="2" format="24">
      <pivotArea type="data" outline="0" fieldPosition="0">
        <references count="2">
          <reference field="4294967294" count="1" selected="0">
            <x v="0"/>
          </reference>
          <reference field="27" count="1" selected="0">
            <x v="4"/>
          </reference>
        </references>
      </pivotArea>
    </chartFormat>
    <chartFormat chart="2" format="25">
      <pivotArea type="data" outline="0" fieldPosition="0">
        <references count="2">
          <reference field="4294967294" count="1" selected="0">
            <x v="0"/>
          </reference>
          <reference field="27" count="1" selected="0">
            <x v="5"/>
          </reference>
        </references>
      </pivotArea>
    </chartFormat>
    <chartFormat chart="2" format="26">
      <pivotArea type="data" outline="0" fieldPosition="0">
        <references count="2">
          <reference field="4294967294" count="1" selected="0">
            <x v="0"/>
          </reference>
          <reference field="27" count="1" selected="0">
            <x v="7"/>
          </reference>
        </references>
      </pivotArea>
    </chartFormat>
    <chartFormat chart="2" format="27">
      <pivotArea type="data" outline="0" fieldPosition="0">
        <references count="2">
          <reference field="4294967294" count="1" selected="0">
            <x v="0"/>
          </reference>
          <reference field="27" count="1" selected="0">
            <x v="8"/>
          </reference>
        </references>
      </pivotArea>
    </chartFormat>
    <chartFormat chart="2" format="28">
      <pivotArea type="data" outline="0" fieldPosition="0">
        <references count="2">
          <reference field="4294967294" count="1" selected="0">
            <x v="0"/>
          </reference>
          <reference field="27" count="1" selected="0">
            <x v="9"/>
          </reference>
        </references>
      </pivotArea>
    </chartFormat>
    <chartFormat chart="2" format="29">
      <pivotArea type="data" outline="0" fieldPosition="0">
        <references count="2">
          <reference field="4294967294" count="1" selected="0">
            <x v="0"/>
          </reference>
          <reference field="2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484C8F-E28C-4051-BEEF-94FE805964E9}" autoFormatId="16" applyNumberFormats="0" applyBorderFormats="0" applyFontFormats="0" applyPatternFormats="0" applyAlignmentFormats="0" applyWidthHeightFormats="0">
  <queryTableRefresh nextId="28">
    <queryTableFields count="27">
      <queryTableField id="1" name="N° Cmde" tableColumnId="1"/>
      <queryTableField id="2" name="Date Cdme" tableColumnId="2"/>
      <queryTableField id="3" name="N° Client" tableColumnId="3"/>
      <queryTableField id="4" name="Nom Client" tableColumnId="4"/>
      <queryTableField id="5" name="Adresse" tableColumnId="5"/>
      <queryTableField id="6" name="Ville" tableColumnId="6"/>
      <queryTableField id="7" name="Departement" tableColumnId="7"/>
      <queryTableField id="8" name="Code Postal" tableColumnId="8"/>
      <queryTableField id="9" name="Provinces" tableColumnId="9"/>
      <queryTableField id="10" name="Commerciaux" tableColumnId="10"/>
      <queryTableField id="11" name="Region" tableColumnId="11"/>
      <queryTableField id="12" name="Shipped Date" tableColumnId="12"/>
      <queryTableField id="13" name="Shipper Name" tableColumnId="13"/>
      <queryTableField id="14" name="Ship Name" tableColumnId="14"/>
      <queryTableField id="15" name="Ship Address" tableColumnId="15"/>
      <queryTableField id="16" name="Ship City" tableColumnId="16"/>
      <queryTableField id="17" name="Ship State" tableColumnId="17"/>
      <queryTableField id="18" name="Ship ZIP/Postal Code" tableColumnId="18"/>
      <queryTableField id="19" name="Ship Country/Region" tableColumnId="19"/>
      <queryTableField id="20" name="Type Paiment" tableColumnId="20"/>
      <queryTableField id="21" name="Nom Produit" tableColumnId="21"/>
      <queryTableField id="22" name="Categories" tableColumnId="22"/>
      <queryTableField id="23" name="Prix Unitaire" tableColumnId="23"/>
      <queryTableField id="24" name="Quantité" tableColumnId="24"/>
      <queryTableField id="25" name="Revenue" tableColumnId="25"/>
      <queryTableField id="26" name="Frais Expédition" tableColumnId="26"/>
      <queryTableField id="27" name="JOURS"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B434D5E-32A3-4216-9A8D-A908E91CFE1B}" sourceName="Months">
  <pivotTables>
    <pivotTable tabId="9" name="CA_Company"/>
    <pivotTable tabId="9" name="Amount_per_month"/>
    <pivotTable tabId="9" name="CA_sales_representative"/>
    <pivotTable tabId="9" name="company_name"/>
    <pivotTable tabId="9" name="PivotTable6"/>
    <pivotTable tabId="9" name="province_amount"/>
    <pivotTable tabId="9" name="top5_montantclient"/>
    <pivotTable tabId="9" name="nb_factur_tranche"/>
    <pivotTable tabId="9" name="top3_client"/>
    <pivotTable tabId="9" name="PivotTable13"/>
  </pivotTables>
  <data>
    <tabular pivotCacheId="683581029">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URS" xr10:uid="{D5A6D6AD-36A5-4596-A63C-9951066B547B}" sourceName="JOURS">
  <pivotTables>
    <pivotTable tabId="9" name="CA_Company"/>
    <pivotTable tabId="9" name="top5_montantclient"/>
    <pivotTable tabId="9" name="Amount_per_month"/>
    <pivotTable tabId="9" name="CA_sales_representative"/>
    <pivotTable tabId="9" name="company_name"/>
    <pivotTable tabId="9" name="nb_factur_tranche"/>
    <pivotTable tabId="9" name="PivotTable6"/>
    <pivotTable tabId="9" name="province_amount"/>
    <pivotTable tabId="9" name="top3_client"/>
    <pivotTable tabId="9" name="PivotTable13"/>
  </pivotTables>
  <data>
    <tabular pivotCacheId="683581029">
      <items count="30">
        <i x="10" s="1"/>
        <i x="6" s="1"/>
        <i x="1" s="1"/>
        <i x="2" s="1"/>
        <i x="7" s="1"/>
        <i x="9" s="1"/>
        <i x="4" s="1"/>
        <i x="11" s="1"/>
        <i x="18" s="1"/>
        <i x="21" s="1"/>
        <i x="3" s="1"/>
        <i x="19" s="1"/>
        <i x="12" s="1"/>
        <i x="13" s="1"/>
        <i x="24" s="1"/>
        <i x="20" s="1"/>
        <i x="14" s="1"/>
        <i x="22" s="1"/>
        <i x="23" s="1"/>
        <i x="25" s="1"/>
        <i x="26" s="1"/>
        <i x="17" s="1"/>
        <i x="16" s="1"/>
        <i x="29" s="1"/>
        <i x="28" s="1"/>
        <i x="0" s="1"/>
        <i x="8" s="1"/>
        <i x="5" s="1"/>
        <i x="15"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rciaux" xr10:uid="{D7A6CB67-D8F5-4C02-868D-10BD0D8DC24A}" sourceName="Commerciaux">
  <pivotTables>
    <pivotTable tabId="9" name="CA_sales_representative"/>
    <pivotTable tabId="9" name="PivotTable13"/>
  </pivotTables>
  <data>
    <tabular pivotCacheId="683581029">
      <items count="8">
        <i x="1" s="1"/>
        <i x="5" s="1"/>
        <i x="3" s="1"/>
        <i x="7" s="1"/>
        <i x="0"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1BDCC3-3854-4EA6-8580-4662A301B6BA}" sourceName="Region">
  <pivotTables>
    <pivotTable tabId="9" name="CA_sales_representative"/>
    <pivotTable tabId="9" name="PivotTable13"/>
  </pivotTables>
  <data>
    <tabular pivotCacheId="683581029">
      <items count="4">
        <i x="1" s="1"/>
        <i x="3"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_Client" xr10:uid="{9FE5A161-8D9A-4535-8545-E4058094D21D}" sourceName="Nom Client">
  <pivotTables>
    <pivotTable tabId="9" name="CA_Company"/>
  </pivotTables>
  <data>
    <tabular pivotCacheId="683581029">
      <items count="15">
        <i x="9" s="1"/>
        <i x="0" s="1"/>
        <i x="7" s="1"/>
        <i x="5" s="1"/>
        <i x="4" s="1"/>
        <i x="1" s="1"/>
        <i x="6" s="1"/>
        <i x="8" s="1"/>
        <i x="3" s="1"/>
        <i x="10" s="1"/>
        <i x="11" s="1"/>
        <i x="12" s="1"/>
        <i x="2" s="1"/>
        <i x="14" s="1"/>
        <i x="1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s" xr10:uid="{9812EF69-BF23-4C7A-8CE2-B0BE55D58F2B}" sourceName="Provinces">
  <pivotTables>
    <pivotTable tabId="9" name="province_amount"/>
  </pivotTables>
  <data>
    <tabular pivotCacheId="683581029">
      <items count="13">
        <i x="7" s="1"/>
        <i x="10" s="1"/>
        <i x="0" s="1"/>
        <i x="4" s="1"/>
        <i x="12" s="1"/>
        <i x="1" s="1"/>
        <i x="3" s="1"/>
        <i x="6" s="1"/>
        <i x="8" s="1"/>
        <i x="5" s="1"/>
        <i x="2" s="1"/>
        <i x="9"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15421E5-7529-4CD3-868B-E05460D4E3FD}" sourceName="Region">
  <pivotTables>
    <pivotTable tabId="9" name="province_amount"/>
  </pivotTables>
  <data>
    <tabular pivotCacheId="68358102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2646082C-EC6D-4411-8780-0B05E0B8B6CE}" cache="Slicer_Months" caption="Months" columnCount="12" showCaption="0" rowHeight="234950"/>
  <slicer name="JOURS" xr10:uid="{5FBFF678-6BC3-4306-837B-9331F9B0823D}" cache="Slicer_JOURS" caption="JOURS" columnCount="9"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10C525BF-FC30-477E-9B86-25F1A97FDB90}" cache="Slicer_Months" caption="Months" columnCount="12" showCaption="0" style="SlicerStyleLight2" rowHeight="234950"/>
  <slicer name="JOURS 1" xr10:uid="{F7111A1F-AA5D-456F-B7F7-1A6D5EF677E1}" cache="Slicer_JOURS" caption="JOURS" columnCount="9" showCaption="0" style="SlicerStyleOther1" rowHeight="234950"/>
  <slicer name="Commerciaux" xr10:uid="{382C793D-087E-4DDA-BF52-D514C6B0D2AE}" cache="Slicer_Commerciaux" caption="Commerciaux" columnCount="2" showCaption="0" style="SlicerStyleOther1" rowHeight="234950"/>
  <slicer name="Region" xr10:uid="{4E1C4CD8-D14B-4BE3-B08A-8441FA255354}" cache="Slicer_Region" caption="Region" showCaption="0"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60FA5C3F-3FBF-4889-9033-32C9623FE0A8}" cache="Slicer_Months" caption="Months" columnCount="12" showCaption="0" style="SlicerStyleLight2" rowHeight="234950"/>
  <slicer name="Region 1" xr10:uid="{83A8DEF5-D963-4D33-AAB9-0FF14342EB62}" cache="Slicer_Region" caption="Region" showCaption="0" style="SlicerStyleLight2" rowHeight="234950"/>
  <slicer name="Nom Client" xr10:uid="{B6996E34-6764-4E9D-B620-EB6F684B8F60}" cache="Slicer_Nom_Client" caption="Nom Client" columnCount="3" showCaption="0" style="SlicerStyleOther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3" xr10:uid="{5E876542-0C72-4245-9C31-415E3E1BFA0E}" cache="Slicer_Months" caption="Months" columnCount="12" showCaption="0" style="SlicerStyleLight2" rowHeight="234950"/>
  <slicer name="Provinces 1" xr10:uid="{0F57B275-C028-4840-B016-886D0D761765}" cache="Slicer_Provinces" caption="Provinces" columnCount="3" showCaption="0" style="SlicerStyleOther1" rowHeight="234950"/>
  <slicer name="Region 4" xr10:uid="{DA8B5716-6A82-48F8-BCAF-B1FEF0696EAE}" cache="Slicer_Region1" caption="Region" showCaption="0"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58F8F8-210E-4C93-96BC-624FC3C77A21}" name="SOURCE" displayName="SOURCE" ref="A1:AA370" tableType="queryTable" totalsRowShown="0">
  <autoFilter ref="A1:AA370" xr:uid="{5D58F8F8-210E-4C93-96BC-624FC3C77A21}"/>
  <tableColumns count="27">
    <tableColumn id="1" xr3:uid="{10A448D3-83E6-4CF6-8DEA-2EA4C47A7B23}" uniqueName="1" name="N° Cmde" queryTableFieldId="1"/>
    <tableColumn id="2" xr3:uid="{60B03D88-7758-4540-9DCA-A40DB4F55B26}" uniqueName="2" name="Date Cdme" queryTableFieldId="2" dataDxfId="19"/>
    <tableColumn id="3" xr3:uid="{E7498B9F-E6E8-4735-ABC3-F6545E0F633F}" uniqueName="3" name="N° Client" queryTableFieldId="3"/>
    <tableColumn id="4" xr3:uid="{AE053F93-D95A-4BC1-9B9F-68F2B4486E43}" uniqueName="4" name="Nom Client" queryTableFieldId="4" dataDxfId="18"/>
    <tableColumn id="5" xr3:uid="{592698E4-8D7B-48C2-9F86-AA06FA75EFBF}" uniqueName="5" name="Adresse" queryTableFieldId="5" dataDxfId="17"/>
    <tableColumn id="6" xr3:uid="{1CD4D1EB-21AA-445E-BF75-E1C207918153}" uniqueName="6" name="Ville" queryTableFieldId="6" dataDxfId="16"/>
    <tableColumn id="7" xr3:uid="{6E57B0BE-240B-443D-812E-B972462C43C5}" uniqueName="7" name="Departement" queryTableFieldId="7" dataDxfId="15"/>
    <tableColumn id="8" xr3:uid="{639A1B97-CB4A-4C92-A7BF-D2C78C129937}" uniqueName="8" name="Code Postal" queryTableFieldId="8"/>
    <tableColumn id="9" xr3:uid="{E71993CC-5DC4-4ED9-945C-D17B786AF0A3}" uniqueName="9" name="Provinces" queryTableFieldId="9" dataDxfId="14"/>
    <tableColumn id="10" xr3:uid="{4B190E90-8CA4-452F-BDC3-C9623AD0CC03}" uniqueName="10" name="Commerciaux" queryTableFieldId="10" dataDxfId="13"/>
    <tableColumn id="11" xr3:uid="{958E706C-F6AD-4D68-BF42-3F86157F8BEA}" uniqueName="11" name="Region" queryTableFieldId="11" dataDxfId="12"/>
    <tableColumn id="12" xr3:uid="{2E89F5C8-9A99-4E84-95D3-741D1AB700FE}" uniqueName="12" name="Shipped Date" queryTableFieldId="12" dataDxfId="11"/>
    <tableColumn id="13" xr3:uid="{9E02C3B6-BF5E-4EF2-A6EC-4ADB955AF2CE}" uniqueName="13" name="Shipper Name" queryTableFieldId="13" dataDxfId="10"/>
    <tableColumn id="14" xr3:uid="{FA622336-7CA6-4B80-946D-17A377A88FAE}" uniqueName="14" name="Ship Name" queryTableFieldId="14" dataDxfId="9"/>
    <tableColumn id="15" xr3:uid="{DD7D9CD8-B6FD-42F7-8F72-F394B933DFBB}" uniqueName="15" name="Ship Address" queryTableFieldId="15" dataDxfId="8"/>
    <tableColumn id="16" xr3:uid="{A6B47170-2A87-4D67-84BA-C9404690DAE1}" uniqueName="16" name="Ship City" queryTableFieldId="16" dataDxfId="7"/>
    <tableColumn id="17" xr3:uid="{493EE954-CD53-4100-93A5-1F6CFA165666}" uniqueName="17" name="Ship State" queryTableFieldId="17" dataDxfId="6"/>
    <tableColumn id="18" xr3:uid="{EDB1E5A8-E99B-439E-BBB9-72C7E41D5239}" uniqueName="18" name="Ship ZIP/Postal Code" queryTableFieldId="18"/>
    <tableColumn id="19" xr3:uid="{60DE13E2-2108-48F4-B400-51516AAA236F}" uniqueName="19" name="Ship Country/Region" queryTableFieldId="19" dataDxfId="5"/>
    <tableColumn id="20" xr3:uid="{F5CEB73D-30A1-4E98-A174-C88B4B52BB02}" uniqueName="20" name="Type Paiment" queryTableFieldId="20" dataDxfId="4"/>
    <tableColumn id="21" xr3:uid="{EDFCCCB6-ED82-4FB4-9887-2CC016B16BBD}" uniqueName="21" name="Nom Produit" queryTableFieldId="21" dataDxfId="3"/>
    <tableColumn id="22" xr3:uid="{5E22E8B3-2B97-4E6C-A038-FD4C37EBCC75}" uniqueName="22" name="Categories" queryTableFieldId="22" dataDxfId="2"/>
    <tableColumn id="23" xr3:uid="{EB1F50D3-C921-423C-AEC6-FDA02EE16239}" uniqueName="23" name="Prix Unitaire" queryTableFieldId="23"/>
    <tableColumn id="24" xr3:uid="{CD7A2F24-455A-465A-B780-F2E0E6D1796F}" uniqueName="24" name="Quantité" queryTableFieldId="24"/>
    <tableColumn id="25" xr3:uid="{B8CCA5FE-7DB4-43E9-A68C-699355F144C7}" uniqueName="25" name="Revenue" queryTableFieldId="25"/>
    <tableColumn id="26" xr3:uid="{C5A42CE0-8E6E-4E6A-B614-0D6F5964A8EC}" uniqueName="26" name="Frais Expédition" queryTableFieldId="26"/>
    <tableColumn id="27" xr3:uid="{A575E885-3A6E-4A81-A096-E1649132F7F3}" uniqueName="27" name="JOURS" queryTableFieldId="2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1A927-1710-4BD5-A205-A4148B187228}">
  <dimension ref="A1"/>
  <sheetViews>
    <sheetView tabSelected="1" workbookViewId="0">
      <selection activeCell="D29" sqref="D29"/>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2A7D-A57C-4095-A511-5CA68F8225D4}">
  <dimension ref="A1:AA370"/>
  <sheetViews>
    <sheetView workbookViewId="0">
      <selection sqref="A1:AA370"/>
    </sheetView>
  </sheetViews>
  <sheetFormatPr defaultRowHeight="14.4" x14ac:dyDescent="0.3"/>
  <cols>
    <col min="1" max="1" width="10.5546875" bestFit="1" customWidth="1"/>
    <col min="2" max="2" width="12.44140625" bestFit="1" customWidth="1"/>
    <col min="3" max="3" width="10.44140625" bestFit="1" customWidth="1"/>
    <col min="4" max="4" width="12.5546875" bestFit="1" customWidth="1"/>
    <col min="5" max="5" width="13.5546875" bestFit="1" customWidth="1"/>
    <col min="6" max="6" width="11.77734375" bestFit="1" customWidth="1"/>
    <col min="7" max="7" width="14.33203125" bestFit="1" customWidth="1"/>
    <col min="8" max="8" width="13.109375" bestFit="1" customWidth="1"/>
    <col min="9" max="9" width="23.88671875" bestFit="1" customWidth="1"/>
    <col min="10" max="10" width="15.109375" bestFit="1" customWidth="1"/>
    <col min="11" max="11" width="9" bestFit="1" customWidth="1"/>
    <col min="12" max="12" width="14.44140625" bestFit="1" customWidth="1"/>
    <col min="13" max="13" width="17.5546875" bestFit="1" customWidth="1"/>
    <col min="14" max="14" width="19.88671875" bestFit="1" customWidth="1"/>
    <col min="15" max="15" width="14" bestFit="1" customWidth="1"/>
    <col min="16" max="16" width="11.77734375" bestFit="1" customWidth="1"/>
    <col min="17" max="17" width="11.6640625" bestFit="1" customWidth="1"/>
    <col min="18" max="19" width="21" bestFit="1" customWidth="1"/>
    <col min="20" max="20" width="14.77734375" bestFit="1" customWidth="1"/>
    <col min="21" max="21" width="19.5546875" bestFit="1" customWidth="1"/>
    <col min="22" max="22" width="18.88671875" bestFit="1" customWidth="1"/>
    <col min="23" max="23" width="13.44140625" bestFit="1" customWidth="1"/>
    <col min="24" max="25" width="10.5546875" bestFit="1" customWidth="1"/>
    <col min="26" max="26" width="16.44140625" bestFit="1" customWidth="1"/>
    <col min="27" max="27" width="8.6640625" bestFit="1" customWidth="1"/>
  </cols>
  <sheetData>
    <row r="1" spans="1:27" x14ac:dyDescent="0.3">
      <c r="A1" t="s">
        <v>140</v>
      </c>
      <c r="B1" t="s">
        <v>141</v>
      </c>
      <c r="C1" t="s">
        <v>142</v>
      </c>
      <c r="D1" t="s">
        <v>143</v>
      </c>
      <c r="E1" t="s">
        <v>144</v>
      </c>
      <c r="F1" t="s">
        <v>145</v>
      </c>
      <c r="G1" t="s">
        <v>146</v>
      </c>
      <c r="H1" t="s">
        <v>147</v>
      </c>
      <c r="I1" t="s">
        <v>148</v>
      </c>
      <c r="J1" t="s">
        <v>149</v>
      </c>
      <c r="K1" t="s">
        <v>150</v>
      </c>
      <c r="L1" t="s">
        <v>151</v>
      </c>
      <c r="M1" t="s">
        <v>152</v>
      </c>
      <c r="N1" t="s">
        <v>153</v>
      </c>
      <c r="O1" t="s">
        <v>154</v>
      </c>
      <c r="P1" t="s">
        <v>155</v>
      </c>
      <c r="Q1" t="s">
        <v>156</v>
      </c>
      <c r="R1" t="s">
        <v>157</v>
      </c>
      <c r="S1" t="s">
        <v>158</v>
      </c>
      <c r="T1" t="s">
        <v>159</v>
      </c>
      <c r="U1" t="s">
        <v>160</v>
      </c>
      <c r="V1" t="s">
        <v>161</v>
      </c>
      <c r="W1" t="s">
        <v>162</v>
      </c>
      <c r="X1" t="s">
        <v>163</v>
      </c>
      <c r="Y1" t="s">
        <v>164</v>
      </c>
      <c r="Z1" t="s">
        <v>165</v>
      </c>
      <c r="AA1" t="s">
        <v>166</v>
      </c>
    </row>
    <row r="2" spans="1:27" x14ac:dyDescent="0.3">
      <c r="A2" s="1">
        <v>1001</v>
      </c>
      <c r="B2" s="5">
        <v>44223</v>
      </c>
      <c r="C2" s="1">
        <v>27</v>
      </c>
      <c r="D2" s="2" t="s">
        <v>0</v>
      </c>
      <c r="E2" s="2" t="s">
        <v>1</v>
      </c>
      <c r="F2" s="2" t="s">
        <v>2</v>
      </c>
      <c r="G2" s="2" t="s">
        <v>3</v>
      </c>
      <c r="H2" s="1">
        <v>99999</v>
      </c>
      <c r="I2" s="2" t="s">
        <v>4</v>
      </c>
      <c r="J2" s="2" t="s">
        <v>5</v>
      </c>
      <c r="K2" s="2" t="s">
        <v>6</v>
      </c>
      <c r="L2" s="5">
        <v>41668</v>
      </c>
      <c r="M2" s="2" t="s">
        <v>7</v>
      </c>
      <c r="N2" s="2" t="s">
        <v>8</v>
      </c>
      <c r="O2" s="2" t="s">
        <v>1</v>
      </c>
      <c r="P2" s="2" t="s">
        <v>2</v>
      </c>
      <c r="Q2" s="2" t="s">
        <v>3</v>
      </c>
      <c r="R2" s="1">
        <v>99999</v>
      </c>
      <c r="S2" s="2" t="s">
        <v>9</v>
      </c>
      <c r="T2" s="2" t="s">
        <v>10</v>
      </c>
      <c r="U2" s="2" t="s">
        <v>11</v>
      </c>
      <c r="V2" s="2" t="s">
        <v>12</v>
      </c>
      <c r="W2" s="1">
        <v>14</v>
      </c>
      <c r="X2" s="1">
        <v>49</v>
      </c>
      <c r="Y2" s="1">
        <v>686</v>
      </c>
      <c r="Z2" s="1">
        <v>66.542000000000002</v>
      </c>
      <c r="AA2" s="1">
        <v>27</v>
      </c>
    </row>
    <row r="3" spans="1:27" x14ac:dyDescent="0.3">
      <c r="A3" s="1">
        <v>1002</v>
      </c>
      <c r="B3" s="5">
        <v>44223</v>
      </c>
      <c r="C3" s="1">
        <v>27</v>
      </c>
      <c r="D3" s="2" t="s">
        <v>0</v>
      </c>
      <c r="E3" s="2" t="s">
        <v>1</v>
      </c>
      <c r="F3" s="2" t="s">
        <v>2</v>
      </c>
      <c r="G3" s="2" t="s">
        <v>3</v>
      </c>
      <c r="H3" s="1">
        <v>99999</v>
      </c>
      <c r="I3" s="2" t="s">
        <v>4</v>
      </c>
      <c r="J3" s="2" t="s">
        <v>5</v>
      </c>
      <c r="K3" s="2" t="s">
        <v>6</v>
      </c>
      <c r="L3" s="5">
        <v>41669</v>
      </c>
      <c r="M3" s="2" t="s">
        <v>7</v>
      </c>
      <c r="N3" s="2" t="s">
        <v>8</v>
      </c>
      <c r="O3" s="2" t="s">
        <v>1</v>
      </c>
      <c r="P3" s="2" t="s">
        <v>2</v>
      </c>
      <c r="Q3" s="2" t="s">
        <v>3</v>
      </c>
      <c r="R3" s="1">
        <v>99999</v>
      </c>
      <c r="S3" s="2" t="s">
        <v>9</v>
      </c>
      <c r="T3" s="2" t="s">
        <v>10</v>
      </c>
      <c r="U3" s="2" t="s">
        <v>13</v>
      </c>
      <c r="V3" s="2" t="s">
        <v>14</v>
      </c>
      <c r="W3" s="1">
        <v>3.5</v>
      </c>
      <c r="X3" s="1">
        <v>47</v>
      </c>
      <c r="Y3" s="1">
        <v>164.5</v>
      </c>
      <c r="Z3" s="1">
        <v>16.6145</v>
      </c>
      <c r="AA3" s="1">
        <v>27</v>
      </c>
    </row>
    <row r="4" spans="1:27" x14ac:dyDescent="0.3">
      <c r="A4" s="1">
        <v>1003</v>
      </c>
      <c r="B4" s="5">
        <v>44200</v>
      </c>
      <c r="C4" s="1">
        <v>4</v>
      </c>
      <c r="D4" s="2" t="s">
        <v>15</v>
      </c>
      <c r="E4" s="2" t="s">
        <v>16</v>
      </c>
      <c r="F4" s="2" t="s">
        <v>17</v>
      </c>
      <c r="G4" s="2" t="s">
        <v>18</v>
      </c>
      <c r="H4" s="1">
        <v>99999</v>
      </c>
      <c r="I4" s="2" t="s">
        <v>19</v>
      </c>
      <c r="J4" s="2" t="s">
        <v>20</v>
      </c>
      <c r="K4" s="2" t="s">
        <v>21</v>
      </c>
      <c r="L4" s="5">
        <v>41670</v>
      </c>
      <c r="M4" s="2" t="s">
        <v>22</v>
      </c>
      <c r="N4" s="2" t="s">
        <v>23</v>
      </c>
      <c r="O4" s="2" t="s">
        <v>16</v>
      </c>
      <c r="P4" s="2" t="s">
        <v>17</v>
      </c>
      <c r="Q4" s="2" t="s">
        <v>18</v>
      </c>
      <c r="R4" s="1">
        <v>99999</v>
      </c>
      <c r="S4" s="2" t="s">
        <v>9</v>
      </c>
      <c r="T4" s="2" t="s">
        <v>24</v>
      </c>
      <c r="U4" s="2" t="s">
        <v>25</v>
      </c>
      <c r="V4" s="2" t="s">
        <v>14</v>
      </c>
      <c r="W4" s="1">
        <v>30</v>
      </c>
      <c r="X4" s="1">
        <v>69</v>
      </c>
      <c r="Y4" s="1">
        <v>2070</v>
      </c>
      <c r="Z4" s="1">
        <v>198.72</v>
      </c>
      <c r="AA4" s="1">
        <v>4</v>
      </c>
    </row>
    <row r="5" spans="1:27" x14ac:dyDescent="0.3">
      <c r="A5" s="1">
        <v>1004</v>
      </c>
      <c r="B5" s="5">
        <v>44201</v>
      </c>
      <c r="C5" s="1">
        <v>4</v>
      </c>
      <c r="D5" s="2" t="s">
        <v>15</v>
      </c>
      <c r="E5" s="2" t="s">
        <v>16</v>
      </c>
      <c r="F5" s="2" t="s">
        <v>17</v>
      </c>
      <c r="G5" s="2" t="s">
        <v>18</v>
      </c>
      <c r="H5" s="1">
        <v>99999</v>
      </c>
      <c r="I5" s="2" t="s">
        <v>19</v>
      </c>
      <c r="J5" s="2" t="s">
        <v>20</v>
      </c>
      <c r="K5" s="2" t="s">
        <v>21</v>
      </c>
      <c r="L5" s="5">
        <v>41671</v>
      </c>
      <c r="M5" s="2" t="s">
        <v>22</v>
      </c>
      <c r="N5" s="2" t="s">
        <v>23</v>
      </c>
      <c r="O5" s="2" t="s">
        <v>16</v>
      </c>
      <c r="P5" s="2" t="s">
        <v>17</v>
      </c>
      <c r="Q5" s="2" t="s">
        <v>18</v>
      </c>
      <c r="R5" s="1">
        <v>99999</v>
      </c>
      <c r="S5" s="2" t="s">
        <v>9</v>
      </c>
      <c r="T5" s="2" t="s">
        <v>24</v>
      </c>
      <c r="U5" s="2" t="s">
        <v>26</v>
      </c>
      <c r="V5" s="2" t="s">
        <v>14</v>
      </c>
      <c r="W5" s="1">
        <v>53</v>
      </c>
      <c r="X5" s="1">
        <v>89</v>
      </c>
      <c r="Y5" s="1">
        <v>4717</v>
      </c>
      <c r="Z5" s="1">
        <v>448.11500000000001</v>
      </c>
      <c r="AA5" s="1">
        <v>5</v>
      </c>
    </row>
    <row r="6" spans="1:27" x14ac:dyDescent="0.3">
      <c r="A6" s="1">
        <v>1005</v>
      </c>
      <c r="B6" s="5">
        <v>44200</v>
      </c>
      <c r="C6" s="1">
        <v>4</v>
      </c>
      <c r="D6" s="2" t="s">
        <v>15</v>
      </c>
      <c r="E6" s="2" t="s">
        <v>16</v>
      </c>
      <c r="F6" s="2" t="s">
        <v>17</v>
      </c>
      <c r="G6" s="2" t="s">
        <v>18</v>
      </c>
      <c r="H6" s="1">
        <v>99999</v>
      </c>
      <c r="I6" s="2" t="s">
        <v>19</v>
      </c>
      <c r="J6" s="2" t="s">
        <v>20</v>
      </c>
      <c r="K6" s="2" t="s">
        <v>21</v>
      </c>
      <c r="L6" s="5">
        <v>41672</v>
      </c>
      <c r="M6" s="2" t="s">
        <v>22</v>
      </c>
      <c r="N6" s="2" t="s">
        <v>23</v>
      </c>
      <c r="O6" s="2" t="s">
        <v>16</v>
      </c>
      <c r="P6" s="2" t="s">
        <v>17</v>
      </c>
      <c r="Q6" s="2" t="s">
        <v>18</v>
      </c>
      <c r="R6" s="1">
        <v>99999</v>
      </c>
      <c r="S6" s="2" t="s">
        <v>9</v>
      </c>
      <c r="T6" s="2" t="s">
        <v>24</v>
      </c>
      <c r="U6" s="2" t="s">
        <v>13</v>
      </c>
      <c r="V6" s="2" t="s">
        <v>14</v>
      </c>
      <c r="W6" s="1">
        <v>3.5</v>
      </c>
      <c r="X6" s="1">
        <v>11</v>
      </c>
      <c r="Y6" s="1">
        <v>38.5</v>
      </c>
      <c r="Z6" s="1">
        <v>3.7345000000000002</v>
      </c>
      <c r="AA6" s="1">
        <v>4</v>
      </c>
    </row>
    <row r="7" spans="1:27" x14ac:dyDescent="0.3">
      <c r="A7" s="1">
        <v>1006</v>
      </c>
      <c r="B7" s="5">
        <v>44208</v>
      </c>
      <c r="C7" s="1">
        <v>12</v>
      </c>
      <c r="D7" s="2" t="s">
        <v>27</v>
      </c>
      <c r="E7" s="2" t="s">
        <v>28</v>
      </c>
      <c r="F7" s="2" t="s">
        <v>2</v>
      </c>
      <c r="G7" s="2" t="s">
        <v>3</v>
      </c>
      <c r="H7" s="1">
        <v>99999</v>
      </c>
      <c r="I7" s="2" t="s">
        <v>29</v>
      </c>
      <c r="J7" s="2" t="s">
        <v>5</v>
      </c>
      <c r="K7" s="2" t="s">
        <v>30</v>
      </c>
      <c r="L7" s="5">
        <v>41673</v>
      </c>
      <c r="M7" s="2" t="s">
        <v>7</v>
      </c>
      <c r="N7" s="2" t="s">
        <v>31</v>
      </c>
      <c r="O7" s="2" t="s">
        <v>28</v>
      </c>
      <c r="P7" s="2" t="s">
        <v>2</v>
      </c>
      <c r="Q7" s="2" t="s">
        <v>3</v>
      </c>
      <c r="R7" s="1">
        <v>99999</v>
      </c>
      <c r="S7" s="2" t="s">
        <v>9</v>
      </c>
      <c r="T7" s="2" t="s">
        <v>24</v>
      </c>
      <c r="U7" s="2" t="s">
        <v>32</v>
      </c>
      <c r="V7" s="2" t="s">
        <v>12</v>
      </c>
      <c r="W7" s="1">
        <v>18</v>
      </c>
      <c r="X7" s="1">
        <v>81</v>
      </c>
      <c r="Y7" s="1">
        <v>1458</v>
      </c>
      <c r="Z7" s="1">
        <v>141.42600000000002</v>
      </c>
      <c r="AA7" s="1">
        <v>12</v>
      </c>
    </row>
    <row r="8" spans="1:27" x14ac:dyDescent="0.3">
      <c r="A8" s="1">
        <v>1007</v>
      </c>
      <c r="B8" s="5">
        <v>44208</v>
      </c>
      <c r="C8" s="1">
        <v>12</v>
      </c>
      <c r="D8" s="2" t="s">
        <v>27</v>
      </c>
      <c r="E8" s="2" t="s">
        <v>28</v>
      </c>
      <c r="F8" s="2" t="s">
        <v>2</v>
      </c>
      <c r="G8" s="2" t="s">
        <v>3</v>
      </c>
      <c r="H8" s="1">
        <v>99999</v>
      </c>
      <c r="I8" s="2" t="s">
        <v>29</v>
      </c>
      <c r="J8" s="2" t="s">
        <v>5</v>
      </c>
      <c r="K8" s="2" t="s">
        <v>30</v>
      </c>
      <c r="L8" s="5">
        <v>41674</v>
      </c>
      <c r="M8" s="2" t="s">
        <v>7</v>
      </c>
      <c r="N8" s="2" t="s">
        <v>31</v>
      </c>
      <c r="O8" s="2" t="s">
        <v>28</v>
      </c>
      <c r="P8" s="2" t="s">
        <v>2</v>
      </c>
      <c r="Q8" s="2" t="s">
        <v>3</v>
      </c>
      <c r="R8" s="1">
        <v>99999</v>
      </c>
      <c r="S8" s="2" t="s">
        <v>9</v>
      </c>
      <c r="T8" s="2" t="s">
        <v>24</v>
      </c>
      <c r="U8" s="2" t="s">
        <v>33</v>
      </c>
      <c r="V8" s="2" t="s">
        <v>12</v>
      </c>
      <c r="W8" s="1">
        <v>46</v>
      </c>
      <c r="X8" s="1">
        <v>44</v>
      </c>
      <c r="Y8" s="1">
        <v>2024</v>
      </c>
      <c r="Z8" s="1">
        <v>198.352</v>
      </c>
      <c r="AA8" s="1">
        <v>12</v>
      </c>
    </row>
    <row r="9" spans="1:27" x14ac:dyDescent="0.3">
      <c r="A9" s="1">
        <v>1008</v>
      </c>
      <c r="B9" s="5">
        <v>44204</v>
      </c>
      <c r="C9" s="1">
        <v>8</v>
      </c>
      <c r="D9" s="2" t="s">
        <v>34</v>
      </c>
      <c r="E9" s="2" t="s">
        <v>35</v>
      </c>
      <c r="F9" s="2" t="s">
        <v>36</v>
      </c>
      <c r="G9" s="2" t="s">
        <v>37</v>
      </c>
      <c r="H9" s="1">
        <v>99999</v>
      </c>
      <c r="I9" s="2" t="s">
        <v>38</v>
      </c>
      <c r="J9" s="2" t="s">
        <v>39</v>
      </c>
      <c r="K9" s="2" t="s">
        <v>40</v>
      </c>
      <c r="L9" s="5">
        <v>41675</v>
      </c>
      <c r="M9" s="2" t="s">
        <v>41</v>
      </c>
      <c r="N9" s="2" t="s">
        <v>42</v>
      </c>
      <c r="O9" s="2" t="s">
        <v>35</v>
      </c>
      <c r="P9" s="2" t="s">
        <v>36</v>
      </c>
      <c r="Q9" s="2" t="s">
        <v>37</v>
      </c>
      <c r="R9" s="1">
        <v>99999</v>
      </c>
      <c r="S9" s="2" t="s">
        <v>9</v>
      </c>
      <c r="T9" s="2" t="s">
        <v>24</v>
      </c>
      <c r="U9" s="2" t="s">
        <v>43</v>
      </c>
      <c r="V9" s="2" t="s">
        <v>44</v>
      </c>
      <c r="W9" s="1">
        <v>9.1999999999999993</v>
      </c>
      <c r="X9" s="1">
        <v>38</v>
      </c>
      <c r="Y9" s="1">
        <v>349.59999999999997</v>
      </c>
      <c r="Z9" s="1">
        <v>36.008800000000001</v>
      </c>
      <c r="AA9" s="1">
        <v>8</v>
      </c>
    </row>
    <row r="10" spans="1:27" x14ac:dyDescent="0.3">
      <c r="A10" s="1">
        <v>1009</v>
      </c>
      <c r="B10" s="5">
        <v>44200</v>
      </c>
      <c r="C10" s="1">
        <v>4</v>
      </c>
      <c r="D10" s="2" t="s">
        <v>15</v>
      </c>
      <c r="E10" s="2" t="s">
        <v>16</v>
      </c>
      <c r="F10" s="2" t="s">
        <v>17</v>
      </c>
      <c r="G10" s="2" t="s">
        <v>18</v>
      </c>
      <c r="H10" s="1">
        <v>99999</v>
      </c>
      <c r="I10" s="2" t="s">
        <v>19</v>
      </c>
      <c r="J10" s="2" t="s">
        <v>20</v>
      </c>
      <c r="K10" s="2" t="s">
        <v>21</v>
      </c>
      <c r="L10" s="5">
        <v>41676</v>
      </c>
      <c r="M10" s="2" t="s">
        <v>41</v>
      </c>
      <c r="N10" s="2" t="s">
        <v>23</v>
      </c>
      <c r="O10" s="2" t="s">
        <v>16</v>
      </c>
      <c r="P10" s="2" t="s">
        <v>17</v>
      </c>
      <c r="Q10" s="2" t="s">
        <v>18</v>
      </c>
      <c r="R10" s="1">
        <v>99999</v>
      </c>
      <c r="S10" s="2" t="s">
        <v>9</v>
      </c>
      <c r="T10" s="2" t="s">
        <v>10</v>
      </c>
      <c r="U10" s="2" t="s">
        <v>43</v>
      </c>
      <c r="V10" s="2" t="s">
        <v>44</v>
      </c>
      <c r="W10" s="1">
        <v>9.1999999999999993</v>
      </c>
      <c r="X10" s="1">
        <v>88</v>
      </c>
      <c r="Y10" s="1">
        <v>809.59999999999991</v>
      </c>
      <c r="Z10" s="1">
        <v>79.340799999999987</v>
      </c>
      <c r="AA10" s="1">
        <v>4</v>
      </c>
    </row>
    <row r="11" spans="1:27" x14ac:dyDescent="0.3">
      <c r="A11" s="1">
        <v>1010</v>
      </c>
      <c r="B11" s="5">
        <v>44225</v>
      </c>
      <c r="C11" s="1">
        <v>29</v>
      </c>
      <c r="D11" s="2" t="s">
        <v>45</v>
      </c>
      <c r="E11" s="2" t="s">
        <v>46</v>
      </c>
      <c r="F11" s="2" t="s">
        <v>47</v>
      </c>
      <c r="G11" s="2" t="s">
        <v>48</v>
      </c>
      <c r="H11" s="1">
        <v>99999</v>
      </c>
      <c r="I11" s="2" t="s">
        <v>49</v>
      </c>
      <c r="J11" s="2" t="s">
        <v>50</v>
      </c>
      <c r="K11" s="2" t="s">
        <v>6</v>
      </c>
      <c r="L11" s="5">
        <v>41677</v>
      </c>
      <c r="M11" s="2" t="s">
        <v>7</v>
      </c>
      <c r="N11" s="2" t="s">
        <v>51</v>
      </c>
      <c r="O11" s="2" t="s">
        <v>46</v>
      </c>
      <c r="P11" s="2" t="s">
        <v>47</v>
      </c>
      <c r="Q11" s="2" t="s">
        <v>48</v>
      </c>
      <c r="R11" s="1">
        <v>99999</v>
      </c>
      <c r="S11" s="2" t="s">
        <v>9</v>
      </c>
      <c r="T11" s="2" t="s">
        <v>10</v>
      </c>
      <c r="U11" s="2" t="s">
        <v>52</v>
      </c>
      <c r="V11" s="2" t="s">
        <v>53</v>
      </c>
      <c r="W11" s="1">
        <v>12.75</v>
      </c>
      <c r="X11" s="1">
        <v>94</v>
      </c>
      <c r="Y11" s="1">
        <v>1198.5</v>
      </c>
      <c r="Z11" s="1">
        <v>122.24700000000001</v>
      </c>
      <c r="AA11" s="1">
        <v>29</v>
      </c>
    </row>
    <row r="12" spans="1:27" x14ac:dyDescent="0.3">
      <c r="A12" s="1">
        <v>1011</v>
      </c>
      <c r="B12" s="5">
        <v>44199</v>
      </c>
      <c r="C12" s="1">
        <v>3</v>
      </c>
      <c r="D12" s="2" t="s">
        <v>54</v>
      </c>
      <c r="E12" s="2" t="s">
        <v>55</v>
      </c>
      <c r="F12" s="2" t="s">
        <v>56</v>
      </c>
      <c r="G12" s="2" t="s">
        <v>57</v>
      </c>
      <c r="H12" s="1">
        <v>99999</v>
      </c>
      <c r="I12" s="2" t="s">
        <v>58</v>
      </c>
      <c r="J12" s="2" t="s">
        <v>5</v>
      </c>
      <c r="K12" s="2" t="s">
        <v>6</v>
      </c>
      <c r="L12" s="5">
        <v>41678</v>
      </c>
      <c r="M12" s="2" t="s">
        <v>7</v>
      </c>
      <c r="N12" s="2" t="s">
        <v>59</v>
      </c>
      <c r="O12" s="2" t="s">
        <v>55</v>
      </c>
      <c r="P12" s="2" t="s">
        <v>56</v>
      </c>
      <c r="Q12" s="2" t="s">
        <v>57</v>
      </c>
      <c r="R12" s="1">
        <v>99999</v>
      </c>
      <c r="S12" s="2" t="s">
        <v>9</v>
      </c>
      <c r="T12" s="2" t="s">
        <v>60</v>
      </c>
      <c r="U12" s="2" t="s">
        <v>61</v>
      </c>
      <c r="V12" s="2" t="s">
        <v>62</v>
      </c>
      <c r="W12" s="1">
        <v>9.65</v>
      </c>
      <c r="X12" s="1">
        <v>91</v>
      </c>
      <c r="Y12" s="1">
        <v>878.15</v>
      </c>
      <c r="Z12" s="1">
        <v>92.205749999999995</v>
      </c>
      <c r="AA12" s="1">
        <v>3</v>
      </c>
    </row>
    <row r="13" spans="1:27" x14ac:dyDescent="0.3">
      <c r="A13" s="1">
        <v>1012</v>
      </c>
      <c r="B13" s="5">
        <v>44202</v>
      </c>
      <c r="C13" s="1">
        <v>6</v>
      </c>
      <c r="D13" s="2" t="s">
        <v>63</v>
      </c>
      <c r="E13" s="2" t="s">
        <v>64</v>
      </c>
      <c r="F13" s="2" t="s">
        <v>65</v>
      </c>
      <c r="G13" s="2" t="s">
        <v>66</v>
      </c>
      <c r="H13" s="1">
        <v>99999</v>
      </c>
      <c r="I13" s="2" t="s">
        <v>67</v>
      </c>
      <c r="J13" s="2" t="s">
        <v>68</v>
      </c>
      <c r="K13" s="2" t="s">
        <v>40</v>
      </c>
      <c r="L13" s="5">
        <v>41679</v>
      </c>
      <c r="M13" s="2" t="s">
        <v>7</v>
      </c>
      <c r="N13" s="2" t="s">
        <v>69</v>
      </c>
      <c r="O13" s="2" t="s">
        <v>64</v>
      </c>
      <c r="P13" s="2" t="s">
        <v>65</v>
      </c>
      <c r="Q13" s="2" t="s">
        <v>66</v>
      </c>
      <c r="R13" s="1">
        <v>99999</v>
      </c>
      <c r="S13" s="2" t="s">
        <v>9</v>
      </c>
      <c r="T13" s="2" t="s">
        <v>24</v>
      </c>
      <c r="U13" s="2" t="s">
        <v>70</v>
      </c>
      <c r="V13" s="2" t="s">
        <v>71</v>
      </c>
      <c r="W13" s="1">
        <v>40</v>
      </c>
      <c r="X13" s="1">
        <v>32</v>
      </c>
      <c r="Y13" s="1">
        <v>1280</v>
      </c>
      <c r="Z13" s="1">
        <v>133.12</v>
      </c>
      <c r="AA13" s="1">
        <v>6</v>
      </c>
    </row>
    <row r="14" spans="1:27" x14ac:dyDescent="0.3">
      <c r="A14" s="1">
        <v>1013</v>
      </c>
      <c r="B14" s="5">
        <v>44224</v>
      </c>
      <c r="C14" s="1">
        <v>28</v>
      </c>
      <c r="D14" s="2" t="s">
        <v>72</v>
      </c>
      <c r="E14" s="2" t="s">
        <v>73</v>
      </c>
      <c r="F14" s="2" t="s">
        <v>74</v>
      </c>
      <c r="G14" s="2" t="s">
        <v>75</v>
      </c>
      <c r="H14" s="1">
        <v>99999</v>
      </c>
      <c r="I14" s="2" t="s">
        <v>76</v>
      </c>
      <c r="J14" s="2" t="s">
        <v>77</v>
      </c>
      <c r="K14" s="2" t="s">
        <v>30</v>
      </c>
      <c r="L14" s="5">
        <v>41680</v>
      </c>
      <c r="M14" s="2" t="s">
        <v>41</v>
      </c>
      <c r="N14" s="2" t="s">
        <v>78</v>
      </c>
      <c r="O14" s="2" t="s">
        <v>73</v>
      </c>
      <c r="P14" s="2" t="s">
        <v>74</v>
      </c>
      <c r="Q14" s="2" t="s">
        <v>75</v>
      </c>
      <c r="R14" s="1">
        <v>99999</v>
      </c>
      <c r="S14" s="2" t="s">
        <v>9</v>
      </c>
      <c r="T14" s="2" t="s">
        <v>10</v>
      </c>
      <c r="U14" s="2" t="s">
        <v>33</v>
      </c>
      <c r="V14" s="2" t="s">
        <v>12</v>
      </c>
      <c r="W14" s="1">
        <v>46</v>
      </c>
      <c r="X14" s="1">
        <v>55</v>
      </c>
      <c r="Y14" s="1">
        <v>2530</v>
      </c>
      <c r="Z14" s="1">
        <v>253</v>
      </c>
      <c r="AA14" s="1">
        <v>28</v>
      </c>
    </row>
    <row r="15" spans="1:27" x14ac:dyDescent="0.3">
      <c r="A15" s="1">
        <v>1014</v>
      </c>
      <c r="B15" s="5">
        <v>44204</v>
      </c>
      <c r="C15" s="1">
        <v>8</v>
      </c>
      <c r="D15" s="2" t="s">
        <v>34</v>
      </c>
      <c r="E15" s="2" t="s">
        <v>35</v>
      </c>
      <c r="F15" s="2" t="s">
        <v>36</v>
      </c>
      <c r="G15" s="2" t="s">
        <v>37</v>
      </c>
      <c r="H15" s="1">
        <v>99999</v>
      </c>
      <c r="I15" s="2" t="s">
        <v>38</v>
      </c>
      <c r="J15" s="2" t="s">
        <v>39</v>
      </c>
      <c r="K15" s="2" t="s">
        <v>40</v>
      </c>
      <c r="L15" s="5">
        <v>41681</v>
      </c>
      <c r="M15" s="2" t="s">
        <v>41</v>
      </c>
      <c r="N15" s="2" t="s">
        <v>42</v>
      </c>
      <c r="O15" s="2" t="s">
        <v>35</v>
      </c>
      <c r="P15" s="2" t="s">
        <v>36</v>
      </c>
      <c r="Q15" s="2" t="s">
        <v>37</v>
      </c>
      <c r="R15" s="1">
        <v>99999</v>
      </c>
      <c r="S15" s="2" t="s">
        <v>9</v>
      </c>
      <c r="T15" s="2" t="s">
        <v>10</v>
      </c>
      <c r="U15" s="2" t="s">
        <v>52</v>
      </c>
      <c r="V15" s="2" t="s">
        <v>53</v>
      </c>
      <c r="W15" s="1">
        <v>12.75</v>
      </c>
      <c r="X15" s="1">
        <v>47</v>
      </c>
      <c r="Y15" s="1">
        <v>599.25</v>
      </c>
      <c r="Z15" s="1">
        <v>61.722750000000005</v>
      </c>
      <c r="AA15" s="1">
        <v>8</v>
      </c>
    </row>
    <row r="16" spans="1:27" x14ac:dyDescent="0.3">
      <c r="A16" s="1">
        <v>1050</v>
      </c>
      <c r="B16" s="5">
        <v>44231</v>
      </c>
      <c r="C16" s="1">
        <v>4</v>
      </c>
      <c r="D16" s="2" t="s">
        <v>15</v>
      </c>
      <c r="E16" s="2" t="s">
        <v>16</v>
      </c>
      <c r="F16" s="2" t="s">
        <v>17</v>
      </c>
      <c r="G16" s="2" t="s">
        <v>18</v>
      </c>
      <c r="H16" s="1">
        <v>99999</v>
      </c>
      <c r="I16" s="2" t="s">
        <v>19</v>
      </c>
      <c r="J16" s="2" t="s">
        <v>20</v>
      </c>
      <c r="K16" s="2" t="s">
        <v>21</v>
      </c>
      <c r="L16" s="5"/>
      <c r="M16" s="2"/>
      <c r="N16" s="2" t="s">
        <v>23</v>
      </c>
      <c r="O16" s="2" t="s">
        <v>16</v>
      </c>
      <c r="P16" s="2" t="s">
        <v>17</v>
      </c>
      <c r="Q16" s="2" t="s">
        <v>18</v>
      </c>
      <c r="R16" s="1">
        <v>99999</v>
      </c>
      <c r="S16" s="2" t="s">
        <v>9</v>
      </c>
      <c r="T16" s="2"/>
      <c r="U16" s="2" t="s">
        <v>79</v>
      </c>
      <c r="V16" s="2" t="s">
        <v>80</v>
      </c>
      <c r="W16" s="1">
        <v>38</v>
      </c>
      <c r="X16" s="1">
        <v>96</v>
      </c>
      <c r="Y16" s="1">
        <v>3648</v>
      </c>
      <c r="Z16" s="1">
        <v>346.56</v>
      </c>
      <c r="AA16" s="1">
        <v>4</v>
      </c>
    </row>
    <row r="17" spans="1:27" x14ac:dyDescent="0.3">
      <c r="A17" s="1">
        <v>1016</v>
      </c>
      <c r="B17" s="5">
        <v>44203</v>
      </c>
      <c r="C17" s="1">
        <v>7</v>
      </c>
      <c r="D17" s="2" t="s">
        <v>81</v>
      </c>
      <c r="E17" s="2" t="s">
        <v>82</v>
      </c>
      <c r="F17" s="2" t="s">
        <v>83</v>
      </c>
      <c r="G17" s="2" t="s">
        <v>84</v>
      </c>
      <c r="H17" s="1">
        <v>99999</v>
      </c>
      <c r="I17" s="2" t="s">
        <v>85</v>
      </c>
      <c r="J17" s="2" t="s">
        <v>39</v>
      </c>
      <c r="K17" s="2" t="s">
        <v>40</v>
      </c>
      <c r="L17" s="5"/>
      <c r="M17" s="2"/>
      <c r="N17" s="2" t="s">
        <v>86</v>
      </c>
      <c r="O17" s="2" t="s">
        <v>82</v>
      </c>
      <c r="P17" s="2" t="s">
        <v>83</v>
      </c>
      <c r="Q17" s="2" t="s">
        <v>84</v>
      </c>
      <c r="R17" s="1">
        <v>99999</v>
      </c>
      <c r="S17" s="2" t="s">
        <v>9</v>
      </c>
      <c r="T17" s="2"/>
      <c r="U17" s="2" t="s">
        <v>33</v>
      </c>
      <c r="V17" s="2" t="s">
        <v>12</v>
      </c>
      <c r="W17" s="1">
        <v>46</v>
      </c>
      <c r="X17" s="1">
        <v>24</v>
      </c>
      <c r="Y17" s="1">
        <v>1104</v>
      </c>
      <c r="Z17" s="1">
        <v>110.4</v>
      </c>
      <c r="AA17" s="1">
        <v>7</v>
      </c>
    </row>
    <row r="18" spans="1:27" x14ac:dyDescent="0.3">
      <c r="A18" s="1">
        <v>1064</v>
      </c>
      <c r="B18" s="5">
        <v>44259</v>
      </c>
      <c r="C18" s="1">
        <v>4</v>
      </c>
      <c r="D18" s="2" t="s">
        <v>15</v>
      </c>
      <c r="E18" s="2" t="s">
        <v>16</v>
      </c>
      <c r="F18" s="2" t="s">
        <v>17</v>
      </c>
      <c r="G18" s="2" t="s">
        <v>18</v>
      </c>
      <c r="H18" s="1">
        <v>99999</v>
      </c>
      <c r="I18" s="2" t="s">
        <v>19</v>
      </c>
      <c r="J18" s="2" t="s">
        <v>20</v>
      </c>
      <c r="K18" s="2" t="s">
        <v>21</v>
      </c>
      <c r="L18" s="5">
        <v>41704</v>
      </c>
      <c r="M18" s="2" t="s">
        <v>22</v>
      </c>
      <c r="N18" s="2" t="s">
        <v>23</v>
      </c>
      <c r="O18" s="2" t="s">
        <v>16</v>
      </c>
      <c r="P18" s="2" t="s">
        <v>17</v>
      </c>
      <c r="Q18" s="2" t="s">
        <v>18</v>
      </c>
      <c r="R18" s="1">
        <v>99999</v>
      </c>
      <c r="S18" s="2" t="s">
        <v>9</v>
      </c>
      <c r="T18" s="2" t="s">
        <v>24</v>
      </c>
      <c r="U18" s="2" t="s">
        <v>87</v>
      </c>
      <c r="V18" s="2" t="s">
        <v>88</v>
      </c>
      <c r="W18" s="1">
        <v>81</v>
      </c>
      <c r="X18" s="1">
        <v>77</v>
      </c>
      <c r="Y18" s="1">
        <v>6237</v>
      </c>
      <c r="Z18" s="1">
        <v>642.41100000000006</v>
      </c>
      <c r="AA18" s="1">
        <v>4</v>
      </c>
    </row>
    <row r="19" spans="1:27" x14ac:dyDescent="0.3">
      <c r="A19" s="1">
        <v>1065</v>
      </c>
      <c r="B19" s="5">
        <v>44259</v>
      </c>
      <c r="C19" s="1">
        <v>4</v>
      </c>
      <c r="D19" s="2" t="s">
        <v>15</v>
      </c>
      <c r="E19" s="2" t="s">
        <v>16</v>
      </c>
      <c r="F19" s="2" t="s">
        <v>17</v>
      </c>
      <c r="G19" s="2" t="s">
        <v>18</v>
      </c>
      <c r="H19" s="1">
        <v>99999</v>
      </c>
      <c r="I19" s="2" t="s">
        <v>19</v>
      </c>
      <c r="J19" s="2" t="s">
        <v>20</v>
      </c>
      <c r="K19" s="2" t="s">
        <v>21</v>
      </c>
      <c r="L19" s="5">
        <v>41704</v>
      </c>
      <c r="M19" s="2" t="s">
        <v>22</v>
      </c>
      <c r="N19" s="2" t="s">
        <v>23</v>
      </c>
      <c r="O19" s="2" t="s">
        <v>16</v>
      </c>
      <c r="P19" s="2" t="s">
        <v>17</v>
      </c>
      <c r="Q19" s="2" t="s">
        <v>18</v>
      </c>
      <c r="R19" s="1">
        <v>99999</v>
      </c>
      <c r="S19" s="2" t="s">
        <v>9</v>
      </c>
      <c r="T19" s="2" t="s">
        <v>24</v>
      </c>
      <c r="U19" s="2" t="s">
        <v>89</v>
      </c>
      <c r="V19" s="2" t="s">
        <v>90</v>
      </c>
      <c r="W19" s="1">
        <v>7</v>
      </c>
      <c r="X19" s="1">
        <v>37</v>
      </c>
      <c r="Y19" s="1">
        <v>259</v>
      </c>
      <c r="Z19" s="1">
        <v>24.605</v>
      </c>
      <c r="AA19" s="1">
        <v>4</v>
      </c>
    </row>
    <row r="20" spans="1:27" x14ac:dyDescent="0.3">
      <c r="A20" s="1">
        <v>1081</v>
      </c>
      <c r="B20" s="5">
        <v>44290</v>
      </c>
      <c r="C20" s="1">
        <v>4</v>
      </c>
      <c r="D20" s="2" t="s">
        <v>15</v>
      </c>
      <c r="E20" s="2" t="s">
        <v>16</v>
      </c>
      <c r="F20" s="2" t="s">
        <v>17</v>
      </c>
      <c r="G20" s="2" t="s">
        <v>18</v>
      </c>
      <c r="H20" s="1">
        <v>99999</v>
      </c>
      <c r="I20" s="2" t="s">
        <v>19</v>
      </c>
      <c r="J20" s="2" t="s">
        <v>20</v>
      </c>
      <c r="K20" s="2" t="s">
        <v>21</v>
      </c>
      <c r="L20" s="5">
        <v>41735</v>
      </c>
      <c r="M20" s="2" t="s">
        <v>22</v>
      </c>
      <c r="N20" s="2" t="s">
        <v>23</v>
      </c>
      <c r="O20" s="2" t="s">
        <v>16</v>
      </c>
      <c r="P20" s="2" t="s">
        <v>17</v>
      </c>
      <c r="Q20" s="2" t="s">
        <v>18</v>
      </c>
      <c r="R20" s="1">
        <v>99999</v>
      </c>
      <c r="S20" s="2" t="s">
        <v>9</v>
      </c>
      <c r="T20" s="2" t="s">
        <v>24</v>
      </c>
      <c r="U20" s="2" t="s">
        <v>13</v>
      </c>
      <c r="V20" s="2" t="s">
        <v>14</v>
      </c>
      <c r="W20" s="1">
        <v>3.5</v>
      </c>
      <c r="X20" s="1">
        <v>48</v>
      </c>
      <c r="Y20" s="1">
        <v>168</v>
      </c>
      <c r="Z20" s="1">
        <v>16.295999999999999</v>
      </c>
      <c r="AA20" s="1">
        <v>4</v>
      </c>
    </row>
    <row r="21" spans="1:27" x14ac:dyDescent="0.3">
      <c r="A21" s="1">
        <v>1025</v>
      </c>
      <c r="B21" s="5">
        <v>44224</v>
      </c>
      <c r="C21" s="1">
        <v>28</v>
      </c>
      <c r="D21" s="2" t="s">
        <v>72</v>
      </c>
      <c r="E21" s="2" t="s">
        <v>73</v>
      </c>
      <c r="F21" s="2" t="s">
        <v>74</v>
      </c>
      <c r="G21" s="2" t="s">
        <v>75</v>
      </c>
      <c r="H21" s="1">
        <v>99999</v>
      </c>
      <c r="I21" s="2" t="s">
        <v>76</v>
      </c>
      <c r="J21" s="2" t="s">
        <v>77</v>
      </c>
      <c r="K21" s="2" t="s">
        <v>30</v>
      </c>
      <c r="L21" s="5">
        <v>41669</v>
      </c>
      <c r="M21" s="2" t="s">
        <v>41</v>
      </c>
      <c r="N21" s="2" t="s">
        <v>78</v>
      </c>
      <c r="O21" s="2" t="s">
        <v>73</v>
      </c>
      <c r="P21" s="2" t="s">
        <v>74</v>
      </c>
      <c r="Q21" s="2" t="s">
        <v>75</v>
      </c>
      <c r="R21" s="1">
        <v>99999</v>
      </c>
      <c r="S21" s="2" t="s">
        <v>9</v>
      </c>
      <c r="T21" s="2" t="s">
        <v>24</v>
      </c>
      <c r="U21" s="2" t="s">
        <v>61</v>
      </c>
      <c r="V21" s="2" t="s">
        <v>62</v>
      </c>
      <c r="W21" s="1">
        <v>9.65</v>
      </c>
      <c r="X21" s="1">
        <v>100</v>
      </c>
      <c r="Y21" s="1">
        <v>965</v>
      </c>
      <c r="Z21" s="1">
        <v>93.605000000000004</v>
      </c>
      <c r="AA21" s="1">
        <v>28</v>
      </c>
    </row>
    <row r="22" spans="1:27" x14ac:dyDescent="0.3">
      <c r="A22" s="1">
        <v>1026</v>
      </c>
      <c r="B22" s="5">
        <v>44224</v>
      </c>
      <c r="C22" s="1">
        <v>28</v>
      </c>
      <c r="D22" s="2" t="s">
        <v>72</v>
      </c>
      <c r="E22" s="2" t="s">
        <v>73</v>
      </c>
      <c r="F22" s="2" t="s">
        <v>74</v>
      </c>
      <c r="G22" s="2" t="s">
        <v>75</v>
      </c>
      <c r="H22" s="1">
        <v>99999</v>
      </c>
      <c r="I22" s="2" t="s">
        <v>76</v>
      </c>
      <c r="J22" s="2" t="s">
        <v>77</v>
      </c>
      <c r="K22" s="2" t="s">
        <v>30</v>
      </c>
      <c r="L22" s="5">
        <v>41669</v>
      </c>
      <c r="M22" s="2" t="s">
        <v>41</v>
      </c>
      <c r="N22" s="2" t="s">
        <v>78</v>
      </c>
      <c r="O22" s="2" t="s">
        <v>73</v>
      </c>
      <c r="P22" s="2" t="s">
        <v>74</v>
      </c>
      <c r="Q22" s="2" t="s">
        <v>75</v>
      </c>
      <c r="R22" s="1">
        <v>99999</v>
      </c>
      <c r="S22" s="2" t="s">
        <v>9</v>
      </c>
      <c r="T22" s="2" t="s">
        <v>24</v>
      </c>
      <c r="U22" s="2" t="s">
        <v>91</v>
      </c>
      <c r="V22" s="2" t="s">
        <v>92</v>
      </c>
      <c r="W22" s="1">
        <v>18.399999999999999</v>
      </c>
      <c r="X22" s="1">
        <v>63</v>
      </c>
      <c r="Y22" s="1">
        <v>1159.1999999999998</v>
      </c>
      <c r="Z22" s="1">
        <v>114.76079999999999</v>
      </c>
      <c r="AA22" s="1">
        <v>28</v>
      </c>
    </row>
    <row r="23" spans="1:27" x14ac:dyDescent="0.3">
      <c r="A23" s="1">
        <v>1022</v>
      </c>
      <c r="B23" s="5">
        <v>44197</v>
      </c>
      <c r="C23" s="1">
        <v>1</v>
      </c>
      <c r="D23" s="2" t="s">
        <v>93</v>
      </c>
      <c r="E23" s="2" t="s">
        <v>94</v>
      </c>
      <c r="F23" s="2" t="s">
        <v>95</v>
      </c>
      <c r="G23" s="2" t="s">
        <v>96</v>
      </c>
      <c r="H23" s="1">
        <v>99999</v>
      </c>
      <c r="I23" s="2" t="s">
        <v>85</v>
      </c>
      <c r="J23" s="2" t="s">
        <v>39</v>
      </c>
      <c r="K23" s="2" t="s">
        <v>40</v>
      </c>
      <c r="L23" s="5"/>
      <c r="M23" s="2"/>
      <c r="N23" s="2" t="s">
        <v>97</v>
      </c>
      <c r="O23" s="2" t="s">
        <v>94</v>
      </c>
      <c r="P23" s="2" t="s">
        <v>95</v>
      </c>
      <c r="Q23" s="2" t="s">
        <v>96</v>
      </c>
      <c r="R23" s="1">
        <v>99999</v>
      </c>
      <c r="S23" s="2" t="s">
        <v>9</v>
      </c>
      <c r="T23" s="2"/>
      <c r="U23" s="2" t="s">
        <v>32</v>
      </c>
      <c r="V23" s="2" t="s">
        <v>12</v>
      </c>
      <c r="W23" s="1">
        <v>18</v>
      </c>
      <c r="X23" s="1">
        <v>42</v>
      </c>
      <c r="Y23" s="1">
        <v>756</v>
      </c>
      <c r="Z23" s="1">
        <v>75.600000000000009</v>
      </c>
      <c r="AA23" s="1">
        <v>1</v>
      </c>
    </row>
    <row r="24" spans="1:27" x14ac:dyDescent="0.3">
      <c r="A24" s="1">
        <v>1023</v>
      </c>
      <c r="B24" s="5">
        <v>44197</v>
      </c>
      <c r="C24" s="1">
        <v>1</v>
      </c>
      <c r="D24" s="2" t="s">
        <v>93</v>
      </c>
      <c r="E24" s="2" t="s">
        <v>94</v>
      </c>
      <c r="F24" s="2" t="s">
        <v>95</v>
      </c>
      <c r="G24" s="2" t="s">
        <v>96</v>
      </c>
      <c r="H24" s="1">
        <v>99999</v>
      </c>
      <c r="I24" s="2" t="s">
        <v>85</v>
      </c>
      <c r="J24" s="2" t="s">
        <v>39</v>
      </c>
      <c r="K24" s="2" t="s">
        <v>40</v>
      </c>
      <c r="L24" s="5"/>
      <c r="M24" s="2"/>
      <c r="N24" s="2" t="s">
        <v>97</v>
      </c>
      <c r="O24" s="2" t="s">
        <v>94</v>
      </c>
      <c r="P24" s="2" t="s">
        <v>95</v>
      </c>
      <c r="Q24" s="2" t="s">
        <v>96</v>
      </c>
      <c r="R24" s="1">
        <v>99999</v>
      </c>
      <c r="S24" s="2" t="s">
        <v>9</v>
      </c>
      <c r="T24" s="2"/>
      <c r="U24" s="2" t="s">
        <v>33</v>
      </c>
      <c r="V24" s="2" t="s">
        <v>12</v>
      </c>
      <c r="W24" s="1">
        <v>46</v>
      </c>
      <c r="X24" s="1">
        <v>58</v>
      </c>
      <c r="Y24" s="1">
        <v>2668</v>
      </c>
      <c r="Z24" s="1">
        <v>269.46800000000002</v>
      </c>
      <c r="AA24" s="1">
        <v>1</v>
      </c>
    </row>
    <row r="25" spans="1:27" x14ac:dyDescent="0.3">
      <c r="A25" s="1">
        <v>1024</v>
      </c>
      <c r="B25" s="5">
        <v>44197</v>
      </c>
      <c r="C25" s="1">
        <v>1</v>
      </c>
      <c r="D25" s="2" t="s">
        <v>93</v>
      </c>
      <c r="E25" s="2" t="s">
        <v>94</v>
      </c>
      <c r="F25" s="2" t="s">
        <v>95</v>
      </c>
      <c r="G25" s="2" t="s">
        <v>96</v>
      </c>
      <c r="H25" s="1">
        <v>99999</v>
      </c>
      <c r="I25" s="2" t="s">
        <v>85</v>
      </c>
      <c r="J25" s="2" t="s">
        <v>39</v>
      </c>
      <c r="K25" s="2" t="s">
        <v>40</v>
      </c>
      <c r="L25" s="5"/>
      <c r="M25" s="2"/>
      <c r="N25" s="2" t="s">
        <v>97</v>
      </c>
      <c r="O25" s="2" t="s">
        <v>94</v>
      </c>
      <c r="P25" s="2" t="s">
        <v>95</v>
      </c>
      <c r="Q25" s="2" t="s">
        <v>96</v>
      </c>
      <c r="R25" s="1">
        <v>99999</v>
      </c>
      <c r="S25" s="2" t="s">
        <v>9</v>
      </c>
      <c r="T25" s="2"/>
      <c r="U25" s="2" t="s">
        <v>98</v>
      </c>
      <c r="V25" s="2" t="s">
        <v>12</v>
      </c>
      <c r="W25" s="1">
        <v>2.99</v>
      </c>
      <c r="X25" s="1">
        <v>67</v>
      </c>
      <c r="Y25" s="1">
        <v>200.33</v>
      </c>
      <c r="Z25" s="1">
        <v>20.033000000000001</v>
      </c>
      <c r="AA25" s="1">
        <v>1</v>
      </c>
    </row>
    <row r="26" spans="1:27" x14ac:dyDescent="0.3">
      <c r="A26" s="1">
        <v>1034</v>
      </c>
      <c r="B26" s="5">
        <v>44255</v>
      </c>
      <c r="C26" s="1">
        <v>28</v>
      </c>
      <c r="D26" s="2" t="s">
        <v>72</v>
      </c>
      <c r="E26" s="2" t="s">
        <v>73</v>
      </c>
      <c r="F26" s="2" t="s">
        <v>74</v>
      </c>
      <c r="G26" s="2" t="s">
        <v>75</v>
      </c>
      <c r="H26" s="1">
        <v>99999</v>
      </c>
      <c r="I26" s="2" t="s">
        <v>76</v>
      </c>
      <c r="J26" s="2" t="s">
        <v>77</v>
      </c>
      <c r="K26" s="2" t="s">
        <v>30</v>
      </c>
      <c r="L26" s="5">
        <v>41700</v>
      </c>
      <c r="M26" s="2" t="s">
        <v>41</v>
      </c>
      <c r="N26" s="2" t="s">
        <v>78</v>
      </c>
      <c r="O26" s="2" t="s">
        <v>73</v>
      </c>
      <c r="P26" s="2" t="s">
        <v>74</v>
      </c>
      <c r="Q26" s="2" t="s">
        <v>75</v>
      </c>
      <c r="R26" s="1">
        <v>99999</v>
      </c>
      <c r="S26" s="2" t="s">
        <v>9</v>
      </c>
      <c r="T26" s="2" t="s">
        <v>10</v>
      </c>
      <c r="U26" s="2"/>
      <c r="V26" s="2"/>
      <c r="W26" s="1">
        <v>0</v>
      </c>
      <c r="X26" s="1">
        <v>0</v>
      </c>
      <c r="Y26" s="1">
        <v>0</v>
      </c>
      <c r="Z26" s="1">
        <v>31</v>
      </c>
      <c r="AA26" s="1">
        <v>28</v>
      </c>
    </row>
    <row r="27" spans="1:27" x14ac:dyDescent="0.3">
      <c r="A27" s="1">
        <v>1041</v>
      </c>
      <c r="B27" s="5">
        <v>44255</v>
      </c>
      <c r="C27" s="1">
        <v>28</v>
      </c>
      <c r="D27" s="2" t="s">
        <v>72</v>
      </c>
      <c r="E27" s="2" t="s">
        <v>73</v>
      </c>
      <c r="F27" s="2" t="s">
        <v>74</v>
      </c>
      <c r="G27" s="2" t="s">
        <v>75</v>
      </c>
      <c r="H27" s="1">
        <v>99999</v>
      </c>
      <c r="I27" s="2" t="s">
        <v>76</v>
      </c>
      <c r="J27" s="2" t="s">
        <v>77</v>
      </c>
      <c r="K27" s="2" t="s">
        <v>30</v>
      </c>
      <c r="L27" s="5">
        <v>41700</v>
      </c>
      <c r="M27" s="2" t="s">
        <v>41</v>
      </c>
      <c r="N27" s="2" t="s">
        <v>78</v>
      </c>
      <c r="O27" s="2" t="s">
        <v>73</v>
      </c>
      <c r="P27" s="2" t="s">
        <v>74</v>
      </c>
      <c r="Q27" s="2" t="s">
        <v>75</v>
      </c>
      <c r="R27" s="1">
        <v>99999</v>
      </c>
      <c r="S27" s="2" t="s">
        <v>9</v>
      </c>
      <c r="T27" s="2" t="s">
        <v>24</v>
      </c>
      <c r="U27" s="2" t="s">
        <v>33</v>
      </c>
      <c r="V27" s="2" t="s">
        <v>12</v>
      </c>
      <c r="W27" s="1">
        <v>46</v>
      </c>
      <c r="X27" s="1">
        <v>32</v>
      </c>
      <c r="Y27" s="1">
        <v>1472</v>
      </c>
      <c r="Z27" s="1">
        <v>148.67200000000003</v>
      </c>
      <c r="AA27" s="1">
        <v>28</v>
      </c>
    </row>
    <row r="28" spans="1:27" x14ac:dyDescent="0.3">
      <c r="A28" s="1">
        <v>1027</v>
      </c>
      <c r="B28" s="5">
        <v>44205</v>
      </c>
      <c r="C28" s="1">
        <v>9</v>
      </c>
      <c r="D28" s="2" t="s">
        <v>99</v>
      </c>
      <c r="E28" s="2" t="s">
        <v>100</v>
      </c>
      <c r="F28" s="2" t="s">
        <v>101</v>
      </c>
      <c r="G28" s="2" t="s">
        <v>102</v>
      </c>
      <c r="H28" s="1">
        <v>99999</v>
      </c>
      <c r="I28" s="2" t="s">
        <v>103</v>
      </c>
      <c r="J28" s="2" t="s">
        <v>104</v>
      </c>
      <c r="K28" s="2" t="s">
        <v>6</v>
      </c>
      <c r="L28" s="5">
        <v>41650</v>
      </c>
      <c r="M28" s="2" t="s">
        <v>22</v>
      </c>
      <c r="N28" s="2" t="s">
        <v>105</v>
      </c>
      <c r="O28" s="2" t="s">
        <v>100</v>
      </c>
      <c r="P28" s="2" t="s">
        <v>101</v>
      </c>
      <c r="Q28" s="2" t="s">
        <v>102</v>
      </c>
      <c r="R28" s="1">
        <v>99999</v>
      </c>
      <c r="S28" s="2" t="s">
        <v>9</v>
      </c>
      <c r="T28" s="2" t="s">
        <v>10</v>
      </c>
      <c r="U28" s="2" t="s">
        <v>106</v>
      </c>
      <c r="V28" s="2" t="s">
        <v>80</v>
      </c>
      <c r="W28" s="1">
        <v>19.5</v>
      </c>
      <c r="X28" s="1">
        <v>57</v>
      </c>
      <c r="Y28" s="1">
        <v>1111.5</v>
      </c>
      <c r="Z28" s="1">
        <v>110.0385</v>
      </c>
      <c r="AA28" s="1">
        <v>9</v>
      </c>
    </row>
    <row r="29" spans="1:27" x14ac:dyDescent="0.3">
      <c r="A29" s="1">
        <v>1028</v>
      </c>
      <c r="B29" s="5">
        <v>44205</v>
      </c>
      <c r="C29" s="1">
        <v>9</v>
      </c>
      <c r="D29" s="2" t="s">
        <v>99</v>
      </c>
      <c r="E29" s="2" t="s">
        <v>100</v>
      </c>
      <c r="F29" s="2" t="s">
        <v>101</v>
      </c>
      <c r="G29" s="2" t="s">
        <v>102</v>
      </c>
      <c r="H29" s="1">
        <v>99999</v>
      </c>
      <c r="I29" s="2" t="s">
        <v>103</v>
      </c>
      <c r="J29" s="2" t="s">
        <v>104</v>
      </c>
      <c r="K29" s="2" t="s">
        <v>6</v>
      </c>
      <c r="L29" s="5">
        <v>41650</v>
      </c>
      <c r="M29" s="2" t="s">
        <v>22</v>
      </c>
      <c r="N29" s="2" t="s">
        <v>105</v>
      </c>
      <c r="O29" s="2" t="s">
        <v>100</v>
      </c>
      <c r="P29" s="2" t="s">
        <v>101</v>
      </c>
      <c r="Q29" s="2" t="s">
        <v>102</v>
      </c>
      <c r="R29" s="1">
        <v>99999</v>
      </c>
      <c r="S29" s="2" t="s">
        <v>9</v>
      </c>
      <c r="T29" s="2" t="s">
        <v>10</v>
      </c>
      <c r="U29" s="2" t="s">
        <v>107</v>
      </c>
      <c r="V29" s="2" t="s">
        <v>108</v>
      </c>
      <c r="W29" s="1">
        <v>34.799999999999997</v>
      </c>
      <c r="X29" s="1">
        <v>81</v>
      </c>
      <c r="Y29" s="1">
        <v>2818.7999999999997</v>
      </c>
      <c r="Z29" s="1">
        <v>295.97399999999999</v>
      </c>
      <c r="AA29" s="1">
        <v>9</v>
      </c>
    </row>
    <row r="30" spans="1:27" x14ac:dyDescent="0.3">
      <c r="A30" s="1">
        <v>1029</v>
      </c>
      <c r="B30" s="5">
        <v>44202</v>
      </c>
      <c r="C30" s="1">
        <v>6</v>
      </c>
      <c r="D30" s="2" t="s">
        <v>63</v>
      </c>
      <c r="E30" s="2" t="s">
        <v>64</v>
      </c>
      <c r="F30" s="2" t="s">
        <v>65</v>
      </c>
      <c r="G30" s="2" t="s">
        <v>66</v>
      </c>
      <c r="H30" s="1">
        <v>99999</v>
      </c>
      <c r="I30" s="2" t="s">
        <v>67</v>
      </c>
      <c r="J30" s="2" t="s">
        <v>68</v>
      </c>
      <c r="K30" s="2" t="s">
        <v>40</v>
      </c>
      <c r="L30" s="5">
        <v>41647</v>
      </c>
      <c r="M30" s="2" t="s">
        <v>7</v>
      </c>
      <c r="N30" s="2" t="s">
        <v>69</v>
      </c>
      <c r="O30" s="2" t="s">
        <v>64</v>
      </c>
      <c r="P30" s="2" t="s">
        <v>65</v>
      </c>
      <c r="Q30" s="2" t="s">
        <v>66</v>
      </c>
      <c r="R30" s="1">
        <v>99999</v>
      </c>
      <c r="S30" s="2" t="s">
        <v>9</v>
      </c>
      <c r="T30" s="2" t="s">
        <v>24</v>
      </c>
      <c r="U30" s="2" t="s">
        <v>11</v>
      </c>
      <c r="V30" s="2" t="s">
        <v>12</v>
      </c>
      <c r="W30" s="1">
        <v>14</v>
      </c>
      <c r="X30" s="1">
        <v>71</v>
      </c>
      <c r="Y30" s="1">
        <v>994</v>
      </c>
      <c r="Z30" s="1">
        <v>95.424000000000007</v>
      </c>
      <c r="AA30" s="1">
        <v>6</v>
      </c>
    </row>
    <row r="31" spans="1:27" x14ac:dyDescent="0.3">
      <c r="A31" s="1">
        <v>1030</v>
      </c>
      <c r="B31" s="5">
        <v>44235</v>
      </c>
      <c r="C31" s="1">
        <v>8</v>
      </c>
      <c r="D31" s="2" t="s">
        <v>34</v>
      </c>
      <c r="E31" s="2" t="s">
        <v>35</v>
      </c>
      <c r="F31" s="2" t="s">
        <v>36</v>
      </c>
      <c r="G31" s="2" t="s">
        <v>37</v>
      </c>
      <c r="H31" s="1">
        <v>99999</v>
      </c>
      <c r="I31" s="2" t="s">
        <v>38</v>
      </c>
      <c r="J31" s="2" t="s">
        <v>39</v>
      </c>
      <c r="K31" s="2" t="s">
        <v>40</v>
      </c>
      <c r="L31" s="5">
        <v>41680</v>
      </c>
      <c r="M31" s="2" t="s">
        <v>7</v>
      </c>
      <c r="N31" s="2" t="s">
        <v>42</v>
      </c>
      <c r="O31" s="2" t="s">
        <v>35</v>
      </c>
      <c r="P31" s="2" t="s">
        <v>36</v>
      </c>
      <c r="Q31" s="2" t="s">
        <v>37</v>
      </c>
      <c r="R31" s="1">
        <v>99999</v>
      </c>
      <c r="S31" s="2" t="s">
        <v>9</v>
      </c>
      <c r="T31" s="2" t="s">
        <v>10</v>
      </c>
      <c r="U31" s="2" t="s">
        <v>70</v>
      </c>
      <c r="V31" s="2" t="s">
        <v>71</v>
      </c>
      <c r="W31" s="1">
        <v>40</v>
      </c>
      <c r="X31" s="1">
        <v>32</v>
      </c>
      <c r="Y31" s="1">
        <v>1280</v>
      </c>
      <c r="Z31" s="1">
        <v>129.28</v>
      </c>
      <c r="AA31" s="1">
        <v>8</v>
      </c>
    </row>
    <row r="32" spans="1:27" x14ac:dyDescent="0.3">
      <c r="A32" s="1">
        <v>1031</v>
      </c>
      <c r="B32" s="5">
        <v>44230</v>
      </c>
      <c r="C32" s="1">
        <v>3</v>
      </c>
      <c r="D32" s="2" t="s">
        <v>54</v>
      </c>
      <c r="E32" s="2" t="s">
        <v>55</v>
      </c>
      <c r="F32" s="2" t="s">
        <v>56</v>
      </c>
      <c r="G32" s="2" t="s">
        <v>57</v>
      </c>
      <c r="H32" s="1">
        <v>99999</v>
      </c>
      <c r="I32" s="2" t="s">
        <v>58</v>
      </c>
      <c r="J32" s="2" t="s">
        <v>5</v>
      </c>
      <c r="K32" s="2" t="s">
        <v>6</v>
      </c>
      <c r="L32" s="5">
        <v>41675</v>
      </c>
      <c r="M32" s="2" t="s">
        <v>7</v>
      </c>
      <c r="N32" s="2" t="s">
        <v>59</v>
      </c>
      <c r="O32" s="2" t="s">
        <v>55</v>
      </c>
      <c r="P32" s="2" t="s">
        <v>56</v>
      </c>
      <c r="Q32" s="2" t="s">
        <v>57</v>
      </c>
      <c r="R32" s="1">
        <v>99999</v>
      </c>
      <c r="S32" s="2" t="s">
        <v>9</v>
      </c>
      <c r="T32" s="2" t="s">
        <v>60</v>
      </c>
      <c r="U32" s="2" t="s">
        <v>109</v>
      </c>
      <c r="V32" s="2" t="s">
        <v>110</v>
      </c>
      <c r="W32" s="1">
        <v>10</v>
      </c>
      <c r="X32" s="1">
        <v>63</v>
      </c>
      <c r="Y32" s="1">
        <v>630</v>
      </c>
      <c r="Z32" s="1">
        <v>65.52</v>
      </c>
      <c r="AA32" s="1">
        <v>3</v>
      </c>
    </row>
    <row r="33" spans="1:27" x14ac:dyDescent="0.3">
      <c r="A33" s="1">
        <v>1032</v>
      </c>
      <c r="B33" s="5">
        <v>44230</v>
      </c>
      <c r="C33" s="1">
        <v>3</v>
      </c>
      <c r="D33" s="2" t="s">
        <v>54</v>
      </c>
      <c r="E33" s="2" t="s">
        <v>55</v>
      </c>
      <c r="F33" s="2" t="s">
        <v>56</v>
      </c>
      <c r="G33" s="2" t="s">
        <v>57</v>
      </c>
      <c r="H33" s="1">
        <v>99999</v>
      </c>
      <c r="I33" s="2" t="s">
        <v>58</v>
      </c>
      <c r="J33" s="2" t="s">
        <v>5</v>
      </c>
      <c r="K33" s="2" t="s">
        <v>6</v>
      </c>
      <c r="L33" s="5">
        <v>41675</v>
      </c>
      <c r="M33" s="2" t="s">
        <v>7</v>
      </c>
      <c r="N33" s="2" t="s">
        <v>59</v>
      </c>
      <c r="O33" s="2" t="s">
        <v>55</v>
      </c>
      <c r="P33" s="2" t="s">
        <v>56</v>
      </c>
      <c r="Q33" s="2" t="s">
        <v>57</v>
      </c>
      <c r="R33" s="1">
        <v>99999</v>
      </c>
      <c r="S33" s="2" t="s">
        <v>9</v>
      </c>
      <c r="T33" s="2" t="s">
        <v>60</v>
      </c>
      <c r="U33" s="2" t="s">
        <v>70</v>
      </c>
      <c r="V33" s="2" t="s">
        <v>71</v>
      </c>
      <c r="W33" s="1">
        <v>40</v>
      </c>
      <c r="X33" s="1">
        <v>30</v>
      </c>
      <c r="Y33" s="1">
        <v>1200</v>
      </c>
      <c r="Z33" s="1">
        <v>120</v>
      </c>
      <c r="AA33" s="1">
        <v>3</v>
      </c>
    </row>
    <row r="34" spans="1:27" x14ac:dyDescent="0.3">
      <c r="A34" s="1">
        <v>1033</v>
      </c>
      <c r="B34" s="5">
        <v>44233</v>
      </c>
      <c r="C34" s="1">
        <v>6</v>
      </c>
      <c r="D34" s="2" t="s">
        <v>63</v>
      </c>
      <c r="E34" s="2" t="s">
        <v>64</v>
      </c>
      <c r="F34" s="2" t="s">
        <v>65</v>
      </c>
      <c r="G34" s="2" t="s">
        <v>66</v>
      </c>
      <c r="H34" s="1">
        <v>99999</v>
      </c>
      <c r="I34" s="2" t="s">
        <v>67</v>
      </c>
      <c r="J34" s="2" t="s">
        <v>68</v>
      </c>
      <c r="K34" s="2" t="s">
        <v>40</v>
      </c>
      <c r="L34" s="5">
        <v>41678</v>
      </c>
      <c r="M34" s="2" t="s">
        <v>7</v>
      </c>
      <c r="N34" s="2" t="s">
        <v>69</v>
      </c>
      <c r="O34" s="2" t="s">
        <v>64</v>
      </c>
      <c r="P34" s="2" t="s">
        <v>65</v>
      </c>
      <c r="Q34" s="2" t="s">
        <v>66</v>
      </c>
      <c r="R34" s="1">
        <v>99999</v>
      </c>
      <c r="S34" s="2" t="s">
        <v>9</v>
      </c>
      <c r="T34" s="2" t="s">
        <v>24</v>
      </c>
      <c r="U34" s="2"/>
      <c r="V34" s="2"/>
      <c r="W34" s="1">
        <v>0</v>
      </c>
      <c r="X34" s="1">
        <v>0</v>
      </c>
      <c r="Y34" s="1">
        <v>0</v>
      </c>
      <c r="Z34" s="1">
        <v>43</v>
      </c>
      <c r="AA34" s="1">
        <v>6</v>
      </c>
    </row>
    <row r="35" spans="1:27" x14ac:dyDescent="0.3">
      <c r="A35" s="1">
        <v>1080</v>
      </c>
      <c r="B35" s="5">
        <v>44283</v>
      </c>
      <c r="C35" s="1">
        <v>28</v>
      </c>
      <c r="D35" s="2" t="s">
        <v>72</v>
      </c>
      <c r="E35" s="2" t="s">
        <v>73</v>
      </c>
      <c r="F35" s="2" t="s">
        <v>74</v>
      </c>
      <c r="G35" s="2" t="s">
        <v>75</v>
      </c>
      <c r="H35" s="1">
        <v>99999</v>
      </c>
      <c r="I35" s="2" t="s">
        <v>76</v>
      </c>
      <c r="J35" s="2" t="s">
        <v>77</v>
      </c>
      <c r="K35" s="2" t="s">
        <v>30</v>
      </c>
      <c r="L35" s="5">
        <v>41728</v>
      </c>
      <c r="M35" s="2" t="s">
        <v>41</v>
      </c>
      <c r="N35" s="2" t="s">
        <v>78</v>
      </c>
      <c r="O35" s="2" t="s">
        <v>73</v>
      </c>
      <c r="P35" s="2" t="s">
        <v>74</v>
      </c>
      <c r="Q35" s="2" t="s">
        <v>75</v>
      </c>
      <c r="R35" s="1">
        <v>99999</v>
      </c>
      <c r="S35" s="2" t="s">
        <v>9</v>
      </c>
      <c r="T35" s="2" t="s">
        <v>24</v>
      </c>
      <c r="U35" s="2" t="s">
        <v>33</v>
      </c>
      <c r="V35" s="2" t="s">
        <v>12</v>
      </c>
      <c r="W35" s="1">
        <v>46</v>
      </c>
      <c r="X35" s="1">
        <v>17</v>
      </c>
      <c r="Y35" s="1">
        <v>782</v>
      </c>
      <c r="Z35" s="1">
        <v>80.546000000000006</v>
      </c>
      <c r="AA35" s="1">
        <v>28</v>
      </c>
    </row>
    <row r="36" spans="1:27" x14ac:dyDescent="0.3">
      <c r="A36" s="1">
        <v>1035</v>
      </c>
      <c r="B36" s="5">
        <v>44235</v>
      </c>
      <c r="C36" s="1">
        <v>8</v>
      </c>
      <c r="D36" s="2" t="s">
        <v>34</v>
      </c>
      <c r="E36" s="2" t="s">
        <v>35</v>
      </c>
      <c r="F36" s="2" t="s">
        <v>36</v>
      </c>
      <c r="G36" s="2" t="s">
        <v>37</v>
      </c>
      <c r="H36" s="1">
        <v>99999</v>
      </c>
      <c r="I36" s="2" t="s">
        <v>38</v>
      </c>
      <c r="J36" s="2" t="s">
        <v>39</v>
      </c>
      <c r="K36" s="2" t="s">
        <v>40</v>
      </c>
      <c r="L36" s="5">
        <v>41680</v>
      </c>
      <c r="M36" s="2" t="s">
        <v>41</v>
      </c>
      <c r="N36" s="2" t="s">
        <v>42</v>
      </c>
      <c r="O36" s="2" t="s">
        <v>35</v>
      </c>
      <c r="P36" s="2" t="s">
        <v>36</v>
      </c>
      <c r="Q36" s="2" t="s">
        <v>37</v>
      </c>
      <c r="R36" s="1">
        <v>99999</v>
      </c>
      <c r="S36" s="2" t="s">
        <v>9</v>
      </c>
      <c r="T36" s="2" t="s">
        <v>10</v>
      </c>
      <c r="U36" s="2"/>
      <c r="V36" s="2"/>
      <c r="W36" s="1">
        <v>0</v>
      </c>
      <c r="X36" s="1">
        <v>0</v>
      </c>
      <c r="Y36" s="1">
        <v>0</v>
      </c>
      <c r="Z36" s="1">
        <v>46</v>
      </c>
      <c r="AA36" s="1">
        <v>8</v>
      </c>
    </row>
    <row r="37" spans="1:27" x14ac:dyDescent="0.3">
      <c r="A37" s="1">
        <v>1085</v>
      </c>
      <c r="B37" s="5">
        <v>44290</v>
      </c>
      <c r="C37" s="1">
        <v>4</v>
      </c>
      <c r="D37" s="2" t="s">
        <v>15</v>
      </c>
      <c r="E37" s="2" t="s">
        <v>16</v>
      </c>
      <c r="F37" s="2" t="s">
        <v>17</v>
      </c>
      <c r="G37" s="2" t="s">
        <v>18</v>
      </c>
      <c r="H37" s="1">
        <v>99999</v>
      </c>
      <c r="I37" s="2" t="s">
        <v>19</v>
      </c>
      <c r="J37" s="2" t="s">
        <v>20</v>
      </c>
      <c r="K37" s="2" t="s">
        <v>21</v>
      </c>
      <c r="L37" s="5">
        <v>41735</v>
      </c>
      <c r="M37" s="2" t="s">
        <v>41</v>
      </c>
      <c r="N37" s="2" t="s">
        <v>23</v>
      </c>
      <c r="O37" s="2" t="s">
        <v>16</v>
      </c>
      <c r="P37" s="2" t="s">
        <v>17</v>
      </c>
      <c r="Q37" s="2" t="s">
        <v>18</v>
      </c>
      <c r="R37" s="1">
        <v>99999</v>
      </c>
      <c r="S37" s="2" t="s">
        <v>9</v>
      </c>
      <c r="T37" s="2" t="s">
        <v>10</v>
      </c>
      <c r="U37" s="2" t="s">
        <v>43</v>
      </c>
      <c r="V37" s="2" t="s">
        <v>44</v>
      </c>
      <c r="W37" s="1">
        <v>9.1999999999999993</v>
      </c>
      <c r="X37" s="1">
        <v>62</v>
      </c>
      <c r="Y37" s="1">
        <v>570.4</v>
      </c>
      <c r="Z37" s="1">
        <v>58.751199999999997</v>
      </c>
      <c r="AA37" s="1">
        <v>4</v>
      </c>
    </row>
    <row r="38" spans="1:27" x14ac:dyDescent="0.3">
      <c r="A38" s="1">
        <v>1128</v>
      </c>
      <c r="B38" s="5">
        <v>44320</v>
      </c>
      <c r="C38" s="1">
        <v>4</v>
      </c>
      <c r="D38" s="2" t="s">
        <v>15</v>
      </c>
      <c r="E38" s="2" t="s">
        <v>16</v>
      </c>
      <c r="F38" s="2" t="s">
        <v>17</v>
      </c>
      <c r="G38" s="2" t="s">
        <v>18</v>
      </c>
      <c r="H38" s="1">
        <v>99999</v>
      </c>
      <c r="I38" s="2" t="s">
        <v>19</v>
      </c>
      <c r="J38" s="2" t="s">
        <v>20</v>
      </c>
      <c r="K38" s="2" t="s">
        <v>21</v>
      </c>
      <c r="L38" s="5">
        <v>41765</v>
      </c>
      <c r="M38" s="2" t="s">
        <v>22</v>
      </c>
      <c r="N38" s="2" t="s">
        <v>23</v>
      </c>
      <c r="O38" s="2" t="s">
        <v>16</v>
      </c>
      <c r="P38" s="2" t="s">
        <v>17</v>
      </c>
      <c r="Q38" s="2" t="s">
        <v>18</v>
      </c>
      <c r="R38" s="1">
        <v>99999</v>
      </c>
      <c r="S38" s="2" t="s">
        <v>9</v>
      </c>
      <c r="T38" s="2" t="s">
        <v>24</v>
      </c>
      <c r="U38" s="2" t="s">
        <v>87</v>
      </c>
      <c r="V38" s="2" t="s">
        <v>88</v>
      </c>
      <c r="W38" s="1">
        <v>81</v>
      </c>
      <c r="X38" s="1">
        <v>23</v>
      </c>
      <c r="Y38" s="1">
        <v>1863</v>
      </c>
      <c r="Z38" s="1">
        <v>195.61500000000001</v>
      </c>
      <c r="AA38" s="1">
        <v>4</v>
      </c>
    </row>
    <row r="39" spans="1:27" x14ac:dyDescent="0.3">
      <c r="A39" s="1">
        <v>1089</v>
      </c>
      <c r="B39" s="5">
        <v>44314</v>
      </c>
      <c r="C39" s="1">
        <v>28</v>
      </c>
      <c r="D39" s="2" t="s">
        <v>72</v>
      </c>
      <c r="E39" s="2" t="s">
        <v>73</v>
      </c>
      <c r="F39" s="2" t="s">
        <v>74</v>
      </c>
      <c r="G39" s="2" t="s">
        <v>75</v>
      </c>
      <c r="H39" s="1">
        <v>99999</v>
      </c>
      <c r="I39" s="2" t="s">
        <v>76</v>
      </c>
      <c r="J39" s="2" t="s">
        <v>77</v>
      </c>
      <c r="K39" s="2" t="s">
        <v>30</v>
      </c>
      <c r="L39" s="5">
        <v>41759</v>
      </c>
      <c r="M39" s="2" t="s">
        <v>41</v>
      </c>
      <c r="N39" s="2" t="s">
        <v>78</v>
      </c>
      <c r="O39" s="2" t="s">
        <v>73</v>
      </c>
      <c r="P39" s="2" t="s">
        <v>74</v>
      </c>
      <c r="Q39" s="2" t="s">
        <v>75</v>
      </c>
      <c r="R39" s="1">
        <v>99999</v>
      </c>
      <c r="S39" s="2" t="s">
        <v>9</v>
      </c>
      <c r="T39" s="2" t="s">
        <v>10</v>
      </c>
      <c r="U39" s="2" t="s">
        <v>33</v>
      </c>
      <c r="V39" s="2" t="s">
        <v>12</v>
      </c>
      <c r="W39" s="1">
        <v>46</v>
      </c>
      <c r="X39" s="1">
        <v>96</v>
      </c>
      <c r="Y39" s="1">
        <v>4416</v>
      </c>
      <c r="Z39" s="1">
        <v>463.68000000000006</v>
      </c>
      <c r="AA39" s="1">
        <v>28</v>
      </c>
    </row>
    <row r="40" spans="1:27" x14ac:dyDescent="0.3">
      <c r="A40" s="1">
        <v>1040</v>
      </c>
      <c r="B40" s="5">
        <v>44228</v>
      </c>
      <c r="C40" s="1">
        <v>1</v>
      </c>
      <c r="D40" s="2" t="s">
        <v>93</v>
      </c>
      <c r="E40" s="2" t="s">
        <v>94</v>
      </c>
      <c r="F40" s="2" t="s">
        <v>95</v>
      </c>
      <c r="G40" s="2" t="s">
        <v>96</v>
      </c>
      <c r="H40" s="1">
        <v>99999</v>
      </c>
      <c r="I40" s="2" t="s">
        <v>85</v>
      </c>
      <c r="J40" s="2" t="s">
        <v>39</v>
      </c>
      <c r="K40" s="2" t="s">
        <v>40</v>
      </c>
      <c r="L40" s="5"/>
      <c r="M40" s="2" t="s">
        <v>41</v>
      </c>
      <c r="N40" s="2" t="s">
        <v>97</v>
      </c>
      <c r="O40" s="2" t="s">
        <v>94</v>
      </c>
      <c r="P40" s="2" t="s">
        <v>95</v>
      </c>
      <c r="Q40" s="2" t="s">
        <v>96</v>
      </c>
      <c r="R40" s="1">
        <v>99999</v>
      </c>
      <c r="S40" s="2" t="s">
        <v>9</v>
      </c>
      <c r="T40" s="2"/>
      <c r="U40" s="2" t="s">
        <v>91</v>
      </c>
      <c r="V40" s="2" t="s">
        <v>92</v>
      </c>
      <c r="W40" s="1">
        <v>18.399999999999999</v>
      </c>
      <c r="X40" s="1">
        <v>13</v>
      </c>
      <c r="Y40" s="1">
        <v>239.2</v>
      </c>
      <c r="Z40" s="1">
        <v>23.680800000000001</v>
      </c>
      <c r="AA40" s="1">
        <v>1</v>
      </c>
    </row>
    <row r="41" spans="1:27" x14ac:dyDescent="0.3">
      <c r="A41" s="1">
        <v>1102</v>
      </c>
      <c r="B41" s="5">
        <v>44344</v>
      </c>
      <c r="C41" s="1">
        <v>28</v>
      </c>
      <c r="D41" s="2" t="s">
        <v>72</v>
      </c>
      <c r="E41" s="2" t="s">
        <v>73</v>
      </c>
      <c r="F41" s="2" t="s">
        <v>74</v>
      </c>
      <c r="G41" s="2" t="s">
        <v>75</v>
      </c>
      <c r="H41" s="1">
        <v>99999</v>
      </c>
      <c r="I41" s="2" t="s">
        <v>76</v>
      </c>
      <c r="J41" s="2" t="s">
        <v>77</v>
      </c>
      <c r="K41" s="2" t="s">
        <v>30</v>
      </c>
      <c r="L41" s="5">
        <v>41789</v>
      </c>
      <c r="M41" s="2" t="s">
        <v>41</v>
      </c>
      <c r="N41" s="2" t="s">
        <v>78</v>
      </c>
      <c r="O41" s="2" t="s">
        <v>73</v>
      </c>
      <c r="P41" s="2" t="s">
        <v>74</v>
      </c>
      <c r="Q41" s="2" t="s">
        <v>75</v>
      </c>
      <c r="R41" s="1">
        <v>99999</v>
      </c>
      <c r="S41" s="2" t="s">
        <v>9</v>
      </c>
      <c r="T41" s="2" t="s">
        <v>10</v>
      </c>
      <c r="U41" s="2" t="s">
        <v>33</v>
      </c>
      <c r="V41" s="2" t="s">
        <v>12</v>
      </c>
      <c r="W41" s="1">
        <v>46</v>
      </c>
      <c r="X41" s="1">
        <v>36</v>
      </c>
      <c r="Y41" s="1">
        <v>1656</v>
      </c>
      <c r="Z41" s="1">
        <v>165.60000000000002</v>
      </c>
      <c r="AA41" s="1">
        <v>28</v>
      </c>
    </row>
    <row r="42" spans="1:27" x14ac:dyDescent="0.3">
      <c r="A42" s="1">
        <v>1042</v>
      </c>
      <c r="B42" s="5">
        <v>44236</v>
      </c>
      <c r="C42" s="1">
        <v>9</v>
      </c>
      <c r="D42" s="2" t="s">
        <v>99</v>
      </c>
      <c r="E42" s="2" t="s">
        <v>100</v>
      </c>
      <c r="F42" s="2" t="s">
        <v>101</v>
      </c>
      <c r="G42" s="2" t="s">
        <v>102</v>
      </c>
      <c r="H42" s="1">
        <v>99999</v>
      </c>
      <c r="I42" s="2" t="s">
        <v>103</v>
      </c>
      <c r="J42" s="2" t="s">
        <v>104</v>
      </c>
      <c r="K42" s="2" t="s">
        <v>6</v>
      </c>
      <c r="L42" s="5">
        <v>41681</v>
      </c>
      <c r="M42" s="2" t="s">
        <v>22</v>
      </c>
      <c r="N42" s="2" t="s">
        <v>105</v>
      </c>
      <c r="O42" s="2" t="s">
        <v>100</v>
      </c>
      <c r="P42" s="2" t="s">
        <v>101</v>
      </c>
      <c r="Q42" s="2" t="s">
        <v>102</v>
      </c>
      <c r="R42" s="1">
        <v>99999</v>
      </c>
      <c r="S42" s="2" t="s">
        <v>9</v>
      </c>
      <c r="T42" s="2" t="s">
        <v>10</v>
      </c>
      <c r="U42" s="2" t="s">
        <v>61</v>
      </c>
      <c r="V42" s="2" t="s">
        <v>62</v>
      </c>
      <c r="W42" s="1">
        <v>9.65</v>
      </c>
      <c r="X42" s="1">
        <v>27</v>
      </c>
      <c r="Y42" s="1">
        <v>260.55</v>
      </c>
      <c r="Z42" s="1">
        <v>24.752250000000004</v>
      </c>
      <c r="AA42" s="1">
        <v>9</v>
      </c>
    </row>
    <row r="43" spans="1:27" x14ac:dyDescent="0.3">
      <c r="A43" s="1">
        <v>1043</v>
      </c>
      <c r="B43" s="5">
        <v>44233</v>
      </c>
      <c r="C43" s="1">
        <v>6</v>
      </c>
      <c r="D43" s="2" t="s">
        <v>63</v>
      </c>
      <c r="E43" s="2" t="s">
        <v>64</v>
      </c>
      <c r="F43" s="2" t="s">
        <v>65</v>
      </c>
      <c r="G43" s="2" t="s">
        <v>66</v>
      </c>
      <c r="H43" s="1">
        <v>99999</v>
      </c>
      <c r="I43" s="2" t="s">
        <v>67</v>
      </c>
      <c r="J43" s="2" t="s">
        <v>68</v>
      </c>
      <c r="K43" s="2" t="s">
        <v>40</v>
      </c>
      <c r="L43" s="5">
        <v>41678</v>
      </c>
      <c r="M43" s="2" t="s">
        <v>7</v>
      </c>
      <c r="N43" s="2" t="s">
        <v>69</v>
      </c>
      <c r="O43" s="2" t="s">
        <v>64</v>
      </c>
      <c r="P43" s="2" t="s">
        <v>65</v>
      </c>
      <c r="Q43" s="2" t="s">
        <v>66</v>
      </c>
      <c r="R43" s="1">
        <v>99999</v>
      </c>
      <c r="S43" s="2" t="s">
        <v>9</v>
      </c>
      <c r="T43" s="2" t="s">
        <v>24</v>
      </c>
      <c r="U43" s="2" t="s">
        <v>52</v>
      </c>
      <c r="V43" s="2" t="s">
        <v>53</v>
      </c>
      <c r="W43" s="1">
        <v>12.75</v>
      </c>
      <c r="X43" s="1">
        <v>71</v>
      </c>
      <c r="Y43" s="1">
        <v>905.25</v>
      </c>
      <c r="Z43" s="1">
        <v>91.430250000000001</v>
      </c>
      <c r="AA43" s="1">
        <v>6</v>
      </c>
    </row>
    <row r="44" spans="1:27" x14ac:dyDescent="0.3">
      <c r="A44" s="1">
        <v>1044</v>
      </c>
      <c r="B44" s="5">
        <v>44235</v>
      </c>
      <c r="C44" s="1">
        <v>8</v>
      </c>
      <c r="D44" s="2" t="s">
        <v>34</v>
      </c>
      <c r="E44" s="2" t="s">
        <v>35</v>
      </c>
      <c r="F44" s="2" t="s">
        <v>36</v>
      </c>
      <c r="G44" s="2" t="s">
        <v>37</v>
      </c>
      <c r="H44" s="1">
        <v>99999</v>
      </c>
      <c r="I44" s="2" t="s">
        <v>38</v>
      </c>
      <c r="J44" s="2" t="s">
        <v>39</v>
      </c>
      <c r="K44" s="2" t="s">
        <v>40</v>
      </c>
      <c r="L44" s="5">
        <v>41680</v>
      </c>
      <c r="M44" s="2" t="s">
        <v>7</v>
      </c>
      <c r="N44" s="2" t="s">
        <v>42</v>
      </c>
      <c r="O44" s="2" t="s">
        <v>35</v>
      </c>
      <c r="P44" s="2" t="s">
        <v>36</v>
      </c>
      <c r="Q44" s="2" t="s">
        <v>37</v>
      </c>
      <c r="R44" s="1">
        <v>99999</v>
      </c>
      <c r="S44" s="2" t="s">
        <v>9</v>
      </c>
      <c r="T44" s="2" t="s">
        <v>10</v>
      </c>
      <c r="U44" s="2" t="s">
        <v>52</v>
      </c>
      <c r="V44" s="2" t="s">
        <v>53</v>
      </c>
      <c r="W44" s="1">
        <v>12.75</v>
      </c>
      <c r="X44" s="1">
        <v>13</v>
      </c>
      <c r="Y44" s="1">
        <v>165.75</v>
      </c>
      <c r="Z44" s="1">
        <v>15.746249999999998</v>
      </c>
      <c r="AA44" s="1">
        <v>8</v>
      </c>
    </row>
    <row r="45" spans="1:27" x14ac:dyDescent="0.3">
      <c r="A45" s="1">
        <v>1129</v>
      </c>
      <c r="B45" s="5">
        <v>44320</v>
      </c>
      <c r="C45" s="1">
        <v>4</v>
      </c>
      <c r="D45" s="2" t="s">
        <v>15</v>
      </c>
      <c r="E45" s="2" t="s">
        <v>16</v>
      </c>
      <c r="F45" s="2" t="s">
        <v>17</v>
      </c>
      <c r="G45" s="2" t="s">
        <v>18</v>
      </c>
      <c r="H45" s="1">
        <v>99999</v>
      </c>
      <c r="I45" s="2" t="s">
        <v>19</v>
      </c>
      <c r="J45" s="2" t="s">
        <v>20</v>
      </c>
      <c r="K45" s="2" t="s">
        <v>21</v>
      </c>
      <c r="L45" s="5">
        <v>41765</v>
      </c>
      <c r="M45" s="2" t="s">
        <v>22</v>
      </c>
      <c r="N45" s="2" t="s">
        <v>23</v>
      </c>
      <c r="O45" s="2" t="s">
        <v>16</v>
      </c>
      <c r="P45" s="2" t="s">
        <v>17</v>
      </c>
      <c r="Q45" s="2" t="s">
        <v>18</v>
      </c>
      <c r="R45" s="1">
        <v>99999</v>
      </c>
      <c r="S45" s="2" t="s">
        <v>9</v>
      </c>
      <c r="T45" s="2" t="s">
        <v>24</v>
      </c>
      <c r="U45" s="2" t="s">
        <v>89</v>
      </c>
      <c r="V45" s="2" t="s">
        <v>90</v>
      </c>
      <c r="W45" s="1">
        <v>7</v>
      </c>
      <c r="X45" s="1">
        <v>72</v>
      </c>
      <c r="Y45" s="1">
        <v>504</v>
      </c>
      <c r="Z45" s="1">
        <v>51.912000000000006</v>
      </c>
      <c r="AA45" s="1">
        <v>4</v>
      </c>
    </row>
    <row r="46" spans="1:27" x14ac:dyDescent="0.3">
      <c r="A46" s="1">
        <v>1114</v>
      </c>
      <c r="B46" s="5">
        <v>44344</v>
      </c>
      <c r="C46" s="1">
        <v>28</v>
      </c>
      <c r="D46" s="2" t="s">
        <v>72</v>
      </c>
      <c r="E46" s="2" t="s">
        <v>73</v>
      </c>
      <c r="F46" s="2" t="s">
        <v>74</v>
      </c>
      <c r="G46" s="2" t="s">
        <v>75</v>
      </c>
      <c r="H46" s="1">
        <v>99999</v>
      </c>
      <c r="I46" s="2" t="s">
        <v>76</v>
      </c>
      <c r="J46" s="2" t="s">
        <v>77</v>
      </c>
      <c r="K46" s="2" t="s">
        <v>30</v>
      </c>
      <c r="L46" s="5">
        <v>41789</v>
      </c>
      <c r="M46" s="2" t="s">
        <v>41</v>
      </c>
      <c r="N46" s="2" t="s">
        <v>78</v>
      </c>
      <c r="O46" s="2" t="s">
        <v>73</v>
      </c>
      <c r="P46" s="2" t="s">
        <v>74</v>
      </c>
      <c r="Q46" s="2" t="s">
        <v>75</v>
      </c>
      <c r="R46" s="1">
        <v>99999</v>
      </c>
      <c r="S46" s="2" t="s">
        <v>9</v>
      </c>
      <c r="T46" s="2" t="s">
        <v>24</v>
      </c>
      <c r="U46" s="2" t="s">
        <v>61</v>
      </c>
      <c r="V46" s="2" t="s">
        <v>62</v>
      </c>
      <c r="W46" s="1">
        <v>9.65</v>
      </c>
      <c r="X46" s="1">
        <v>74</v>
      </c>
      <c r="Y46" s="1">
        <v>714.1</v>
      </c>
      <c r="Z46" s="1">
        <v>67.839500000000001</v>
      </c>
      <c r="AA46" s="1">
        <v>28</v>
      </c>
    </row>
    <row r="47" spans="1:27" x14ac:dyDescent="0.3">
      <c r="A47" s="1">
        <v>1047</v>
      </c>
      <c r="B47" s="5">
        <v>44256</v>
      </c>
      <c r="C47" s="1">
        <v>29</v>
      </c>
      <c r="D47" s="2" t="s">
        <v>45</v>
      </c>
      <c r="E47" s="2" t="s">
        <v>46</v>
      </c>
      <c r="F47" s="2" t="s">
        <v>47</v>
      </c>
      <c r="G47" s="2" t="s">
        <v>48</v>
      </c>
      <c r="H47" s="1">
        <v>99999</v>
      </c>
      <c r="I47" s="2" t="s">
        <v>49</v>
      </c>
      <c r="J47" s="2" t="s">
        <v>50</v>
      </c>
      <c r="K47" s="2" t="s">
        <v>6</v>
      </c>
      <c r="L47" s="5">
        <v>41701</v>
      </c>
      <c r="M47" s="2" t="s">
        <v>7</v>
      </c>
      <c r="N47" s="2" t="s">
        <v>51</v>
      </c>
      <c r="O47" s="2" t="s">
        <v>46</v>
      </c>
      <c r="P47" s="2" t="s">
        <v>47</v>
      </c>
      <c r="Q47" s="2" t="s">
        <v>48</v>
      </c>
      <c r="R47" s="1">
        <v>99999</v>
      </c>
      <c r="S47" s="2" t="s">
        <v>9</v>
      </c>
      <c r="T47" s="2" t="s">
        <v>10</v>
      </c>
      <c r="U47" s="2" t="s">
        <v>111</v>
      </c>
      <c r="V47" s="2" t="s">
        <v>112</v>
      </c>
      <c r="W47" s="1">
        <v>39</v>
      </c>
      <c r="X47" s="1">
        <v>26</v>
      </c>
      <c r="Y47" s="1">
        <v>1014</v>
      </c>
      <c r="Z47" s="1">
        <v>106.47000000000001</v>
      </c>
      <c r="AA47" s="1">
        <v>1</v>
      </c>
    </row>
    <row r="48" spans="1:27" x14ac:dyDescent="0.3">
      <c r="A48" s="1">
        <v>1048</v>
      </c>
      <c r="B48" s="5">
        <v>44233</v>
      </c>
      <c r="C48" s="1">
        <v>6</v>
      </c>
      <c r="D48" s="2" t="s">
        <v>63</v>
      </c>
      <c r="E48" s="2" t="s">
        <v>64</v>
      </c>
      <c r="F48" s="2" t="s">
        <v>65</v>
      </c>
      <c r="G48" s="2" t="s">
        <v>66</v>
      </c>
      <c r="H48" s="1">
        <v>99999</v>
      </c>
      <c r="I48" s="2" t="s">
        <v>67</v>
      </c>
      <c r="J48" s="2" t="s">
        <v>68</v>
      </c>
      <c r="K48" s="2" t="s">
        <v>40</v>
      </c>
      <c r="L48" s="5">
        <v>41678</v>
      </c>
      <c r="M48" s="2" t="s">
        <v>41</v>
      </c>
      <c r="N48" s="2" t="s">
        <v>69</v>
      </c>
      <c r="O48" s="2" t="s">
        <v>64</v>
      </c>
      <c r="P48" s="2" t="s">
        <v>65</v>
      </c>
      <c r="Q48" s="2" t="s">
        <v>66</v>
      </c>
      <c r="R48" s="1">
        <v>99999</v>
      </c>
      <c r="S48" s="2" t="s">
        <v>9</v>
      </c>
      <c r="T48" s="2" t="s">
        <v>10</v>
      </c>
      <c r="U48" s="2" t="s">
        <v>25</v>
      </c>
      <c r="V48" s="2" t="s">
        <v>14</v>
      </c>
      <c r="W48" s="1">
        <v>30</v>
      </c>
      <c r="X48" s="1">
        <v>96</v>
      </c>
      <c r="Y48" s="1">
        <v>2880</v>
      </c>
      <c r="Z48" s="1">
        <v>296.64</v>
      </c>
      <c r="AA48" s="1">
        <v>6</v>
      </c>
    </row>
    <row r="49" spans="1:27" x14ac:dyDescent="0.3">
      <c r="A49" s="1">
        <v>1049</v>
      </c>
      <c r="B49" s="5">
        <v>44233</v>
      </c>
      <c r="C49" s="1">
        <v>6</v>
      </c>
      <c r="D49" s="2" t="s">
        <v>63</v>
      </c>
      <c r="E49" s="2" t="s">
        <v>64</v>
      </c>
      <c r="F49" s="2" t="s">
        <v>65</v>
      </c>
      <c r="G49" s="2" t="s">
        <v>66</v>
      </c>
      <c r="H49" s="1">
        <v>99999</v>
      </c>
      <c r="I49" s="2" t="s">
        <v>67</v>
      </c>
      <c r="J49" s="2" t="s">
        <v>68</v>
      </c>
      <c r="K49" s="2" t="s">
        <v>40</v>
      </c>
      <c r="L49" s="5">
        <v>41678</v>
      </c>
      <c r="M49" s="2" t="s">
        <v>41</v>
      </c>
      <c r="N49" s="2" t="s">
        <v>69</v>
      </c>
      <c r="O49" s="2" t="s">
        <v>64</v>
      </c>
      <c r="P49" s="2" t="s">
        <v>65</v>
      </c>
      <c r="Q49" s="2" t="s">
        <v>66</v>
      </c>
      <c r="R49" s="1">
        <v>99999</v>
      </c>
      <c r="S49" s="2" t="s">
        <v>9</v>
      </c>
      <c r="T49" s="2" t="s">
        <v>10</v>
      </c>
      <c r="U49" s="2" t="s">
        <v>26</v>
      </c>
      <c r="V49" s="2" t="s">
        <v>14</v>
      </c>
      <c r="W49" s="1">
        <v>53</v>
      </c>
      <c r="X49" s="1">
        <v>16</v>
      </c>
      <c r="Y49" s="1">
        <v>848</v>
      </c>
      <c r="Z49" s="1">
        <v>88.192000000000021</v>
      </c>
      <c r="AA49" s="1">
        <v>6</v>
      </c>
    </row>
    <row r="50" spans="1:27" x14ac:dyDescent="0.3">
      <c r="A50" s="1">
        <v>1161</v>
      </c>
      <c r="B50" s="5">
        <v>44351</v>
      </c>
      <c r="C50" s="1">
        <v>4</v>
      </c>
      <c r="D50" s="2" t="s">
        <v>15</v>
      </c>
      <c r="E50" s="2" t="s">
        <v>16</v>
      </c>
      <c r="F50" s="2" t="s">
        <v>17</v>
      </c>
      <c r="G50" s="2" t="s">
        <v>18</v>
      </c>
      <c r="H50" s="1">
        <v>99999</v>
      </c>
      <c r="I50" s="2" t="s">
        <v>19</v>
      </c>
      <c r="J50" s="2" t="s">
        <v>20</v>
      </c>
      <c r="K50" s="2" t="s">
        <v>21</v>
      </c>
      <c r="L50" s="5">
        <v>41796</v>
      </c>
      <c r="M50" s="2" t="s">
        <v>22</v>
      </c>
      <c r="N50" s="2" t="s">
        <v>23</v>
      </c>
      <c r="O50" s="2" t="s">
        <v>16</v>
      </c>
      <c r="P50" s="2" t="s">
        <v>17</v>
      </c>
      <c r="Q50" s="2" t="s">
        <v>18</v>
      </c>
      <c r="R50" s="1">
        <v>99999</v>
      </c>
      <c r="S50" s="2" t="s">
        <v>9</v>
      </c>
      <c r="T50" s="2" t="s">
        <v>24</v>
      </c>
      <c r="U50" s="2" t="s">
        <v>87</v>
      </c>
      <c r="V50" s="2" t="s">
        <v>88</v>
      </c>
      <c r="W50" s="1">
        <v>81</v>
      </c>
      <c r="X50" s="1">
        <v>98</v>
      </c>
      <c r="Y50" s="1">
        <v>7938</v>
      </c>
      <c r="Z50" s="1">
        <v>769.98599999999999</v>
      </c>
      <c r="AA50" s="1">
        <v>4</v>
      </c>
    </row>
    <row r="51" spans="1:27" x14ac:dyDescent="0.3">
      <c r="A51" s="1">
        <v>1051</v>
      </c>
      <c r="B51" s="5">
        <v>44230</v>
      </c>
      <c r="C51" s="1">
        <v>3</v>
      </c>
      <c r="D51" s="2" t="s">
        <v>54</v>
      </c>
      <c r="E51" s="2" t="s">
        <v>55</v>
      </c>
      <c r="F51" s="2" t="s">
        <v>56</v>
      </c>
      <c r="G51" s="2" t="s">
        <v>57</v>
      </c>
      <c r="H51" s="1">
        <v>99999</v>
      </c>
      <c r="I51" s="2" t="s">
        <v>58</v>
      </c>
      <c r="J51" s="2" t="s">
        <v>5</v>
      </c>
      <c r="K51" s="2" t="s">
        <v>6</v>
      </c>
      <c r="L51" s="5"/>
      <c r="M51" s="2"/>
      <c r="N51" s="2" t="s">
        <v>59</v>
      </c>
      <c r="O51" s="2" t="s">
        <v>55</v>
      </c>
      <c r="P51" s="2" t="s">
        <v>56</v>
      </c>
      <c r="Q51" s="2" t="s">
        <v>57</v>
      </c>
      <c r="R51" s="1">
        <v>99999</v>
      </c>
      <c r="S51" s="2" t="s">
        <v>9</v>
      </c>
      <c r="T51" s="2"/>
      <c r="U51" s="2" t="s">
        <v>98</v>
      </c>
      <c r="V51" s="2" t="s">
        <v>12</v>
      </c>
      <c r="W51" s="1">
        <v>2.99</v>
      </c>
      <c r="X51" s="1">
        <v>75</v>
      </c>
      <c r="Y51" s="1">
        <v>224.25000000000003</v>
      </c>
      <c r="Z51" s="1">
        <v>23.097750000000005</v>
      </c>
      <c r="AA51" s="1">
        <v>3</v>
      </c>
    </row>
    <row r="52" spans="1:27" x14ac:dyDescent="0.3">
      <c r="A52" s="1">
        <v>1052</v>
      </c>
      <c r="B52" s="5">
        <v>44264</v>
      </c>
      <c r="C52" s="1">
        <v>9</v>
      </c>
      <c r="D52" s="2" t="s">
        <v>99</v>
      </c>
      <c r="E52" s="2" t="s">
        <v>100</v>
      </c>
      <c r="F52" s="2" t="s">
        <v>101</v>
      </c>
      <c r="G52" s="2" t="s">
        <v>102</v>
      </c>
      <c r="H52" s="1">
        <v>99999</v>
      </c>
      <c r="I52" s="2" t="s">
        <v>103</v>
      </c>
      <c r="J52" s="2" t="s">
        <v>104</v>
      </c>
      <c r="K52" s="2" t="s">
        <v>6</v>
      </c>
      <c r="L52" s="5">
        <v>41709</v>
      </c>
      <c r="M52" s="2" t="s">
        <v>22</v>
      </c>
      <c r="N52" s="2" t="s">
        <v>105</v>
      </c>
      <c r="O52" s="2" t="s">
        <v>100</v>
      </c>
      <c r="P52" s="2" t="s">
        <v>101</v>
      </c>
      <c r="Q52" s="2" t="s">
        <v>102</v>
      </c>
      <c r="R52" s="1">
        <v>99999</v>
      </c>
      <c r="S52" s="2" t="s">
        <v>9</v>
      </c>
      <c r="T52" s="2" t="s">
        <v>10</v>
      </c>
      <c r="U52" s="2" t="s">
        <v>106</v>
      </c>
      <c r="V52" s="2" t="s">
        <v>80</v>
      </c>
      <c r="W52" s="1">
        <v>19.5</v>
      </c>
      <c r="X52" s="1">
        <v>55</v>
      </c>
      <c r="Y52" s="1">
        <v>1072.5</v>
      </c>
      <c r="Z52" s="1">
        <v>108.32250000000001</v>
      </c>
      <c r="AA52" s="1">
        <v>9</v>
      </c>
    </row>
    <row r="53" spans="1:27" x14ac:dyDescent="0.3">
      <c r="A53" s="1">
        <v>1053</v>
      </c>
      <c r="B53" s="5">
        <v>44269</v>
      </c>
      <c r="C53" s="1">
        <v>9</v>
      </c>
      <c r="D53" s="2" t="s">
        <v>99</v>
      </c>
      <c r="E53" s="2" t="s">
        <v>100</v>
      </c>
      <c r="F53" s="2" t="s">
        <v>101</v>
      </c>
      <c r="G53" s="2" t="s">
        <v>102</v>
      </c>
      <c r="H53" s="1">
        <v>99999</v>
      </c>
      <c r="I53" s="2" t="s">
        <v>103</v>
      </c>
      <c r="J53" s="2" t="s">
        <v>104</v>
      </c>
      <c r="K53" s="2" t="s">
        <v>6</v>
      </c>
      <c r="L53" s="5">
        <v>41709</v>
      </c>
      <c r="M53" s="2" t="s">
        <v>22</v>
      </c>
      <c r="N53" s="2" t="s">
        <v>105</v>
      </c>
      <c r="O53" s="2" t="s">
        <v>100</v>
      </c>
      <c r="P53" s="2" t="s">
        <v>101</v>
      </c>
      <c r="Q53" s="2" t="s">
        <v>102</v>
      </c>
      <c r="R53" s="1">
        <v>99999</v>
      </c>
      <c r="S53" s="2" t="s">
        <v>9</v>
      </c>
      <c r="T53" s="2" t="s">
        <v>10</v>
      </c>
      <c r="U53" s="2" t="s">
        <v>107</v>
      </c>
      <c r="V53" s="2" t="s">
        <v>108</v>
      </c>
      <c r="W53" s="1">
        <v>34.799999999999997</v>
      </c>
      <c r="X53" s="1">
        <v>11</v>
      </c>
      <c r="Y53" s="1">
        <v>382.79999999999995</v>
      </c>
      <c r="Z53" s="1">
        <v>36.748799999999996</v>
      </c>
      <c r="AA53" s="1">
        <v>14</v>
      </c>
    </row>
    <row r="54" spans="1:27" x14ac:dyDescent="0.3">
      <c r="A54" s="1">
        <v>1054</v>
      </c>
      <c r="B54" s="5">
        <v>44261</v>
      </c>
      <c r="C54" s="1">
        <v>6</v>
      </c>
      <c r="D54" s="2" t="s">
        <v>63</v>
      </c>
      <c r="E54" s="2" t="s">
        <v>64</v>
      </c>
      <c r="F54" s="2" t="s">
        <v>65</v>
      </c>
      <c r="G54" s="2" t="s">
        <v>66</v>
      </c>
      <c r="H54" s="1">
        <v>99999</v>
      </c>
      <c r="I54" s="2" t="s">
        <v>67</v>
      </c>
      <c r="J54" s="2" t="s">
        <v>68</v>
      </c>
      <c r="K54" s="2" t="s">
        <v>40</v>
      </c>
      <c r="L54" s="5">
        <v>41706</v>
      </c>
      <c r="M54" s="2" t="s">
        <v>7</v>
      </c>
      <c r="N54" s="2" t="s">
        <v>69</v>
      </c>
      <c r="O54" s="2" t="s">
        <v>64</v>
      </c>
      <c r="P54" s="2" t="s">
        <v>65</v>
      </c>
      <c r="Q54" s="2" t="s">
        <v>66</v>
      </c>
      <c r="R54" s="1">
        <v>99999</v>
      </c>
      <c r="S54" s="2" t="s">
        <v>9</v>
      </c>
      <c r="T54" s="2" t="s">
        <v>24</v>
      </c>
      <c r="U54" s="2" t="s">
        <v>11</v>
      </c>
      <c r="V54" s="2" t="s">
        <v>12</v>
      </c>
      <c r="W54" s="1">
        <v>14</v>
      </c>
      <c r="X54" s="1">
        <v>53</v>
      </c>
      <c r="Y54" s="1">
        <v>742</v>
      </c>
      <c r="Z54" s="1">
        <v>71.974000000000004</v>
      </c>
      <c r="AA54" s="1">
        <v>6</v>
      </c>
    </row>
    <row r="55" spans="1:27" x14ac:dyDescent="0.3">
      <c r="A55" s="1">
        <v>1055</v>
      </c>
      <c r="B55" s="5">
        <v>44263</v>
      </c>
      <c r="C55" s="1">
        <v>8</v>
      </c>
      <c r="D55" s="2" t="s">
        <v>34</v>
      </c>
      <c r="E55" s="2" t="s">
        <v>35</v>
      </c>
      <c r="F55" s="2" t="s">
        <v>36</v>
      </c>
      <c r="G55" s="2" t="s">
        <v>37</v>
      </c>
      <c r="H55" s="1">
        <v>99999</v>
      </c>
      <c r="I55" s="2" t="s">
        <v>38</v>
      </c>
      <c r="J55" s="2" t="s">
        <v>39</v>
      </c>
      <c r="K55" s="2" t="s">
        <v>40</v>
      </c>
      <c r="L55" s="5">
        <v>41708</v>
      </c>
      <c r="M55" s="2" t="s">
        <v>7</v>
      </c>
      <c r="N55" s="2" t="s">
        <v>42</v>
      </c>
      <c r="O55" s="2" t="s">
        <v>35</v>
      </c>
      <c r="P55" s="2" t="s">
        <v>36</v>
      </c>
      <c r="Q55" s="2" t="s">
        <v>37</v>
      </c>
      <c r="R55" s="1">
        <v>99999</v>
      </c>
      <c r="S55" s="2" t="s">
        <v>9</v>
      </c>
      <c r="T55" s="2" t="s">
        <v>10</v>
      </c>
      <c r="U55" s="2" t="s">
        <v>70</v>
      </c>
      <c r="V55" s="2" t="s">
        <v>71</v>
      </c>
      <c r="W55" s="1">
        <v>40</v>
      </c>
      <c r="X55" s="1">
        <v>85</v>
      </c>
      <c r="Y55" s="1">
        <v>3400</v>
      </c>
      <c r="Z55" s="1">
        <v>357</v>
      </c>
      <c r="AA55" s="1">
        <v>8</v>
      </c>
    </row>
    <row r="56" spans="1:27" x14ac:dyDescent="0.3">
      <c r="A56" s="1">
        <v>1056</v>
      </c>
      <c r="B56" s="5">
        <v>44263</v>
      </c>
      <c r="C56" s="1">
        <v>8</v>
      </c>
      <c r="D56" s="2" t="s">
        <v>34</v>
      </c>
      <c r="E56" s="2" t="s">
        <v>35</v>
      </c>
      <c r="F56" s="2" t="s">
        <v>36</v>
      </c>
      <c r="G56" s="2" t="s">
        <v>37</v>
      </c>
      <c r="H56" s="1">
        <v>99999</v>
      </c>
      <c r="I56" s="2" t="s">
        <v>38</v>
      </c>
      <c r="J56" s="2" t="s">
        <v>39</v>
      </c>
      <c r="K56" s="2" t="s">
        <v>40</v>
      </c>
      <c r="L56" s="5">
        <v>41708</v>
      </c>
      <c r="M56" s="2" t="s">
        <v>7</v>
      </c>
      <c r="N56" s="2" t="s">
        <v>42</v>
      </c>
      <c r="O56" s="2" t="s">
        <v>35</v>
      </c>
      <c r="P56" s="2" t="s">
        <v>36</v>
      </c>
      <c r="Q56" s="2" t="s">
        <v>37</v>
      </c>
      <c r="R56" s="1">
        <v>99999</v>
      </c>
      <c r="S56" s="2" t="s">
        <v>9</v>
      </c>
      <c r="T56" s="2" t="s">
        <v>10</v>
      </c>
      <c r="U56" s="2" t="s">
        <v>43</v>
      </c>
      <c r="V56" s="2" t="s">
        <v>44</v>
      </c>
      <c r="W56" s="1">
        <v>9.1999999999999993</v>
      </c>
      <c r="X56" s="1">
        <v>97</v>
      </c>
      <c r="Y56" s="1">
        <v>892.4</v>
      </c>
      <c r="Z56" s="1">
        <v>91.024800000000013</v>
      </c>
      <c r="AA56" s="1">
        <v>8</v>
      </c>
    </row>
    <row r="57" spans="1:27" x14ac:dyDescent="0.3">
      <c r="A57" s="1">
        <v>1162</v>
      </c>
      <c r="B57" s="5">
        <v>44351</v>
      </c>
      <c r="C57" s="1">
        <v>4</v>
      </c>
      <c r="D57" s="2" t="s">
        <v>15</v>
      </c>
      <c r="E57" s="2" t="s">
        <v>16</v>
      </c>
      <c r="F57" s="2" t="s">
        <v>17</v>
      </c>
      <c r="G57" s="2" t="s">
        <v>18</v>
      </c>
      <c r="H57" s="1">
        <v>99999</v>
      </c>
      <c r="I57" s="2" t="s">
        <v>19</v>
      </c>
      <c r="J57" s="2" t="s">
        <v>20</v>
      </c>
      <c r="K57" s="2" t="s">
        <v>21</v>
      </c>
      <c r="L57" s="5">
        <v>41796</v>
      </c>
      <c r="M57" s="2" t="s">
        <v>22</v>
      </c>
      <c r="N57" s="2" t="s">
        <v>23</v>
      </c>
      <c r="O57" s="2" t="s">
        <v>16</v>
      </c>
      <c r="P57" s="2" t="s">
        <v>17</v>
      </c>
      <c r="Q57" s="2" t="s">
        <v>18</v>
      </c>
      <c r="R57" s="1">
        <v>99999</v>
      </c>
      <c r="S57" s="2" t="s">
        <v>9</v>
      </c>
      <c r="T57" s="2" t="s">
        <v>24</v>
      </c>
      <c r="U57" s="2" t="s">
        <v>89</v>
      </c>
      <c r="V57" s="2" t="s">
        <v>90</v>
      </c>
      <c r="W57" s="1">
        <v>7</v>
      </c>
      <c r="X57" s="1">
        <v>61</v>
      </c>
      <c r="Y57" s="1">
        <v>427</v>
      </c>
      <c r="Z57" s="1">
        <v>42.273000000000003</v>
      </c>
      <c r="AA57" s="1">
        <v>4</v>
      </c>
    </row>
    <row r="58" spans="1:27" x14ac:dyDescent="0.3">
      <c r="A58" s="1">
        <v>1115</v>
      </c>
      <c r="B58" s="5">
        <v>44344</v>
      </c>
      <c r="C58" s="1">
        <v>28</v>
      </c>
      <c r="D58" s="2" t="s">
        <v>72</v>
      </c>
      <c r="E58" s="2" t="s">
        <v>73</v>
      </c>
      <c r="F58" s="2" t="s">
        <v>74</v>
      </c>
      <c r="G58" s="2" t="s">
        <v>75</v>
      </c>
      <c r="H58" s="1">
        <v>99999</v>
      </c>
      <c r="I58" s="2" t="s">
        <v>76</v>
      </c>
      <c r="J58" s="2" t="s">
        <v>77</v>
      </c>
      <c r="K58" s="2" t="s">
        <v>30</v>
      </c>
      <c r="L58" s="5">
        <v>41789</v>
      </c>
      <c r="M58" s="2" t="s">
        <v>41</v>
      </c>
      <c r="N58" s="2" t="s">
        <v>78</v>
      </c>
      <c r="O58" s="2" t="s">
        <v>73</v>
      </c>
      <c r="P58" s="2" t="s">
        <v>74</v>
      </c>
      <c r="Q58" s="2" t="s">
        <v>75</v>
      </c>
      <c r="R58" s="1">
        <v>99999</v>
      </c>
      <c r="S58" s="2" t="s">
        <v>9</v>
      </c>
      <c r="T58" s="2" t="s">
        <v>24</v>
      </c>
      <c r="U58" s="2" t="s">
        <v>91</v>
      </c>
      <c r="V58" s="2" t="s">
        <v>92</v>
      </c>
      <c r="W58" s="1">
        <v>18.399999999999999</v>
      </c>
      <c r="X58" s="1">
        <v>25</v>
      </c>
      <c r="Y58" s="1">
        <v>459.99999999999994</v>
      </c>
      <c r="Z58" s="1">
        <v>46.46</v>
      </c>
      <c r="AA58" s="1">
        <v>28</v>
      </c>
    </row>
    <row r="59" spans="1:27" x14ac:dyDescent="0.3">
      <c r="A59" s="1">
        <v>1147</v>
      </c>
      <c r="B59" s="5">
        <v>44375</v>
      </c>
      <c r="C59" s="1">
        <v>28</v>
      </c>
      <c r="D59" s="2" t="s">
        <v>72</v>
      </c>
      <c r="E59" s="2" t="s">
        <v>73</v>
      </c>
      <c r="F59" s="2" t="s">
        <v>74</v>
      </c>
      <c r="G59" s="2" t="s">
        <v>75</v>
      </c>
      <c r="H59" s="1">
        <v>99999</v>
      </c>
      <c r="I59" s="2" t="s">
        <v>76</v>
      </c>
      <c r="J59" s="2" t="s">
        <v>77</v>
      </c>
      <c r="K59" s="2" t="s">
        <v>30</v>
      </c>
      <c r="L59" s="5">
        <v>41820</v>
      </c>
      <c r="M59" s="2" t="s">
        <v>41</v>
      </c>
      <c r="N59" s="2" t="s">
        <v>78</v>
      </c>
      <c r="O59" s="2" t="s">
        <v>73</v>
      </c>
      <c r="P59" s="2" t="s">
        <v>74</v>
      </c>
      <c r="Q59" s="2" t="s">
        <v>75</v>
      </c>
      <c r="R59" s="1">
        <v>99999</v>
      </c>
      <c r="S59" s="2" t="s">
        <v>9</v>
      </c>
      <c r="T59" s="2" t="s">
        <v>24</v>
      </c>
      <c r="U59" s="2" t="s">
        <v>61</v>
      </c>
      <c r="V59" s="2" t="s">
        <v>62</v>
      </c>
      <c r="W59" s="1">
        <v>9.65</v>
      </c>
      <c r="X59" s="1">
        <v>60</v>
      </c>
      <c r="Y59" s="1">
        <v>579</v>
      </c>
      <c r="Z59" s="1">
        <v>57.321000000000005</v>
      </c>
      <c r="AA59" s="1">
        <v>28</v>
      </c>
    </row>
    <row r="60" spans="1:27" x14ac:dyDescent="0.3">
      <c r="A60" s="1">
        <v>1148</v>
      </c>
      <c r="B60" s="5">
        <v>44375</v>
      </c>
      <c r="C60" s="1">
        <v>28</v>
      </c>
      <c r="D60" s="2" t="s">
        <v>72</v>
      </c>
      <c r="E60" s="2" t="s">
        <v>73</v>
      </c>
      <c r="F60" s="2" t="s">
        <v>74</v>
      </c>
      <c r="G60" s="2" t="s">
        <v>75</v>
      </c>
      <c r="H60" s="1">
        <v>99999</v>
      </c>
      <c r="I60" s="2" t="s">
        <v>76</v>
      </c>
      <c r="J60" s="2" t="s">
        <v>77</v>
      </c>
      <c r="K60" s="2" t="s">
        <v>30</v>
      </c>
      <c r="L60" s="5">
        <v>41820</v>
      </c>
      <c r="M60" s="2" t="s">
        <v>41</v>
      </c>
      <c r="N60" s="2" t="s">
        <v>78</v>
      </c>
      <c r="O60" s="2" t="s">
        <v>73</v>
      </c>
      <c r="P60" s="2" t="s">
        <v>74</v>
      </c>
      <c r="Q60" s="2" t="s">
        <v>75</v>
      </c>
      <c r="R60" s="1">
        <v>99999</v>
      </c>
      <c r="S60" s="2" t="s">
        <v>9</v>
      </c>
      <c r="T60" s="2" t="s">
        <v>24</v>
      </c>
      <c r="U60" s="2" t="s">
        <v>91</v>
      </c>
      <c r="V60" s="2" t="s">
        <v>92</v>
      </c>
      <c r="W60" s="1">
        <v>18.399999999999999</v>
      </c>
      <c r="X60" s="1">
        <v>98</v>
      </c>
      <c r="Y60" s="1">
        <v>1803.1999999999998</v>
      </c>
      <c r="Z60" s="1">
        <v>183.9264</v>
      </c>
      <c r="AA60" s="1">
        <v>28</v>
      </c>
    </row>
    <row r="61" spans="1:27" x14ac:dyDescent="0.3">
      <c r="A61" s="1">
        <v>1061</v>
      </c>
      <c r="B61" s="5">
        <v>44284</v>
      </c>
      <c r="C61" s="1">
        <v>29</v>
      </c>
      <c r="D61" s="2" t="s">
        <v>45</v>
      </c>
      <c r="E61" s="2" t="s">
        <v>46</v>
      </c>
      <c r="F61" s="2" t="s">
        <v>47</v>
      </c>
      <c r="G61" s="2" t="s">
        <v>48</v>
      </c>
      <c r="H61" s="1">
        <v>99999</v>
      </c>
      <c r="I61" s="2" t="s">
        <v>49</v>
      </c>
      <c r="J61" s="2" t="s">
        <v>50</v>
      </c>
      <c r="K61" s="2" t="s">
        <v>6</v>
      </c>
      <c r="L61" s="5">
        <v>41729</v>
      </c>
      <c r="M61" s="2" t="s">
        <v>7</v>
      </c>
      <c r="N61" s="2" t="s">
        <v>51</v>
      </c>
      <c r="O61" s="2" t="s">
        <v>46</v>
      </c>
      <c r="P61" s="2" t="s">
        <v>47</v>
      </c>
      <c r="Q61" s="2" t="s">
        <v>48</v>
      </c>
      <c r="R61" s="1">
        <v>99999</v>
      </c>
      <c r="S61" s="2" t="s">
        <v>9</v>
      </c>
      <c r="T61" s="2" t="s">
        <v>10</v>
      </c>
      <c r="U61" s="2" t="s">
        <v>11</v>
      </c>
      <c r="V61" s="2" t="s">
        <v>12</v>
      </c>
      <c r="W61" s="1">
        <v>14</v>
      </c>
      <c r="X61" s="1">
        <v>72</v>
      </c>
      <c r="Y61" s="1">
        <v>1008</v>
      </c>
      <c r="Z61" s="1">
        <v>100.80000000000001</v>
      </c>
      <c r="AA61" s="1">
        <v>29</v>
      </c>
    </row>
    <row r="62" spans="1:27" x14ac:dyDescent="0.3">
      <c r="A62" s="1">
        <v>1062</v>
      </c>
      <c r="B62" s="5">
        <v>44261</v>
      </c>
      <c r="C62" s="1">
        <v>6</v>
      </c>
      <c r="D62" s="2" t="s">
        <v>63</v>
      </c>
      <c r="E62" s="2" t="s">
        <v>64</v>
      </c>
      <c r="F62" s="2" t="s">
        <v>65</v>
      </c>
      <c r="G62" s="2" t="s">
        <v>66</v>
      </c>
      <c r="H62" s="1">
        <v>99999</v>
      </c>
      <c r="I62" s="2" t="s">
        <v>67</v>
      </c>
      <c r="J62" s="2" t="s">
        <v>68</v>
      </c>
      <c r="K62" s="2" t="s">
        <v>40</v>
      </c>
      <c r="L62" s="5">
        <v>41706</v>
      </c>
      <c r="M62" s="2" t="s">
        <v>41</v>
      </c>
      <c r="N62" s="2" t="s">
        <v>69</v>
      </c>
      <c r="O62" s="2" t="s">
        <v>64</v>
      </c>
      <c r="P62" s="2" t="s">
        <v>65</v>
      </c>
      <c r="Q62" s="2" t="s">
        <v>66</v>
      </c>
      <c r="R62" s="1">
        <v>99999</v>
      </c>
      <c r="S62" s="2" t="s">
        <v>9</v>
      </c>
      <c r="T62" s="2" t="s">
        <v>10</v>
      </c>
      <c r="U62" s="2" t="s">
        <v>52</v>
      </c>
      <c r="V62" s="2" t="s">
        <v>53</v>
      </c>
      <c r="W62" s="1">
        <v>12.75</v>
      </c>
      <c r="X62" s="1">
        <v>16</v>
      </c>
      <c r="Y62" s="1">
        <v>204</v>
      </c>
      <c r="Z62" s="1">
        <v>20.196000000000002</v>
      </c>
      <c r="AA62" s="1">
        <v>6</v>
      </c>
    </row>
    <row r="63" spans="1:27" x14ac:dyDescent="0.3">
      <c r="A63" s="1">
        <v>1186</v>
      </c>
      <c r="B63" s="5">
        <v>44351</v>
      </c>
      <c r="C63" s="1">
        <v>4</v>
      </c>
      <c r="D63" s="2" t="s">
        <v>15</v>
      </c>
      <c r="E63" s="2" t="s">
        <v>16</v>
      </c>
      <c r="F63" s="2" t="s">
        <v>17</v>
      </c>
      <c r="G63" s="2" t="s">
        <v>18</v>
      </c>
      <c r="H63" s="1">
        <v>99999</v>
      </c>
      <c r="I63" s="2" t="s">
        <v>19</v>
      </c>
      <c r="J63" s="2" t="s">
        <v>20</v>
      </c>
      <c r="K63" s="2" t="s">
        <v>21</v>
      </c>
      <c r="L63" s="5"/>
      <c r="M63" s="2"/>
      <c r="N63" s="2" t="s">
        <v>23</v>
      </c>
      <c r="O63" s="2" t="s">
        <v>16</v>
      </c>
      <c r="P63" s="2" t="s">
        <v>17</v>
      </c>
      <c r="Q63" s="2" t="s">
        <v>18</v>
      </c>
      <c r="R63" s="1">
        <v>99999</v>
      </c>
      <c r="S63" s="2" t="s">
        <v>9</v>
      </c>
      <c r="T63" s="2"/>
      <c r="U63" s="2" t="s">
        <v>79</v>
      </c>
      <c r="V63" s="2" t="s">
        <v>80</v>
      </c>
      <c r="W63" s="1">
        <v>38</v>
      </c>
      <c r="X63" s="1">
        <v>85</v>
      </c>
      <c r="Y63" s="1">
        <v>3230</v>
      </c>
      <c r="Z63" s="1">
        <v>319.77</v>
      </c>
      <c r="AA63" s="1">
        <v>4</v>
      </c>
    </row>
    <row r="64" spans="1:27" x14ac:dyDescent="0.3">
      <c r="A64" s="1">
        <v>1203</v>
      </c>
      <c r="B64" s="5">
        <v>44381</v>
      </c>
      <c r="C64" s="1">
        <v>4</v>
      </c>
      <c r="D64" s="2" t="s">
        <v>15</v>
      </c>
      <c r="E64" s="2" t="s">
        <v>16</v>
      </c>
      <c r="F64" s="2" t="s">
        <v>17</v>
      </c>
      <c r="G64" s="2" t="s">
        <v>18</v>
      </c>
      <c r="H64" s="1">
        <v>99999</v>
      </c>
      <c r="I64" s="2" t="s">
        <v>19</v>
      </c>
      <c r="J64" s="2" t="s">
        <v>20</v>
      </c>
      <c r="K64" s="2" t="s">
        <v>21</v>
      </c>
      <c r="L64" s="5">
        <v>41826</v>
      </c>
      <c r="M64" s="2" t="s">
        <v>22</v>
      </c>
      <c r="N64" s="2" t="s">
        <v>23</v>
      </c>
      <c r="O64" s="2" t="s">
        <v>16</v>
      </c>
      <c r="P64" s="2" t="s">
        <v>17</v>
      </c>
      <c r="Q64" s="2" t="s">
        <v>18</v>
      </c>
      <c r="R64" s="1">
        <v>99999</v>
      </c>
      <c r="S64" s="2" t="s">
        <v>9</v>
      </c>
      <c r="T64" s="2" t="s">
        <v>24</v>
      </c>
      <c r="U64" s="2" t="s">
        <v>87</v>
      </c>
      <c r="V64" s="2" t="s">
        <v>88</v>
      </c>
      <c r="W64" s="1">
        <v>81</v>
      </c>
      <c r="X64" s="1">
        <v>55</v>
      </c>
      <c r="Y64" s="1">
        <v>4455</v>
      </c>
      <c r="Z64" s="1">
        <v>445.5</v>
      </c>
      <c r="AA64" s="1">
        <v>4</v>
      </c>
    </row>
    <row r="65" spans="1:27" x14ac:dyDescent="0.3">
      <c r="A65" s="1">
        <v>1067</v>
      </c>
      <c r="B65" s="5">
        <v>44263</v>
      </c>
      <c r="C65" s="1">
        <v>8</v>
      </c>
      <c r="D65" s="2" t="s">
        <v>34</v>
      </c>
      <c r="E65" s="2" t="s">
        <v>35</v>
      </c>
      <c r="F65" s="2" t="s">
        <v>36</v>
      </c>
      <c r="G65" s="2" t="s">
        <v>37</v>
      </c>
      <c r="H65" s="1">
        <v>99999</v>
      </c>
      <c r="I65" s="2" t="s">
        <v>38</v>
      </c>
      <c r="J65" s="2" t="s">
        <v>39</v>
      </c>
      <c r="K65" s="2" t="s">
        <v>40</v>
      </c>
      <c r="L65" s="5">
        <v>41708</v>
      </c>
      <c r="M65" s="2" t="s">
        <v>41</v>
      </c>
      <c r="N65" s="2" t="s">
        <v>42</v>
      </c>
      <c r="O65" s="2" t="s">
        <v>35</v>
      </c>
      <c r="P65" s="2" t="s">
        <v>36</v>
      </c>
      <c r="Q65" s="2" t="s">
        <v>37</v>
      </c>
      <c r="R65" s="1">
        <v>99999</v>
      </c>
      <c r="S65" s="2" t="s">
        <v>9</v>
      </c>
      <c r="T65" s="2" t="s">
        <v>24</v>
      </c>
      <c r="U65" s="2" t="s">
        <v>107</v>
      </c>
      <c r="V65" s="2" t="s">
        <v>108</v>
      </c>
      <c r="W65" s="1">
        <v>34.799999999999997</v>
      </c>
      <c r="X65" s="1">
        <v>63</v>
      </c>
      <c r="Y65" s="1">
        <v>2192.3999999999996</v>
      </c>
      <c r="Z65" s="1">
        <v>217.04759999999999</v>
      </c>
      <c r="AA65" s="1">
        <v>8</v>
      </c>
    </row>
    <row r="66" spans="1:27" x14ac:dyDescent="0.3">
      <c r="A66" s="1">
        <v>1070</v>
      </c>
      <c r="B66" s="5">
        <v>44258</v>
      </c>
      <c r="C66" s="1">
        <v>3</v>
      </c>
      <c r="D66" s="2" t="s">
        <v>54</v>
      </c>
      <c r="E66" s="2" t="s">
        <v>55</v>
      </c>
      <c r="F66" s="2" t="s">
        <v>56</v>
      </c>
      <c r="G66" s="2" t="s">
        <v>57</v>
      </c>
      <c r="H66" s="1">
        <v>99999</v>
      </c>
      <c r="I66" s="2" t="s">
        <v>58</v>
      </c>
      <c r="J66" s="2" t="s">
        <v>5</v>
      </c>
      <c r="K66" s="2" t="s">
        <v>6</v>
      </c>
      <c r="L66" s="5">
        <v>41703</v>
      </c>
      <c r="M66" s="2" t="s">
        <v>7</v>
      </c>
      <c r="N66" s="2" t="s">
        <v>59</v>
      </c>
      <c r="O66" s="2" t="s">
        <v>55</v>
      </c>
      <c r="P66" s="2" t="s">
        <v>56</v>
      </c>
      <c r="Q66" s="2" t="s">
        <v>57</v>
      </c>
      <c r="R66" s="1">
        <v>99999</v>
      </c>
      <c r="S66" s="2" t="s">
        <v>9</v>
      </c>
      <c r="T66" s="2" t="s">
        <v>60</v>
      </c>
      <c r="U66" s="2" t="s">
        <v>109</v>
      </c>
      <c r="V66" s="2" t="s">
        <v>110</v>
      </c>
      <c r="W66" s="1">
        <v>10</v>
      </c>
      <c r="X66" s="1">
        <v>48</v>
      </c>
      <c r="Y66" s="1">
        <v>480</v>
      </c>
      <c r="Z66" s="1">
        <v>48</v>
      </c>
      <c r="AA66" s="1">
        <v>3</v>
      </c>
    </row>
    <row r="67" spans="1:27" x14ac:dyDescent="0.3">
      <c r="A67" s="1">
        <v>1071</v>
      </c>
      <c r="B67" s="5">
        <v>44270</v>
      </c>
      <c r="C67" s="1">
        <v>3</v>
      </c>
      <c r="D67" s="2" t="s">
        <v>54</v>
      </c>
      <c r="E67" s="2" t="s">
        <v>55</v>
      </c>
      <c r="F67" s="2" t="s">
        <v>56</v>
      </c>
      <c r="G67" s="2" t="s">
        <v>57</v>
      </c>
      <c r="H67" s="1">
        <v>99999</v>
      </c>
      <c r="I67" s="2" t="s">
        <v>58</v>
      </c>
      <c r="J67" s="2" t="s">
        <v>5</v>
      </c>
      <c r="K67" s="2" t="s">
        <v>6</v>
      </c>
      <c r="L67" s="5">
        <v>41703</v>
      </c>
      <c r="M67" s="2" t="s">
        <v>7</v>
      </c>
      <c r="N67" s="2" t="s">
        <v>59</v>
      </c>
      <c r="O67" s="2" t="s">
        <v>55</v>
      </c>
      <c r="P67" s="2" t="s">
        <v>56</v>
      </c>
      <c r="Q67" s="2" t="s">
        <v>57</v>
      </c>
      <c r="R67" s="1">
        <v>99999</v>
      </c>
      <c r="S67" s="2" t="s">
        <v>9</v>
      </c>
      <c r="T67" s="2" t="s">
        <v>60</v>
      </c>
      <c r="U67" s="2" t="s">
        <v>70</v>
      </c>
      <c r="V67" s="2" t="s">
        <v>71</v>
      </c>
      <c r="W67" s="1">
        <v>40</v>
      </c>
      <c r="X67" s="1">
        <v>71</v>
      </c>
      <c r="Y67" s="1">
        <v>2840</v>
      </c>
      <c r="Z67" s="1">
        <v>295.36</v>
      </c>
      <c r="AA67" s="1">
        <v>15</v>
      </c>
    </row>
    <row r="68" spans="1:27" x14ac:dyDescent="0.3">
      <c r="A68" s="1">
        <v>1204</v>
      </c>
      <c r="B68" s="5">
        <v>44381</v>
      </c>
      <c r="C68" s="1">
        <v>4</v>
      </c>
      <c r="D68" s="2" t="s">
        <v>15</v>
      </c>
      <c r="E68" s="2" t="s">
        <v>16</v>
      </c>
      <c r="F68" s="2" t="s">
        <v>17</v>
      </c>
      <c r="G68" s="2" t="s">
        <v>18</v>
      </c>
      <c r="H68" s="1">
        <v>99999</v>
      </c>
      <c r="I68" s="2" t="s">
        <v>19</v>
      </c>
      <c r="J68" s="2" t="s">
        <v>20</v>
      </c>
      <c r="K68" s="2" t="s">
        <v>21</v>
      </c>
      <c r="L68" s="5">
        <v>41826</v>
      </c>
      <c r="M68" s="2" t="s">
        <v>22</v>
      </c>
      <c r="N68" s="2" t="s">
        <v>23</v>
      </c>
      <c r="O68" s="2" t="s">
        <v>16</v>
      </c>
      <c r="P68" s="2" t="s">
        <v>17</v>
      </c>
      <c r="Q68" s="2" t="s">
        <v>18</v>
      </c>
      <c r="R68" s="1">
        <v>99999</v>
      </c>
      <c r="S68" s="2" t="s">
        <v>9</v>
      </c>
      <c r="T68" s="2" t="s">
        <v>24</v>
      </c>
      <c r="U68" s="2" t="s">
        <v>89</v>
      </c>
      <c r="V68" s="2" t="s">
        <v>90</v>
      </c>
      <c r="W68" s="1">
        <v>7</v>
      </c>
      <c r="X68" s="1">
        <v>19</v>
      </c>
      <c r="Y68" s="1">
        <v>133</v>
      </c>
      <c r="Z68" s="1">
        <v>12.901</v>
      </c>
      <c r="AA68" s="1">
        <v>4</v>
      </c>
    </row>
    <row r="69" spans="1:27" x14ac:dyDescent="0.3">
      <c r="A69" s="1">
        <v>1248</v>
      </c>
      <c r="B69" s="5">
        <v>44412</v>
      </c>
      <c r="C69" s="1">
        <v>4</v>
      </c>
      <c r="D69" s="2" t="s">
        <v>15</v>
      </c>
      <c r="E69" s="2" t="s">
        <v>16</v>
      </c>
      <c r="F69" s="2" t="s">
        <v>17</v>
      </c>
      <c r="G69" s="2" t="s">
        <v>18</v>
      </c>
      <c r="H69" s="1">
        <v>99999</v>
      </c>
      <c r="I69" s="2" t="s">
        <v>19</v>
      </c>
      <c r="J69" s="2" t="s">
        <v>20</v>
      </c>
      <c r="K69" s="2" t="s">
        <v>21</v>
      </c>
      <c r="L69" s="5">
        <v>41857</v>
      </c>
      <c r="M69" s="2" t="s">
        <v>22</v>
      </c>
      <c r="N69" s="2" t="s">
        <v>23</v>
      </c>
      <c r="O69" s="2" t="s">
        <v>16</v>
      </c>
      <c r="P69" s="2" t="s">
        <v>17</v>
      </c>
      <c r="Q69" s="2" t="s">
        <v>18</v>
      </c>
      <c r="R69" s="1">
        <v>99999</v>
      </c>
      <c r="S69" s="2" t="s">
        <v>9</v>
      </c>
      <c r="T69" s="2" t="s">
        <v>24</v>
      </c>
      <c r="U69" s="2" t="s">
        <v>87</v>
      </c>
      <c r="V69" s="2" t="s">
        <v>88</v>
      </c>
      <c r="W69" s="1">
        <v>81</v>
      </c>
      <c r="X69" s="1">
        <v>32</v>
      </c>
      <c r="Y69" s="1">
        <v>2592</v>
      </c>
      <c r="Z69" s="1">
        <v>251.42399999999998</v>
      </c>
      <c r="AA69" s="1">
        <v>4</v>
      </c>
    </row>
    <row r="70" spans="1:27" x14ac:dyDescent="0.3">
      <c r="A70" s="1">
        <v>1177</v>
      </c>
      <c r="B70" s="5">
        <v>44375</v>
      </c>
      <c r="C70" s="1">
        <v>28</v>
      </c>
      <c r="D70" s="2" t="s">
        <v>72</v>
      </c>
      <c r="E70" s="2" t="s">
        <v>73</v>
      </c>
      <c r="F70" s="2" t="s">
        <v>74</v>
      </c>
      <c r="G70" s="2" t="s">
        <v>75</v>
      </c>
      <c r="H70" s="1">
        <v>99999</v>
      </c>
      <c r="I70" s="2" t="s">
        <v>76</v>
      </c>
      <c r="J70" s="2" t="s">
        <v>77</v>
      </c>
      <c r="K70" s="2" t="s">
        <v>30</v>
      </c>
      <c r="L70" s="5">
        <v>41820</v>
      </c>
      <c r="M70" s="2" t="s">
        <v>41</v>
      </c>
      <c r="N70" s="2" t="s">
        <v>78</v>
      </c>
      <c r="O70" s="2" t="s">
        <v>73</v>
      </c>
      <c r="P70" s="2" t="s">
        <v>74</v>
      </c>
      <c r="Q70" s="2" t="s">
        <v>75</v>
      </c>
      <c r="R70" s="1">
        <v>99999</v>
      </c>
      <c r="S70" s="2" t="s">
        <v>9</v>
      </c>
      <c r="T70" s="2" t="s">
        <v>24</v>
      </c>
      <c r="U70" s="2" t="s">
        <v>33</v>
      </c>
      <c r="V70" s="2" t="s">
        <v>12</v>
      </c>
      <c r="W70" s="1">
        <v>46</v>
      </c>
      <c r="X70" s="1">
        <v>74</v>
      </c>
      <c r="Y70" s="1">
        <v>3404</v>
      </c>
      <c r="Z70" s="1">
        <v>340.40000000000003</v>
      </c>
      <c r="AA70" s="1">
        <v>28</v>
      </c>
    </row>
    <row r="71" spans="1:27" x14ac:dyDescent="0.3">
      <c r="A71" s="1">
        <v>1079</v>
      </c>
      <c r="B71" s="5">
        <v>44256</v>
      </c>
      <c r="C71" s="1">
        <v>1</v>
      </c>
      <c r="D71" s="2" t="s">
        <v>93</v>
      </c>
      <c r="E71" s="2" t="s">
        <v>94</v>
      </c>
      <c r="F71" s="2" t="s">
        <v>95</v>
      </c>
      <c r="G71" s="2" t="s">
        <v>96</v>
      </c>
      <c r="H71" s="1">
        <v>99999</v>
      </c>
      <c r="I71" s="2" t="s">
        <v>85</v>
      </c>
      <c r="J71" s="2" t="s">
        <v>39</v>
      </c>
      <c r="K71" s="2" t="s">
        <v>40</v>
      </c>
      <c r="L71" s="5"/>
      <c r="M71" s="2" t="s">
        <v>41</v>
      </c>
      <c r="N71" s="2" t="s">
        <v>97</v>
      </c>
      <c r="O71" s="2" t="s">
        <v>94</v>
      </c>
      <c r="P71" s="2" t="s">
        <v>95</v>
      </c>
      <c r="Q71" s="2" t="s">
        <v>96</v>
      </c>
      <c r="R71" s="1">
        <v>99999</v>
      </c>
      <c r="S71" s="2" t="s">
        <v>9</v>
      </c>
      <c r="T71" s="2"/>
      <c r="U71" s="2" t="s">
        <v>91</v>
      </c>
      <c r="V71" s="2" t="s">
        <v>92</v>
      </c>
      <c r="W71" s="1">
        <v>18.399999999999999</v>
      </c>
      <c r="X71" s="1">
        <v>75</v>
      </c>
      <c r="Y71" s="1">
        <v>1380</v>
      </c>
      <c r="Z71" s="1">
        <v>138</v>
      </c>
      <c r="AA71" s="1">
        <v>1</v>
      </c>
    </row>
    <row r="72" spans="1:27" x14ac:dyDescent="0.3">
      <c r="A72" s="1">
        <v>1189</v>
      </c>
      <c r="B72" s="5">
        <v>44405</v>
      </c>
      <c r="C72" s="1">
        <v>28</v>
      </c>
      <c r="D72" s="2" t="s">
        <v>72</v>
      </c>
      <c r="E72" s="2" t="s">
        <v>73</v>
      </c>
      <c r="F72" s="2" t="s">
        <v>74</v>
      </c>
      <c r="G72" s="2" t="s">
        <v>75</v>
      </c>
      <c r="H72" s="1">
        <v>99999</v>
      </c>
      <c r="I72" s="2" t="s">
        <v>76</v>
      </c>
      <c r="J72" s="2" t="s">
        <v>77</v>
      </c>
      <c r="K72" s="2" t="s">
        <v>30</v>
      </c>
      <c r="L72" s="5">
        <v>41850</v>
      </c>
      <c r="M72" s="2" t="s">
        <v>41</v>
      </c>
      <c r="N72" s="2" t="s">
        <v>78</v>
      </c>
      <c r="O72" s="2" t="s">
        <v>73</v>
      </c>
      <c r="P72" s="2" t="s">
        <v>74</v>
      </c>
      <c r="Q72" s="2" t="s">
        <v>75</v>
      </c>
      <c r="R72" s="1">
        <v>99999</v>
      </c>
      <c r="S72" s="2" t="s">
        <v>9</v>
      </c>
      <c r="T72" s="2" t="s">
        <v>24</v>
      </c>
      <c r="U72" s="2" t="s">
        <v>61</v>
      </c>
      <c r="V72" s="2" t="s">
        <v>62</v>
      </c>
      <c r="W72" s="1">
        <v>9.65</v>
      </c>
      <c r="X72" s="1">
        <v>33</v>
      </c>
      <c r="Y72" s="1">
        <v>318.45</v>
      </c>
      <c r="Z72" s="1">
        <v>30.252749999999999</v>
      </c>
      <c r="AA72" s="1">
        <v>28</v>
      </c>
    </row>
    <row r="73" spans="1:27" x14ac:dyDescent="0.3">
      <c r="A73" s="1">
        <v>1249</v>
      </c>
      <c r="B73" s="5">
        <v>44412</v>
      </c>
      <c r="C73" s="1">
        <v>4</v>
      </c>
      <c r="D73" s="2" t="s">
        <v>15</v>
      </c>
      <c r="E73" s="2" t="s">
        <v>16</v>
      </c>
      <c r="F73" s="2" t="s">
        <v>17</v>
      </c>
      <c r="G73" s="2" t="s">
        <v>18</v>
      </c>
      <c r="H73" s="1">
        <v>99999</v>
      </c>
      <c r="I73" s="2" t="s">
        <v>19</v>
      </c>
      <c r="J73" s="2" t="s">
        <v>20</v>
      </c>
      <c r="K73" s="2" t="s">
        <v>21</v>
      </c>
      <c r="L73" s="5">
        <v>41857</v>
      </c>
      <c r="M73" s="2" t="s">
        <v>22</v>
      </c>
      <c r="N73" s="2" t="s">
        <v>23</v>
      </c>
      <c r="O73" s="2" t="s">
        <v>16</v>
      </c>
      <c r="P73" s="2" t="s">
        <v>17</v>
      </c>
      <c r="Q73" s="2" t="s">
        <v>18</v>
      </c>
      <c r="R73" s="1">
        <v>99999</v>
      </c>
      <c r="S73" s="2" t="s">
        <v>9</v>
      </c>
      <c r="T73" s="2" t="s">
        <v>24</v>
      </c>
      <c r="U73" s="2" t="s">
        <v>89</v>
      </c>
      <c r="V73" s="2" t="s">
        <v>90</v>
      </c>
      <c r="W73" s="1">
        <v>7</v>
      </c>
      <c r="X73" s="1">
        <v>76</v>
      </c>
      <c r="Y73" s="1">
        <v>532</v>
      </c>
      <c r="Z73" s="1">
        <v>53.732000000000006</v>
      </c>
      <c r="AA73" s="1">
        <v>4</v>
      </c>
    </row>
    <row r="74" spans="1:27" x14ac:dyDescent="0.3">
      <c r="A74" s="1">
        <v>1082</v>
      </c>
      <c r="B74" s="5">
        <v>44304</v>
      </c>
      <c r="C74" s="1">
        <v>12</v>
      </c>
      <c r="D74" s="2" t="s">
        <v>27</v>
      </c>
      <c r="E74" s="2" t="s">
        <v>28</v>
      </c>
      <c r="F74" s="2" t="s">
        <v>2</v>
      </c>
      <c r="G74" s="2" t="s">
        <v>3</v>
      </c>
      <c r="H74" s="1">
        <v>99999</v>
      </c>
      <c r="I74" s="2" t="s">
        <v>29</v>
      </c>
      <c r="J74" s="2" t="s">
        <v>5</v>
      </c>
      <c r="K74" s="2" t="s">
        <v>30</v>
      </c>
      <c r="L74" s="5">
        <v>41743</v>
      </c>
      <c r="M74" s="2" t="s">
        <v>7</v>
      </c>
      <c r="N74" s="2" t="s">
        <v>31</v>
      </c>
      <c r="O74" s="2" t="s">
        <v>28</v>
      </c>
      <c r="P74" s="2" t="s">
        <v>2</v>
      </c>
      <c r="Q74" s="2" t="s">
        <v>3</v>
      </c>
      <c r="R74" s="1">
        <v>99999</v>
      </c>
      <c r="S74" s="2" t="s">
        <v>9</v>
      </c>
      <c r="T74" s="2" t="s">
        <v>24</v>
      </c>
      <c r="U74" s="2" t="s">
        <v>32</v>
      </c>
      <c r="V74" s="2" t="s">
        <v>12</v>
      </c>
      <c r="W74" s="1">
        <v>18</v>
      </c>
      <c r="X74" s="1">
        <v>74</v>
      </c>
      <c r="Y74" s="1">
        <v>1332</v>
      </c>
      <c r="Z74" s="1">
        <v>137.19600000000003</v>
      </c>
      <c r="AA74" s="1">
        <v>18</v>
      </c>
    </row>
    <row r="75" spans="1:27" x14ac:dyDescent="0.3">
      <c r="A75" s="1">
        <v>1083</v>
      </c>
      <c r="B75" s="5">
        <v>44298</v>
      </c>
      <c r="C75" s="1">
        <v>12</v>
      </c>
      <c r="D75" s="2" t="s">
        <v>27</v>
      </c>
      <c r="E75" s="2" t="s">
        <v>28</v>
      </c>
      <c r="F75" s="2" t="s">
        <v>2</v>
      </c>
      <c r="G75" s="2" t="s">
        <v>3</v>
      </c>
      <c r="H75" s="1">
        <v>99999</v>
      </c>
      <c r="I75" s="2" t="s">
        <v>29</v>
      </c>
      <c r="J75" s="2" t="s">
        <v>5</v>
      </c>
      <c r="K75" s="2" t="s">
        <v>30</v>
      </c>
      <c r="L75" s="5">
        <v>41743</v>
      </c>
      <c r="M75" s="2" t="s">
        <v>7</v>
      </c>
      <c r="N75" s="2" t="s">
        <v>31</v>
      </c>
      <c r="O75" s="2" t="s">
        <v>28</v>
      </c>
      <c r="P75" s="2" t="s">
        <v>2</v>
      </c>
      <c r="Q75" s="2" t="s">
        <v>3</v>
      </c>
      <c r="R75" s="1">
        <v>99999</v>
      </c>
      <c r="S75" s="2" t="s">
        <v>9</v>
      </c>
      <c r="T75" s="2" t="s">
        <v>24</v>
      </c>
      <c r="U75" s="2" t="s">
        <v>33</v>
      </c>
      <c r="V75" s="2" t="s">
        <v>12</v>
      </c>
      <c r="W75" s="1">
        <v>46</v>
      </c>
      <c r="X75" s="1">
        <v>96</v>
      </c>
      <c r="Y75" s="1">
        <v>4416</v>
      </c>
      <c r="Z75" s="1">
        <v>428.35200000000003</v>
      </c>
      <c r="AA75" s="1">
        <v>12</v>
      </c>
    </row>
    <row r="76" spans="1:27" x14ac:dyDescent="0.3">
      <c r="A76" s="1">
        <v>1084</v>
      </c>
      <c r="B76" s="5">
        <v>44294</v>
      </c>
      <c r="C76" s="1">
        <v>8</v>
      </c>
      <c r="D76" s="2" t="s">
        <v>34</v>
      </c>
      <c r="E76" s="2" t="s">
        <v>35</v>
      </c>
      <c r="F76" s="2" t="s">
        <v>36</v>
      </c>
      <c r="G76" s="2" t="s">
        <v>37</v>
      </c>
      <c r="H76" s="1">
        <v>99999</v>
      </c>
      <c r="I76" s="2" t="s">
        <v>38</v>
      </c>
      <c r="J76" s="2" t="s">
        <v>39</v>
      </c>
      <c r="K76" s="2" t="s">
        <v>40</v>
      </c>
      <c r="L76" s="5">
        <v>41739</v>
      </c>
      <c r="M76" s="2" t="s">
        <v>41</v>
      </c>
      <c r="N76" s="2" t="s">
        <v>42</v>
      </c>
      <c r="O76" s="2" t="s">
        <v>35</v>
      </c>
      <c r="P76" s="2" t="s">
        <v>36</v>
      </c>
      <c r="Q76" s="2" t="s">
        <v>37</v>
      </c>
      <c r="R76" s="1">
        <v>99999</v>
      </c>
      <c r="S76" s="2" t="s">
        <v>9</v>
      </c>
      <c r="T76" s="2" t="s">
        <v>24</v>
      </c>
      <c r="U76" s="2" t="s">
        <v>43</v>
      </c>
      <c r="V76" s="2" t="s">
        <v>44</v>
      </c>
      <c r="W76" s="1">
        <v>9.1999999999999993</v>
      </c>
      <c r="X76" s="1">
        <v>12</v>
      </c>
      <c r="Y76" s="1">
        <v>110.39999999999999</v>
      </c>
      <c r="Z76" s="1">
        <v>11.3712</v>
      </c>
      <c r="AA76" s="1">
        <v>8</v>
      </c>
    </row>
    <row r="77" spans="1:27" x14ac:dyDescent="0.3">
      <c r="A77" s="1">
        <v>1270</v>
      </c>
      <c r="B77" s="5">
        <v>44443</v>
      </c>
      <c r="C77" s="1">
        <v>4</v>
      </c>
      <c r="D77" s="2" t="s">
        <v>15</v>
      </c>
      <c r="E77" s="2" t="s">
        <v>16</v>
      </c>
      <c r="F77" s="2" t="s">
        <v>17</v>
      </c>
      <c r="G77" s="2" t="s">
        <v>18</v>
      </c>
      <c r="H77" s="1">
        <v>99999</v>
      </c>
      <c r="I77" s="2" t="s">
        <v>19</v>
      </c>
      <c r="J77" s="2" t="s">
        <v>20</v>
      </c>
      <c r="K77" s="2" t="s">
        <v>21</v>
      </c>
      <c r="L77" s="5">
        <v>41888</v>
      </c>
      <c r="M77" s="2" t="s">
        <v>22</v>
      </c>
      <c r="N77" s="2" t="s">
        <v>23</v>
      </c>
      <c r="O77" s="2" t="s">
        <v>16</v>
      </c>
      <c r="P77" s="2" t="s">
        <v>17</v>
      </c>
      <c r="Q77" s="2" t="s">
        <v>18</v>
      </c>
      <c r="R77" s="1">
        <v>99999</v>
      </c>
      <c r="S77" s="2" t="s">
        <v>9</v>
      </c>
      <c r="T77" s="2" t="s">
        <v>24</v>
      </c>
      <c r="U77" s="2" t="s">
        <v>87</v>
      </c>
      <c r="V77" s="2" t="s">
        <v>88</v>
      </c>
      <c r="W77" s="1">
        <v>81</v>
      </c>
      <c r="X77" s="1">
        <v>54</v>
      </c>
      <c r="Y77" s="1">
        <v>4374</v>
      </c>
      <c r="Z77" s="1">
        <v>437.40000000000003</v>
      </c>
      <c r="AA77" s="1">
        <v>4</v>
      </c>
    </row>
    <row r="78" spans="1:27" x14ac:dyDescent="0.3">
      <c r="A78" s="1">
        <v>1086</v>
      </c>
      <c r="B78" s="5">
        <v>44315</v>
      </c>
      <c r="C78" s="1">
        <v>29</v>
      </c>
      <c r="D78" s="2" t="s">
        <v>45</v>
      </c>
      <c r="E78" s="2" t="s">
        <v>46</v>
      </c>
      <c r="F78" s="2" t="s">
        <v>47</v>
      </c>
      <c r="G78" s="2" t="s">
        <v>48</v>
      </c>
      <c r="H78" s="1">
        <v>99999</v>
      </c>
      <c r="I78" s="2" t="s">
        <v>49</v>
      </c>
      <c r="J78" s="2" t="s">
        <v>50</v>
      </c>
      <c r="K78" s="2" t="s">
        <v>6</v>
      </c>
      <c r="L78" s="5">
        <v>41760</v>
      </c>
      <c r="M78" s="2" t="s">
        <v>7</v>
      </c>
      <c r="N78" s="2" t="s">
        <v>51</v>
      </c>
      <c r="O78" s="2" t="s">
        <v>46</v>
      </c>
      <c r="P78" s="2" t="s">
        <v>47</v>
      </c>
      <c r="Q78" s="2" t="s">
        <v>48</v>
      </c>
      <c r="R78" s="1">
        <v>99999</v>
      </c>
      <c r="S78" s="2" t="s">
        <v>9</v>
      </c>
      <c r="T78" s="2" t="s">
        <v>10</v>
      </c>
      <c r="U78" s="2" t="s">
        <v>52</v>
      </c>
      <c r="V78" s="2" t="s">
        <v>53</v>
      </c>
      <c r="W78" s="1">
        <v>12.75</v>
      </c>
      <c r="X78" s="1">
        <v>35</v>
      </c>
      <c r="Y78" s="1">
        <v>446.25</v>
      </c>
      <c r="Z78" s="1">
        <v>45.963750000000005</v>
      </c>
      <c r="AA78" s="1">
        <v>29</v>
      </c>
    </row>
    <row r="79" spans="1:27" x14ac:dyDescent="0.3">
      <c r="A79" s="1">
        <v>1087</v>
      </c>
      <c r="B79" s="5">
        <v>44289</v>
      </c>
      <c r="C79" s="1">
        <v>3</v>
      </c>
      <c r="D79" s="2" t="s">
        <v>54</v>
      </c>
      <c r="E79" s="2" t="s">
        <v>55</v>
      </c>
      <c r="F79" s="2" t="s">
        <v>56</v>
      </c>
      <c r="G79" s="2" t="s">
        <v>57</v>
      </c>
      <c r="H79" s="1">
        <v>99999</v>
      </c>
      <c r="I79" s="2" t="s">
        <v>58</v>
      </c>
      <c r="J79" s="2" t="s">
        <v>5</v>
      </c>
      <c r="K79" s="2" t="s">
        <v>6</v>
      </c>
      <c r="L79" s="5">
        <v>41734</v>
      </c>
      <c r="M79" s="2" t="s">
        <v>7</v>
      </c>
      <c r="N79" s="2" t="s">
        <v>59</v>
      </c>
      <c r="O79" s="2" t="s">
        <v>55</v>
      </c>
      <c r="P79" s="2" t="s">
        <v>56</v>
      </c>
      <c r="Q79" s="2" t="s">
        <v>57</v>
      </c>
      <c r="R79" s="1">
        <v>99999</v>
      </c>
      <c r="S79" s="2" t="s">
        <v>9</v>
      </c>
      <c r="T79" s="2" t="s">
        <v>60</v>
      </c>
      <c r="U79" s="2" t="s">
        <v>61</v>
      </c>
      <c r="V79" s="2" t="s">
        <v>62</v>
      </c>
      <c r="W79" s="1">
        <v>9.65</v>
      </c>
      <c r="X79" s="1">
        <v>95</v>
      </c>
      <c r="Y79" s="1">
        <v>916.75</v>
      </c>
      <c r="Z79" s="1">
        <v>91.675000000000011</v>
      </c>
      <c r="AA79" s="1">
        <v>3</v>
      </c>
    </row>
    <row r="80" spans="1:27" x14ac:dyDescent="0.3">
      <c r="A80" s="1">
        <v>1088</v>
      </c>
      <c r="B80" s="5">
        <v>44292</v>
      </c>
      <c r="C80" s="1">
        <v>6</v>
      </c>
      <c r="D80" s="2" t="s">
        <v>63</v>
      </c>
      <c r="E80" s="2" t="s">
        <v>64</v>
      </c>
      <c r="F80" s="2" t="s">
        <v>65</v>
      </c>
      <c r="G80" s="2" t="s">
        <v>66</v>
      </c>
      <c r="H80" s="1">
        <v>99999</v>
      </c>
      <c r="I80" s="2" t="s">
        <v>67</v>
      </c>
      <c r="J80" s="2" t="s">
        <v>68</v>
      </c>
      <c r="K80" s="2" t="s">
        <v>40</v>
      </c>
      <c r="L80" s="5">
        <v>41737</v>
      </c>
      <c r="M80" s="2" t="s">
        <v>7</v>
      </c>
      <c r="N80" s="2" t="s">
        <v>69</v>
      </c>
      <c r="O80" s="2" t="s">
        <v>64</v>
      </c>
      <c r="P80" s="2" t="s">
        <v>65</v>
      </c>
      <c r="Q80" s="2" t="s">
        <v>66</v>
      </c>
      <c r="R80" s="1">
        <v>99999</v>
      </c>
      <c r="S80" s="2" t="s">
        <v>9</v>
      </c>
      <c r="T80" s="2" t="s">
        <v>24</v>
      </c>
      <c r="U80" s="2" t="s">
        <v>70</v>
      </c>
      <c r="V80" s="2" t="s">
        <v>71</v>
      </c>
      <c r="W80" s="1">
        <v>40</v>
      </c>
      <c r="X80" s="1">
        <v>17</v>
      </c>
      <c r="Y80" s="1">
        <v>680</v>
      </c>
      <c r="Z80" s="1">
        <v>68.680000000000007</v>
      </c>
      <c r="AA80" s="1">
        <v>6</v>
      </c>
    </row>
    <row r="81" spans="1:27" x14ac:dyDescent="0.3">
      <c r="A81" s="1">
        <v>1190</v>
      </c>
      <c r="B81" s="5">
        <v>44405</v>
      </c>
      <c r="C81" s="1">
        <v>28</v>
      </c>
      <c r="D81" s="2" t="s">
        <v>72</v>
      </c>
      <c r="E81" s="2" t="s">
        <v>73</v>
      </c>
      <c r="F81" s="2" t="s">
        <v>74</v>
      </c>
      <c r="G81" s="2" t="s">
        <v>75</v>
      </c>
      <c r="H81" s="1">
        <v>99999</v>
      </c>
      <c r="I81" s="2" t="s">
        <v>76</v>
      </c>
      <c r="J81" s="2" t="s">
        <v>77</v>
      </c>
      <c r="K81" s="2" t="s">
        <v>30</v>
      </c>
      <c r="L81" s="5">
        <v>41850</v>
      </c>
      <c r="M81" s="2" t="s">
        <v>41</v>
      </c>
      <c r="N81" s="2" t="s">
        <v>78</v>
      </c>
      <c r="O81" s="2" t="s">
        <v>73</v>
      </c>
      <c r="P81" s="2" t="s">
        <v>74</v>
      </c>
      <c r="Q81" s="2" t="s">
        <v>75</v>
      </c>
      <c r="R81" s="1">
        <v>99999</v>
      </c>
      <c r="S81" s="2" t="s">
        <v>9</v>
      </c>
      <c r="T81" s="2" t="s">
        <v>24</v>
      </c>
      <c r="U81" s="2" t="s">
        <v>91</v>
      </c>
      <c r="V81" s="2" t="s">
        <v>92</v>
      </c>
      <c r="W81" s="1">
        <v>18.399999999999999</v>
      </c>
      <c r="X81" s="1">
        <v>47</v>
      </c>
      <c r="Y81" s="1">
        <v>864.8</v>
      </c>
      <c r="Z81" s="1">
        <v>90.804000000000002</v>
      </c>
      <c r="AA81" s="1">
        <v>28</v>
      </c>
    </row>
    <row r="82" spans="1:27" x14ac:dyDescent="0.3">
      <c r="A82" s="1">
        <v>1090</v>
      </c>
      <c r="B82" s="5">
        <v>44294</v>
      </c>
      <c r="C82" s="1">
        <v>8</v>
      </c>
      <c r="D82" s="2" t="s">
        <v>34</v>
      </c>
      <c r="E82" s="2" t="s">
        <v>35</v>
      </c>
      <c r="F82" s="2" t="s">
        <v>36</v>
      </c>
      <c r="G82" s="2" t="s">
        <v>37</v>
      </c>
      <c r="H82" s="1">
        <v>99999</v>
      </c>
      <c r="I82" s="2" t="s">
        <v>38</v>
      </c>
      <c r="J82" s="2" t="s">
        <v>39</v>
      </c>
      <c r="K82" s="2" t="s">
        <v>40</v>
      </c>
      <c r="L82" s="5">
        <v>41739</v>
      </c>
      <c r="M82" s="2" t="s">
        <v>41</v>
      </c>
      <c r="N82" s="2" t="s">
        <v>42</v>
      </c>
      <c r="O82" s="2" t="s">
        <v>35</v>
      </c>
      <c r="P82" s="2" t="s">
        <v>36</v>
      </c>
      <c r="Q82" s="2" t="s">
        <v>37</v>
      </c>
      <c r="R82" s="1">
        <v>99999</v>
      </c>
      <c r="S82" s="2" t="s">
        <v>9</v>
      </c>
      <c r="T82" s="2" t="s">
        <v>10</v>
      </c>
      <c r="U82" s="2" t="s">
        <v>52</v>
      </c>
      <c r="V82" s="2" t="s">
        <v>53</v>
      </c>
      <c r="W82" s="1">
        <v>12.75</v>
      </c>
      <c r="X82" s="1">
        <v>83</v>
      </c>
      <c r="Y82" s="1">
        <v>1058.25</v>
      </c>
      <c r="Z82" s="1">
        <v>102.65025</v>
      </c>
      <c r="AA82" s="1">
        <v>8</v>
      </c>
    </row>
    <row r="83" spans="1:27" x14ac:dyDescent="0.3">
      <c r="A83" s="1">
        <v>1271</v>
      </c>
      <c r="B83" s="5">
        <v>44443</v>
      </c>
      <c r="C83" s="1">
        <v>4</v>
      </c>
      <c r="D83" s="2" t="s">
        <v>15</v>
      </c>
      <c r="E83" s="2" t="s">
        <v>16</v>
      </c>
      <c r="F83" s="2" t="s">
        <v>17</v>
      </c>
      <c r="G83" s="2" t="s">
        <v>18</v>
      </c>
      <c r="H83" s="1">
        <v>99999</v>
      </c>
      <c r="I83" s="2" t="s">
        <v>19</v>
      </c>
      <c r="J83" s="2" t="s">
        <v>20</v>
      </c>
      <c r="K83" s="2" t="s">
        <v>21</v>
      </c>
      <c r="L83" s="5">
        <v>41888</v>
      </c>
      <c r="M83" s="2" t="s">
        <v>22</v>
      </c>
      <c r="N83" s="2" t="s">
        <v>23</v>
      </c>
      <c r="O83" s="2" t="s">
        <v>16</v>
      </c>
      <c r="P83" s="2" t="s">
        <v>17</v>
      </c>
      <c r="Q83" s="2" t="s">
        <v>18</v>
      </c>
      <c r="R83" s="1">
        <v>99999</v>
      </c>
      <c r="S83" s="2" t="s">
        <v>9</v>
      </c>
      <c r="T83" s="2" t="s">
        <v>24</v>
      </c>
      <c r="U83" s="2" t="s">
        <v>89</v>
      </c>
      <c r="V83" s="2" t="s">
        <v>90</v>
      </c>
      <c r="W83" s="1">
        <v>7</v>
      </c>
      <c r="X83" s="1">
        <v>39</v>
      </c>
      <c r="Y83" s="1">
        <v>273</v>
      </c>
      <c r="Z83" s="1">
        <v>27.3</v>
      </c>
      <c r="AA83" s="1">
        <v>4</v>
      </c>
    </row>
    <row r="84" spans="1:27" x14ac:dyDescent="0.3">
      <c r="A84" s="1">
        <v>1092</v>
      </c>
      <c r="B84" s="5">
        <v>44293</v>
      </c>
      <c r="C84" s="1">
        <v>7</v>
      </c>
      <c r="D84" s="2" t="s">
        <v>81</v>
      </c>
      <c r="E84" s="2" t="s">
        <v>82</v>
      </c>
      <c r="F84" s="2" t="s">
        <v>83</v>
      </c>
      <c r="G84" s="2" t="s">
        <v>84</v>
      </c>
      <c r="H84" s="1">
        <v>99999</v>
      </c>
      <c r="I84" s="2" t="s">
        <v>85</v>
      </c>
      <c r="J84" s="2" t="s">
        <v>39</v>
      </c>
      <c r="K84" s="2" t="s">
        <v>40</v>
      </c>
      <c r="L84" s="5"/>
      <c r="M84" s="2"/>
      <c r="N84" s="2" t="s">
        <v>86</v>
      </c>
      <c r="O84" s="2" t="s">
        <v>82</v>
      </c>
      <c r="P84" s="2" t="s">
        <v>83</v>
      </c>
      <c r="Q84" s="2" t="s">
        <v>84</v>
      </c>
      <c r="R84" s="1">
        <v>99999</v>
      </c>
      <c r="S84" s="2" t="s">
        <v>9</v>
      </c>
      <c r="T84" s="2"/>
      <c r="U84" s="2" t="s">
        <v>33</v>
      </c>
      <c r="V84" s="2" t="s">
        <v>12</v>
      </c>
      <c r="W84" s="1">
        <v>46</v>
      </c>
      <c r="X84" s="1">
        <v>59</v>
      </c>
      <c r="Y84" s="1">
        <v>2714</v>
      </c>
      <c r="Z84" s="1">
        <v>284.97000000000003</v>
      </c>
      <c r="AA84" s="1">
        <v>7</v>
      </c>
    </row>
    <row r="85" spans="1:27" x14ac:dyDescent="0.3">
      <c r="A85" s="1">
        <v>1309</v>
      </c>
      <c r="B85" s="5">
        <v>44473</v>
      </c>
      <c r="C85" s="1">
        <v>4</v>
      </c>
      <c r="D85" s="2" t="s">
        <v>15</v>
      </c>
      <c r="E85" s="2" t="s">
        <v>16</v>
      </c>
      <c r="F85" s="2" t="s">
        <v>17</v>
      </c>
      <c r="G85" s="2" t="s">
        <v>18</v>
      </c>
      <c r="H85" s="1">
        <v>99999</v>
      </c>
      <c r="I85" s="2" t="s">
        <v>19</v>
      </c>
      <c r="J85" s="2" t="s">
        <v>20</v>
      </c>
      <c r="K85" s="2" t="s">
        <v>21</v>
      </c>
      <c r="L85" s="5">
        <v>41918</v>
      </c>
      <c r="M85" s="2" t="s">
        <v>22</v>
      </c>
      <c r="N85" s="2" t="s">
        <v>23</v>
      </c>
      <c r="O85" s="2" t="s">
        <v>16</v>
      </c>
      <c r="P85" s="2" t="s">
        <v>17</v>
      </c>
      <c r="Q85" s="2" t="s">
        <v>18</v>
      </c>
      <c r="R85" s="1">
        <v>99999</v>
      </c>
      <c r="S85" s="2" t="s">
        <v>9</v>
      </c>
      <c r="T85" s="2" t="s">
        <v>24</v>
      </c>
      <c r="U85" s="2" t="s">
        <v>87</v>
      </c>
      <c r="V85" s="2" t="s">
        <v>88</v>
      </c>
      <c r="W85" s="1">
        <v>81</v>
      </c>
      <c r="X85" s="1">
        <v>82</v>
      </c>
      <c r="Y85" s="1">
        <v>6642</v>
      </c>
      <c r="Z85" s="1">
        <v>697.41000000000008</v>
      </c>
      <c r="AA85" s="1">
        <v>4</v>
      </c>
    </row>
    <row r="86" spans="1:27" x14ac:dyDescent="0.3">
      <c r="A86" s="1">
        <v>1310</v>
      </c>
      <c r="B86" s="5">
        <v>44497</v>
      </c>
      <c r="C86" s="1">
        <v>4</v>
      </c>
      <c r="D86" s="2" t="s">
        <v>15</v>
      </c>
      <c r="E86" s="2" t="s">
        <v>16</v>
      </c>
      <c r="F86" s="2" t="s">
        <v>17</v>
      </c>
      <c r="G86" s="2" t="s">
        <v>18</v>
      </c>
      <c r="H86" s="1">
        <v>99999</v>
      </c>
      <c r="I86" s="2" t="s">
        <v>19</v>
      </c>
      <c r="J86" s="2" t="s">
        <v>20</v>
      </c>
      <c r="K86" s="2" t="s">
        <v>21</v>
      </c>
      <c r="L86" s="5">
        <v>41918</v>
      </c>
      <c r="M86" s="2" t="s">
        <v>22</v>
      </c>
      <c r="N86" s="2" t="s">
        <v>23</v>
      </c>
      <c r="O86" s="2" t="s">
        <v>16</v>
      </c>
      <c r="P86" s="2" t="s">
        <v>17</v>
      </c>
      <c r="Q86" s="2" t="s">
        <v>18</v>
      </c>
      <c r="R86" s="1">
        <v>99999</v>
      </c>
      <c r="S86" s="2" t="s">
        <v>9</v>
      </c>
      <c r="T86" s="2" t="s">
        <v>24</v>
      </c>
      <c r="U86" s="2" t="s">
        <v>89</v>
      </c>
      <c r="V86" s="2" t="s">
        <v>90</v>
      </c>
      <c r="W86" s="1">
        <v>7</v>
      </c>
      <c r="X86" s="1">
        <v>29</v>
      </c>
      <c r="Y86" s="1">
        <v>203</v>
      </c>
      <c r="Z86" s="1">
        <v>20.3</v>
      </c>
      <c r="AA86" s="1">
        <v>28</v>
      </c>
    </row>
    <row r="87" spans="1:27" x14ac:dyDescent="0.3">
      <c r="A87" s="1">
        <v>1350</v>
      </c>
      <c r="B87" s="5">
        <v>44504</v>
      </c>
      <c r="C87" s="1">
        <v>4</v>
      </c>
      <c r="D87" s="2" t="s">
        <v>15</v>
      </c>
      <c r="E87" s="2" t="s">
        <v>16</v>
      </c>
      <c r="F87" s="2" t="s">
        <v>17</v>
      </c>
      <c r="G87" s="2" t="s">
        <v>18</v>
      </c>
      <c r="H87" s="1">
        <v>99999</v>
      </c>
      <c r="I87" s="2" t="s">
        <v>19</v>
      </c>
      <c r="J87" s="2" t="s">
        <v>20</v>
      </c>
      <c r="K87" s="2" t="s">
        <v>21</v>
      </c>
      <c r="L87" s="5">
        <v>41949</v>
      </c>
      <c r="M87" s="2" t="s">
        <v>22</v>
      </c>
      <c r="N87" s="2" t="s">
        <v>23</v>
      </c>
      <c r="O87" s="2" t="s">
        <v>16</v>
      </c>
      <c r="P87" s="2" t="s">
        <v>17</v>
      </c>
      <c r="Q87" s="2" t="s">
        <v>18</v>
      </c>
      <c r="R87" s="1">
        <v>99999</v>
      </c>
      <c r="S87" s="2" t="s">
        <v>9</v>
      </c>
      <c r="T87" s="2" t="s">
        <v>24</v>
      </c>
      <c r="U87" s="2" t="s">
        <v>87</v>
      </c>
      <c r="V87" s="2" t="s">
        <v>88</v>
      </c>
      <c r="W87" s="1">
        <v>81</v>
      </c>
      <c r="X87" s="1">
        <v>52</v>
      </c>
      <c r="Y87" s="1">
        <v>4212</v>
      </c>
      <c r="Z87" s="1">
        <v>412.77600000000001</v>
      </c>
      <c r="AA87" s="1">
        <v>4</v>
      </c>
    </row>
    <row r="88" spans="1:27" x14ac:dyDescent="0.3">
      <c r="A88" s="1">
        <v>1219</v>
      </c>
      <c r="B88" s="5">
        <v>44405</v>
      </c>
      <c r="C88" s="1">
        <v>28</v>
      </c>
      <c r="D88" s="2" t="s">
        <v>72</v>
      </c>
      <c r="E88" s="2" t="s">
        <v>73</v>
      </c>
      <c r="F88" s="2" t="s">
        <v>74</v>
      </c>
      <c r="G88" s="2" t="s">
        <v>75</v>
      </c>
      <c r="H88" s="1">
        <v>99999</v>
      </c>
      <c r="I88" s="2" t="s">
        <v>76</v>
      </c>
      <c r="J88" s="2" t="s">
        <v>77</v>
      </c>
      <c r="K88" s="2" t="s">
        <v>30</v>
      </c>
      <c r="L88" s="5">
        <v>41850</v>
      </c>
      <c r="M88" s="2" t="s">
        <v>41</v>
      </c>
      <c r="N88" s="2" t="s">
        <v>78</v>
      </c>
      <c r="O88" s="2" t="s">
        <v>73</v>
      </c>
      <c r="P88" s="2" t="s">
        <v>74</v>
      </c>
      <c r="Q88" s="2" t="s">
        <v>75</v>
      </c>
      <c r="R88" s="1">
        <v>99999</v>
      </c>
      <c r="S88" s="2" t="s">
        <v>9</v>
      </c>
      <c r="T88" s="2" t="s">
        <v>24</v>
      </c>
      <c r="U88" s="2" t="s">
        <v>33</v>
      </c>
      <c r="V88" s="2" t="s">
        <v>12</v>
      </c>
      <c r="W88" s="1">
        <v>46</v>
      </c>
      <c r="X88" s="1">
        <v>24</v>
      </c>
      <c r="Y88" s="1">
        <v>1104</v>
      </c>
      <c r="Z88" s="1">
        <v>105.98399999999999</v>
      </c>
      <c r="AA88" s="1">
        <v>28</v>
      </c>
    </row>
    <row r="89" spans="1:27" x14ac:dyDescent="0.3">
      <c r="A89" s="1">
        <v>1222</v>
      </c>
      <c r="B89" s="5">
        <v>44436</v>
      </c>
      <c r="C89" s="1">
        <v>28</v>
      </c>
      <c r="D89" s="2" t="s">
        <v>72</v>
      </c>
      <c r="E89" s="2" t="s">
        <v>73</v>
      </c>
      <c r="F89" s="2" t="s">
        <v>74</v>
      </c>
      <c r="G89" s="2" t="s">
        <v>75</v>
      </c>
      <c r="H89" s="1">
        <v>99999</v>
      </c>
      <c r="I89" s="2" t="s">
        <v>76</v>
      </c>
      <c r="J89" s="2" t="s">
        <v>77</v>
      </c>
      <c r="K89" s="2" t="s">
        <v>30</v>
      </c>
      <c r="L89" s="5">
        <v>41881</v>
      </c>
      <c r="M89" s="2" t="s">
        <v>41</v>
      </c>
      <c r="N89" s="2" t="s">
        <v>78</v>
      </c>
      <c r="O89" s="2" t="s">
        <v>73</v>
      </c>
      <c r="P89" s="2" t="s">
        <v>74</v>
      </c>
      <c r="Q89" s="2" t="s">
        <v>75</v>
      </c>
      <c r="R89" s="1">
        <v>99999</v>
      </c>
      <c r="S89" s="2" t="s">
        <v>9</v>
      </c>
      <c r="T89" s="2" t="s">
        <v>10</v>
      </c>
      <c r="U89" s="2" t="s">
        <v>33</v>
      </c>
      <c r="V89" s="2" t="s">
        <v>12</v>
      </c>
      <c r="W89" s="1">
        <v>46</v>
      </c>
      <c r="X89" s="1">
        <v>28</v>
      </c>
      <c r="Y89" s="1">
        <v>1288</v>
      </c>
      <c r="Z89" s="1">
        <v>133.95200000000003</v>
      </c>
      <c r="AA89" s="1">
        <v>28</v>
      </c>
    </row>
    <row r="90" spans="1:27" x14ac:dyDescent="0.3">
      <c r="A90" s="1">
        <v>1098</v>
      </c>
      <c r="B90" s="5">
        <v>44287</v>
      </c>
      <c r="C90" s="1">
        <v>1</v>
      </c>
      <c r="D90" s="2" t="s">
        <v>93</v>
      </c>
      <c r="E90" s="2" t="s">
        <v>94</v>
      </c>
      <c r="F90" s="2" t="s">
        <v>95</v>
      </c>
      <c r="G90" s="2" t="s">
        <v>96</v>
      </c>
      <c r="H90" s="1">
        <v>99999</v>
      </c>
      <c r="I90" s="2" t="s">
        <v>85</v>
      </c>
      <c r="J90" s="2" t="s">
        <v>39</v>
      </c>
      <c r="K90" s="2" t="s">
        <v>40</v>
      </c>
      <c r="L90" s="5"/>
      <c r="M90" s="2"/>
      <c r="N90" s="2" t="s">
        <v>97</v>
      </c>
      <c r="O90" s="2" t="s">
        <v>94</v>
      </c>
      <c r="P90" s="2" t="s">
        <v>95</v>
      </c>
      <c r="Q90" s="2" t="s">
        <v>96</v>
      </c>
      <c r="R90" s="1">
        <v>99999</v>
      </c>
      <c r="S90" s="2" t="s">
        <v>9</v>
      </c>
      <c r="T90" s="2"/>
      <c r="U90" s="2" t="s">
        <v>32</v>
      </c>
      <c r="V90" s="2" t="s">
        <v>12</v>
      </c>
      <c r="W90" s="1">
        <v>18</v>
      </c>
      <c r="X90" s="1">
        <v>55</v>
      </c>
      <c r="Y90" s="1">
        <v>990</v>
      </c>
      <c r="Z90" s="1">
        <v>97.02</v>
      </c>
      <c r="AA90" s="1">
        <v>1</v>
      </c>
    </row>
    <row r="91" spans="1:27" x14ac:dyDescent="0.3">
      <c r="A91" s="1">
        <v>1099</v>
      </c>
      <c r="B91" s="5">
        <v>44345</v>
      </c>
      <c r="C91" s="1">
        <v>29</v>
      </c>
      <c r="D91" s="2" t="s">
        <v>45</v>
      </c>
      <c r="E91" s="2" t="s">
        <v>46</v>
      </c>
      <c r="F91" s="2" t="s">
        <v>47</v>
      </c>
      <c r="G91" s="2" t="s">
        <v>48</v>
      </c>
      <c r="H91" s="1">
        <v>99999</v>
      </c>
      <c r="I91" s="2" t="s">
        <v>49</v>
      </c>
      <c r="J91" s="2" t="s">
        <v>50</v>
      </c>
      <c r="K91" s="2" t="s">
        <v>6</v>
      </c>
      <c r="L91" s="5">
        <v>41790</v>
      </c>
      <c r="M91" s="2" t="s">
        <v>7</v>
      </c>
      <c r="N91" s="2" t="s">
        <v>51</v>
      </c>
      <c r="O91" s="2" t="s">
        <v>46</v>
      </c>
      <c r="P91" s="2" t="s">
        <v>47</v>
      </c>
      <c r="Q91" s="2" t="s">
        <v>48</v>
      </c>
      <c r="R91" s="1">
        <v>99999</v>
      </c>
      <c r="S91" s="2" t="s">
        <v>9</v>
      </c>
      <c r="T91" s="2" t="s">
        <v>10</v>
      </c>
      <c r="U91" s="2" t="s">
        <v>52</v>
      </c>
      <c r="V91" s="2" t="s">
        <v>53</v>
      </c>
      <c r="W91" s="1">
        <v>12.75</v>
      </c>
      <c r="X91" s="1">
        <v>14</v>
      </c>
      <c r="Y91" s="1">
        <v>178.5</v>
      </c>
      <c r="Z91" s="1">
        <v>16.9575</v>
      </c>
      <c r="AA91" s="1">
        <v>29</v>
      </c>
    </row>
    <row r="92" spans="1:27" x14ac:dyDescent="0.3">
      <c r="A92" s="1">
        <v>1100</v>
      </c>
      <c r="B92" s="5">
        <v>44319</v>
      </c>
      <c r="C92" s="1">
        <v>3</v>
      </c>
      <c r="D92" s="2" t="s">
        <v>54</v>
      </c>
      <c r="E92" s="2" t="s">
        <v>55</v>
      </c>
      <c r="F92" s="2" t="s">
        <v>56</v>
      </c>
      <c r="G92" s="2" t="s">
        <v>57</v>
      </c>
      <c r="H92" s="1">
        <v>99999</v>
      </c>
      <c r="I92" s="2" t="s">
        <v>58</v>
      </c>
      <c r="J92" s="2" t="s">
        <v>5</v>
      </c>
      <c r="K92" s="2" t="s">
        <v>6</v>
      </c>
      <c r="L92" s="5">
        <v>41764</v>
      </c>
      <c r="M92" s="2" t="s">
        <v>7</v>
      </c>
      <c r="N92" s="2" t="s">
        <v>59</v>
      </c>
      <c r="O92" s="2" t="s">
        <v>55</v>
      </c>
      <c r="P92" s="2" t="s">
        <v>56</v>
      </c>
      <c r="Q92" s="2" t="s">
        <v>57</v>
      </c>
      <c r="R92" s="1">
        <v>99999</v>
      </c>
      <c r="S92" s="2" t="s">
        <v>9</v>
      </c>
      <c r="T92" s="2" t="s">
        <v>60</v>
      </c>
      <c r="U92" s="2" t="s">
        <v>61</v>
      </c>
      <c r="V92" s="2" t="s">
        <v>62</v>
      </c>
      <c r="W92" s="1">
        <v>9.65</v>
      </c>
      <c r="X92" s="1">
        <v>43</v>
      </c>
      <c r="Y92" s="1">
        <v>414.95</v>
      </c>
      <c r="Z92" s="1">
        <v>42.324900000000007</v>
      </c>
      <c r="AA92" s="1">
        <v>3</v>
      </c>
    </row>
    <row r="93" spans="1:27" x14ac:dyDescent="0.3">
      <c r="A93" s="1">
        <v>1101</v>
      </c>
      <c r="B93" s="5">
        <v>44322</v>
      </c>
      <c r="C93" s="1">
        <v>6</v>
      </c>
      <c r="D93" s="2" t="s">
        <v>63</v>
      </c>
      <c r="E93" s="2" t="s">
        <v>64</v>
      </c>
      <c r="F93" s="2" t="s">
        <v>65</v>
      </c>
      <c r="G93" s="2" t="s">
        <v>66</v>
      </c>
      <c r="H93" s="1">
        <v>99999</v>
      </c>
      <c r="I93" s="2" t="s">
        <v>67</v>
      </c>
      <c r="J93" s="2" t="s">
        <v>68</v>
      </c>
      <c r="K93" s="2" t="s">
        <v>40</v>
      </c>
      <c r="L93" s="5">
        <v>41767</v>
      </c>
      <c r="M93" s="2" t="s">
        <v>7</v>
      </c>
      <c r="N93" s="2" t="s">
        <v>69</v>
      </c>
      <c r="O93" s="2" t="s">
        <v>64</v>
      </c>
      <c r="P93" s="2" t="s">
        <v>65</v>
      </c>
      <c r="Q93" s="2" t="s">
        <v>66</v>
      </c>
      <c r="R93" s="1">
        <v>99999</v>
      </c>
      <c r="S93" s="2" t="s">
        <v>9</v>
      </c>
      <c r="T93" s="2" t="s">
        <v>24</v>
      </c>
      <c r="U93" s="2" t="s">
        <v>70</v>
      </c>
      <c r="V93" s="2" t="s">
        <v>71</v>
      </c>
      <c r="W93" s="1">
        <v>40</v>
      </c>
      <c r="X93" s="1">
        <v>63</v>
      </c>
      <c r="Y93" s="1">
        <v>2520</v>
      </c>
      <c r="Z93" s="1">
        <v>254.52</v>
      </c>
      <c r="AA93" s="1">
        <v>6</v>
      </c>
    </row>
    <row r="94" spans="1:27" x14ac:dyDescent="0.3">
      <c r="A94" s="1">
        <v>1234</v>
      </c>
      <c r="B94" s="5">
        <v>44436</v>
      </c>
      <c r="C94" s="1">
        <v>28</v>
      </c>
      <c r="D94" s="2" t="s">
        <v>72</v>
      </c>
      <c r="E94" s="2" t="s">
        <v>73</v>
      </c>
      <c r="F94" s="2" t="s">
        <v>74</v>
      </c>
      <c r="G94" s="2" t="s">
        <v>75</v>
      </c>
      <c r="H94" s="1">
        <v>99999</v>
      </c>
      <c r="I94" s="2" t="s">
        <v>76</v>
      </c>
      <c r="J94" s="2" t="s">
        <v>77</v>
      </c>
      <c r="K94" s="2" t="s">
        <v>30</v>
      </c>
      <c r="L94" s="5">
        <v>41881</v>
      </c>
      <c r="M94" s="2" t="s">
        <v>41</v>
      </c>
      <c r="N94" s="2" t="s">
        <v>78</v>
      </c>
      <c r="O94" s="2" t="s">
        <v>73</v>
      </c>
      <c r="P94" s="2" t="s">
        <v>74</v>
      </c>
      <c r="Q94" s="2" t="s">
        <v>75</v>
      </c>
      <c r="R94" s="1">
        <v>99999</v>
      </c>
      <c r="S94" s="2" t="s">
        <v>9</v>
      </c>
      <c r="T94" s="2" t="s">
        <v>24</v>
      </c>
      <c r="U94" s="2" t="s">
        <v>61</v>
      </c>
      <c r="V94" s="2" t="s">
        <v>62</v>
      </c>
      <c r="W94" s="1">
        <v>9.65</v>
      </c>
      <c r="X94" s="1">
        <v>97</v>
      </c>
      <c r="Y94" s="1">
        <v>936.05000000000007</v>
      </c>
      <c r="Z94" s="1">
        <v>95.477100000000021</v>
      </c>
      <c r="AA94" s="1">
        <v>28</v>
      </c>
    </row>
    <row r="95" spans="1:27" x14ac:dyDescent="0.3">
      <c r="A95" s="1">
        <v>1103</v>
      </c>
      <c r="B95" s="5">
        <v>44324</v>
      </c>
      <c r="C95" s="1">
        <v>8</v>
      </c>
      <c r="D95" s="2" t="s">
        <v>34</v>
      </c>
      <c r="E95" s="2" t="s">
        <v>35</v>
      </c>
      <c r="F95" s="2" t="s">
        <v>36</v>
      </c>
      <c r="G95" s="2" t="s">
        <v>37</v>
      </c>
      <c r="H95" s="1">
        <v>99999</v>
      </c>
      <c r="I95" s="2" t="s">
        <v>38</v>
      </c>
      <c r="J95" s="2" t="s">
        <v>39</v>
      </c>
      <c r="K95" s="2" t="s">
        <v>40</v>
      </c>
      <c r="L95" s="5">
        <v>41769</v>
      </c>
      <c r="M95" s="2" t="s">
        <v>41</v>
      </c>
      <c r="N95" s="2" t="s">
        <v>42</v>
      </c>
      <c r="O95" s="2" t="s">
        <v>35</v>
      </c>
      <c r="P95" s="2" t="s">
        <v>36</v>
      </c>
      <c r="Q95" s="2" t="s">
        <v>37</v>
      </c>
      <c r="R95" s="1">
        <v>99999</v>
      </c>
      <c r="S95" s="2" t="s">
        <v>9</v>
      </c>
      <c r="T95" s="2" t="s">
        <v>10</v>
      </c>
      <c r="U95" s="2" t="s">
        <v>52</v>
      </c>
      <c r="V95" s="2" t="s">
        <v>53</v>
      </c>
      <c r="W95" s="1">
        <v>12.75</v>
      </c>
      <c r="X95" s="1">
        <v>41</v>
      </c>
      <c r="Y95" s="1">
        <v>522.75</v>
      </c>
      <c r="Z95" s="1">
        <v>54.366000000000007</v>
      </c>
      <c r="AA95" s="1">
        <v>8</v>
      </c>
    </row>
    <row r="96" spans="1:27" x14ac:dyDescent="0.3">
      <c r="A96" s="1">
        <v>1351</v>
      </c>
      <c r="B96" s="5">
        <v>44504</v>
      </c>
      <c r="C96" s="1">
        <v>4</v>
      </c>
      <c r="D96" s="2" t="s">
        <v>15</v>
      </c>
      <c r="E96" s="2" t="s">
        <v>16</v>
      </c>
      <c r="F96" s="2" t="s">
        <v>17</v>
      </c>
      <c r="G96" s="2" t="s">
        <v>18</v>
      </c>
      <c r="H96" s="1">
        <v>99999</v>
      </c>
      <c r="I96" s="2" t="s">
        <v>19</v>
      </c>
      <c r="J96" s="2" t="s">
        <v>20</v>
      </c>
      <c r="K96" s="2" t="s">
        <v>21</v>
      </c>
      <c r="L96" s="5">
        <v>41949</v>
      </c>
      <c r="M96" s="2" t="s">
        <v>22</v>
      </c>
      <c r="N96" s="2" t="s">
        <v>23</v>
      </c>
      <c r="O96" s="2" t="s">
        <v>16</v>
      </c>
      <c r="P96" s="2" t="s">
        <v>17</v>
      </c>
      <c r="Q96" s="2" t="s">
        <v>18</v>
      </c>
      <c r="R96" s="1">
        <v>99999</v>
      </c>
      <c r="S96" s="2" t="s">
        <v>9</v>
      </c>
      <c r="T96" s="2" t="s">
        <v>24</v>
      </c>
      <c r="U96" s="2" t="s">
        <v>89</v>
      </c>
      <c r="V96" s="2" t="s">
        <v>90</v>
      </c>
      <c r="W96" s="1">
        <v>7</v>
      </c>
      <c r="X96" s="1">
        <v>37</v>
      </c>
      <c r="Y96" s="1">
        <v>259</v>
      </c>
      <c r="Z96" s="1">
        <v>25.382000000000001</v>
      </c>
      <c r="AA96" s="1">
        <v>4</v>
      </c>
    </row>
    <row r="97" spans="1:27" x14ac:dyDescent="0.3">
      <c r="A97" s="1">
        <v>1105</v>
      </c>
      <c r="B97" s="5">
        <v>44323</v>
      </c>
      <c r="C97" s="1">
        <v>7</v>
      </c>
      <c r="D97" s="2" t="s">
        <v>81</v>
      </c>
      <c r="E97" s="2" t="s">
        <v>82</v>
      </c>
      <c r="F97" s="2" t="s">
        <v>83</v>
      </c>
      <c r="G97" s="2" t="s">
        <v>84</v>
      </c>
      <c r="H97" s="1">
        <v>99999</v>
      </c>
      <c r="I97" s="2" t="s">
        <v>85</v>
      </c>
      <c r="J97" s="2" t="s">
        <v>39</v>
      </c>
      <c r="K97" s="2" t="s">
        <v>40</v>
      </c>
      <c r="L97" s="5"/>
      <c r="M97" s="2"/>
      <c r="N97" s="2" t="s">
        <v>86</v>
      </c>
      <c r="O97" s="2" t="s">
        <v>82</v>
      </c>
      <c r="P97" s="2" t="s">
        <v>83</v>
      </c>
      <c r="Q97" s="2" t="s">
        <v>84</v>
      </c>
      <c r="R97" s="1">
        <v>99999</v>
      </c>
      <c r="S97" s="2" t="s">
        <v>9</v>
      </c>
      <c r="T97" s="2"/>
      <c r="U97" s="2" t="s">
        <v>33</v>
      </c>
      <c r="V97" s="2" t="s">
        <v>12</v>
      </c>
      <c r="W97" s="1">
        <v>46</v>
      </c>
      <c r="X97" s="1">
        <v>31</v>
      </c>
      <c r="Y97" s="1">
        <v>1426</v>
      </c>
      <c r="Z97" s="1">
        <v>136.89599999999999</v>
      </c>
      <c r="AA97" s="1">
        <v>7</v>
      </c>
    </row>
    <row r="98" spans="1:27" x14ac:dyDescent="0.3">
      <c r="A98" s="1">
        <v>1370</v>
      </c>
      <c r="B98" s="5">
        <v>44534</v>
      </c>
      <c r="C98" s="1">
        <v>4</v>
      </c>
      <c r="D98" s="2" t="s">
        <v>15</v>
      </c>
      <c r="E98" s="2" t="s">
        <v>16</v>
      </c>
      <c r="F98" s="2" t="s">
        <v>17</v>
      </c>
      <c r="G98" s="2" t="s">
        <v>18</v>
      </c>
      <c r="H98" s="1">
        <v>99999</v>
      </c>
      <c r="I98" s="2" t="s">
        <v>19</v>
      </c>
      <c r="J98" s="2" t="s">
        <v>20</v>
      </c>
      <c r="K98" s="2" t="s">
        <v>21</v>
      </c>
      <c r="L98" s="5">
        <v>41979</v>
      </c>
      <c r="M98" s="2" t="s">
        <v>22</v>
      </c>
      <c r="N98" s="2" t="s">
        <v>23</v>
      </c>
      <c r="O98" s="2" t="s">
        <v>16</v>
      </c>
      <c r="P98" s="2" t="s">
        <v>17</v>
      </c>
      <c r="Q98" s="2" t="s">
        <v>18</v>
      </c>
      <c r="R98" s="1">
        <v>99999</v>
      </c>
      <c r="S98" s="2" t="s">
        <v>9</v>
      </c>
      <c r="T98" s="2" t="s">
        <v>24</v>
      </c>
      <c r="U98" s="2" t="s">
        <v>25</v>
      </c>
      <c r="V98" s="2" t="s">
        <v>14</v>
      </c>
      <c r="W98" s="1">
        <v>30</v>
      </c>
      <c r="X98" s="1">
        <v>100</v>
      </c>
      <c r="Y98" s="1">
        <v>3000</v>
      </c>
      <c r="Z98" s="1">
        <v>291</v>
      </c>
      <c r="AA98" s="1">
        <v>4</v>
      </c>
    </row>
    <row r="99" spans="1:27" x14ac:dyDescent="0.3">
      <c r="A99" s="1">
        <v>1371</v>
      </c>
      <c r="B99" s="5">
        <v>44534</v>
      </c>
      <c r="C99" s="1">
        <v>4</v>
      </c>
      <c r="D99" s="2" t="s">
        <v>15</v>
      </c>
      <c r="E99" s="2" t="s">
        <v>16</v>
      </c>
      <c r="F99" s="2" t="s">
        <v>17</v>
      </c>
      <c r="G99" s="2" t="s">
        <v>18</v>
      </c>
      <c r="H99" s="1">
        <v>99999</v>
      </c>
      <c r="I99" s="2" t="s">
        <v>19</v>
      </c>
      <c r="J99" s="2" t="s">
        <v>20</v>
      </c>
      <c r="K99" s="2" t="s">
        <v>21</v>
      </c>
      <c r="L99" s="5">
        <v>41979</v>
      </c>
      <c r="M99" s="2" t="s">
        <v>22</v>
      </c>
      <c r="N99" s="2" t="s">
        <v>23</v>
      </c>
      <c r="O99" s="2" t="s">
        <v>16</v>
      </c>
      <c r="P99" s="2" t="s">
        <v>17</v>
      </c>
      <c r="Q99" s="2" t="s">
        <v>18</v>
      </c>
      <c r="R99" s="1">
        <v>99999</v>
      </c>
      <c r="S99" s="2" t="s">
        <v>9</v>
      </c>
      <c r="T99" s="2" t="s">
        <v>24</v>
      </c>
      <c r="U99" s="2" t="s">
        <v>26</v>
      </c>
      <c r="V99" s="2" t="s">
        <v>14</v>
      </c>
      <c r="W99" s="1">
        <v>53</v>
      </c>
      <c r="X99" s="1">
        <v>27</v>
      </c>
      <c r="Y99" s="1">
        <v>1431</v>
      </c>
      <c r="Z99" s="1">
        <v>143.1</v>
      </c>
      <c r="AA99" s="1">
        <v>4</v>
      </c>
    </row>
    <row r="100" spans="1:27" x14ac:dyDescent="0.3">
      <c r="A100" s="1">
        <v>1372</v>
      </c>
      <c r="B100" s="5">
        <v>44534</v>
      </c>
      <c r="C100" s="1">
        <v>4</v>
      </c>
      <c r="D100" s="2" t="s">
        <v>15</v>
      </c>
      <c r="E100" s="2" t="s">
        <v>16</v>
      </c>
      <c r="F100" s="2" t="s">
        <v>17</v>
      </c>
      <c r="G100" s="2" t="s">
        <v>18</v>
      </c>
      <c r="H100" s="1">
        <v>99999</v>
      </c>
      <c r="I100" s="2" t="s">
        <v>19</v>
      </c>
      <c r="J100" s="2" t="s">
        <v>20</v>
      </c>
      <c r="K100" s="2" t="s">
        <v>21</v>
      </c>
      <c r="L100" s="5">
        <v>41979</v>
      </c>
      <c r="M100" s="2" t="s">
        <v>22</v>
      </c>
      <c r="N100" s="2" t="s">
        <v>23</v>
      </c>
      <c r="O100" s="2" t="s">
        <v>16</v>
      </c>
      <c r="P100" s="2" t="s">
        <v>17</v>
      </c>
      <c r="Q100" s="2" t="s">
        <v>18</v>
      </c>
      <c r="R100" s="1">
        <v>99999</v>
      </c>
      <c r="S100" s="2" t="s">
        <v>9</v>
      </c>
      <c r="T100" s="2" t="s">
        <v>24</v>
      </c>
      <c r="U100" s="2" t="s">
        <v>13</v>
      </c>
      <c r="V100" s="2" t="s">
        <v>14</v>
      </c>
      <c r="W100" s="1">
        <v>3.5</v>
      </c>
      <c r="X100" s="1">
        <v>70</v>
      </c>
      <c r="Y100" s="1">
        <v>245</v>
      </c>
      <c r="Z100" s="1">
        <v>24.009999999999998</v>
      </c>
      <c r="AA100" s="1">
        <v>4</v>
      </c>
    </row>
    <row r="101" spans="1:27" x14ac:dyDescent="0.3">
      <c r="A101" s="1">
        <v>1235</v>
      </c>
      <c r="B101" s="5">
        <v>44438</v>
      </c>
      <c r="C101" s="1">
        <v>28</v>
      </c>
      <c r="D101" s="2" t="s">
        <v>72</v>
      </c>
      <c r="E101" s="2" t="s">
        <v>73</v>
      </c>
      <c r="F101" s="2" t="s">
        <v>74</v>
      </c>
      <c r="G101" s="2" t="s">
        <v>75</v>
      </c>
      <c r="H101" s="1">
        <v>99999</v>
      </c>
      <c r="I101" s="2" t="s">
        <v>76</v>
      </c>
      <c r="J101" s="2" t="s">
        <v>77</v>
      </c>
      <c r="K101" s="2" t="s">
        <v>30</v>
      </c>
      <c r="L101" s="5">
        <v>41881</v>
      </c>
      <c r="M101" s="2" t="s">
        <v>41</v>
      </c>
      <c r="N101" s="2" t="s">
        <v>78</v>
      </c>
      <c r="O101" s="2" t="s">
        <v>73</v>
      </c>
      <c r="P101" s="2" t="s">
        <v>74</v>
      </c>
      <c r="Q101" s="2" t="s">
        <v>75</v>
      </c>
      <c r="R101" s="1">
        <v>99999</v>
      </c>
      <c r="S101" s="2" t="s">
        <v>9</v>
      </c>
      <c r="T101" s="2" t="s">
        <v>24</v>
      </c>
      <c r="U101" s="2" t="s">
        <v>91</v>
      </c>
      <c r="V101" s="2" t="s">
        <v>92</v>
      </c>
      <c r="W101" s="1">
        <v>18.399999999999999</v>
      </c>
      <c r="X101" s="1">
        <v>80</v>
      </c>
      <c r="Y101" s="1">
        <v>1472</v>
      </c>
      <c r="Z101" s="1">
        <v>150.14400000000003</v>
      </c>
      <c r="AA101" s="1">
        <v>30</v>
      </c>
    </row>
    <row r="102" spans="1:27" x14ac:dyDescent="0.3">
      <c r="A102" s="1">
        <v>1256</v>
      </c>
      <c r="B102" s="5">
        <v>44467</v>
      </c>
      <c r="C102" s="1">
        <v>28</v>
      </c>
      <c r="D102" s="2" t="s">
        <v>72</v>
      </c>
      <c r="E102" s="2" t="s">
        <v>73</v>
      </c>
      <c r="F102" s="2" t="s">
        <v>74</v>
      </c>
      <c r="G102" s="2" t="s">
        <v>75</v>
      </c>
      <c r="H102" s="1">
        <v>99999</v>
      </c>
      <c r="I102" s="2" t="s">
        <v>76</v>
      </c>
      <c r="J102" s="2" t="s">
        <v>77</v>
      </c>
      <c r="K102" s="2" t="s">
        <v>30</v>
      </c>
      <c r="L102" s="5">
        <v>41912</v>
      </c>
      <c r="M102" s="2" t="s">
        <v>41</v>
      </c>
      <c r="N102" s="2" t="s">
        <v>78</v>
      </c>
      <c r="O102" s="2" t="s">
        <v>73</v>
      </c>
      <c r="P102" s="2" t="s">
        <v>74</v>
      </c>
      <c r="Q102" s="2" t="s">
        <v>75</v>
      </c>
      <c r="R102" s="1">
        <v>99999</v>
      </c>
      <c r="S102" s="2" t="s">
        <v>9</v>
      </c>
      <c r="T102" s="2" t="s">
        <v>24</v>
      </c>
      <c r="U102" s="2" t="s">
        <v>61</v>
      </c>
      <c r="V102" s="2" t="s">
        <v>62</v>
      </c>
      <c r="W102" s="1">
        <v>9.65</v>
      </c>
      <c r="X102" s="1">
        <v>68</v>
      </c>
      <c r="Y102" s="1">
        <v>656.2</v>
      </c>
      <c r="Z102" s="1">
        <v>64.307600000000008</v>
      </c>
      <c r="AA102" s="1">
        <v>28</v>
      </c>
    </row>
    <row r="103" spans="1:27" x14ac:dyDescent="0.3">
      <c r="A103" s="1">
        <v>1111</v>
      </c>
      <c r="B103" s="5">
        <v>44317</v>
      </c>
      <c r="C103" s="1">
        <v>1</v>
      </c>
      <c r="D103" s="2" t="s">
        <v>93</v>
      </c>
      <c r="E103" s="2" t="s">
        <v>94</v>
      </c>
      <c r="F103" s="2" t="s">
        <v>95</v>
      </c>
      <c r="G103" s="2" t="s">
        <v>96</v>
      </c>
      <c r="H103" s="1">
        <v>99999</v>
      </c>
      <c r="I103" s="2" t="s">
        <v>85</v>
      </c>
      <c r="J103" s="2" t="s">
        <v>39</v>
      </c>
      <c r="K103" s="2" t="s">
        <v>40</v>
      </c>
      <c r="L103" s="5"/>
      <c r="M103" s="2"/>
      <c r="N103" s="2" t="s">
        <v>97</v>
      </c>
      <c r="O103" s="2" t="s">
        <v>94</v>
      </c>
      <c r="P103" s="2" t="s">
        <v>95</v>
      </c>
      <c r="Q103" s="2" t="s">
        <v>96</v>
      </c>
      <c r="R103" s="1">
        <v>99999</v>
      </c>
      <c r="S103" s="2" t="s">
        <v>9</v>
      </c>
      <c r="T103" s="2"/>
      <c r="U103" s="2" t="s">
        <v>32</v>
      </c>
      <c r="V103" s="2" t="s">
        <v>12</v>
      </c>
      <c r="W103" s="1">
        <v>18</v>
      </c>
      <c r="X103" s="1">
        <v>29</v>
      </c>
      <c r="Y103" s="1">
        <v>522</v>
      </c>
      <c r="Z103" s="1">
        <v>52.722000000000001</v>
      </c>
      <c r="AA103" s="1">
        <v>1</v>
      </c>
    </row>
    <row r="104" spans="1:27" x14ac:dyDescent="0.3">
      <c r="A104" s="1">
        <v>1112</v>
      </c>
      <c r="B104" s="5">
        <v>44317</v>
      </c>
      <c r="C104" s="1">
        <v>1</v>
      </c>
      <c r="D104" s="2" t="s">
        <v>93</v>
      </c>
      <c r="E104" s="2" t="s">
        <v>94</v>
      </c>
      <c r="F104" s="2" t="s">
        <v>95</v>
      </c>
      <c r="G104" s="2" t="s">
        <v>96</v>
      </c>
      <c r="H104" s="1">
        <v>99999</v>
      </c>
      <c r="I104" s="2" t="s">
        <v>85</v>
      </c>
      <c r="J104" s="2" t="s">
        <v>39</v>
      </c>
      <c r="K104" s="2" t="s">
        <v>40</v>
      </c>
      <c r="L104" s="5"/>
      <c r="M104" s="2"/>
      <c r="N104" s="2" t="s">
        <v>97</v>
      </c>
      <c r="O104" s="2" t="s">
        <v>94</v>
      </c>
      <c r="P104" s="2" t="s">
        <v>95</v>
      </c>
      <c r="Q104" s="2" t="s">
        <v>96</v>
      </c>
      <c r="R104" s="1">
        <v>99999</v>
      </c>
      <c r="S104" s="2" t="s">
        <v>9</v>
      </c>
      <c r="T104" s="2"/>
      <c r="U104" s="2" t="s">
        <v>33</v>
      </c>
      <c r="V104" s="2" t="s">
        <v>12</v>
      </c>
      <c r="W104" s="1">
        <v>46</v>
      </c>
      <c r="X104" s="1">
        <v>77</v>
      </c>
      <c r="Y104" s="1">
        <v>3542</v>
      </c>
      <c r="Z104" s="1">
        <v>368.36800000000005</v>
      </c>
      <c r="AA104" s="1">
        <v>1</v>
      </c>
    </row>
    <row r="105" spans="1:27" x14ac:dyDescent="0.3">
      <c r="A105" s="1">
        <v>1113</v>
      </c>
      <c r="B105" s="5">
        <v>44340</v>
      </c>
      <c r="C105" s="1">
        <v>1</v>
      </c>
      <c r="D105" s="2" t="s">
        <v>93</v>
      </c>
      <c r="E105" s="2" t="s">
        <v>94</v>
      </c>
      <c r="F105" s="2" t="s">
        <v>95</v>
      </c>
      <c r="G105" s="2" t="s">
        <v>96</v>
      </c>
      <c r="H105" s="1">
        <v>99999</v>
      </c>
      <c r="I105" s="2" t="s">
        <v>85</v>
      </c>
      <c r="J105" s="2" t="s">
        <v>39</v>
      </c>
      <c r="K105" s="2" t="s">
        <v>40</v>
      </c>
      <c r="L105" s="5"/>
      <c r="M105" s="2"/>
      <c r="N105" s="2" t="s">
        <v>97</v>
      </c>
      <c r="O105" s="2" t="s">
        <v>94</v>
      </c>
      <c r="P105" s="2" t="s">
        <v>95</v>
      </c>
      <c r="Q105" s="2" t="s">
        <v>96</v>
      </c>
      <c r="R105" s="1">
        <v>99999</v>
      </c>
      <c r="S105" s="2" t="s">
        <v>9</v>
      </c>
      <c r="T105" s="2"/>
      <c r="U105" s="2" t="s">
        <v>98</v>
      </c>
      <c r="V105" s="2" t="s">
        <v>12</v>
      </c>
      <c r="W105" s="1">
        <v>2.99</v>
      </c>
      <c r="X105" s="1">
        <v>73</v>
      </c>
      <c r="Y105" s="1">
        <v>218.27</v>
      </c>
      <c r="Z105" s="1">
        <v>21.827000000000002</v>
      </c>
      <c r="AA105" s="1">
        <v>24</v>
      </c>
    </row>
    <row r="106" spans="1:27" x14ac:dyDescent="0.3">
      <c r="A106" s="1">
        <v>1257</v>
      </c>
      <c r="B106" s="5">
        <v>44467</v>
      </c>
      <c r="C106" s="1">
        <v>28</v>
      </c>
      <c r="D106" s="2" t="s">
        <v>72</v>
      </c>
      <c r="E106" s="2" t="s">
        <v>73</v>
      </c>
      <c r="F106" s="2" t="s">
        <v>74</v>
      </c>
      <c r="G106" s="2" t="s">
        <v>75</v>
      </c>
      <c r="H106" s="1">
        <v>99999</v>
      </c>
      <c r="I106" s="2" t="s">
        <v>76</v>
      </c>
      <c r="J106" s="2" t="s">
        <v>77</v>
      </c>
      <c r="K106" s="2" t="s">
        <v>30</v>
      </c>
      <c r="L106" s="5">
        <v>41912</v>
      </c>
      <c r="M106" s="2" t="s">
        <v>41</v>
      </c>
      <c r="N106" s="2" t="s">
        <v>78</v>
      </c>
      <c r="O106" s="2" t="s">
        <v>73</v>
      </c>
      <c r="P106" s="2" t="s">
        <v>74</v>
      </c>
      <c r="Q106" s="2" t="s">
        <v>75</v>
      </c>
      <c r="R106" s="1">
        <v>99999</v>
      </c>
      <c r="S106" s="2" t="s">
        <v>9</v>
      </c>
      <c r="T106" s="2" t="s">
        <v>24</v>
      </c>
      <c r="U106" s="2" t="s">
        <v>91</v>
      </c>
      <c r="V106" s="2" t="s">
        <v>92</v>
      </c>
      <c r="W106" s="1">
        <v>18.399999999999999</v>
      </c>
      <c r="X106" s="1">
        <v>32</v>
      </c>
      <c r="Y106" s="1">
        <v>588.79999999999995</v>
      </c>
      <c r="Z106" s="1">
        <v>58.879999999999995</v>
      </c>
      <c r="AA106" s="1">
        <v>28</v>
      </c>
    </row>
    <row r="107" spans="1:27" x14ac:dyDescent="0.3">
      <c r="A107" s="1">
        <v>1283</v>
      </c>
      <c r="B107" s="5">
        <v>44497</v>
      </c>
      <c r="C107" s="1">
        <v>28</v>
      </c>
      <c r="D107" s="2" t="s">
        <v>72</v>
      </c>
      <c r="E107" s="2" t="s">
        <v>73</v>
      </c>
      <c r="F107" s="2" t="s">
        <v>74</v>
      </c>
      <c r="G107" s="2" t="s">
        <v>75</v>
      </c>
      <c r="H107" s="1">
        <v>99999</v>
      </c>
      <c r="I107" s="2" t="s">
        <v>76</v>
      </c>
      <c r="J107" s="2" t="s">
        <v>77</v>
      </c>
      <c r="K107" s="2" t="s">
        <v>30</v>
      </c>
      <c r="L107" s="5">
        <v>41942</v>
      </c>
      <c r="M107" s="2" t="s">
        <v>41</v>
      </c>
      <c r="N107" s="2" t="s">
        <v>78</v>
      </c>
      <c r="O107" s="2" t="s">
        <v>73</v>
      </c>
      <c r="P107" s="2" t="s">
        <v>74</v>
      </c>
      <c r="Q107" s="2" t="s">
        <v>75</v>
      </c>
      <c r="R107" s="1">
        <v>99999</v>
      </c>
      <c r="S107" s="2" t="s">
        <v>9</v>
      </c>
      <c r="T107" s="2" t="s">
        <v>10</v>
      </c>
      <c r="U107" s="2" t="s">
        <v>33</v>
      </c>
      <c r="V107" s="2" t="s">
        <v>12</v>
      </c>
      <c r="W107" s="1">
        <v>46</v>
      </c>
      <c r="X107" s="1">
        <v>86</v>
      </c>
      <c r="Y107" s="1">
        <v>3956</v>
      </c>
      <c r="Z107" s="1">
        <v>379.77600000000001</v>
      </c>
      <c r="AA107" s="1">
        <v>28</v>
      </c>
    </row>
    <row r="108" spans="1:27" x14ac:dyDescent="0.3">
      <c r="A108" s="1">
        <v>1116</v>
      </c>
      <c r="B108" s="5">
        <v>44325</v>
      </c>
      <c r="C108" s="1">
        <v>9</v>
      </c>
      <c r="D108" s="2" t="s">
        <v>99</v>
      </c>
      <c r="E108" s="2" t="s">
        <v>100</v>
      </c>
      <c r="F108" s="2" t="s">
        <v>101</v>
      </c>
      <c r="G108" s="2" t="s">
        <v>102</v>
      </c>
      <c r="H108" s="1">
        <v>99999</v>
      </c>
      <c r="I108" s="2" t="s">
        <v>103</v>
      </c>
      <c r="J108" s="2" t="s">
        <v>104</v>
      </c>
      <c r="K108" s="2" t="s">
        <v>6</v>
      </c>
      <c r="L108" s="5">
        <v>41770</v>
      </c>
      <c r="M108" s="2" t="s">
        <v>22</v>
      </c>
      <c r="N108" s="2" t="s">
        <v>105</v>
      </c>
      <c r="O108" s="2" t="s">
        <v>100</v>
      </c>
      <c r="P108" s="2" t="s">
        <v>101</v>
      </c>
      <c r="Q108" s="2" t="s">
        <v>102</v>
      </c>
      <c r="R108" s="1">
        <v>99999</v>
      </c>
      <c r="S108" s="2" t="s">
        <v>9</v>
      </c>
      <c r="T108" s="2" t="s">
        <v>10</v>
      </c>
      <c r="U108" s="2" t="s">
        <v>106</v>
      </c>
      <c r="V108" s="2" t="s">
        <v>80</v>
      </c>
      <c r="W108" s="1">
        <v>19.5</v>
      </c>
      <c r="X108" s="1">
        <v>82</v>
      </c>
      <c r="Y108" s="1">
        <v>1599</v>
      </c>
      <c r="Z108" s="1">
        <v>153.50399999999999</v>
      </c>
      <c r="AA108" s="1">
        <v>9</v>
      </c>
    </row>
    <row r="109" spans="1:27" x14ac:dyDescent="0.3">
      <c r="A109" s="1">
        <v>1117</v>
      </c>
      <c r="B109" s="5">
        <v>44339</v>
      </c>
      <c r="C109" s="1">
        <v>9</v>
      </c>
      <c r="D109" s="2" t="s">
        <v>99</v>
      </c>
      <c r="E109" s="2" t="s">
        <v>100</v>
      </c>
      <c r="F109" s="2" t="s">
        <v>101</v>
      </c>
      <c r="G109" s="2" t="s">
        <v>102</v>
      </c>
      <c r="H109" s="1">
        <v>99999</v>
      </c>
      <c r="I109" s="2" t="s">
        <v>103</v>
      </c>
      <c r="J109" s="2" t="s">
        <v>104</v>
      </c>
      <c r="K109" s="2" t="s">
        <v>6</v>
      </c>
      <c r="L109" s="5">
        <v>41770</v>
      </c>
      <c r="M109" s="2" t="s">
        <v>22</v>
      </c>
      <c r="N109" s="2" t="s">
        <v>105</v>
      </c>
      <c r="O109" s="2" t="s">
        <v>100</v>
      </c>
      <c r="P109" s="2" t="s">
        <v>101</v>
      </c>
      <c r="Q109" s="2" t="s">
        <v>102</v>
      </c>
      <c r="R109" s="1">
        <v>99999</v>
      </c>
      <c r="S109" s="2" t="s">
        <v>9</v>
      </c>
      <c r="T109" s="2" t="s">
        <v>10</v>
      </c>
      <c r="U109" s="2" t="s">
        <v>107</v>
      </c>
      <c r="V109" s="2" t="s">
        <v>108</v>
      </c>
      <c r="W109" s="1">
        <v>34.799999999999997</v>
      </c>
      <c r="X109" s="1">
        <v>37</v>
      </c>
      <c r="Y109" s="1">
        <v>1287.5999999999999</v>
      </c>
      <c r="Z109" s="1">
        <v>132.62279999999998</v>
      </c>
      <c r="AA109" s="1">
        <v>23</v>
      </c>
    </row>
    <row r="110" spans="1:27" x14ac:dyDescent="0.3">
      <c r="A110" s="1">
        <v>1118</v>
      </c>
      <c r="B110" s="5">
        <v>44322</v>
      </c>
      <c r="C110" s="1">
        <v>6</v>
      </c>
      <c r="D110" s="2" t="s">
        <v>63</v>
      </c>
      <c r="E110" s="2" t="s">
        <v>64</v>
      </c>
      <c r="F110" s="2" t="s">
        <v>65</v>
      </c>
      <c r="G110" s="2" t="s">
        <v>66</v>
      </c>
      <c r="H110" s="1">
        <v>99999</v>
      </c>
      <c r="I110" s="2" t="s">
        <v>67</v>
      </c>
      <c r="J110" s="2" t="s">
        <v>68</v>
      </c>
      <c r="K110" s="2" t="s">
        <v>40</v>
      </c>
      <c r="L110" s="5">
        <v>41767</v>
      </c>
      <c r="M110" s="2" t="s">
        <v>7</v>
      </c>
      <c r="N110" s="2" t="s">
        <v>69</v>
      </c>
      <c r="O110" s="2" t="s">
        <v>64</v>
      </c>
      <c r="P110" s="2" t="s">
        <v>65</v>
      </c>
      <c r="Q110" s="2" t="s">
        <v>66</v>
      </c>
      <c r="R110" s="1">
        <v>99999</v>
      </c>
      <c r="S110" s="2" t="s">
        <v>9</v>
      </c>
      <c r="T110" s="2" t="s">
        <v>24</v>
      </c>
      <c r="U110" s="2" t="s">
        <v>11</v>
      </c>
      <c r="V110" s="2" t="s">
        <v>12</v>
      </c>
      <c r="W110" s="1">
        <v>14</v>
      </c>
      <c r="X110" s="1">
        <v>84</v>
      </c>
      <c r="Y110" s="1">
        <v>1176</v>
      </c>
      <c r="Z110" s="1">
        <v>112.896</v>
      </c>
      <c r="AA110" s="1">
        <v>6</v>
      </c>
    </row>
    <row r="111" spans="1:27" x14ac:dyDescent="0.3">
      <c r="A111" s="1">
        <v>1119</v>
      </c>
      <c r="B111" s="5">
        <v>44324</v>
      </c>
      <c r="C111" s="1">
        <v>8</v>
      </c>
      <c r="D111" s="2" t="s">
        <v>34</v>
      </c>
      <c r="E111" s="2" t="s">
        <v>35</v>
      </c>
      <c r="F111" s="2" t="s">
        <v>36</v>
      </c>
      <c r="G111" s="2" t="s">
        <v>37</v>
      </c>
      <c r="H111" s="1">
        <v>99999</v>
      </c>
      <c r="I111" s="2" t="s">
        <v>38</v>
      </c>
      <c r="J111" s="2" t="s">
        <v>39</v>
      </c>
      <c r="K111" s="2" t="s">
        <v>40</v>
      </c>
      <c r="L111" s="5">
        <v>41769</v>
      </c>
      <c r="M111" s="2" t="s">
        <v>7</v>
      </c>
      <c r="N111" s="2" t="s">
        <v>42</v>
      </c>
      <c r="O111" s="2" t="s">
        <v>35</v>
      </c>
      <c r="P111" s="2" t="s">
        <v>36</v>
      </c>
      <c r="Q111" s="2" t="s">
        <v>37</v>
      </c>
      <c r="R111" s="1">
        <v>99999</v>
      </c>
      <c r="S111" s="2" t="s">
        <v>9</v>
      </c>
      <c r="T111" s="2" t="s">
        <v>10</v>
      </c>
      <c r="U111" s="2" t="s">
        <v>70</v>
      </c>
      <c r="V111" s="2" t="s">
        <v>71</v>
      </c>
      <c r="W111" s="1">
        <v>40</v>
      </c>
      <c r="X111" s="1">
        <v>73</v>
      </c>
      <c r="Y111" s="1">
        <v>2920</v>
      </c>
      <c r="Z111" s="1">
        <v>283.24</v>
      </c>
      <c r="AA111" s="1">
        <v>8</v>
      </c>
    </row>
    <row r="112" spans="1:27" x14ac:dyDescent="0.3">
      <c r="A112" s="1">
        <v>1120</v>
      </c>
      <c r="B112" s="5">
        <v>44340</v>
      </c>
      <c r="C112" s="1">
        <v>8</v>
      </c>
      <c r="D112" s="2" t="s">
        <v>34</v>
      </c>
      <c r="E112" s="2" t="s">
        <v>35</v>
      </c>
      <c r="F112" s="2" t="s">
        <v>36</v>
      </c>
      <c r="G112" s="2" t="s">
        <v>37</v>
      </c>
      <c r="H112" s="1">
        <v>99999</v>
      </c>
      <c r="I112" s="2" t="s">
        <v>38</v>
      </c>
      <c r="J112" s="2" t="s">
        <v>39</v>
      </c>
      <c r="K112" s="2" t="s">
        <v>40</v>
      </c>
      <c r="L112" s="5">
        <v>41769</v>
      </c>
      <c r="M112" s="2" t="s">
        <v>7</v>
      </c>
      <c r="N112" s="2" t="s">
        <v>42</v>
      </c>
      <c r="O112" s="2" t="s">
        <v>35</v>
      </c>
      <c r="P112" s="2" t="s">
        <v>36</v>
      </c>
      <c r="Q112" s="2" t="s">
        <v>37</v>
      </c>
      <c r="R112" s="1">
        <v>99999</v>
      </c>
      <c r="S112" s="2" t="s">
        <v>9</v>
      </c>
      <c r="T112" s="2" t="s">
        <v>10</v>
      </c>
      <c r="U112" s="2" t="s">
        <v>43</v>
      </c>
      <c r="V112" s="2" t="s">
        <v>44</v>
      </c>
      <c r="W112" s="1">
        <v>9.1999999999999993</v>
      </c>
      <c r="X112" s="1">
        <v>51</v>
      </c>
      <c r="Y112" s="1">
        <v>469.2</v>
      </c>
      <c r="Z112" s="1">
        <v>44.573999999999998</v>
      </c>
      <c r="AA112" s="1">
        <v>24</v>
      </c>
    </row>
    <row r="113" spans="1:27" x14ac:dyDescent="0.3">
      <c r="A113" s="1">
        <v>1376</v>
      </c>
      <c r="B113" s="5">
        <v>44534</v>
      </c>
      <c r="C113" s="1">
        <v>4</v>
      </c>
      <c r="D113" s="2" t="s">
        <v>15</v>
      </c>
      <c r="E113" s="2" t="s">
        <v>16</v>
      </c>
      <c r="F113" s="2" t="s">
        <v>17</v>
      </c>
      <c r="G113" s="2" t="s">
        <v>18</v>
      </c>
      <c r="H113" s="1">
        <v>99999</v>
      </c>
      <c r="I113" s="2" t="s">
        <v>19</v>
      </c>
      <c r="J113" s="2" t="s">
        <v>20</v>
      </c>
      <c r="K113" s="2" t="s">
        <v>21</v>
      </c>
      <c r="L113" s="5">
        <v>41979</v>
      </c>
      <c r="M113" s="2" t="s">
        <v>41</v>
      </c>
      <c r="N113" s="2" t="s">
        <v>23</v>
      </c>
      <c r="O113" s="2" t="s">
        <v>16</v>
      </c>
      <c r="P113" s="2" t="s">
        <v>17</v>
      </c>
      <c r="Q113" s="2" t="s">
        <v>18</v>
      </c>
      <c r="R113" s="1">
        <v>99999</v>
      </c>
      <c r="S113" s="2" t="s">
        <v>9</v>
      </c>
      <c r="T113" s="2" t="s">
        <v>10</v>
      </c>
      <c r="U113" s="2" t="s">
        <v>43</v>
      </c>
      <c r="V113" s="2" t="s">
        <v>44</v>
      </c>
      <c r="W113" s="1">
        <v>9.1999999999999993</v>
      </c>
      <c r="X113" s="1">
        <v>80</v>
      </c>
      <c r="Y113" s="1">
        <v>736</v>
      </c>
      <c r="Z113" s="1">
        <v>72.864000000000004</v>
      </c>
      <c r="AA113" s="1">
        <v>4</v>
      </c>
    </row>
    <row r="114" spans="1:27" x14ac:dyDescent="0.3">
      <c r="A114" s="1">
        <v>1295</v>
      </c>
      <c r="B114" s="5">
        <v>44497</v>
      </c>
      <c r="C114" s="1">
        <v>28</v>
      </c>
      <c r="D114" s="2" t="s">
        <v>72</v>
      </c>
      <c r="E114" s="2" t="s">
        <v>73</v>
      </c>
      <c r="F114" s="2" t="s">
        <v>74</v>
      </c>
      <c r="G114" s="2" t="s">
        <v>75</v>
      </c>
      <c r="H114" s="1">
        <v>99999</v>
      </c>
      <c r="I114" s="2" t="s">
        <v>76</v>
      </c>
      <c r="J114" s="2" t="s">
        <v>77</v>
      </c>
      <c r="K114" s="2" t="s">
        <v>30</v>
      </c>
      <c r="L114" s="5">
        <v>41942</v>
      </c>
      <c r="M114" s="2" t="s">
        <v>41</v>
      </c>
      <c r="N114" s="2" t="s">
        <v>78</v>
      </c>
      <c r="O114" s="2" t="s">
        <v>73</v>
      </c>
      <c r="P114" s="2" t="s">
        <v>74</v>
      </c>
      <c r="Q114" s="2" t="s">
        <v>75</v>
      </c>
      <c r="R114" s="1">
        <v>99999</v>
      </c>
      <c r="S114" s="2" t="s">
        <v>9</v>
      </c>
      <c r="T114" s="2" t="s">
        <v>24</v>
      </c>
      <c r="U114" s="2" t="s">
        <v>61</v>
      </c>
      <c r="V114" s="2" t="s">
        <v>62</v>
      </c>
      <c r="W114" s="1">
        <v>9.65</v>
      </c>
      <c r="X114" s="1">
        <v>44</v>
      </c>
      <c r="Y114" s="1">
        <v>424.6</v>
      </c>
      <c r="Z114" s="1">
        <v>44.158400000000007</v>
      </c>
      <c r="AA114" s="1">
        <v>28</v>
      </c>
    </row>
    <row r="115" spans="1:27" x14ac:dyDescent="0.3">
      <c r="A115" s="1">
        <v>1296</v>
      </c>
      <c r="B115" s="5">
        <v>44497</v>
      </c>
      <c r="C115" s="1">
        <v>28</v>
      </c>
      <c r="D115" s="2" t="s">
        <v>72</v>
      </c>
      <c r="E115" s="2" t="s">
        <v>73</v>
      </c>
      <c r="F115" s="2" t="s">
        <v>74</v>
      </c>
      <c r="G115" s="2" t="s">
        <v>75</v>
      </c>
      <c r="H115" s="1">
        <v>99999</v>
      </c>
      <c r="I115" s="2" t="s">
        <v>76</v>
      </c>
      <c r="J115" s="2" t="s">
        <v>77</v>
      </c>
      <c r="K115" s="2" t="s">
        <v>30</v>
      </c>
      <c r="L115" s="5">
        <v>41942</v>
      </c>
      <c r="M115" s="2" t="s">
        <v>41</v>
      </c>
      <c r="N115" s="2" t="s">
        <v>78</v>
      </c>
      <c r="O115" s="2" t="s">
        <v>73</v>
      </c>
      <c r="P115" s="2" t="s">
        <v>74</v>
      </c>
      <c r="Q115" s="2" t="s">
        <v>75</v>
      </c>
      <c r="R115" s="1">
        <v>99999</v>
      </c>
      <c r="S115" s="2" t="s">
        <v>9</v>
      </c>
      <c r="T115" s="2" t="s">
        <v>24</v>
      </c>
      <c r="U115" s="2" t="s">
        <v>91</v>
      </c>
      <c r="V115" s="2" t="s">
        <v>92</v>
      </c>
      <c r="W115" s="1">
        <v>18.399999999999999</v>
      </c>
      <c r="X115" s="1">
        <v>24</v>
      </c>
      <c r="Y115" s="1">
        <v>441.59999999999997</v>
      </c>
      <c r="Z115" s="1">
        <v>42.835199999999993</v>
      </c>
      <c r="AA115" s="1">
        <v>28</v>
      </c>
    </row>
    <row r="116" spans="1:27" x14ac:dyDescent="0.3">
      <c r="A116" s="1">
        <v>1325</v>
      </c>
      <c r="B116" s="5">
        <v>44497</v>
      </c>
      <c r="C116" s="1">
        <v>28</v>
      </c>
      <c r="D116" s="2" t="s">
        <v>72</v>
      </c>
      <c r="E116" s="2" t="s">
        <v>73</v>
      </c>
      <c r="F116" s="2" t="s">
        <v>74</v>
      </c>
      <c r="G116" s="2" t="s">
        <v>75</v>
      </c>
      <c r="H116" s="1">
        <v>99999</v>
      </c>
      <c r="I116" s="2" t="s">
        <v>76</v>
      </c>
      <c r="J116" s="2" t="s">
        <v>77</v>
      </c>
      <c r="K116" s="2" t="s">
        <v>30</v>
      </c>
      <c r="L116" s="5">
        <v>41942</v>
      </c>
      <c r="M116" s="2" t="s">
        <v>41</v>
      </c>
      <c r="N116" s="2" t="s">
        <v>78</v>
      </c>
      <c r="O116" s="2" t="s">
        <v>73</v>
      </c>
      <c r="P116" s="2" t="s">
        <v>74</v>
      </c>
      <c r="Q116" s="2" t="s">
        <v>75</v>
      </c>
      <c r="R116" s="1">
        <v>99999</v>
      </c>
      <c r="S116" s="2" t="s">
        <v>9</v>
      </c>
      <c r="T116" s="2" t="s">
        <v>24</v>
      </c>
      <c r="U116" s="2" t="s">
        <v>33</v>
      </c>
      <c r="V116" s="2" t="s">
        <v>12</v>
      </c>
      <c r="W116" s="1">
        <v>46</v>
      </c>
      <c r="X116" s="1">
        <v>34</v>
      </c>
      <c r="Y116" s="1">
        <v>1564</v>
      </c>
      <c r="Z116" s="1">
        <v>157.964</v>
      </c>
      <c r="AA116" s="1">
        <v>28</v>
      </c>
    </row>
    <row r="117" spans="1:27" x14ac:dyDescent="0.3">
      <c r="A117" s="1">
        <v>1125</v>
      </c>
      <c r="B117" s="5">
        <v>44345</v>
      </c>
      <c r="C117" s="1">
        <v>29</v>
      </c>
      <c r="D117" s="2" t="s">
        <v>45</v>
      </c>
      <c r="E117" s="2" t="s">
        <v>46</v>
      </c>
      <c r="F117" s="2" t="s">
        <v>47</v>
      </c>
      <c r="G117" s="2" t="s">
        <v>48</v>
      </c>
      <c r="H117" s="1">
        <v>99999</v>
      </c>
      <c r="I117" s="2" t="s">
        <v>49</v>
      </c>
      <c r="J117" s="2" t="s">
        <v>50</v>
      </c>
      <c r="K117" s="2" t="s">
        <v>6</v>
      </c>
      <c r="L117" s="5">
        <v>41790</v>
      </c>
      <c r="M117" s="2" t="s">
        <v>7</v>
      </c>
      <c r="N117" s="2" t="s">
        <v>51</v>
      </c>
      <c r="O117" s="2" t="s">
        <v>46</v>
      </c>
      <c r="P117" s="2" t="s">
        <v>47</v>
      </c>
      <c r="Q117" s="2" t="s">
        <v>48</v>
      </c>
      <c r="R117" s="1">
        <v>99999</v>
      </c>
      <c r="S117" s="2" t="s">
        <v>9</v>
      </c>
      <c r="T117" s="2" t="s">
        <v>10</v>
      </c>
      <c r="U117" s="2" t="s">
        <v>11</v>
      </c>
      <c r="V117" s="2" t="s">
        <v>12</v>
      </c>
      <c r="W117" s="1">
        <v>14</v>
      </c>
      <c r="X117" s="1">
        <v>21</v>
      </c>
      <c r="Y117" s="1">
        <v>294</v>
      </c>
      <c r="Z117" s="1">
        <v>30.870000000000005</v>
      </c>
      <c r="AA117" s="1">
        <v>29</v>
      </c>
    </row>
    <row r="118" spans="1:27" x14ac:dyDescent="0.3">
      <c r="A118" s="1">
        <v>1126</v>
      </c>
      <c r="B118" s="5">
        <v>44322</v>
      </c>
      <c r="C118" s="1">
        <v>6</v>
      </c>
      <c r="D118" s="2" t="s">
        <v>63</v>
      </c>
      <c r="E118" s="2" t="s">
        <v>64</v>
      </c>
      <c r="F118" s="2" t="s">
        <v>65</v>
      </c>
      <c r="G118" s="2" t="s">
        <v>66</v>
      </c>
      <c r="H118" s="1">
        <v>99999</v>
      </c>
      <c r="I118" s="2" t="s">
        <v>67</v>
      </c>
      <c r="J118" s="2" t="s">
        <v>68</v>
      </c>
      <c r="K118" s="2" t="s">
        <v>40</v>
      </c>
      <c r="L118" s="5">
        <v>41767</v>
      </c>
      <c r="M118" s="2" t="s">
        <v>41</v>
      </c>
      <c r="N118" s="2" t="s">
        <v>69</v>
      </c>
      <c r="O118" s="2" t="s">
        <v>64</v>
      </c>
      <c r="P118" s="2" t="s">
        <v>65</v>
      </c>
      <c r="Q118" s="2" t="s">
        <v>66</v>
      </c>
      <c r="R118" s="1">
        <v>99999</v>
      </c>
      <c r="S118" s="2" t="s">
        <v>9</v>
      </c>
      <c r="T118" s="2" t="s">
        <v>10</v>
      </c>
      <c r="U118" s="2" t="s">
        <v>52</v>
      </c>
      <c r="V118" s="2" t="s">
        <v>53</v>
      </c>
      <c r="W118" s="1">
        <v>12.75</v>
      </c>
      <c r="X118" s="1">
        <v>19</v>
      </c>
      <c r="Y118" s="1">
        <v>242.25</v>
      </c>
      <c r="Z118" s="1">
        <v>24.46725</v>
      </c>
      <c r="AA118" s="1">
        <v>6</v>
      </c>
    </row>
    <row r="119" spans="1:27" x14ac:dyDescent="0.3">
      <c r="A119" s="1">
        <v>1406</v>
      </c>
      <c r="B119" s="5">
        <v>44534</v>
      </c>
      <c r="C119" s="1">
        <v>4</v>
      </c>
      <c r="D119" s="2" t="s">
        <v>15</v>
      </c>
      <c r="E119" s="2" t="s">
        <v>16</v>
      </c>
      <c r="F119" s="2" t="s">
        <v>17</v>
      </c>
      <c r="G119" s="2" t="s">
        <v>18</v>
      </c>
      <c r="H119" s="1">
        <v>99999</v>
      </c>
      <c r="I119" s="2" t="s">
        <v>19</v>
      </c>
      <c r="J119" s="2" t="s">
        <v>20</v>
      </c>
      <c r="K119" s="2" t="s">
        <v>21</v>
      </c>
      <c r="L119" s="5">
        <v>41979</v>
      </c>
      <c r="M119" s="2" t="s">
        <v>22</v>
      </c>
      <c r="N119" s="2" t="s">
        <v>23</v>
      </c>
      <c r="O119" s="2" t="s">
        <v>16</v>
      </c>
      <c r="P119" s="2" t="s">
        <v>17</v>
      </c>
      <c r="Q119" s="2" t="s">
        <v>18</v>
      </c>
      <c r="R119" s="1">
        <v>99999</v>
      </c>
      <c r="S119" s="2" t="s">
        <v>9</v>
      </c>
      <c r="T119" s="2" t="s">
        <v>24</v>
      </c>
      <c r="U119" s="2" t="s">
        <v>87</v>
      </c>
      <c r="V119" s="2" t="s">
        <v>88</v>
      </c>
      <c r="W119" s="1">
        <v>81</v>
      </c>
      <c r="X119" s="1">
        <v>38</v>
      </c>
      <c r="Y119" s="1">
        <v>3078</v>
      </c>
      <c r="Z119" s="1">
        <v>292.41000000000003</v>
      </c>
      <c r="AA119" s="1">
        <v>4</v>
      </c>
    </row>
    <row r="120" spans="1:27" x14ac:dyDescent="0.3">
      <c r="A120" s="1">
        <v>1407</v>
      </c>
      <c r="B120" s="5">
        <v>44534</v>
      </c>
      <c r="C120" s="1">
        <v>4</v>
      </c>
      <c r="D120" s="2" t="s">
        <v>15</v>
      </c>
      <c r="E120" s="2" t="s">
        <v>16</v>
      </c>
      <c r="F120" s="2" t="s">
        <v>17</v>
      </c>
      <c r="G120" s="2" t="s">
        <v>18</v>
      </c>
      <c r="H120" s="1">
        <v>99999</v>
      </c>
      <c r="I120" s="2" t="s">
        <v>19</v>
      </c>
      <c r="J120" s="2" t="s">
        <v>20</v>
      </c>
      <c r="K120" s="2" t="s">
        <v>21</v>
      </c>
      <c r="L120" s="5">
        <v>41979</v>
      </c>
      <c r="M120" s="2" t="s">
        <v>22</v>
      </c>
      <c r="N120" s="2" t="s">
        <v>23</v>
      </c>
      <c r="O120" s="2" t="s">
        <v>16</v>
      </c>
      <c r="P120" s="2" t="s">
        <v>17</v>
      </c>
      <c r="Q120" s="2" t="s">
        <v>18</v>
      </c>
      <c r="R120" s="1">
        <v>99999</v>
      </c>
      <c r="S120" s="2" t="s">
        <v>9</v>
      </c>
      <c r="T120" s="2" t="s">
        <v>24</v>
      </c>
      <c r="U120" s="2" t="s">
        <v>89</v>
      </c>
      <c r="V120" s="2" t="s">
        <v>90</v>
      </c>
      <c r="W120" s="1">
        <v>7</v>
      </c>
      <c r="X120" s="1">
        <v>42</v>
      </c>
      <c r="Y120" s="1">
        <v>294</v>
      </c>
      <c r="Z120" s="1">
        <v>29.106000000000002</v>
      </c>
      <c r="AA120" s="1">
        <v>4</v>
      </c>
    </row>
    <row r="121" spans="1:27" x14ac:dyDescent="0.3">
      <c r="A121" s="1">
        <v>1131</v>
      </c>
      <c r="B121" s="5">
        <v>44324</v>
      </c>
      <c r="C121" s="1">
        <v>8</v>
      </c>
      <c r="D121" s="2" t="s">
        <v>34</v>
      </c>
      <c r="E121" s="2" t="s">
        <v>35</v>
      </c>
      <c r="F121" s="2" t="s">
        <v>36</v>
      </c>
      <c r="G121" s="2" t="s">
        <v>37</v>
      </c>
      <c r="H121" s="1">
        <v>99999</v>
      </c>
      <c r="I121" s="2" t="s">
        <v>38</v>
      </c>
      <c r="J121" s="2" t="s">
        <v>39</v>
      </c>
      <c r="K121" s="2" t="s">
        <v>40</v>
      </c>
      <c r="L121" s="5">
        <v>41769</v>
      </c>
      <c r="M121" s="2" t="s">
        <v>41</v>
      </c>
      <c r="N121" s="2" t="s">
        <v>42</v>
      </c>
      <c r="O121" s="2" t="s">
        <v>35</v>
      </c>
      <c r="P121" s="2" t="s">
        <v>36</v>
      </c>
      <c r="Q121" s="2" t="s">
        <v>37</v>
      </c>
      <c r="R121" s="1">
        <v>99999</v>
      </c>
      <c r="S121" s="2" t="s">
        <v>9</v>
      </c>
      <c r="T121" s="2" t="s">
        <v>24</v>
      </c>
      <c r="U121" s="2" t="s">
        <v>107</v>
      </c>
      <c r="V121" s="2" t="s">
        <v>108</v>
      </c>
      <c r="W121" s="1">
        <v>34.799999999999997</v>
      </c>
      <c r="X121" s="1">
        <v>22</v>
      </c>
      <c r="Y121" s="1">
        <v>765.59999999999991</v>
      </c>
      <c r="Z121" s="1">
        <v>75.02879999999999</v>
      </c>
      <c r="AA121" s="1">
        <v>8</v>
      </c>
    </row>
    <row r="122" spans="1:27" x14ac:dyDescent="0.3">
      <c r="A122" s="1">
        <v>1134</v>
      </c>
      <c r="B122" s="5">
        <v>44319</v>
      </c>
      <c r="C122" s="1">
        <v>3</v>
      </c>
      <c r="D122" s="2" t="s">
        <v>54</v>
      </c>
      <c r="E122" s="2" t="s">
        <v>55</v>
      </c>
      <c r="F122" s="2" t="s">
        <v>56</v>
      </c>
      <c r="G122" s="2" t="s">
        <v>57</v>
      </c>
      <c r="H122" s="1">
        <v>99999</v>
      </c>
      <c r="I122" s="2" t="s">
        <v>58</v>
      </c>
      <c r="J122" s="2" t="s">
        <v>5</v>
      </c>
      <c r="K122" s="2" t="s">
        <v>6</v>
      </c>
      <c r="L122" s="5">
        <v>41764</v>
      </c>
      <c r="M122" s="2" t="s">
        <v>7</v>
      </c>
      <c r="N122" s="2" t="s">
        <v>59</v>
      </c>
      <c r="O122" s="2" t="s">
        <v>55</v>
      </c>
      <c r="P122" s="2" t="s">
        <v>56</v>
      </c>
      <c r="Q122" s="2" t="s">
        <v>57</v>
      </c>
      <c r="R122" s="1">
        <v>99999</v>
      </c>
      <c r="S122" s="2" t="s">
        <v>9</v>
      </c>
      <c r="T122" s="2" t="s">
        <v>60</v>
      </c>
      <c r="U122" s="2" t="s">
        <v>109</v>
      </c>
      <c r="V122" s="2" t="s">
        <v>110</v>
      </c>
      <c r="W122" s="1">
        <v>10</v>
      </c>
      <c r="X122" s="1">
        <v>82</v>
      </c>
      <c r="Y122" s="1">
        <v>820</v>
      </c>
      <c r="Z122" s="1">
        <v>85.28</v>
      </c>
      <c r="AA122" s="1">
        <v>3</v>
      </c>
    </row>
    <row r="123" spans="1:27" x14ac:dyDescent="0.3">
      <c r="A123" s="1">
        <v>1135</v>
      </c>
      <c r="B123" s="5">
        <v>44319</v>
      </c>
      <c r="C123" s="1">
        <v>3</v>
      </c>
      <c r="D123" s="2" t="s">
        <v>54</v>
      </c>
      <c r="E123" s="2" t="s">
        <v>55</v>
      </c>
      <c r="F123" s="2" t="s">
        <v>56</v>
      </c>
      <c r="G123" s="2" t="s">
        <v>57</v>
      </c>
      <c r="H123" s="1">
        <v>99999</v>
      </c>
      <c r="I123" s="2" t="s">
        <v>58</v>
      </c>
      <c r="J123" s="2" t="s">
        <v>5</v>
      </c>
      <c r="K123" s="2" t="s">
        <v>6</v>
      </c>
      <c r="L123" s="5">
        <v>41764</v>
      </c>
      <c r="M123" s="2" t="s">
        <v>7</v>
      </c>
      <c r="N123" s="2" t="s">
        <v>59</v>
      </c>
      <c r="O123" s="2" t="s">
        <v>55</v>
      </c>
      <c r="P123" s="2" t="s">
        <v>56</v>
      </c>
      <c r="Q123" s="2" t="s">
        <v>57</v>
      </c>
      <c r="R123" s="1">
        <v>99999</v>
      </c>
      <c r="S123" s="2" t="s">
        <v>9</v>
      </c>
      <c r="T123" s="2" t="s">
        <v>60</v>
      </c>
      <c r="U123" s="2" t="s">
        <v>70</v>
      </c>
      <c r="V123" s="2" t="s">
        <v>71</v>
      </c>
      <c r="W123" s="1">
        <v>40</v>
      </c>
      <c r="X123" s="1">
        <v>98</v>
      </c>
      <c r="Y123" s="1">
        <v>3920</v>
      </c>
      <c r="Z123" s="1">
        <v>411.6</v>
      </c>
      <c r="AA123" s="1">
        <v>3</v>
      </c>
    </row>
    <row r="124" spans="1:27" x14ac:dyDescent="0.3">
      <c r="A124" s="1">
        <v>1138</v>
      </c>
      <c r="B124" s="5">
        <v>44354</v>
      </c>
      <c r="C124" s="1">
        <v>7</v>
      </c>
      <c r="D124" s="2" t="s">
        <v>81</v>
      </c>
      <c r="E124" s="2" t="s">
        <v>82</v>
      </c>
      <c r="F124" s="2" t="s">
        <v>83</v>
      </c>
      <c r="G124" s="2" t="s">
        <v>84</v>
      </c>
      <c r="H124" s="1">
        <v>99999</v>
      </c>
      <c r="I124" s="2" t="s">
        <v>85</v>
      </c>
      <c r="J124" s="2" t="s">
        <v>39</v>
      </c>
      <c r="K124" s="2" t="s">
        <v>40</v>
      </c>
      <c r="L124" s="5"/>
      <c r="M124" s="2"/>
      <c r="N124" s="2" t="s">
        <v>86</v>
      </c>
      <c r="O124" s="2" t="s">
        <v>82</v>
      </c>
      <c r="P124" s="2" t="s">
        <v>83</v>
      </c>
      <c r="Q124" s="2" t="s">
        <v>84</v>
      </c>
      <c r="R124" s="1">
        <v>99999</v>
      </c>
      <c r="S124" s="2" t="s">
        <v>9</v>
      </c>
      <c r="T124" s="2"/>
      <c r="U124" s="2" t="s">
        <v>33</v>
      </c>
      <c r="V124" s="2" t="s">
        <v>12</v>
      </c>
      <c r="W124" s="1">
        <v>46</v>
      </c>
      <c r="X124" s="1">
        <v>71</v>
      </c>
      <c r="Y124" s="1">
        <v>3266</v>
      </c>
      <c r="Z124" s="1">
        <v>310.27</v>
      </c>
      <c r="AA124" s="1">
        <v>7</v>
      </c>
    </row>
    <row r="125" spans="1:27" x14ac:dyDescent="0.3">
      <c r="A125" s="1">
        <v>1431</v>
      </c>
      <c r="B125" s="5">
        <v>44534</v>
      </c>
      <c r="C125" s="1">
        <v>4</v>
      </c>
      <c r="D125" s="2" t="s">
        <v>15</v>
      </c>
      <c r="E125" s="2" t="s">
        <v>16</v>
      </c>
      <c r="F125" s="2" t="s">
        <v>17</v>
      </c>
      <c r="G125" s="2" t="s">
        <v>18</v>
      </c>
      <c r="H125" s="1">
        <v>99999</v>
      </c>
      <c r="I125" s="2" t="s">
        <v>19</v>
      </c>
      <c r="J125" s="2" t="s">
        <v>20</v>
      </c>
      <c r="K125" s="2" t="s">
        <v>21</v>
      </c>
      <c r="L125" s="5"/>
      <c r="M125" s="2"/>
      <c r="N125" s="2" t="s">
        <v>23</v>
      </c>
      <c r="O125" s="2" t="s">
        <v>16</v>
      </c>
      <c r="P125" s="2" t="s">
        <v>17</v>
      </c>
      <c r="Q125" s="2" t="s">
        <v>18</v>
      </c>
      <c r="R125" s="1">
        <v>99999</v>
      </c>
      <c r="S125" s="2" t="s">
        <v>9</v>
      </c>
      <c r="T125" s="2"/>
      <c r="U125" s="2" t="s">
        <v>79</v>
      </c>
      <c r="V125" s="2" t="s">
        <v>80</v>
      </c>
      <c r="W125" s="1">
        <v>38</v>
      </c>
      <c r="X125" s="1">
        <v>59</v>
      </c>
      <c r="Y125" s="1">
        <v>2242</v>
      </c>
      <c r="Z125" s="1">
        <v>226.44200000000001</v>
      </c>
      <c r="AA125" s="1">
        <v>4</v>
      </c>
    </row>
    <row r="126" spans="1:27" x14ac:dyDescent="0.3">
      <c r="A126" s="1">
        <v>1015</v>
      </c>
      <c r="B126" s="5">
        <v>44206</v>
      </c>
      <c r="C126" s="1">
        <v>10</v>
      </c>
      <c r="D126" s="2" t="s">
        <v>113</v>
      </c>
      <c r="E126" s="2" t="s">
        <v>114</v>
      </c>
      <c r="F126" s="2" t="s">
        <v>115</v>
      </c>
      <c r="G126" s="2" t="s">
        <v>116</v>
      </c>
      <c r="H126" s="1">
        <v>99999</v>
      </c>
      <c r="I126" s="2" t="s">
        <v>117</v>
      </c>
      <c r="J126" s="2" t="s">
        <v>118</v>
      </c>
      <c r="K126" s="2" t="s">
        <v>21</v>
      </c>
      <c r="L126" s="5">
        <v>41682</v>
      </c>
      <c r="M126" s="2" t="s">
        <v>7</v>
      </c>
      <c r="N126" s="2" t="s">
        <v>119</v>
      </c>
      <c r="O126" s="2" t="s">
        <v>114</v>
      </c>
      <c r="P126" s="2" t="s">
        <v>115</v>
      </c>
      <c r="Q126" s="2" t="s">
        <v>116</v>
      </c>
      <c r="R126" s="1">
        <v>99999</v>
      </c>
      <c r="S126" s="2" t="s">
        <v>9</v>
      </c>
      <c r="T126" s="2" t="s">
        <v>24</v>
      </c>
      <c r="U126" s="2" t="s">
        <v>98</v>
      </c>
      <c r="V126" s="2" t="s">
        <v>12</v>
      </c>
      <c r="W126" s="1">
        <v>2.99</v>
      </c>
      <c r="X126" s="1">
        <v>90</v>
      </c>
      <c r="Y126" s="1">
        <v>269.10000000000002</v>
      </c>
      <c r="Z126" s="1">
        <v>27.717300000000005</v>
      </c>
      <c r="AA126" s="1">
        <v>10</v>
      </c>
    </row>
    <row r="127" spans="1:27" x14ac:dyDescent="0.3">
      <c r="A127" s="1">
        <v>1017</v>
      </c>
      <c r="B127" s="5">
        <v>44206</v>
      </c>
      <c r="C127" s="1">
        <v>10</v>
      </c>
      <c r="D127" s="2" t="s">
        <v>113</v>
      </c>
      <c r="E127" s="2" t="s">
        <v>114</v>
      </c>
      <c r="F127" s="2" t="s">
        <v>115</v>
      </c>
      <c r="G127" s="2" t="s">
        <v>116</v>
      </c>
      <c r="H127" s="1">
        <v>99999</v>
      </c>
      <c r="I127" s="2" t="s">
        <v>117</v>
      </c>
      <c r="J127" s="2" t="s">
        <v>118</v>
      </c>
      <c r="K127" s="2" t="s">
        <v>21</v>
      </c>
      <c r="L127" s="5">
        <v>41651</v>
      </c>
      <c r="M127" s="2" t="s">
        <v>22</v>
      </c>
      <c r="N127" s="2" t="s">
        <v>119</v>
      </c>
      <c r="O127" s="2" t="s">
        <v>114</v>
      </c>
      <c r="P127" s="2" t="s">
        <v>115</v>
      </c>
      <c r="Q127" s="2" t="s">
        <v>116</v>
      </c>
      <c r="R127" s="1">
        <v>99999</v>
      </c>
      <c r="S127" s="2" t="s">
        <v>9</v>
      </c>
      <c r="T127" s="2"/>
      <c r="U127" s="2" t="s">
        <v>120</v>
      </c>
      <c r="V127" s="2" t="s">
        <v>88</v>
      </c>
      <c r="W127" s="1">
        <v>25</v>
      </c>
      <c r="X127" s="1">
        <v>34</v>
      </c>
      <c r="Y127" s="1">
        <v>850</v>
      </c>
      <c r="Z127" s="1">
        <v>80.75</v>
      </c>
      <c r="AA127" s="1">
        <v>10</v>
      </c>
    </row>
    <row r="128" spans="1:27" x14ac:dyDescent="0.3">
      <c r="A128" s="1">
        <v>1336</v>
      </c>
      <c r="B128" s="5">
        <v>44528</v>
      </c>
      <c r="C128" s="1">
        <v>28</v>
      </c>
      <c r="D128" s="2" t="s">
        <v>72</v>
      </c>
      <c r="E128" s="2" t="s">
        <v>73</v>
      </c>
      <c r="F128" s="2" t="s">
        <v>74</v>
      </c>
      <c r="G128" s="2" t="s">
        <v>75</v>
      </c>
      <c r="H128" s="1">
        <v>99999</v>
      </c>
      <c r="I128" s="2" t="s">
        <v>76</v>
      </c>
      <c r="J128" s="2" t="s">
        <v>77</v>
      </c>
      <c r="K128" s="2" t="s">
        <v>30</v>
      </c>
      <c r="L128" s="5">
        <v>41973</v>
      </c>
      <c r="M128" s="2" t="s">
        <v>41</v>
      </c>
      <c r="N128" s="2" t="s">
        <v>78</v>
      </c>
      <c r="O128" s="2" t="s">
        <v>73</v>
      </c>
      <c r="P128" s="2" t="s">
        <v>74</v>
      </c>
      <c r="Q128" s="2" t="s">
        <v>75</v>
      </c>
      <c r="R128" s="1">
        <v>99999</v>
      </c>
      <c r="S128" s="2" t="s">
        <v>9</v>
      </c>
      <c r="T128" s="2" t="s">
        <v>24</v>
      </c>
      <c r="U128" s="2" t="s">
        <v>61</v>
      </c>
      <c r="V128" s="2" t="s">
        <v>62</v>
      </c>
      <c r="W128" s="1">
        <v>9.65</v>
      </c>
      <c r="X128" s="1">
        <v>46</v>
      </c>
      <c r="Y128" s="1">
        <v>443.90000000000003</v>
      </c>
      <c r="Z128" s="1">
        <v>45.721700000000006</v>
      </c>
      <c r="AA128" s="1">
        <v>28</v>
      </c>
    </row>
    <row r="129" spans="1:27" x14ac:dyDescent="0.3">
      <c r="A129" s="1">
        <v>1337</v>
      </c>
      <c r="B129" s="5">
        <v>44528</v>
      </c>
      <c r="C129" s="1">
        <v>28</v>
      </c>
      <c r="D129" s="2" t="s">
        <v>72</v>
      </c>
      <c r="E129" s="2" t="s">
        <v>73</v>
      </c>
      <c r="F129" s="2" t="s">
        <v>74</v>
      </c>
      <c r="G129" s="2" t="s">
        <v>75</v>
      </c>
      <c r="H129" s="1">
        <v>99999</v>
      </c>
      <c r="I129" s="2" t="s">
        <v>76</v>
      </c>
      <c r="J129" s="2" t="s">
        <v>77</v>
      </c>
      <c r="K129" s="2" t="s">
        <v>30</v>
      </c>
      <c r="L129" s="5">
        <v>41973</v>
      </c>
      <c r="M129" s="2" t="s">
        <v>41</v>
      </c>
      <c r="N129" s="2" t="s">
        <v>78</v>
      </c>
      <c r="O129" s="2" t="s">
        <v>73</v>
      </c>
      <c r="P129" s="2" t="s">
        <v>74</v>
      </c>
      <c r="Q129" s="2" t="s">
        <v>75</v>
      </c>
      <c r="R129" s="1">
        <v>99999</v>
      </c>
      <c r="S129" s="2" t="s">
        <v>9</v>
      </c>
      <c r="T129" s="2" t="s">
        <v>24</v>
      </c>
      <c r="U129" s="2" t="s">
        <v>91</v>
      </c>
      <c r="V129" s="2" t="s">
        <v>92</v>
      </c>
      <c r="W129" s="1">
        <v>18.399999999999999</v>
      </c>
      <c r="X129" s="1">
        <v>100</v>
      </c>
      <c r="Y129" s="1">
        <v>1839.9999999999998</v>
      </c>
      <c r="Z129" s="1">
        <v>184</v>
      </c>
      <c r="AA129" s="1">
        <v>28</v>
      </c>
    </row>
    <row r="130" spans="1:27" x14ac:dyDescent="0.3">
      <c r="A130" s="1">
        <v>1144</v>
      </c>
      <c r="B130" s="5">
        <v>44348</v>
      </c>
      <c r="C130" s="1">
        <v>1</v>
      </c>
      <c r="D130" s="2" t="s">
        <v>93</v>
      </c>
      <c r="E130" s="2" t="s">
        <v>94</v>
      </c>
      <c r="F130" s="2" t="s">
        <v>95</v>
      </c>
      <c r="G130" s="2" t="s">
        <v>96</v>
      </c>
      <c r="H130" s="1">
        <v>99999</v>
      </c>
      <c r="I130" s="2" t="s">
        <v>85</v>
      </c>
      <c r="J130" s="2" t="s">
        <v>39</v>
      </c>
      <c r="K130" s="2" t="s">
        <v>40</v>
      </c>
      <c r="L130" s="5"/>
      <c r="M130" s="2"/>
      <c r="N130" s="2" t="s">
        <v>97</v>
      </c>
      <c r="O130" s="2" t="s">
        <v>94</v>
      </c>
      <c r="P130" s="2" t="s">
        <v>95</v>
      </c>
      <c r="Q130" s="2" t="s">
        <v>96</v>
      </c>
      <c r="R130" s="1">
        <v>99999</v>
      </c>
      <c r="S130" s="2" t="s">
        <v>9</v>
      </c>
      <c r="T130" s="2"/>
      <c r="U130" s="2" t="s">
        <v>32</v>
      </c>
      <c r="V130" s="2" t="s">
        <v>12</v>
      </c>
      <c r="W130" s="1">
        <v>18</v>
      </c>
      <c r="X130" s="1">
        <v>33</v>
      </c>
      <c r="Y130" s="1">
        <v>594</v>
      </c>
      <c r="Z130" s="1">
        <v>58.212000000000003</v>
      </c>
      <c r="AA130" s="1">
        <v>1</v>
      </c>
    </row>
    <row r="131" spans="1:27" x14ac:dyDescent="0.3">
      <c r="A131" s="1">
        <v>1145</v>
      </c>
      <c r="B131" s="5">
        <v>44348</v>
      </c>
      <c r="C131" s="1">
        <v>1</v>
      </c>
      <c r="D131" s="2" t="s">
        <v>93</v>
      </c>
      <c r="E131" s="2" t="s">
        <v>94</v>
      </c>
      <c r="F131" s="2" t="s">
        <v>95</v>
      </c>
      <c r="G131" s="2" t="s">
        <v>96</v>
      </c>
      <c r="H131" s="1">
        <v>99999</v>
      </c>
      <c r="I131" s="2" t="s">
        <v>85</v>
      </c>
      <c r="J131" s="2" t="s">
        <v>39</v>
      </c>
      <c r="K131" s="2" t="s">
        <v>40</v>
      </c>
      <c r="L131" s="5"/>
      <c r="M131" s="2"/>
      <c r="N131" s="2" t="s">
        <v>97</v>
      </c>
      <c r="O131" s="2" t="s">
        <v>94</v>
      </c>
      <c r="P131" s="2" t="s">
        <v>95</v>
      </c>
      <c r="Q131" s="2" t="s">
        <v>96</v>
      </c>
      <c r="R131" s="1">
        <v>99999</v>
      </c>
      <c r="S131" s="2" t="s">
        <v>9</v>
      </c>
      <c r="T131" s="2"/>
      <c r="U131" s="2" t="s">
        <v>33</v>
      </c>
      <c r="V131" s="2" t="s">
        <v>12</v>
      </c>
      <c r="W131" s="1">
        <v>46</v>
      </c>
      <c r="X131" s="1">
        <v>22</v>
      </c>
      <c r="Y131" s="1">
        <v>1012</v>
      </c>
      <c r="Z131" s="1">
        <v>101.2</v>
      </c>
      <c r="AA131" s="1">
        <v>1</v>
      </c>
    </row>
    <row r="132" spans="1:27" x14ac:dyDescent="0.3">
      <c r="A132" s="1">
        <v>1146</v>
      </c>
      <c r="B132" s="5">
        <v>44348</v>
      </c>
      <c r="C132" s="1">
        <v>1</v>
      </c>
      <c r="D132" s="2" t="s">
        <v>93</v>
      </c>
      <c r="E132" s="2" t="s">
        <v>94</v>
      </c>
      <c r="F132" s="2" t="s">
        <v>95</v>
      </c>
      <c r="G132" s="2" t="s">
        <v>96</v>
      </c>
      <c r="H132" s="1">
        <v>99999</v>
      </c>
      <c r="I132" s="2" t="s">
        <v>85</v>
      </c>
      <c r="J132" s="2" t="s">
        <v>39</v>
      </c>
      <c r="K132" s="2" t="s">
        <v>40</v>
      </c>
      <c r="L132" s="5"/>
      <c r="M132" s="2"/>
      <c r="N132" s="2" t="s">
        <v>97</v>
      </c>
      <c r="O132" s="2" t="s">
        <v>94</v>
      </c>
      <c r="P132" s="2" t="s">
        <v>95</v>
      </c>
      <c r="Q132" s="2" t="s">
        <v>96</v>
      </c>
      <c r="R132" s="1">
        <v>99999</v>
      </c>
      <c r="S132" s="2" t="s">
        <v>9</v>
      </c>
      <c r="T132" s="2"/>
      <c r="U132" s="2" t="s">
        <v>98</v>
      </c>
      <c r="V132" s="2" t="s">
        <v>12</v>
      </c>
      <c r="W132" s="1">
        <v>2.99</v>
      </c>
      <c r="X132" s="1">
        <v>51</v>
      </c>
      <c r="Y132" s="1">
        <v>152.49</v>
      </c>
      <c r="Z132" s="1">
        <v>14.944020000000002</v>
      </c>
      <c r="AA132" s="1">
        <v>1</v>
      </c>
    </row>
    <row r="133" spans="1:27" x14ac:dyDescent="0.3">
      <c r="A133" s="1">
        <v>1366</v>
      </c>
      <c r="B133" s="5">
        <v>44528</v>
      </c>
      <c r="C133" s="1">
        <v>28</v>
      </c>
      <c r="D133" s="2" t="s">
        <v>72</v>
      </c>
      <c r="E133" s="2" t="s">
        <v>73</v>
      </c>
      <c r="F133" s="2" t="s">
        <v>74</v>
      </c>
      <c r="G133" s="2" t="s">
        <v>75</v>
      </c>
      <c r="H133" s="1">
        <v>99999</v>
      </c>
      <c r="I133" s="2" t="s">
        <v>76</v>
      </c>
      <c r="J133" s="2" t="s">
        <v>77</v>
      </c>
      <c r="K133" s="2" t="s">
        <v>30</v>
      </c>
      <c r="L133" s="5">
        <v>41973</v>
      </c>
      <c r="M133" s="2" t="s">
        <v>41</v>
      </c>
      <c r="N133" s="2" t="s">
        <v>78</v>
      </c>
      <c r="O133" s="2" t="s">
        <v>73</v>
      </c>
      <c r="P133" s="2" t="s">
        <v>74</v>
      </c>
      <c r="Q133" s="2" t="s">
        <v>75</v>
      </c>
      <c r="R133" s="1">
        <v>99999</v>
      </c>
      <c r="S133" s="2" t="s">
        <v>9</v>
      </c>
      <c r="T133" s="2" t="s">
        <v>24</v>
      </c>
      <c r="U133" s="2" t="s">
        <v>33</v>
      </c>
      <c r="V133" s="2" t="s">
        <v>12</v>
      </c>
      <c r="W133" s="1">
        <v>46</v>
      </c>
      <c r="X133" s="1">
        <v>57</v>
      </c>
      <c r="Y133" s="1">
        <v>2622</v>
      </c>
      <c r="Z133" s="1">
        <v>272.68799999999999</v>
      </c>
      <c r="AA133" s="1">
        <v>28</v>
      </c>
    </row>
    <row r="134" spans="1:27" x14ac:dyDescent="0.3">
      <c r="A134" s="1">
        <v>1380</v>
      </c>
      <c r="B134" s="5">
        <v>44558</v>
      </c>
      <c r="C134" s="1">
        <v>28</v>
      </c>
      <c r="D134" s="2" t="s">
        <v>72</v>
      </c>
      <c r="E134" s="2" t="s">
        <v>73</v>
      </c>
      <c r="F134" s="2" t="s">
        <v>74</v>
      </c>
      <c r="G134" s="2" t="s">
        <v>75</v>
      </c>
      <c r="H134" s="1">
        <v>99999</v>
      </c>
      <c r="I134" s="2" t="s">
        <v>76</v>
      </c>
      <c r="J134" s="2" t="s">
        <v>77</v>
      </c>
      <c r="K134" s="2" t="s">
        <v>30</v>
      </c>
      <c r="L134" s="5">
        <v>42003</v>
      </c>
      <c r="M134" s="2" t="s">
        <v>41</v>
      </c>
      <c r="N134" s="2" t="s">
        <v>78</v>
      </c>
      <c r="O134" s="2" t="s">
        <v>73</v>
      </c>
      <c r="P134" s="2" t="s">
        <v>74</v>
      </c>
      <c r="Q134" s="2" t="s">
        <v>75</v>
      </c>
      <c r="R134" s="1">
        <v>99999</v>
      </c>
      <c r="S134" s="2" t="s">
        <v>9</v>
      </c>
      <c r="T134" s="2" t="s">
        <v>10</v>
      </c>
      <c r="U134" s="2" t="s">
        <v>33</v>
      </c>
      <c r="V134" s="2" t="s">
        <v>12</v>
      </c>
      <c r="W134" s="1">
        <v>46</v>
      </c>
      <c r="X134" s="1">
        <v>16</v>
      </c>
      <c r="Y134" s="1">
        <v>736</v>
      </c>
      <c r="Z134" s="1">
        <v>73.600000000000009</v>
      </c>
      <c r="AA134" s="1">
        <v>28</v>
      </c>
    </row>
    <row r="135" spans="1:27" x14ac:dyDescent="0.3">
      <c r="A135" s="1">
        <v>1149</v>
      </c>
      <c r="B135" s="5">
        <v>44356</v>
      </c>
      <c r="C135" s="1">
        <v>9</v>
      </c>
      <c r="D135" s="2" t="s">
        <v>99</v>
      </c>
      <c r="E135" s="2" t="s">
        <v>100</v>
      </c>
      <c r="F135" s="2" t="s">
        <v>101</v>
      </c>
      <c r="G135" s="2" t="s">
        <v>102</v>
      </c>
      <c r="H135" s="1">
        <v>99999</v>
      </c>
      <c r="I135" s="2" t="s">
        <v>103</v>
      </c>
      <c r="J135" s="2" t="s">
        <v>104</v>
      </c>
      <c r="K135" s="2" t="s">
        <v>6</v>
      </c>
      <c r="L135" s="5">
        <v>41801</v>
      </c>
      <c r="M135" s="2" t="s">
        <v>22</v>
      </c>
      <c r="N135" s="2" t="s">
        <v>105</v>
      </c>
      <c r="O135" s="2" t="s">
        <v>100</v>
      </c>
      <c r="P135" s="2" t="s">
        <v>101</v>
      </c>
      <c r="Q135" s="2" t="s">
        <v>102</v>
      </c>
      <c r="R135" s="1">
        <v>99999</v>
      </c>
      <c r="S135" s="2" t="s">
        <v>9</v>
      </c>
      <c r="T135" s="2" t="s">
        <v>10</v>
      </c>
      <c r="U135" s="2" t="s">
        <v>106</v>
      </c>
      <c r="V135" s="2" t="s">
        <v>80</v>
      </c>
      <c r="W135" s="1">
        <v>19.5</v>
      </c>
      <c r="X135" s="1">
        <v>27</v>
      </c>
      <c r="Y135" s="1">
        <v>526.5</v>
      </c>
      <c r="Z135" s="1">
        <v>51.070500000000003</v>
      </c>
      <c r="AA135" s="1">
        <v>9</v>
      </c>
    </row>
    <row r="136" spans="1:27" x14ac:dyDescent="0.3">
      <c r="A136" s="1">
        <v>1150</v>
      </c>
      <c r="B136" s="5">
        <v>44356</v>
      </c>
      <c r="C136" s="1">
        <v>9</v>
      </c>
      <c r="D136" s="2" t="s">
        <v>99</v>
      </c>
      <c r="E136" s="2" t="s">
        <v>100</v>
      </c>
      <c r="F136" s="2" t="s">
        <v>101</v>
      </c>
      <c r="G136" s="2" t="s">
        <v>102</v>
      </c>
      <c r="H136" s="1">
        <v>99999</v>
      </c>
      <c r="I136" s="2" t="s">
        <v>103</v>
      </c>
      <c r="J136" s="2" t="s">
        <v>104</v>
      </c>
      <c r="K136" s="2" t="s">
        <v>6</v>
      </c>
      <c r="L136" s="5">
        <v>41801</v>
      </c>
      <c r="M136" s="2" t="s">
        <v>22</v>
      </c>
      <c r="N136" s="2" t="s">
        <v>105</v>
      </c>
      <c r="O136" s="2" t="s">
        <v>100</v>
      </c>
      <c r="P136" s="2" t="s">
        <v>101</v>
      </c>
      <c r="Q136" s="2" t="s">
        <v>102</v>
      </c>
      <c r="R136" s="1">
        <v>99999</v>
      </c>
      <c r="S136" s="2" t="s">
        <v>9</v>
      </c>
      <c r="T136" s="2" t="s">
        <v>10</v>
      </c>
      <c r="U136" s="2" t="s">
        <v>107</v>
      </c>
      <c r="V136" s="2" t="s">
        <v>108</v>
      </c>
      <c r="W136" s="1">
        <v>34.799999999999997</v>
      </c>
      <c r="X136" s="1">
        <v>88</v>
      </c>
      <c r="Y136" s="1">
        <v>3062.3999999999996</v>
      </c>
      <c r="Z136" s="1">
        <v>303.17759999999993</v>
      </c>
      <c r="AA136" s="1">
        <v>9</v>
      </c>
    </row>
    <row r="137" spans="1:27" x14ac:dyDescent="0.3">
      <c r="A137" s="1">
        <v>1151</v>
      </c>
      <c r="B137" s="5">
        <v>44353</v>
      </c>
      <c r="C137" s="1">
        <v>6</v>
      </c>
      <c r="D137" s="2" t="s">
        <v>63</v>
      </c>
      <c r="E137" s="2" t="s">
        <v>64</v>
      </c>
      <c r="F137" s="2" t="s">
        <v>65</v>
      </c>
      <c r="G137" s="2" t="s">
        <v>66</v>
      </c>
      <c r="H137" s="1">
        <v>99999</v>
      </c>
      <c r="I137" s="2" t="s">
        <v>67</v>
      </c>
      <c r="J137" s="2" t="s">
        <v>68</v>
      </c>
      <c r="K137" s="2" t="s">
        <v>40</v>
      </c>
      <c r="L137" s="5">
        <v>41798</v>
      </c>
      <c r="M137" s="2" t="s">
        <v>7</v>
      </c>
      <c r="N137" s="2" t="s">
        <v>69</v>
      </c>
      <c r="O137" s="2" t="s">
        <v>64</v>
      </c>
      <c r="P137" s="2" t="s">
        <v>65</v>
      </c>
      <c r="Q137" s="2" t="s">
        <v>66</v>
      </c>
      <c r="R137" s="1">
        <v>99999</v>
      </c>
      <c r="S137" s="2" t="s">
        <v>9</v>
      </c>
      <c r="T137" s="2" t="s">
        <v>24</v>
      </c>
      <c r="U137" s="2" t="s">
        <v>11</v>
      </c>
      <c r="V137" s="2" t="s">
        <v>12</v>
      </c>
      <c r="W137" s="1">
        <v>14</v>
      </c>
      <c r="X137" s="1">
        <v>65</v>
      </c>
      <c r="Y137" s="1">
        <v>910</v>
      </c>
      <c r="Z137" s="1">
        <v>95.55</v>
      </c>
      <c r="AA137" s="1">
        <v>6</v>
      </c>
    </row>
    <row r="138" spans="1:27" x14ac:dyDescent="0.3">
      <c r="A138" s="1">
        <v>1152</v>
      </c>
      <c r="B138" s="5">
        <v>44355</v>
      </c>
      <c r="C138" s="1">
        <v>8</v>
      </c>
      <c r="D138" s="2" t="s">
        <v>34</v>
      </c>
      <c r="E138" s="2" t="s">
        <v>35</v>
      </c>
      <c r="F138" s="2" t="s">
        <v>36</v>
      </c>
      <c r="G138" s="2" t="s">
        <v>37</v>
      </c>
      <c r="H138" s="1">
        <v>99999</v>
      </c>
      <c r="I138" s="2" t="s">
        <v>38</v>
      </c>
      <c r="J138" s="2" t="s">
        <v>39</v>
      </c>
      <c r="K138" s="2" t="s">
        <v>40</v>
      </c>
      <c r="L138" s="5">
        <v>41800</v>
      </c>
      <c r="M138" s="2" t="s">
        <v>7</v>
      </c>
      <c r="N138" s="2" t="s">
        <v>42</v>
      </c>
      <c r="O138" s="2" t="s">
        <v>35</v>
      </c>
      <c r="P138" s="2" t="s">
        <v>36</v>
      </c>
      <c r="Q138" s="2" t="s">
        <v>37</v>
      </c>
      <c r="R138" s="1">
        <v>99999</v>
      </c>
      <c r="S138" s="2" t="s">
        <v>9</v>
      </c>
      <c r="T138" s="2" t="s">
        <v>10</v>
      </c>
      <c r="U138" s="2" t="s">
        <v>70</v>
      </c>
      <c r="V138" s="2" t="s">
        <v>71</v>
      </c>
      <c r="W138" s="1">
        <v>40</v>
      </c>
      <c r="X138" s="1">
        <v>38</v>
      </c>
      <c r="Y138" s="1">
        <v>1520</v>
      </c>
      <c r="Z138" s="1">
        <v>148.96</v>
      </c>
      <c r="AA138" s="1">
        <v>8</v>
      </c>
    </row>
    <row r="139" spans="1:27" x14ac:dyDescent="0.3">
      <c r="A139" s="1">
        <v>1153</v>
      </c>
      <c r="B139" s="5">
        <v>44355</v>
      </c>
      <c r="C139" s="1">
        <v>8</v>
      </c>
      <c r="D139" s="2" t="s">
        <v>34</v>
      </c>
      <c r="E139" s="2" t="s">
        <v>35</v>
      </c>
      <c r="F139" s="2" t="s">
        <v>36</v>
      </c>
      <c r="G139" s="2" t="s">
        <v>37</v>
      </c>
      <c r="H139" s="1">
        <v>99999</v>
      </c>
      <c r="I139" s="2" t="s">
        <v>38</v>
      </c>
      <c r="J139" s="2" t="s">
        <v>39</v>
      </c>
      <c r="K139" s="2" t="s">
        <v>40</v>
      </c>
      <c r="L139" s="5">
        <v>41800</v>
      </c>
      <c r="M139" s="2" t="s">
        <v>7</v>
      </c>
      <c r="N139" s="2" t="s">
        <v>42</v>
      </c>
      <c r="O139" s="2" t="s">
        <v>35</v>
      </c>
      <c r="P139" s="2" t="s">
        <v>36</v>
      </c>
      <c r="Q139" s="2" t="s">
        <v>37</v>
      </c>
      <c r="R139" s="1">
        <v>99999</v>
      </c>
      <c r="S139" s="2" t="s">
        <v>9</v>
      </c>
      <c r="T139" s="2" t="s">
        <v>10</v>
      </c>
      <c r="U139" s="2" t="s">
        <v>43</v>
      </c>
      <c r="V139" s="2" t="s">
        <v>44</v>
      </c>
      <c r="W139" s="1">
        <v>9.1999999999999993</v>
      </c>
      <c r="X139" s="1">
        <v>80</v>
      </c>
      <c r="Y139" s="1">
        <v>736</v>
      </c>
      <c r="Z139" s="1">
        <v>70.656000000000006</v>
      </c>
      <c r="AA139" s="1">
        <v>8</v>
      </c>
    </row>
    <row r="140" spans="1:27" x14ac:dyDescent="0.3">
      <c r="A140" s="1">
        <v>1018</v>
      </c>
      <c r="B140" s="5">
        <v>44206</v>
      </c>
      <c r="C140" s="1">
        <v>10</v>
      </c>
      <c r="D140" s="2" t="s">
        <v>113</v>
      </c>
      <c r="E140" s="2" t="s">
        <v>114</v>
      </c>
      <c r="F140" s="2" t="s">
        <v>115</v>
      </c>
      <c r="G140" s="2" t="s">
        <v>116</v>
      </c>
      <c r="H140" s="1">
        <v>99999</v>
      </c>
      <c r="I140" s="2" t="s">
        <v>117</v>
      </c>
      <c r="J140" s="2" t="s">
        <v>118</v>
      </c>
      <c r="K140" s="2" t="s">
        <v>21</v>
      </c>
      <c r="L140" s="5">
        <v>41651</v>
      </c>
      <c r="M140" s="2" t="s">
        <v>22</v>
      </c>
      <c r="N140" s="2" t="s">
        <v>119</v>
      </c>
      <c r="O140" s="2" t="s">
        <v>114</v>
      </c>
      <c r="P140" s="2" t="s">
        <v>115</v>
      </c>
      <c r="Q140" s="2" t="s">
        <v>116</v>
      </c>
      <c r="R140" s="1">
        <v>99999</v>
      </c>
      <c r="S140" s="2" t="s">
        <v>9</v>
      </c>
      <c r="T140" s="2"/>
      <c r="U140" s="2" t="s">
        <v>121</v>
      </c>
      <c r="V140" s="2" t="s">
        <v>110</v>
      </c>
      <c r="W140" s="1">
        <v>22</v>
      </c>
      <c r="X140" s="1">
        <v>17</v>
      </c>
      <c r="Y140" s="1">
        <v>374</v>
      </c>
      <c r="Z140" s="1">
        <v>35.903999999999996</v>
      </c>
      <c r="AA140" s="1">
        <v>10</v>
      </c>
    </row>
    <row r="141" spans="1:27" x14ac:dyDescent="0.3">
      <c r="A141" s="1">
        <v>1392</v>
      </c>
      <c r="B141" s="5">
        <v>44558</v>
      </c>
      <c r="C141" s="1">
        <v>28</v>
      </c>
      <c r="D141" s="2" t="s">
        <v>72</v>
      </c>
      <c r="E141" s="2" t="s">
        <v>73</v>
      </c>
      <c r="F141" s="2" t="s">
        <v>74</v>
      </c>
      <c r="G141" s="2" t="s">
        <v>75</v>
      </c>
      <c r="H141" s="1">
        <v>99999</v>
      </c>
      <c r="I141" s="2" t="s">
        <v>76</v>
      </c>
      <c r="J141" s="2" t="s">
        <v>77</v>
      </c>
      <c r="K141" s="2" t="s">
        <v>30</v>
      </c>
      <c r="L141" s="5">
        <v>42003</v>
      </c>
      <c r="M141" s="2" t="s">
        <v>41</v>
      </c>
      <c r="N141" s="2" t="s">
        <v>78</v>
      </c>
      <c r="O141" s="2" t="s">
        <v>73</v>
      </c>
      <c r="P141" s="2" t="s">
        <v>74</v>
      </c>
      <c r="Q141" s="2" t="s">
        <v>75</v>
      </c>
      <c r="R141" s="1">
        <v>99999</v>
      </c>
      <c r="S141" s="2" t="s">
        <v>9</v>
      </c>
      <c r="T141" s="2" t="s">
        <v>24</v>
      </c>
      <c r="U141" s="2" t="s">
        <v>61</v>
      </c>
      <c r="V141" s="2" t="s">
        <v>62</v>
      </c>
      <c r="W141" s="1">
        <v>9.65</v>
      </c>
      <c r="X141" s="1">
        <v>98</v>
      </c>
      <c r="Y141" s="1">
        <v>945.7</v>
      </c>
      <c r="Z141" s="1">
        <v>96.461400000000012</v>
      </c>
      <c r="AA141" s="1">
        <v>28</v>
      </c>
    </row>
    <row r="142" spans="1:27" x14ac:dyDescent="0.3">
      <c r="A142" s="1">
        <v>1393</v>
      </c>
      <c r="B142" s="5">
        <v>44558</v>
      </c>
      <c r="C142" s="1">
        <v>28</v>
      </c>
      <c r="D142" s="2" t="s">
        <v>72</v>
      </c>
      <c r="E142" s="2" t="s">
        <v>73</v>
      </c>
      <c r="F142" s="2" t="s">
        <v>74</v>
      </c>
      <c r="G142" s="2" t="s">
        <v>75</v>
      </c>
      <c r="H142" s="1">
        <v>99999</v>
      </c>
      <c r="I142" s="2" t="s">
        <v>76</v>
      </c>
      <c r="J142" s="2" t="s">
        <v>77</v>
      </c>
      <c r="K142" s="2" t="s">
        <v>30</v>
      </c>
      <c r="L142" s="5">
        <v>42003</v>
      </c>
      <c r="M142" s="2" t="s">
        <v>41</v>
      </c>
      <c r="N142" s="2" t="s">
        <v>78</v>
      </c>
      <c r="O142" s="2" t="s">
        <v>73</v>
      </c>
      <c r="P142" s="2" t="s">
        <v>74</v>
      </c>
      <c r="Q142" s="2" t="s">
        <v>75</v>
      </c>
      <c r="R142" s="1">
        <v>99999</v>
      </c>
      <c r="S142" s="2" t="s">
        <v>9</v>
      </c>
      <c r="T142" s="2" t="s">
        <v>24</v>
      </c>
      <c r="U142" s="2" t="s">
        <v>91</v>
      </c>
      <c r="V142" s="2" t="s">
        <v>92</v>
      </c>
      <c r="W142" s="1">
        <v>18.399999999999999</v>
      </c>
      <c r="X142" s="1">
        <v>86</v>
      </c>
      <c r="Y142" s="1">
        <v>1582.3999999999999</v>
      </c>
      <c r="Z142" s="1">
        <v>155.0752</v>
      </c>
      <c r="AA142" s="1">
        <v>28</v>
      </c>
    </row>
    <row r="143" spans="1:27" x14ac:dyDescent="0.3">
      <c r="A143" s="1">
        <v>1422</v>
      </c>
      <c r="B143" s="5">
        <v>44558</v>
      </c>
      <c r="C143" s="1">
        <v>28</v>
      </c>
      <c r="D143" s="2" t="s">
        <v>72</v>
      </c>
      <c r="E143" s="2" t="s">
        <v>73</v>
      </c>
      <c r="F143" s="2" t="s">
        <v>74</v>
      </c>
      <c r="G143" s="2" t="s">
        <v>75</v>
      </c>
      <c r="H143" s="1">
        <v>99999</v>
      </c>
      <c r="I143" s="2" t="s">
        <v>76</v>
      </c>
      <c r="J143" s="2" t="s">
        <v>77</v>
      </c>
      <c r="K143" s="2" t="s">
        <v>30</v>
      </c>
      <c r="L143" s="5">
        <v>42003</v>
      </c>
      <c r="M143" s="2" t="s">
        <v>41</v>
      </c>
      <c r="N143" s="2" t="s">
        <v>78</v>
      </c>
      <c r="O143" s="2" t="s">
        <v>73</v>
      </c>
      <c r="P143" s="2" t="s">
        <v>74</v>
      </c>
      <c r="Q143" s="2" t="s">
        <v>75</v>
      </c>
      <c r="R143" s="1">
        <v>99999</v>
      </c>
      <c r="S143" s="2" t="s">
        <v>9</v>
      </c>
      <c r="T143" s="2" t="s">
        <v>24</v>
      </c>
      <c r="U143" s="2" t="s">
        <v>33</v>
      </c>
      <c r="V143" s="2" t="s">
        <v>12</v>
      </c>
      <c r="W143" s="1">
        <v>46</v>
      </c>
      <c r="X143" s="1">
        <v>43</v>
      </c>
      <c r="Y143" s="1">
        <v>1978</v>
      </c>
      <c r="Z143" s="1">
        <v>197.8</v>
      </c>
      <c r="AA143" s="1">
        <v>28</v>
      </c>
    </row>
    <row r="144" spans="1:27" x14ac:dyDescent="0.3">
      <c r="A144" s="1">
        <v>1158</v>
      </c>
      <c r="B144" s="5">
        <v>44376</v>
      </c>
      <c r="C144" s="1">
        <v>29</v>
      </c>
      <c r="D144" s="2" t="s">
        <v>45</v>
      </c>
      <c r="E144" s="2" t="s">
        <v>46</v>
      </c>
      <c r="F144" s="2" t="s">
        <v>47</v>
      </c>
      <c r="G144" s="2" t="s">
        <v>48</v>
      </c>
      <c r="H144" s="1">
        <v>99999</v>
      </c>
      <c r="I144" s="2" t="s">
        <v>49</v>
      </c>
      <c r="J144" s="2" t="s">
        <v>50</v>
      </c>
      <c r="K144" s="2" t="s">
        <v>6</v>
      </c>
      <c r="L144" s="5">
        <v>41821</v>
      </c>
      <c r="M144" s="2" t="s">
        <v>7</v>
      </c>
      <c r="N144" s="2" t="s">
        <v>51</v>
      </c>
      <c r="O144" s="2" t="s">
        <v>46</v>
      </c>
      <c r="P144" s="2" t="s">
        <v>47</v>
      </c>
      <c r="Q144" s="2" t="s">
        <v>48</v>
      </c>
      <c r="R144" s="1">
        <v>99999</v>
      </c>
      <c r="S144" s="2" t="s">
        <v>9</v>
      </c>
      <c r="T144" s="2" t="s">
        <v>10</v>
      </c>
      <c r="U144" s="2" t="s">
        <v>11</v>
      </c>
      <c r="V144" s="2" t="s">
        <v>12</v>
      </c>
      <c r="W144" s="1">
        <v>14</v>
      </c>
      <c r="X144" s="1">
        <v>79</v>
      </c>
      <c r="Y144" s="1">
        <v>1106</v>
      </c>
      <c r="Z144" s="1">
        <v>113.91800000000001</v>
      </c>
      <c r="AA144" s="1">
        <v>29</v>
      </c>
    </row>
    <row r="145" spans="1:27" x14ac:dyDescent="0.3">
      <c r="A145" s="1">
        <v>1159</v>
      </c>
      <c r="B145" s="5">
        <v>44353</v>
      </c>
      <c r="C145" s="1">
        <v>6</v>
      </c>
      <c r="D145" s="2" t="s">
        <v>63</v>
      </c>
      <c r="E145" s="2" t="s">
        <v>64</v>
      </c>
      <c r="F145" s="2" t="s">
        <v>65</v>
      </c>
      <c r="G145" s="2" t="s">
        <v>66</v>
      </c>
      <c r="H145" s="1">
        <v>99999</v>
      </c>
      <c r="I145" s="2" t="s">
        <v>67</v>
      </c>
      <c r="J145" s="2" t="s">
        <v>68</v>
      </c>
      <c r="K145" s="2" t="s">
        <v>40</v>
      </c>
      <c r="L145" s="5">
        <v>41798</v>
      </c>
      <c r="M145" s="2" t="s">
        <v>41</v>
      </c>
      <c r="N145" s="2" t="s">
        <v>69</v>
      </c>
      <c r="O145" s="2" t="s">
        <v>64</v>
      </c>
      <c r="P145" s="2" t="s">
        <v>65</v>
      </c>
      <c r="Q145" s="2" t="s">
        <v>66</v>
      </c>
      <c r="R145" s="1">
        <v>99999</v>
      </c>
      <c r="S145" s="2" t="s">
        <v>9</v>
      </c>
      <c r="T145" s="2" t="s">
        <v>10</v>
      </c>
      <c r="U145" s="2" t="s">
        <v>52</v>
      </c>
      <c r="V145" s="2" t="s">
        <v>53</v>
      </c>
      <c r="W145" s="1">
        <v>12.75</v>
      </c>
      <c r="X145" s="1">
        <v>44</v>
      </c>
      <c r="Y145" s="1">
        <v>561</v>
      </c>
      <c r="Z145" s="1">
        <v>57.222000000000001</v>
      </c>
      <c r="AA145" s="1">
        <v>6</v>
      </c>
    </row>
    <row r="146" spans="1:27" x14ac:dyDescent="0.3">
      <c r="A146" s="1">
        <v>1019</v>
      </c>
      <c r="B146" s="5">
        <v>44209</v>
      </c>
      <c r="C146" s="1">
        <v>10</v>
      </c>
      <c r="D146" s="2" t="s">
        <v>113</v>
      </c>
      <c r="E146" s="2" t="s">
        <v>114</v>
      </c>
      <c r="F146" s="2" t="s">
        <v>115</v>
      </c>
      <c r="G146" s="2" t="s">
        <v>116</v>
      </c>
      <c r="H146" s="1">
        <v>99999</v>
      </c>
      <c r="I146" s="2" t="s">
        <v>117</v>
      </c>
      <c r="J146" s="2" t="s">
        <v>118</v>
      </c>
      <c r="K146" s="2" t="s">
        <v>21</v>
      </c>
      <c r="L146" s="5">
        <v>41651</v>
      </c>
      <c r="M146" s="2" t="s">
        <v>22</v>
      </c>
      <c r="N146" s="2" t="s">
        <v>119</v>
      </c>
      <c r="O146" s="2" t="s">
        <v>114</v>
      </c>
      <c r="P146" s="2" t="s">
        <v>115</v>
      </c>
      <c r="Q146" s="2" t="s">
        <v>116</v>
      </c>
      <c r="R146" s="1">
        <v>99999</v>
      </c>
      <c r="S146" s="2" t="s">
        <v>9</v>
      </c>
      <c r="T146" s="2"/>
      <c r="U146" s="2" t="s">
        <v>43</v>
      </c>
      <c r="V146" s="2" t="s">
        <v>44</v>
      </c>
      <c r="W146" s="1">
        <v>9.1999999999999993</v>
      </c>
      <c r="X146" s="1">
        <v>44</v>
      </c>
      <c r="Y146" s="1">
        <v>404.79999999999995</v>
      </c>
      <c r="Z146" s="1">
        <v>42.099199999999996</v>
      </c>
      <c r="AA146" s="1">
        <v>13</v>
      </c>
    </row>
    <row r="147" spans="1:27" x14ac:dyDescent="0.3">
      <c r="A147" s="1">
        <v>1036</v>
      </c>
      <c r="B147" s="5">
        <v>44237</v>
      </c>
      <c r="C147" s="1">
        <v>10</v>
      </c>
      <c r="D147" s="2" t="s">
        <v>113</v>
      </c>
      <c r="E147" s="2" t="s">
        <v>114</v>
      </c>
      <c r="F147" s="2" t="s">
        <v>115</v>
      </c>
      <c r="G147" s="2" t="s">
        <v>116</v>
      </c>
      <c r="H147" s="1">
        <v>99999</v>
      </c>
      <c r="I147" s="2" t="s">
        <v>117</v>
      </c>
      <c r="J147" s="2" t="s">
        <v>118</v>
      </c>
      <c r="K147" s="2" t="s">
        <v>21</v>
      </c>
      <c r="L147" s="5">
        <v>41682</v>
      </c>
      <c r="M147" s="2" t="s">
        <v>7</v>
      </c>
      <c r="N147" s="2" t="s">
        <v>119</v>
      </c>
      <c r="O147" s="2" t="s">
        <v>114</v>
      </c>
      <c r="P147" s="2" t="s">
        <v>115</v>
      </c>
      <c r="Q147" s="2" t="s">
        <v>116</v>
      </c>
      <c r="R147" s="1">
        <v>99999</v>
      </c>
      <c r="S147" s="2" t="s">
        <v>9</v>
      </c>
      <c r="T147" s="2" t="s">
        <v>24</v>
      </c>
      <c r="U147" s="2" t="s">
        <v>122</v>
      </c>
      <c r="V147" s="2" t="s">
        <v>14</v>
      </c>
      <c r="W147" s="1">
        <v>10</v>
      </c>
      <c r="X147" s="1">
        <v>47</v>
      </c>
      <c r="Y147" s="1">
        <v>470</v>
      </c>
      <c r="Z147" s="1">
        <v>48.88</v>
      </c>
      <c r="AA147" s="1">
        <v>10</v>
      </c>
    </row>
    <row r="148" spans="1:27" x14ac:dyDescent="0.3">
      <c r="A148" s="1">
        <v>1164</v>
      </c>
      <c r="B148" s="5">
        <v>44355</v>
      </c>
      <c r="C148" s="1">
        <v>8</v>
      </c>
      <c r="D148" s="2" t="s">
        <v>34</v>
      </c>
      <c r="E148" s="2" t="s">
        <v>35</v>
      </c>
      <c r="F148" s="2" t="s">
        <v>36</v>
      </c>
      <c r="G148" s="2" t="s">
        <v>37</v>
      </c>
      <c r="H148" s="1">
        <v>99999</v>
      </c>
      <c r="I148" s="2" t="s">
        <v>38</v>
      </c>
      <c r="J148" s="2" t="s">
        <v>39</v>
      </c>
      <c r="K148" s="2" t="s">
        <v>40</v>
      </c>
      <c r="L148" s="5">
        <v>41800</v>
      </c>
      <c r="M148" s="2" t="s">
        <v>41</v>
      </c>
      <c r="N148" s="2" t="s">
        <v>42</v>
      </c>
      <c r="O148" s="2" t="s">
        <v>35</v>
      </c>
      <c r="P148" s="2" t="s">
        <v>36</v>
      </c>
      <c r="Q148" s="2" t="s">
        <v>37</v>
      </c>
      <c r="R148" s="1">
        <v>99999</v>
      </c>
      <c r="S148" s="2" t="s">
        <v>9</v>
      </c>
      <c r="T148" s="2" t="s">
        <v>24</v>
      </c>
      <c r="U148" s="2" t="s">
        <v>107</v>
      </c>
      <c r="V148" s="2" t="s">
        <v>108</v>
      </c>
      <c r="W148" s="1">
        <v>34.799999999999997</v>
      </c>
      <c r="X148" s="1">
        <v>30</v>
      </c>
      <c r="Y148" s="1">
        <v>1044</v>
      </c>
      <c r="Z148" s="1">
        <v>109.62</v>
      </c>
      <c r="AA148" s="1">
        <v>8</v>
      </c>
    </row>
    <row r="149" spans="1:27" x14ac:dyDescent="0.3">
      <c r="A149" s="1">
        <v>1167</v>
      </c>
      <c r="B149" s="5">
        <v>44350</v>
      </c>
      <c r="C149" s="1">
        <v>3</v>
      </c>
      <c r="D149" s="2" t="s">
        <v>54</v>
      </c>
      <c r="E149" s="2" t="s">
        <v>55</v>
      </c>
      <c r="F149" s="2" t="s">
        <v>56</v>
      </c>
      <c r="G149" s="2" t="s">
        <v>57</v>
      </c>
      <c r="H149" s="1">
        <v>99999</v>
      </c>
      <c r="I149" s="2" t="s">
        <v>58</v>
      </c>
      <c r="J149" s="2" t="s">
        <v>5</v>
      </c>
      <c r="K149" s="2" t="s">
        <v>6</v>
      </c>
      <c r="L149" s="5">
        <v>41795</v>
      </c>
      <c r="M149" s="2" t="s">
        <v>7</v>
      </c>
      <c r="N149" s="2" t="s">
        <v>59</v>
      </c>
      <c r="O149" s="2" t="s">
        <v>55</v>
      </c>
      <c r="P149" s="2" t="s">
        <v>56</v>
      </c>
      <c r="Q149" s="2" t="s">
        <v>57</v>
      </c>
      <c r="R149" s="1">
        <v>99999</v>
      </c>
      <c r="S149" s="2" t="s">
        <v>9</v>
      </c>
      <c r="T149" s="2" t="s">
        <v>60</v>
      </c>
      <c r="U149" s="2" t="s">
        <v>109</v>
      </c>
      <c r="V149" s="2" t="s">
        <v>110</v>
      </c>
      <c r="W149" s="1">
        <v>10</v>
      </c>
      <c r="X149" s="1">
        <v>24</v>
      </c>
      <c r="Y149" s="1">
        <v>240</v>
      </c>
      <c r="Z149" s="1">
        <v>25.200000000000003</v>
      </c>
      <c r="AA149" s="1">
        <v>3</v>
      </c>
    </row>
    <row r="150" spans="1:27" x14ac:dyDescent="0.3">
      <c r="A150" s="1">
        <v>1168</v>
      </c>
      <c r="B150" s="5">
        <v>44350</v>
      </c>
      <c r="C150" s="1">
        <v>3</v>
      </c>
      <c r="D150" s="2" t="s">
        <v>54</v>
      </c>
      <c r="E150" s="2" t="s">
        <v>55</v>
      </c>
      <c r="F150" s="2" t="s">
        <v>56</v>
      </c>
      <c r="G150" s="2" t="s">
        <v>57</v>
      </c>
      <c r="H150" s="1">
        <v>99999</v>
      </c>
      <c r="I150" s="2" t="s">
        <v>58</v>
      </c>
      <c r="J150" s="2" t="s">
        <v>5</v>
      </c>
      <c r="K150" s="2" t="s">
        <v>6</v>
      </c>
      <c r="L150" s="5">
        <v>41795</v>
      </c>
      <c r="M150" s="2" t="s">
        <v>7</v>
      </c>
      <c r="N150" s="2" t="s">
        <v>59</v>
      </c>
      <c r="O150" s="2" t="s">
        <v>55</v>
      </c>
      <c r="P150" s="2" t="s">
        <v>56</v>
      </c>
      <c r="Q150" s="2" t="s">
        <v>57</v>
      </c>
      <c r="R150" s="1">
        <v>99999</v>
      </c>
      <c r="S150" s="2" t="s">
        <v>9</v>
      </c>
      <c r="T150" s="2" t="s">
        <v>60</v>
      </c>
      <c r="U150" s="2" t="s">
        <v>70</v>
      </c>
      <c r="V150" s="2" t="s">
        <v>71</v>
      </c>
      <c r="W150" s="1">
        <v>40</v>
      </c>
      <c r="X150" s="1">
        <v>28</v>
      </c>
      <c r="Y150" s="1">
        <v>1120</v>
      </c>
      <c r="Z150" s="1">
        <v>109.75999999999999</v>
      </c>
      <c r="AA150" s="1">
        <v>3</v>
      </c>
    </row>
    <row r="151" spans="1:27" x14ac:dyDescent="0.3">
      <c r="A151" s="1">
        <v>1038</v>
      </c>
      <c r="B151" s="5">
        <v>44237</v>
      </c>
      <c r="C151" s="1">
        <v>10</v>
      </c>
      <c r="D151" s="2" t="s">
        <v>113</v>
      </c>
      <c r="E151" s="2" t="s">
        <v>114</v>
      </c>
      <c r="F151" s="2" t="s">
        <v>115</v>
      </c>
      <c r="G151" s="2" t="s">
        <v>116</v>
      </c>
      <c r="H151" s="1">
        <v>99999</v>
      </c>
      <c r="I151" s="2" t="s">
        <v>117</v>
      </c>
      <c r="J151" s="2" t="s">
        <v>118</v>
      </c>
      <c r="K151" s="2" t="s">
        <v>21</v>
      </c>
      <c r="L151" s="5"/>
      <c r="M151" s="2" t="s">
        <v>22</v>
      </c>
      <c r="N151" s="2" t="s">
        <v>119</v>
      </c>
      <c r="O151" s="2" t="s">
        <v>114</v>
      </c>
      <c r="P151" s="2" t="s">
        <v>115</v>
      </c>
      <c r="Q151" s="2" t="s">
        <v>116</v>
      </c>
      <c r="R151" s="1">
        <v>99999</v>
      </c>
      <c r="S151" s="2" t="s">
        <v>9</v>
      </c>
      <c r="T151" s="2"/>
      <c r="U151" s="2" t="s">
        <v>13</v>
      </c>
      <c r="V151" s="2" t="s">
        <v>14</v>
      </c>
      <c r="W151" s="1">
        <v>3.5</v>
      </c>
      <c r="X151" s="1">
        <v>49</v>
      </c>
      <c r="Y151" s="1">
        <v>171.5</v>
      </c>
      <c r="Z151" s="1">
        <v>16.464000000000002</v>
      </c>
      <c r="AA151" s="1">
        <v>10</v>
      </c>
    </row>
    <row r="152" spans="1:27" x14ac:dyDescent="0.3">
      <c r="A152" s="1">
        <v>1075</v>
      </c>
      <c r="B152" s="5">
        <v>44272</v>
      </c>
      <c r="C152" s="1">
        <v>10</v>
      </c>
      <c r="D152" s="2" t="s">
        <v>113</v>
      </c>
      <c r="E152" s="2" t="s">
        <v>114</v>
      </c>
      <c r="F152" s="2" t="s">
        <v>115</v>
      </c>
      <c r="G152" s="2" t="s">
        <v>116</v>
      </c>
      <c r="H152" s="1">
        <v>99999</v>
      </c>
      <c r="I152" s="2" t="s">
        <v>117</v>
      </c>
      <c r="J152" s="2" t="s">
        <v>118</v>
      </c>
      <c r="K152" s="2" t="s">
        <v>21</v>
      </c>
      <c r="L152" s="5">
        <v>41710</v>
      </c>
      <c r="M152" s="2" t="s">
        <v>7</v>
      </c>
      <c r="N152" s="2" t="s">
        <v>119</v>
      </c>
      <c r="O152" s="2" t="s">
        <v>114</v>
      </c>
      <c r="P152" s="2" t="s">
        <v>115</v>
      </c>
      <c r="Q152" s="2" t="s">
        <v>116</v>
      </c>
      <c r="R152" s="1">
        <v>99999</v>
      </c>
      <c r="S152" s="2" t="s">
        <v>9</v>
      </c>
      <c r="T152" s="2" t="s">
        <v>24</v>
      </c>
      <c r="U152" s="2" t="s">
        <v>122</v>
      </c>
      <c r="V152" s="2" t="s">
        <v>14</v>
      </c>
      <c r="W152" s="1">
        <v>10</v>
      </c>
      <c r="X152" s="1">
        <v>55</v>
      </c>
      <c r="Y152" s="1">
        <v>550</v>
      </c>
      <c r="Z152" s="1">
        <v>55</v>
      </c>
      <c r="AA152" s="1">
        <v>17</v>
      </c>
    </row>
    <row r="153" spans="1:27" x14ac:dyDescent="0.3">
      <c r="A153" s="1">
        <v>1020</v>
      </c>
      <c r="B153" s="5">
        <v>44207</v>
      </c>
      <c r="C153" s="1">
        <v>11</v>
      </c>
      <c r="D153" s="2" t="s">
        <v>123</v>
      </c>
      <c r="E153" s="2" t="s">
        <v>124</v>
      </c>
      <c r="F153" s="2" t="s">
        <v>125</v>
      </c>
      <c r="G153" s="2" t="s">
        <v>126</v>
      </c>
      <c r="H153" s="1">
        <v>99999</v>
      </c>
      <c r="I153" s="2" t="s">
        <v>127</v>
      </c>
      <c r="J153" s="2" t="s">
        <v>77</v>
      </c>
      <c r="K153" s="2" t="s">
        <v>30</v>
      </c>
      <c r="L153" s="5"/>
      <c r="M153" s="2" t="s">
        <v>41</v>
      </c>
      <c r="N153" s="2" t="s">
        <v>128</v>
      </c>
      <c r="O153" s="2" t="s">
        <v>124</v>
      </c>
      <c r="P153" s="2" t="s">
        <v>125</v>
      </c>
      <c r="Q153" s="2" t="s">
        <v>126</v>
      </c>
      <c r="R153" s="1">
        <v>99999</v>
      </c>
      <c r="S153" s="2" t="s">
        <v>9</v>
      </c>
      <c r="T153" s="2"/>
      <c r="U153" s="2" t="s">
        <v>13</v>
      </c>
      <c r="V153" s="2" t="s">
        <v>14</v>
      </c>
      <c r="W153" s="1">
        <v>3.5</v>
      </c>
      <c r="X153" s="1">
        <v>81</v>
      </c>
      <c r="Y153" s="1">
        <v>283.5</v>
      </c>
      <c r="Z153" s="1">
        <v>27.499500000000001</v>
      </c>
      <c r="AA153" s="1">
        <v>11</v>
      </c>
    </row>
    <row r="154" spans="1:27" x14ac:dyDescent="0.3">
      <c r="A154" s="1">
        <v>1176</v>
      </c>
      <c r="B154" s="5">
        <v>44348</v>
      </c>
      <c r="C154" s="1">
        <v>1</v>
      </c>
      <c r="D154" s="2" t="s">
        <v>93</v>
      </c>
      <c r="E154" s="2" t="s">
        <v>94</v>
      </c>
      <c r="F154" s="2" t="s">
        <v>95</v>
      </c>
      <c r="G154" s="2" t="s">
        <v>96</v>
      </c>
      <c r="H154" s="1">
        <v>99999</v>
      </c>
      <c r="I154" s="2" t="s">
        <v>85</v>
      </c>
      <c r="J154" s="2" t="s">
        <v>39</v>
      </c>
      <c r="K154" s="2" t="s">
        <v>40</v>
      </c>
      <c r="L154" s="5"/>
      <c r="M154" s="2" t="s">
        <v>41</v>
      </c>
      <c r="N154" s="2" t="s">
        <v>97</v>
      </c>
      <c r="O154" s="2" t="s">
        <v>94</v>
      </c>
      <c r="P154" s="2" t="s">
        <v>95</v>
      </c>
      <c r="Q154" s="2" t="s">
        <v>96</v>
      </c>
      <c r="R154" s="1">
        <v>99999</v>
      </c>
      <c r="S154" s="2" t="s">
        <v>9</v>
      </c>
      <c r="T154" s="2"/>
      <c r="U154" s="2" t="s">
        <v>91</v>
      </c>
      <c r="V154" s="2" t="s">
        <v>92</v>
      </c>
      <c r="W154" s="1">
        <v>18.399999999999999</v>
      </c>
      <c r="X154" s="1">
        <v>71</v>
      </c>
      <c r="Y154" s="1">
        <v>1306.3999999999999</v>
      </c>
      <c r="Z154" s="1">
        <v>137.172</v>
      </c>
      <c r="AA154" s="1">
        <v>1</v>
      </c>
    </row>
    <row r="155" spans="1:27" x14ac:dyDescent="0.3">
      <c r="A155" s="1">
        <v>1021</v>
      </c>
      <c r="B155" s="5">
        <v>44207</v>
      </c>
      <c r="C155" s="1">
        <v>11</v>
      </c>
      <c r="D155" s="2" t="s">
        <v>123</v>
      </c>
      <c r="E155" s="2" t="s">
        <v>124</v>
      </c>
      <c r="F155" s="2" t="s">
        <v>125</v>
      </c>
      <c r="G155" s="2" t="s">
        <v>126</v>
      </c>
      <c r="H155" s="1">
        <v>99999</v>
      </c>
      <c r="I155" s="2" t="s">
        <v>127</v>
      </c>
      <c r="J155" s="2" t="s">
        <v>77</v>
      </c>
      <c r="K155" s="2" t="s">
        <v>30</v>
      </c>
      <c r="L155" s="5"/>
      <c r="M155" s="2" t="s">
        <v>41</v>
      </c>
      <c r="N155" s="2" t="s">
        <v>128</v>
      </c>
      <c r="O155" s="2" t="s">
        <v>124</v>
      </c>
      <c r="P155" s="2" t="s">
        <v>125</v>
      </c>
      <c r="Q155" s="2" t="s">
        <v>126</v>
      </c>
      <c r="R155" s="1">
        <v>99999</v>
      </c>
      <c r="S155" s="2" t="s">
        <v>9</v>
      </c>
      <c r="T155" s="2"/>
      <c r="U155" s="2" t="s">
        <v>98</v>
      </c>
      <c r="V155" s="2" t="s">
        <v>12</v>
      </c>
      <c r="W155" s="1">
        <v>2.99</v>
      </c>
      <c r="X155" s="1">
        <v>49</v>
      </c>
      <c r="Y155" s="1">
        <v>146.51000000000002</v>
      </c>
      <c r="Z155" s="1">
        <v>15.090530000000005</v>
      </c>
      <c r="AA155" s="1">
        <v>11</v>
      </c>
    </row>
    <row r="156" spans="1:27" x14ac:dyDescent="0.3">
      <c r="A156" s="1">
        <v>1178</v>
      </c>
      <c r="B156" s="5">
        <v>44356</v>
      </c>
      <c r="C156" s="1">
        <v>9</v>
      </c>
      <c r="D156" s="2" t="s">
        <v>99</v>
      </c>
      <c r="E156" s="2" t="s">
        <v>100</v>
      </c>
      <c r="F156" s="2" t="s">
        <v>101</v>
      </c>
      <c r="G156" s="2" t="s">
        <v>102</v>
      </c>
      <c r="H156" s="1">
        <v>99999</v>
      </c>
      <c r="I156" s="2" t="s">
        <v>103</v>
      </c>
      <c r="J156" s="2" t="s">
        <v>104</v>
      </c>
      <c r="K156" s="2" t="s">
        <v>6</v>
      </c>
      <c r="L156" s="5">
        <v>41801</v>
      </c>
      <c r="M156" s="2" t="s">
        <v>22</v>
      </c>
      <c r="N156" s="2" t="s">
        <v>105</v>
      </c>
      <c r="O156" s="2" t="s">
        <v>100</v>
      </c>
      <c r="P156" s="2" t="s">
        <v>101</v>
      </c>
      <c r="Q156" s="2" t="s">
        <v>102</v>
      </c>
      <c r="R156" s="1">
        <v>99999</v>
      </c>
      <c r="S156" s="2" t="s">
        <v>9</v>
      </c>
      <c r="T156" s="2" t="s">
        <v>10</v>
      </c>
      <c r="U156" s="2" t="s">
        <v>61</v>
      </c>
      <c r="V156" s="2" t="s">
        <v>62</v>
      </c>
      <c r="W156" s="1">
        <v>9.65</v>
      </c>
      <c r="X156" s="1">
        <v>76</v>
      </c>
      <c r="Y156" s="1">
        <v>733.4</v>
      </c>
      <c r="Z156" s="1">
        <v>72.6066</v>
      </c>
      <c r="AA156" s="1">
        <v>9</v>
      </c>
    </row>
    <row r="157" spans="1:27" x14ac:dyDescent="0.3">
      <c r="A157" s="1">
        <v>1179</v>
      </c>
      <c r="B157" s="5">
        <v>44353</v>
      </c>
      <c r="C157" s="1">
        <v>6</v>
      </c>
      <c r="D157" s="2" t="s">
        <v>63</v>
      </c>
      <c r="E157" s="2" t="s">
        <v>64</v>
      </c>
      <c r="F157" s="2" t="s">
        <v>65</v>
      </c>
      <c r="G157" s="2" t="s">
        <v>66</v>
      </c>
      <c r="H157" s="1">
        <v>99999</v>
      </c>
      <c r="I157" s="2" t="s">
        <v>67</v>
      </c>
      <c r="J157" s="2" t="s">
        <v>68</v>
      </c>
      <c r="K157" s="2" t="s">
        <v>40</v>
      </c>
      <c r="L157" s="5">
        <v>41798</v>
      </c>
      <c r="M157" s="2" t="s">
        <v>7</v>
      </c>
      <c r="N157" s="2" t="s">
        <v>69</v>
      </c>
      <c r="O157" s="2" t="s">
        <v>64</v>
      </c>
      <c r="P157" s="2" t="s">
        <v>65</v>
      </c>
      <c r="Q157" s="2" t="s">
        <v>66</v>
      </c>
      <c r="R157" s="1">
        <v>99999</v>
      </c>
      <c r="S157" s="2" t="s">
        <v>9</v>
      </c>
      <c r="T157" s="2" t="s">
        <v>24</v>
      </c>
      <c r="U157" s="2" t="s">
        <v>52</v>
      </c>
      <c r="V157" s="2" t="s">
        <v>53</v>
      </c>
      <c r="W157" s="1">
        <v>12.75</v>
      </c>
      <c r="X157" s="1">
        <v>96</v>
      </c>
      <c r="Y157" s="1">
        <v>1224</v>
      </c>
      <c r="Z157" s="1">
        <v>123.62400000000001</v>
      </c>
      <c r="AA157" s="1">
        <v>6</v>
      </c>
    </row>
    <row r="158" spans="1:27" x14ac:dyDescent="0.3">
      <c r="A158" s="1">
        <v>1180</v>
      </c>
      <c r="B158" s="5">
        <v>44355</v>
      </c>
      <c r="C158" s="1">
        <v>8</v>
      </c>
      <c r="D158" s="2" t="s">
        <v>34</v>
      </c>
      <c r="E158" s="2" t="s">
        <v>35</v>
      </c>
      <c r="F158" s="2" t="s">
        <v>36</v>
      </c>
      <c r="G158" s="2" t="s">
        <v>37</v>
      </c>
      <c r="H158" s="1">
        <v>99999</v>
      </c>
      <c r="I158" s="2" t="s">
        <v>38</v>
      </c>
      <c r="J158" s="2" t="s">
        <v>39</v>
      </c>
      <c r="K158" s="2" t="s">
        <v>40</v>
      </c>
      <c r="L158" s="5">
        <v>41800</v>
      </c>
      <c r="M158" s="2" t="s">
        <v>7</v>
      </c>
      <c r="N158" s="2" t="s">
        <v>42</v>
      </c>
      <c r="O158" s="2" t="s">
        <v>35</v>
      </c>
      <c r="P158" s="2" t="s">
        <v>36</v>
      </c>
      <c r="Q158" s="2" t="s">
        <v>37</v>
      </c>
      <c r="R158" s="1">
        <v>99999</v>
      </c>
      <c r="S158" s="2" t="s">
        <v>9</v>
      </c>
      <c r="T158" s="2" t="s">
        <v>10</v>
      </c>
      <c r="U158" s="2" t="s">
        <v>52</v>
      </c>
      <c r="V158" s="2" t="s">
        <v>53</v>
      </c>
      <c r="W158" s="1">
        <v>12.75</v>
      </c>
      <c r="X158" s="1">
        <v>92</v>
      </c>
      <c r="Y158" s="1">
        <v>1173</v>
      </c>
      <c r="Z158" s="1">
        <v>116.12700000000001</v>
      </c>
      <c r="AA158" s="1">
        <v>8</v>
      </c>
    </row>
    <row r="159" spans="1:27" x14ac:dyDescent="0.3">
      <c r="A159" s="1">
        <v>1077</v>
      </c>
      <c r="B159" s="5">
        <v>44265</v>
      </c>
      <c r="C159" s="1">
        <v>10</v>
      </c>
      <c r="D159" s="2" t="s">
        <v>113</v>
      </c>
      <c r="E159" s="2" t="s">
        <v>114</v>
      </c>
      <c r="F159" s="2" t="s">
        <v>115</v>
      </c>
      <c r="G159" s="2" t="s">
        <v>116</v>
      </c>
      <c r="H159" s="1">
        <v>99999</v>
      </c>
      <c r="I159" s="2" t="s">
        <v>117</v>
      </c>
      <c r="J159" s="2" t="s">
        <v>118</v>
      </c>
      <c r="K159" s="2" t="s">
        <v>21</v>
      </c>
      <c r="L159" s="5"/>
      <c r="M159" s="2" t="s">
        <v>22</v>
      </c>
      <c r="N159" s="2" t="s">
        <v>119</v>
      </c>
      <c r="O159" s="2" t="s">
        <v>114</v>
      </c>
      <c r="P159" s="2" t="s">
        <v>115</v>
      </c>
      <c r="Q159" s="2" t="s">
        <v>116</v>
      </c>
      <c r="R159" s="1">
        <v>99999</v>
      </c>
      <c r="S159" s="2" t="s">
        <v>9</v>
      </c>
      <c r="T159" s="2"/>
      <c r="U159" s="2" t="s">
        <v>13</v>
      </c>
      <c r="V159" s="2" t="s">
        <v>14</v>
      </c>
      <c r="W159" s="1">
        <v>3.5</v>
      </c>
      <c r="X159" s="1">
        <v>21</v>
      </c>
      <c r="Y159" s="1">
        <v>73.5</v>
      </c>
      <c r="Z159" s="1">
        <v>7.3500000000000005</v>
      </c>
      <c r="AA159" s="1">
        <v>10</v>
      </c>
    </row>
    <row r="160" spans="1:27" x14ac:dyDescent="0.3">
      <c r="A160" s="1">
        <v>1039</v>
      </c>
      <c r="B160" s="5">
        <v>44238</v>
      </c>
      <c r="C160" s="1">
        <v>11</v>
      </c>
      <c r="D160" s="2" t="s">
        <v>123</v>
      </c>
      <c r="E160" s="2" t="s">
        <v>124</v>
      </c>
      <c r="F160" s="2" t="s">
        <v>125</v>
      </c>
      <c r="G160" s="2" t="s">
        <v>126</v>
      </c>
      <c r="H160" s="1">
        <v>99999</v>
      </c>
      <c r="I160" s="2" t="s">
        <v>127</v>
      </c>
      <c r="J160" s="2" t="s">
        <v>77</v>
      </c>
      <c r="K160" s="2" t="s">
        <v>30</v>
      </c>
      <c r="L160" s="5"/>
      <c r="M160" s="2" t="s">
        <v>41</v>
      </c>
      <c r="N160" s="2" t="s">
        <v>128</v>
      </c>
      <c r="O160" s="2" t="s">
        <v>124</v>
      </c>
      <c r="P160" s="2" t="s">
        <v>125</v>
      </c>
      <c r="Q160" s="2" t="s">
        <v>126</v>
      </c>
      <c r="R160" s="1">
        <v>99999</v>
      </c>
      <c r="S160" s="2" t="s">
        <v>9</v>
      </c>
      <c r="T160" s="2"/>
      <c r="U160" s="2" t="s">
        <v>70</v>
      </c>
      <c r="V160" s="2" t="s">
        <v>71</v>
      </c>
      <c r="W160" s="1">
        <v>40</v>
      </c>
      <c r="X160" s="1">
        <v>72</v>
      </c>
      <c r="Y160" s="1">
        <v>2880</v>
      </c>
      <c r="Z160" s="1">
        <v>285.12</v>
      </c>
      <c r="AA160" s="1">
        <v>11</v>
      </c>
    </row>
    <row r="161" spans="1:27" x14ac:dyDescent="0.3">
      <c r="A161" s="1">
        <v>1183</v>
      </c>
      <c r="B161" s="5">
        <v>44376</v>
      </c>
      <c r="C161" s="1">
        <v>29</v>
      </c>
      <c r="D161" s="2" t="s">
        <v>45</v>
      </c>
      <c r="E161" s="2" t="s">
        <v>46</v>
      </c>
      <c r="F161" s="2" t="s">
        <v>47</v>
      </c>
      <c r="G161" s="2" t="s">
        <v>48</v>
      </c>
      <c r="H161" s="1">
        <v>99999</v>
      </c>
      <c r="I161" s="2" t="s">
        <v>49</v>
      </c>
      <c r="J161" s="2" t="s">
        <v>50</v>
      </c>
      <c r="K161" s="2" t="s">
        <v>6</v>
      </c>
      <c r="L161" s="5">
        <v>41821</v>
      </c>
      <c r="M161" s="2" t="s">
        <v>7</v>
      </c>
      <c r="N161" s="2" t="s">
        <v>51</v>
      </c>
      <c r="O161" s="2" t="s">
        <v>46</v>
      </c>
      <c r="P161" s="2" t="s">
        <v>47</v>
      </c>
      <c r="Q161" s="2" t="s">
        <v>48</v>
      </c>
      <c r="R161" s="1">
        <v>99999</v>
      </c>
      <c r="S161" s="2" t="s">
        <v>9</v>
      </c>
      <c r="T161" s="2" t="s">
        <v>10</v>
      </c>
      <c r="U161" s="2" t="s">
        <v>111</v>
      </c>
      <c r="V161" s="2" t="s">
        <v>112</v>
      </c>
      <c r="W161" s="1">
        <v>39</v>
      </c>
      <c r="X161" s="1">
        <v>98</v>
      </c>
      <c r="Y161" s="1">
        <v>3822</v>
      </c>
      <c r="Z161" s="1">
        <v>397.48800000000006</v>
      </c>
      <c r="AA161" s="1">
        <v>29</v>
      </c>
    </row>
    <row r="162" spans="1:27" x14ac:dyDescent="0.3">
      <c r="A162" s="1">
        <v>1184</v>
      </c>
      <c r="B162" s="5">
        <v>44353</v>
      </c>
      <c r="C162" s="1">
        <v>6</v>
      </c>
      <c r="D162" s="2" t="s">
        <v>63</v>
      </c>
      <c r="E162" s="2" t="s">
        <v>64</v>
      </c>
      <c r="F162" s="2" t="s">
        <v>65</v>
      </c>
      <c r="G162" s="2" t="s">
        <v>66</v>
      </c>
      <c r="H162" s="1">
        <v>99999</v>
      </c>
      <c r="I162" s="2" t="s">
        <v>67</v>
      </c>
      <c r="J162" s="2" t="s">
        <v>68</v>
      </c>
      <c r="K162" s="2" t="s">
        <v>40</v>
      </c>
      <c r="L162" s="5">
        <v>41798</v>
      </c>
      <c r="M162" s="2" t="s">
        <v>41</v>
      </c>
      <c r="N162" s="2" t="s">
        <v>69</v>
      </c>
      <c r="O162" s="2" t="s">
        <v>64</v>
      </c>
      <c r="P162" s="2" t="s">
        <v>65</v>
      </c>
      <c r="Q162" s="2" t="s">
        <v>66</v>
      </c>
      <c r="R162" s="1">
        <v>99999</v>
      </c>
      <c r="S162" s="2" t="s">
        <v>9</v>
      </c>
      <c r="T162" s="2" t="s">
        <v>10</v>
      </c>
      <c r="U162" s="2" t="s">
        <v>25</v>
      </c>
      <c r="V162" s="2" t="s">
        <v>14</v>
      </c>
      <c r="W162" s="1">
        <v>30</v>
      </c>
      <c r="X162" s="1">
        <v>46</v>
      </c>
      <c r="Y162" s="1">
        <v>1380</v>
      </c>
      <c r="Z162" s="1">
        <v>135.24</v>
      </c>
      <c r="AA162" s="1">
        <v>6</v>
      </c>
    </row>
    <row r="163" spans="1:27" x14ac:dyDescent="0.3">
      <c r="A163" s="1">
        <v>1185</v>
      </c>
      <c r="B163" s="5">
        <v>44353</v>
      </c>
      <c r="C163" s="1">
        <v>6</v>
      </c>
      <c r="D163" s="2" t="s">
        <v>63</v>
      </c>
      <c r="E163" s="2" t="s">
        <v>64</v>
      </c>
      <c r="F163" s="2" t="s">
        <v>65</v>
      </c>
      <c r="G163" s="2" t="s">
        <v>66</v>
      </c>
      <c r="H163" s="1">
        <v>99999</v>
      </c>
      <c r="I163" s="2" t="s">
        <v>67</v>
      </c>
      <c r="J163" s="2" t="s">
        <v>68</v>
      </c>
      <c r="K163" s="2" t="s">
        <v>40</v>
      </c>
      <c r="L163" s="5">
        <v>41798</v>
      </c>
      <c r="M163" s="2" t="s">
        <v>41</v>
      </c>
      <c r="N163" s="2" t="s">
        <v>69</v>
      </c>
      <c r="O163" s="2" t="s">
        <v>64</v>
      </c>
      <c r="P163" s="2" t="s">
        <v>65</v>
      </c>
      <c r="Q163" s="2" t="s">
        <v>66</v>
      </c>
      <c r="R163" s="1">
        <v>99999</v>
      </c>
      <c r="S163" s="2" t="s">
        <v>9</v>
      </c>
      <c r="T163" s="2" t="s">
        <v>10</v>
      </c>
      <c r="U163" s="2" t="s">
        <v>26</v>
      </c>
      <c r="V163" s="2" t="s">
        <v>14</v>
      </c>
      <c r="W163" s="1">
        <v>53</v>
      </c>
      <c r="X163" s="1">
        <v>14</v>
      </c>
      <c r="Y163" s="1">
        <v>742</v>
      </c>
      <c r="Z163" s="1">
        <v>74.2</v>
      </c>
      <c r="AA163" s="1">
        <v>6</v>
      </c>
    </row>
    <row r="164" spans="1:27" x14ac:dyDescent="0.3">
      <c r="A164" s="1">
        <v>1091</v>
      </c>
      <c r="B164" s="5">
        <v>44296</v>
      </c>
      <c r="C164" s="1">
        <v>10</v>
      </c>
      <c r="D164" s="2" t="s">
        <v>113</v>
      </c>
      <c r="E164" s="2" t="s">
        <v>114</v>
      </c>
      <c r="F164" s="2" t="s">
        <v>115</v>
      </c>
      <c r="G164" s="2" t="s">
        <v>116</v>
      </c>
      <c r="H164" s="1">
        <v>99999</v>
      </c>
      <c r="I164" s="2" t="s">
        <v>117</v>
      </c>
      <c r="J164" s="2" t="s">
        <v>118</v>
      </c>
      <c r="K164" s="2" t="s">
        <v>21</v>
      </c>
      <c r="L164" s="5">
        <v>41741</v>
      </c>
      <c r="M164" s="2" t="s">
        <v>7</v>
      </c>
      <c r="N164" s="2" t="s">
        <v>119</v>
      </c>
      <c r="O164" s="2" t="s">
        <v>114</v>
      </c>
      <c r="P164" s="2" t="s">
        <v>115</v>
      </c>
      <c r="Q164" s="2" t="s">
        <v>116</v>
      </c>
      <c r="R164" s="1">
        <v>99999</v>
      </c>
      <c r="S164" s="2" t="s">
        <v>9</v>
      </c>
      <c r="T164" s="2" t="s">
        <v>24</v>
      </c>
      <c r="U164" s="2" t="s">
        <v>98</v>
      </c>
      <c r="V164" s="2" t="s">
        <v>12</v>
      </c>
      <c r="W164" s="1">
        <v>2.99</v>
      </c>
      <c r="X164" s="1">
        <v>88</v>
      </c>
      <c r="Y164" s="1">
        <v>263.12</v>
      </c>
      <c r="Z164" s="1">
        <v>26.04888</v>
      </c>
      <c r="AA164" s="1">
        <v>10</v>
      </c>
    </row>
    <row r="165" spans="1:27" x14ac:dyDescent="0.3">
      <c r="A165" s="1">
        <v>1187</v>
      </c>
      <c r="B165" s="5">
        <v>44350</v>
      </c>
      <c r="C165" s="1">
        <v>3</v>
      </c>
      <c r="D165" s="2" t="s">
        <v>54</v>
      </c>
      <c r="E165" s="2" t="s">
        <v>55</v>
      </c>
      <c r="F165" s="2" t="s">
        <v>56</v>
      </c>
      <c r="G165" s="2" t="s">
        <v>57</v>
      </c>
      <c r="H165" s="1">
        <v>99999</v>
      </c>
      <c r="I165" s="2" t="s">
        <v>58</v>
      </c>
      <c r="J165" s="2" t="s">
        <v>5</v>
      </c>
      <c r="K165" s="2" t="s">
        <v>6</v>
      </c>
      <c r="L165" s="5"/>
      <c r="M165" s="2"/>
      <c r="N165" s="2" t="s">
        <v>59</v>
      </c>
      <c r="O165" s="2" t="s">
        <v>55</v>
      </c>
      <c r="P165" s="2" t="s">
        <v>56</v>
      </c>
      <c r="Q165" s="2" t="s">
        <v>57</v>
      </c>
      <c r="R165" s="1">
        <v>99999</v>
      </c>
      <c r="S165" s="2" t="s">
        <v>9</v>
      </c>
      <c r="T165" s="2"/>
      <c r="U165" s="2" t="s">
        <v>98</v>
      </c>
      <c r="V165" s="2" t="s">
        <v>12</v>
      </c>
      <c r="W165" s="1">
        <v>2.99</v>
      </c>
      <c r="X165" s="1">
        <v>88</v>
      </c>
      <c r="Y165" s="1">
        <v>263.12</v>
      </c>
      <c r="Z165" s="1">
        <v>25.522639999999999</v>
      </c>
      <c r="AA165" s="1">
        <v>3</v>
      </c>
    </row>
    <row r="166" spans="1:27" x14ac:dyDescent="0.3">
      <c r="A166" s="1">
        <v>1188</v>
      </c>
      <c r="B166" s="5">
        <v>44378</v>
      </c>
      <c r="C166" s="1">
        <v>1</v>
      </c>
      <c r="D166" s="2" t="s">
        <v>93</v>
      </c>
      <c r="E166" s="2" t="s">
        <v>94</v>
      </c>
      <c r="F166" s="2" t="s">
        <v>95</v>
      </c>
      <c r="G166" s="2" t="s">
        <v>96</v>
      </c>
      <c r="H166" s="1">
        <v>99999</v>
      </c>
      <c r="I166" s="2" t="s">
        <v>85</v>
      </c>
      <c r="J166" s="2" t="s">
        <v>39</v>
      </c>
      <c r="K166" s="2" t="s">
        <v>40</v>
      </c>
      <c r="L166" s="5"/>
      <c r="M166" s="2"/>
      <c r="N166" s="2" t="s">
        <v>97</v>
      </c>
      <c r="O166" s="2" t="s">
        <v>94</v>
      </c>
      <c r="P166" s="2" t="s">
        <v>95</v>
      </c>
      <c r="Q166" s="2" t="s">
        <v>96</v>
      </c>
      <c r="R166" s="1">
        <v>99999</v>
      </c>
      <c r="S166" s="2" t="s">
        <v>9</v>
      </c>
      <c r="T166" s="2"/>
      <c r="U166" s="2" t="s">
        <v>98</v>
      </c>
      <c r="V166" s="2" t="s">
        <v>12</v>
      </c>
      <c r="W166" s="1">
        <v>2.99</v>
      </c>
      <c r="X166" s="1">
        <v>81</v>
      </c>
      <c r="Y166" s="1">
        <v>242.19000000000003</v>
      </c>
      <c r="Z166" s="1">
        <v>23.976810000000004</v>
      </c>
      <c r="AA166" s="1">
        <v>1</v>
      </c>
    </row>
    <row r="167" spans="1:27" x14ac:dyDescent="0.3">
      <c r="A167" s="1">
        <v>1078</v>
      </c>
      <c r="B167" s="5">
        <v>44266</v>
      </c>
      <c r="C167" s="1">
        <v>11</v>
      </c>
      <c r="D167" s="2" t="s">
        <v>123</v>
      </c>
      <c r="E167" s="2" t="s">
        <v>124</v>
      </c>
      <c r="F167" s="2" t="s">
        <v>125</v>
      </c>
      <c r="G167" s="2" t="s">
        <v>126</v>
      </c>
      <c r="H167" s="1">
        <v>99999</v>
      </c>
      <c r="I167" s="2" t="s">
        <v>127</v>
      </c>
      <c r="J167" s="2" t="s">
        <v>77</v>
      </c>
      <c r="K167" s="2" t="s">
        <v>30</v>
      </c>
      <c r="L167" s="5"/>
      <c r="M167" s="2" t="s">
        <v>41</v>
      </c>
      <c r="N167" s="2" t="s">
        <v>128</v>
      </c>
      <c r="O167" s="2" t="s">
        <v>124</v>
      </c>
      <c r="P167" s="2" t="s">
        <v>125</v>
      </c>
      <c r="Q167" s="2" t="s">
        <v>126</v>
      </c>
      <c r="R167" s="1">
        <v>99999</v>
      </c>
      <c r="S167" s="2" t="s">
        <v>9</v>
      </c>
      <c r="T167" s="2"/>
      <c r="U167" s="2" t="s">
        <v>70</v>
      </c>
      <c r="V167" s="2" t="s">
        <v>71</v>
      </c>
      <c r="W167" s="1">
        <v>40</v>
      </c>
      <c r="X167" s="1">
        <v>67</v>
      </c>
      <c r="Y167" s="1">
        <v>2680</v>
      </c>
      <c r="Z167" s="1">
        <v>270.68</v>
      </c>
      <c r="AA167" s="1">
        <v>11</v>
      </c>
    </row>
    <row r="168" spans="1:27" x14ac:dyDescent="0.3">
      <c r="A168" s="1">
        <v>1096</v>
      </c>
      <c r="B168" s="5">
        <v>44297</v>
      </c>
      <c r="C168" s="1">
        <v>11</v>
      </c>
      <c r="D168" s="2" t="s">
        <v>123</v>
      </c>
      <c r="E168" s="2" t="s">
        <v>124</v>
      </c>
      <c r="F168" s="2" t="s">
        <v>125</v>
      </c>
      <c r="G168" s="2" t="s">
        <v>126</v>
      </c>
      <c r="H168" s="1">
        <v>99999</v>
      </c>
      <c r="I168" s="2" t="s">
        <v>127</v>
      </c>
      <c r="J168" s="2" t="s">
        <v>77</v>
      </c>
      <c r="K168" s="2" t="s">
        <v>30</v>
      </c>
      <c r="L168" s="5"/>
      <c r="M168" s="2" t="s">
        <v>41</v>
      </c>
      <c r="N168" s="2" t="s">
        <v>128</v>
      </c>
      <c r="O168" s="2" t="s">
        <v>124</v>
      </c>
      <c r="P168" s="2" t="s">
        <v>125</v>
      </c>
      <c r="Q168" s="2" t="s">
        <v>126</v>
      </c>
      <c r="R168" s="1">
        <v>99999</v>
      </c>
      <c r="S168" s="2" t="s">
        <v>9</v>
      </c>
      <c r="T168" s="2"/>
      <c r="U168" s="2" t="s">
        <v>13</v>
      </c>
      <c r="V168" s="2" t="s">
        <v>14</v>
      </c>
      <c r="W168" s="1">
        <v>3.5</v>
      </c>
      <c r="X168" s="1">
        <v>71</v>
      </c>
      <c r="Y168" s="1">
        <v>248.5</v>
      </c>
      <c r="Z168" s="1">
        <v>24.104500000000002</v>
      </c>
      <c r="AA168" s="1">
        <v>11</v>
      </c>
    </row>
    <row r="169" spans="1:27" x14ac:dyDescent="0.3">
      <c r="A169" s="1">
        <v>1191</v>
      </c>
      <c r="B169" s="5">
        <v>44386</v>
      </c>
      <c r="C169" s="1">
        <v>9</v>
      </c>
      <c r="D169" s="2" t="s">
        <v>99</v>
      </c>
      <c r="E169" s="2" t="s">
        <v>100</v>
      </c>
      <c r="F169" s="2" t="s">
        <v>101</v>
      </c>
      <c r="G169" s="2" t="s">
        <v>102</v>
      </c>
      <c r="H169" s="1">
        <v>99999</v>
      </c>
      <c r="I169" s="2" t="s">
        <v>103</v>
      </c>
      <c r="J169" s="2" t="s">
        <v>104</v>
      </c>
      <c r="K169" s="2" t="s">
        <v>6</v>
      </c>
      <c r="L169" s="5">
        <v>41831</v>
      </c>
      <c r="M169" s="2" t="s">
        <v>22</v>
      </c>
      <c r="N169" s="2" t="s">
        <v>105</v>
      </c>
      <c r="O169" s="2" t="s">
        <v>100</v>
      </c>
      <c r="P169" s="2" t="s">
        <v>101</v>
      </c>
      <c r="Q169" s="2" t="s">
        <v>102</v>
      </c>
      <c r="R169" s="1">
        <v>99999</v>
      </c>
      <c r="S169" s="2" t="s">
        <v>9</v>
      </c>
      <c r="T169" s="2" t="s">
        <v>10</v>
      </c>
      <c r="U169" s="2" t="s">
        <v>106</v>
      </c>
      <c r="V169" s="2" t="s">
        <v>80</v>
      </c>
      <c r="W169" s="1">
        <v>19.5</v>
      </c>
      <c r="X169" s="1">
        <v>61</v>
      </c>
      <c r="Y169" s="1">
        <v>1189.5</v>
      </c>
      <c r="Z169" s="1">
        <v>123.70800000000001</v>
      </c>
      <c r="AA169" s="1">
        <v>9</v>
      </c>
    </row>
    <row r="170" spans="1:27" x14ac:dyDescent="0.3">
      <c r="A170" s="1">
        <v>1192</v>
      </c>
      <c r="B170" s="5">
        <v>44386</v>
      </c>
      <c r="C170" s="1">
        <v>9</v>
      </c>
      <c r="D170" s="2" t="s">
        <v>99</v>
      </c>
      <c r="E170" s="2" t="s">
        <v>100</v>
      </c>
      <c r="F170" s="2" t="s">
        <v>101</v>
      </c>
      <c r="G170" s="2" t="s">
        <v>102</v>
      </c>
      <c r="H170" s="1">
        <v>99999</v>
      </c>
      <c r="I170" s="2" t="s">
        <v>103</v>
      </c>
      <c r="J170" s="2" t="s">
        <v>104</v>
      </c>
      <c r="K170" s="2" t="s">
        <v>6</v>
      </c>
      <c r="L170" s="5">
        <v>41831</v>
      </c>
      <c r="M170" s="2" t="s">
        <v>22</v>
      </c>
      <c r="N170" s="2" t="s">
        <v>105</v>
      </c>
      <c r="O170" s="2" t="s">
        <v>100</v>
      </c>
      <c r="P170" s="2" t="s">
        <v>101</v>
      </c>
      <c r="Q170" s="2" t="s">
        <v>102</v>
      </c>
      <c r="R170" s="1">
        <v>99999</v>
      </c>
      <c r="S170" s="2" t="s">
        <v>9</v>
      </c>
      <c r="T170" s="2" t="s">
        <v>10</v>
      </c>
      <c r="U170" s="2" t="s">
        <v>107</v>
      </c>
      <c r="V170" s="2" t="s">
        <v>108</v>
      </c>
      <c r="W170" s="1">
        <v>34.799999999999997</v>
      </c>
      <c r="X170" s="1">
        <v>27</v>
      </c>
      <c r="Y170" s="1">
        <v>939.59999999999991</v>
      </c>
      <c r="Z170" s="1">
        <v>95.839199999999991</v>
      </c>
      <c r="AA170" s="1">
        <v>9</v>
      </c>
    </row>
    <row r="171" spans="1:27" x14ac:dyDescent="0.3">
      <c r="A171" s="1">
        <v>1193</v>
      </c>
      <c r="B171" s="5">
        <v>44383</v>
      </c>
      <c r="C171" s="1">
        <v>6</v>
      </c>
      <c r="D171" s="2" t="s">
        <v>63</v>
      </c>
      <c r="E171" s="2" t="s">
        <v>64</v>
      </c>
      <c r="F171" s="2" t="s">
        <v>65</v>
      </c>
      <c r="G171" s="2" t="s">
        <v>66</v>
      </c>
      <c r="H171" s="1">
        <v>99999</v>
      </c>
      <c r="I171" s="2" t="s">
        <v>67</v>
      </c>
      <c r="J171" s="2" t="s">
        <v>68</v>
      </c>
      <c r="K171" s="2" t="s">
        <v>40</v>
      </c>
      <c r="L171" s="5">
        <v>41828</v>
      </c>
      <c r="M171" s="2" t="s">
        <v>7</v>
      </c>
      <c r="N171" s="2" t="s">
        <v>69</v>
      </c>
      <c r="O171" s="2" t="s">
        <v>64</v>
      </c>
      <c r="P171" s="2" t="s">
        <v>65</v>
      </c>
      <c r="Q171" s="2" t="s">
        <v>66</v>
      </c>
      <c r="R171" s="1">
        <v>99999</v>
      </c>
      <c r="S171" s="2" t="s">
        <v>9</v>
      </c>
      <c r="T171" s="2" t="s">
        <v>24</v>
      </c>
      <c r="U171" s="2" t="s">
        <v>11</v>
      </c>
      <c r="V171" s="2" t="s">
        <v>12</v>
      </c>
      <c r="W171" s="1">
        <v>14</v>
      </c>
      <c r="X171" s="1">
        <v>84</v>
      </c>
      <c r="Y171" s="1">
        <v>1176</v>
      </c>
      <c r="Z171" s="1">
        <v>118.77600000000001</v>
      </c>
      <c r="AA171" s="1">
        <v>6</v>
      </c>
    </row>
    <row r="172" spans="1:27" x14ac:dyDescent="0.3">
      <c r="A172" s="1">
        <v>1194</v>
      </c>
      <c r="B172" s="5">
        <v>44385</v>
      </c>
      <c r="C172" s="1">
        <v>8</v>
      </c>
      <c r="D172" s="2" t="s">
        <v>34</v>
      </c>
      <c r="E172" s="2" t="s">
        <v>35</v>
      </c>
      <c r="F172" s="2" t="s">
        <v>36</v>
      </c>
      <c r="G172" s="2" t="s">
        <v>37</v>
      </c>
      <c r="H172" s="1">
        <v>99999</v>
      </c>
      <c r="I172" s="2" t="s">
        <v>38</v>
      </c>
      <c r="J172" s="2" t="s">
        <v>39</v>
      </c>
      <c r="K172" s="2" t="s">
        <v>40</v>
      </c>
      <c r="L172" s="5">
        <v>41830</v>
      </c>
      <c r="M172" s="2" t="s">
        <v>7</v>
      </c>
      <c r="N172" s="2" t="s">
        <v>42</v>
      </c>
      <c r="O172" s="2" t="s">
        <v>35</v>
      </c>
      <c r="P172" s="2" t="s">
        <v>36</v>
      </c>
      <c r="Q172" s="2" t="s">
        <v>37</v>
      </c>
      <c r="R172" s="1">
        <v>99999</v>
      </c>
      <c r="S172" s="2" t="s">
        <v>9</v>
      </c>
      <c r="T172" s="2" t="s">
        <v>10</v>
      </c>
      <c r="U172" s="2" t="s">
        <v>70</v>
      </c>
      <c r="V172" s="2" t="s">
        <v>71</v>
      </c>
      <c r="W172" s="1">
        <v>40</v>
      </c>
      <c r="X172" s="1">
        <v>91</v>
      </c>
      <c r="Y172" s="1">
        <v>3640</v>
      </c>
      <c r="Z172" s="1">
        <v>360.36</v>
      </c>
      <c r="AA172" s="1">
        <v>8</v>
      </c>
    </row>
    <row r="173" spans="1:27" x14ac:dyDescent="0.3">
      <c r="A173" s="1">
        <v>1195</v>
      </c>
      <c r="B173" s="5">
        <v>44385</v>
      </c>
      <c r="C173" s="1">
        <v>8</v>
      </c>
      <c r="D173" s="2" t="s">
        <v>34</v>
      </c>
      <c r="E173" s="2" t="s">
        <v>35</v>
      </c>
      <c r="F173" s="2" t="s">
        <v>36</v>
      </c>
      <c r="G173" s="2" t="s">
        <v>37</v>
      </c>
      <c r="H173" s="1">
        <v>99999</v>
      </c>
      <c r="I173" s="2" t="s">
        <v>38</v>
      </c>
      <c r="J173" s="2" t="s">
        <v>39</v>
      </c>
      <c r="K173" s="2" t="s">
        <v>40</v>
      </c>
      <c r="L173" s="5">
        <v>41830</v>
      </c>
      <c r="M173" s="2" t="s">
        <v>7</v>
      </c>
      <c r="N173" s="2" t="s">
        <v>42</v>
      </c>
      <c r="O173" s="2" t="s">
        <v>35</v>
      </c>
      <c r="P173" s="2" t="s">
        <v>36</v>
      </c>
      <c r="Q173" s="2" t="s">
        <v>37</v>
      </c>
      <c r="R173" s="1">
        <v>99999</v>
      </c>
      <c r="S173" s="2" t="s">
        <v>9</v>
      </c>
      <c r="T173" s="2" t="s">
        <v>10</v>
      </c>
      <c r="U173" s="2" t="s">
        <v>43</v>
      </c>
      <c r="V173" s="2" t="s">
        <v>44</v>
      </c>
      <c r="W173" s="1">
        <v>9.1999999999999993</v>
      </c>
      <c r="X173" s="1">
        <v>36</v>
      </c>
      <c r="Y173" s="1">
        <v>331.2</v>
      </c>
      <c r="Z173" s="1">
        <v>34.444800000000001</v>
      </c>
      <c r="AA173" s="1">
        <v>8</v>
      </c>
    </row>
    <row r="174" spans="1:27" x14ac:dyDescent="0.3">
      <c r="A174" s="1">
        <v>1093</v>
      </c>
      <c r="B174" s="5">
        <v>44296</v>
      </c>
      <c r="C174" s="1">
        <v>10</v>
      </c>
      <c r="D174" s="2" t="s">
        <v>113</v>
      </c>
      <c r="E174" s="2" t="s">
        <v>114</v>
      </c>
      <c r="F174" s="2" t="s">
        <v>115</v>
      </c>
      <c r="G174" s="2" t="s">
        <v>116</v>
      </c>
      <c r="H174" s="1">
        <v>99999</v>
      </c>
      <c r="I174" s="2" t="s">
        <v>117</v>
      </c>
      <c r="J174" s="2" t="s">
        <v>118</v>
      </c>
      <c r="K174" s="2" t="s">
        <v>21</v>
      </c>
      <c r="L174" s="5">
        <v>41741</v>
      </c>
      <c r="M174" s="2" t="s">
        <v>22</v>
      </c>
      <c r="N174" s="2" t="s">
        <v>119</v>
      </c>
      <c r="O174" s="2" t="s">
        <v>114</v>
      </c>
      <c r="P174" s="2" t="s">
        <v>115</v>
      </c>
      <c r="Q174" s="2" t="s">
        <v>116</v>
      </c>
      <c r="R174" s="1">
        <v>99999</v>
      </c>
      <c r="S174" s="2" t="s">
        <v>9</v>
      </c>
      <c r="T174" s="2"/>
      <c r="U174" s="2" t="s">
        <v>120</v>
      </c>
      <c r="V174" s="2" t="s">
        <v>88</v>
      </c>
      <c r="W174" s="1">
        <v>25</v>
      </c>
      <c r="X174" s="1">
        <v>27</v>
      </c>
      <c r="Y174" s="1">
        <v>675</v>
      </c>
      <c r="Z174" s="1">
        <v>68.849999999999994</v>
      </c>
      <c r="AA174" s="1">
        <v>10</v>
      </c>
    </row>
    <row r="175" spans="1:27" x14ac:dyDescent="0.3">
      <c r="A175" s="1">
        <v>1097</v>
      </c>
      <c r="B175" s="5">
        <v>44305</v>
      </c>
      <c r="C175" s="1">
        <v>11</v>
      </c>
      <c r="D175" s="2" t="s">
        <v>123</v>
      </c>
      <c r="E175" s="2" t="s">
        <v>124</v>
      </c>
      <c r="F175" s="2" t="s">
        <v>125</v>
      </c>
      <c r="G175" s="2" t="s">
        <v>126</v>
      </c>
      <c r="H175" s="1">
        <v>99999</v>
      </c>
      <c r="I175" s="2" t="s">
        <v>127</v>
      </c>
      <c r="J175" s="2" t="s">
        <v>77</v>
      </c>
      <c r="K175" s="2" t="s">
        <v>30</v>
      </c>
      <c r="L175" s="5"/>
      <c r="M175" s="2" t="s">
        <v>41</v>
      </c>
      <c r="N175" s="2" t="s">
        <v>128</v>
      </c>
      <c r="O175" s="2" t="s">
        <v>124</v>
      </c>
      <c r="P175" s="2" t="s">
        <v>125</v>
      </c>
      <c r="Q175" s="2" t="s">
        <v>126</v>
      </c>
      <c r="R175" s="1">
        <v>99999</v>
      </c>
      <c r="S175" s="2" t="s">
        <v>9</v>
      </c>
      <c r="T175" s="2"/>
      <c r="U175" s="2" t="s">
        <v>98</v>
      </c>
      <c r="V175" s="2" t="s">
        <v>12</v>
      </c>
      <c r="W175" s="1">
        <v>2.99</v>
      </c>
      <c r="X175" s="1">
        <v>88</v>
      </c>
      <c r="Y175" s="1">
        <v>263.12</v>
      </c>
      <c r="Z175" s="1">
        <v>26.04888</v>
      </c>
      <c r="AA175" s="1">
        <v>19</v>
      </c>
    </row>
    <row r="176" spans="1:27" x14ac:dyDescent="0.3">
      <c r="A176" s="1">
        <v>1109</v>
      </c>
      <c r="B176" s="5">
        <v>44327</v>
      </c>
      <c r="C176" s="1">
        <v>11</v>
      </c>
      <c r="D176" s="2" t="s">
        <v>123</v>
      </c>
      <c r="E176" s="2" t="s">
        <v>124</v>
      </c>
      <c r="F176" s="2" t="s">
        <v>125</v>
      </c>
      <c r="G176" s="2" t="s">
        <v>126</v>
      </c>
      <c r="H176" s="1">
        <v>99999</v>
      </c>
      <c r="I176" s="2" t="s">
        <v>127</v>
      </c>
      <c r="J176" s="2" t="s">
        <v>77</v>
      </c>
      <c r="K176" s="2" t="s">
        <v>30</v>
      </c>
      <c r="L176" s="5"/>
      <c r="M176" s="2" t="s">
        <v>41</v>
      </c>
      <c r="N176" s="2" t="s">
        <v>128</v>
      </c>
      <c r="O176" s="2" t="s">
        <v>124</v>
      </c>
      <c r="P176" s="2" t="s">
        <v>125</v>
      </c>
      <c r="Q176" s="2" t="s">
        <v>126</v>
      </c>
      <c r="R176" s="1">
        <v>99999</v>
      </c>
      <c r="S176" s="2" t="s">
        <v>9</v>
      </c>
      <c r="T176" s="2"/>
      <c r="U176" s="2" t="s">
        <v>13</v>
      </c>
      <c r="V176" s="2" t="s">
        <v>14</v>
      </c>
      <c r="W176" s="1">
        <v>3.5</v>
      </c>
      <c r="X176" s="1">
        <v>44</v>
      </c>
      <c r="Y176" s="1">
        <v>154</v>
      </c>
      <c r="Z176" s="1">
        <v>15.246</v>
      </c>
      <c r="AA176" s="1">
        <v>11</v>
      </c>
    </row>
    <row r="177" spans="1:27" x14ac:dyDescent="0.3">
      <c r="A177" s="1">
        <v>1110</v>
      </c>
      <c r="B177" s="5">
        <v>44336</v>
      </c>
      <c r="C177" s="1">
        <v>11</v>
      </c>
      <c r="D177" s="2" t="s">
        <v>123</v>
      </c>
      <c r="E177" s="2" t="s">
        <v>124</v>
      </c>
      <c r="F177" s="2" t="s">
        <v>125</v>
      </c>
      <c r="G177" s="2" t="s">
        <v>126</v>
      </c>
      <c r="H177" s="1">
        <v>99999</v>
      </c>
      <c r="I177" s="2" t="s">
        <v>127</v>
      </c>
      <c r="J177" s="2" t="s">
        <v>77</v>
      </c>
      <c r="K177" s="2" t="s">
        <v>30</v>
      </c>
      <c r="L177" s="5"/>
      <c r="M177" s="2" t="s">
        <v>41</v>
      </c>
      <c r="N177" s="2" t="s">
        <v>128</v>
      </c>
      <c r="O177" s="2" t="s">
        <v>124</v>
      </c>
      <c r="P177" s="2" t="s">
        <v>125</v>
      </c>
      <c r="Q177" s="2" t="s">
        <v>126</v>
      </c>
      <c r="R177" s="1">
        <v>99999</v>
      </c>
      <c r="S177" s="2" t="s">
        <v>9</v>
      </c>
      <c r="T177" s="2"/>
      <c r="U177" s="2" t="s">
        <v>98</v>
      </c>
      <c r="V177" s="2" t="s">
        <v>12</v>
      </c>
      <c r="W177" s="1">
        <v>2.99</v>
      </c>
      <c r="X177" s="1">
        <v>77</v>
      </c>
      <c r="Y177" s="1">
        <v>230.23000000000002</v>
      </c>
      <c r="Z177" s="1">
        <v>23.023000000000003</v>
      </c>
      <c r="AA177" s="1">
        <v>20</v>
      </c>
    </row>
    <row r="178" spans="1:27" x14ac:dyDescent="0.3">
      <c r="A178" s="1">
        <v>1200</v>
      </c>
      <c r="B178" s="5">
        <v>44406</v>
      </c>
      <c r="C178" s="1">
        <v>29</v>
      </c>
      <c r="D178" s="2" t="s">
        <v>45</v>
      </c>
      <c r="E178" s="2" t="s">
        <v>46</v>
      </c>
      <c r="F178" s="2" t="s">
        <v>47</v>
      </c>
      <c r="G178" s="2" t="s">
        <v>48</v>
      </c>
      <c r="H178" s="1">
        <v>99999</v>
      </c>
      <c r="I178" s="2" t="s">
        <v>49</v>
      </c>
      <c r="J178" s="2" t="s">
        <v>50</v>
      </c>
      <c r="K178" s="2" t="s">
        <v>6</v>
      </c>
      <c r="L178" s="5">
        <v>41851</v>
      </c>
      <c r="M178" s="2" t="s">
        <v>7</v>
      </c>
      <c r="N178" s="2" t="s">
        <v>51</v>
      </c>
      <c r="O178" s="2" t="s">
        <v>46</v>
      </c>
      <c r="P178" s="2" t="s">
        <v>47</v>
      </c>
      <c r="Q178" s="2" t="s">
        <v>48</v>
      </c>
      <c r="R178" s="1">
        <v>99999</v>
      </c>
      <c r="S178" s="2" t="s">
        <v>9</v>
      </c>
      <c r="T178" s="2" t="s">
        <v>10</v>
      </c>
      <c r="U178" s="2" t="s">
        <v>11</v>
      </c>
      <c r="V178" s="2" t="s">
        <v>12</v>
      </c>
      <c r="W178" s="1">
        <v>14</v>
      </c>
      <c r="X178" s="1">
        <v>23</v>
      </c>
      <c r="Y178" s="1">
        <v>322</v>
      </c>
      <c r="Z178" s="1">
        <v>30.912000000000003</v>
      </c>
      <c r="AA178" s="1">
        <v>29</v>
      </c>
    </row>
    <row r="179" spans="1:27" x14ac:dyDescent="0.3">
      <c r="A179" s="1">
        <v>1201</v>
      </c>
      <c r="B179" s="5">
        <v>44383</v>
      </c>
      <c r="C179" s="1">
        <v>6</v>
      </c>
      <c r="D179" s="2" t="s">
        <v>63</v>
      </c>
      <c r="E179" s="2" t="s">
        <v>64</v>
      </c>
      <c r="F179" s="2" t="s">
        <v>65</v>
      </c>
      <c r="G179" s="2" t="s">
        <v>66</v>
      </c>
      <c r="H179" s="1">
        <v>99999</v>
      </c>
      <c r="I179" s="2" t="s">
        <v>67</v>
      </c>
      <c r="J179" s="2" t="s">
        <v>68</v>
      </c>
      <c r="K179" s="2" t="s">
        <v>40</v>
      </c>
      <c r="L179" s="5">
        <v>41828</v>
      </c>
      <c r="M179" s="2" t="s">
        <v>41</v>
      </c>
      <c r="N179" s="2" t="s">
        <v>69</v>
      </c>
      <c r="O179" s="2" t="s">
        <v>64</v>
      </c>
      <c r="P179" s="2" t="s">
        <v>65</v>
      </c>
      <c r="Q179" s="2" t="s">
        <v>66</v>
      </c>
      <c r="R179" s="1">
        <v>99999</v>
      </c>
      <c r="S179" s="2" t="s">
        <v>9</v>
      </c>
      <c r="T179" s="2" t="s">
        <v>10</v>
      </c>
      <c r="U179" s="2" t="s">
        <v>52</v>
      </c>
      <c r="V179" s="2" t="s">
        <v>53</v>
      </c>
      <c r="W179" s="1">
        <v>12.75</v>
      </c>
      <c r="X179" s="1">
        <v>76</v>
      </c>
      <c r="Y179" s="1">
        <v>969</v>
      </c>
      <c r="Z179" s="1">
        <v>97.869</v>
      </c>
      <c r="AA179" s="1">
        <v>6</v>
      </c>
    </row>
    <row r="180" spans="1:27" x14ac:dyDescent="0.3">
      <c r="A180" s="1">
        <v>1094</v>
      </c>
      <c r="B180" s="5">
        <v>44302</v>
      </c>
      <c r="C180" s="1">
        <v>10</v>
      </c>
      <c r="D180" s="2" t="s">
        <v>113</v>
      </c>
      <c r="E180" s="2" t="s">
        <v>114</v>
      </c>
      <c r="F180" s="2" t="s">
        <v>115</v>
      </c>
      <c r="G180" s="2" t="s">
        <v>116</v>
      </c>
      <c r="H180" s="1">
        <v>99999</v>
      </c>
      <c r="I180" s="2" t="s">
        <v>117</v>
      </c>
      <c r="J180" s="2" t="s">
        <v>118</v>
      </c>
      <c r="K180" s="2" t="s">
        <v>21</v>
      </c>
      <c r="L180" s="5">
        <v>41741</v>
      </c>
      <c r="M180" s="2" t="s">
        <v>22</v>
      </c>
      <c r="N180" s="2" t="s">
        <v>119</v>
      </c>
      <c r="O180" s="2" t="s">
        <v>114</v>
      </c>
      <c r="P180" s="2" t="s">
        <v>115</v>
      </c>
      <c r="Q180" s="2" t="s">
        <v>116</v>
      </c>
      <c r="R180" s="1">
        <v>99999</v>
      </c>
      <c r="S180" s="2" t="s">
        <v>9</v>
      </c>
      <c r="T180" s="2"/>
      <c r="U180" s="2" t="s">
        <v>121</v>
      </c>
      <c r="V180" s="2" t="s">
        <v>110</v>
      </c>
      <c r="W180" s="1">
        <v>22</v>
      </c>
      <c r="X180" s="1">
        <v>37</v>
      </c>
      <c r="Y180" s="1">
        <v>814</v>
      </c>
      <c r="Z180" s="1">
        <v>85.470000000000013</v>
      </c>
      <c r="AA180" s="1">
        <v>16</v>
      </c>
    </row>
    <row r="181" spans="1:27" x14ac:dyDescent="0.3">
      <c r="A181" s="1">
        <v>1095</v>
      </c>
      <c r="B181" s="5">
        <v>44296</v>
      </c>
      <c r="C181" s="1">
        <v>10</v>
      </c>
      <c r="D181" s="2" t="s">
        <v>113</v>
      </c>
      <c r="E181" s="2" t="s">
        <v>114</v>
      </c>
      <c r="F181" s="2" t="s">
        <v>115</v>
      </c>
      <c r="G181" s="2" t="s">
        <v>116</v>
      </c>
      <c r="H181" s="1">
        <v>99999</v>
      </c>
      <c r="I181" s="2" t="s">
        <v>117</v>
      </c>
      <c r="J181" s="2" t="s">
        <v>118</v>
      </c>
      <c r="K181" s="2" t="s">
        <v>21</v>
      </c>
      <c r="L181" s="5">
        <v>41741</v>
      </c>
      <c r="M181" s="2" t="s">
        <v>22</v>
      </c>
      <c r="N181" s="2" t="s">
        <v>119</v>
      </c>
      <c r="O181" s="2" t="s">
        <v>114</v>
      </c>
      <c r="P181" s="2" t="s">
        <v>115</v>
      </c>
      <c r="Q181" s="2" t="s">
        <v>116</v>
      </c>
      <c r="R181" s="1">
        <v>99999</v>
      </c>
      <c r="S181" s="2" t="s">
        <v>9</v>
      </c>
      <c r="T181" s="2"/>
      <c r="U181" s="2" t="s">
        <v>43</v>
      </c>
      <c r="V181" s="2" t="s">
        <v>44</v>
      </c>
      <c r="W181" s="1">
        <v>9.1999999999999993</v>
      </c>
      <c r="X181" s="1">
        <v>75</v>
      </c>
      <c r="Y181" s="1">
        <v>690</v>
      </c>
      <c r="Z181" s="1">
        <v>69</v>
      </c>
      <c r="AA181" s="1">
        <v>10</v>
      </c>
    </row>
    <row r="182" spans="1:27" x14ac:dyDescent="0.3">
      <c r="A182" s="1">
        <v>1206</v>
      </c>
      <c r="B182" s="5">
        <v>44385</v>
      </c>
      <c r="C182" s="1">
        <v>8</v>
      </c>
      <c r="D182" s="2" t="s">
        <v>34</v>
      </c>
      <c r="E182" s="2" t="s">
        <v>35</v>
      </c>
      <c r="F182" s="2" t="s">
        <v>36</v>
      </c>
      <c r="G182" s="2" t="s">
        <v>37</v>
      </c>
      <c r="H182" s="1">
        <v>99999</v>
      </c>
      <c r="I182" s="2" t="s">
        <v>38</v>
      </c>
      <c r="J182" s="2" t="s">
        <v>39</v>
      </c>
      <c r="K182" s="2" t="s">
        <v>40</v>
      </c>
      <c r="L182" s="5">
        <v>41830</v>
      </c>
      <c r="M182" s="2" t="s">
        <v>41</v>
      </c>
      <c r="N182" s="2" t="s">
        <v>42</v>
      </c>
      <c r="O182" s="2" t="s">
        <v>35</v>
      </c>
      <c r="P182" s="2" t="s">
        <v>36</v>
      </c>
      <c r="Q182" s="2" t="s">
        <v>37</v>
      </c>
      <c r="R182" s="1">
        <v>99999</v>
      </c>
      <c r="S182" s="2" t="s">
        <v>9</v>
      </c>
      <c r="T182" s="2" t="s">
        <v>24</v>
      </c>
      <c r="U182" s="2" t="s">
        <v>107</v>
      </c>
      <c r="V182" s="2" t="s">
        <v>108</v>
      </c>
      <c r="W182" s="1">
        <v>34.799999999999997</v>
      </c>
      <c r="X182" s="1">
        <v>27</v>
      </c>
      <c r="Y182" s="1">
        <v>939.59999999999991</v>
      </c>
      <c r="Z182" s="1">
        <v>89.261999999999986</v>
      </c>
      <c r="AA182" s="1">
        <v>8</v>
      </c>
    </row>
    <row r="183" spans="1:27" x14ac:dyDescent="0.3">
      <c r="A183" s="1">
        <v>1209</v>
      </c>
      <c r="B183" s="5">
        <v>44380</v>
      </c>
      <c r="C183" s="1">
        <v>3</v>
      </c>
      <c r="D183" s="2" t="s">
        <v>54</v>
      </c>
      <c r="E183" s="2" t="s">
        <v>55</v>
      </c>
      <c r="F183" s="2" t="s">
        <v>56</v>
      </c>
      <c r="G183" s="2" t="s">
        <v>57</v>
      </c>
      <c r="H183" s="1">
        <v>99999</v>
      </c>
      <c r="I183" s="2" t="s">
        <v>58</v>
      </c>
      <c r="J183" s="2" t="s">
        <v>5</v>
      </c>
      <c r="K183" s="2" t="s">
        <v>6</v>
      </c>
      <c r="L183" s="5">
        <v>41825</v>
      </c>
      <c r="M183" s="2" t="s">
        <v>7</v>
      </c>
      <c r="N183" s="2" t="s">
        <v>59</v>
      </c>
      <c r="O183" s="2" t="s">
        <v>55</v>
      </c>
      <c r="P183" s="2" t="s">
        <v>56</v>
      </c>
      <c r="Q183" s="2" t="s">
        <v>57</v>
      </c>
      <c r="R183" s="1">
        <v>99999</v>
      </c>
      <c r="S183" s="2" t="s">
        <v>9</v>
      </c>
      <c r="T183" s="2" t="s">
        <v>60</v>
      </c>
      <c r="U183" s="2" t="s">
        <v>109</v>
      </c>
      <c r="V183" s="2" t="s">
        <v>110</v>
      </c>
      <c r="W183" s="1">
        <v>10</v>
      </c>
      <c r="X183" s="1">
        <v>99</v>
      </c>
      <c r="Y183" s="1">
        <v>990</v>
      </c>
      <c r="Z183" s="1">
        <v>95.039999999999992</v>
      </c>
      <c r="AA183" s="1">
        <v>3</v>
      </c>
    </row>
    <row r="184" spans="1:27" x14ac:dyDescent="0.3">
      <c r="A184" s="1">
        <v>1210</v>
      </c>
      <c r="B184" s="5">
        <v>44380</v>
      </c>
      <c r="C184" s="1">
        <v>3</v>
      </c>
      <c r="D184" s="2" t="s">
        <v>54</v>
      </c>
      <c r="E184" s="2" t="s">
        <v>55</v>
      </c>
      <c r="F184" s="2" t="s">
        <v>56</v>
      </c>
      <c r="G184" s="2" t="s">
        <v>57</v>
      </c>
      <c r="H184" s="1">
        <v>99999</v>
      </c>
      <c r="I184" s="2" t="s">
        <v>58</v>
      </c>
      <c r="J184" s="2" t="s">
        <v>5</v>
      </c>
      <c r="K184" s="2" t="s">
        <v>6</v>
      </c>
      <c r="L184" s="5">
        <v>41825</v>
      </c>
      <c r="M184" s="2" t="s">
        <v>7</v>
      </c>
      <c r="N184" s="2" t="s">
        <v>59</v>
      </c>
      <c r="O184" s="2" t="s">
        <v>55</v>
      </c>
      <c r="P184" s="2" t="s">
        <v>56</v>
      </c>
      <c r="Q184" s="2" t="s">
        <v>57</v>
      </c>
      <c r="R184" s="1">
        <v>99999</v>
      </c>
      <c r="S184" s="2" t="s">
        <v>9</v>
      </c>
      <c r="T184" s="2" t="s">
        <v>60</v>
      </c>
      <c r="U184" s="2" t="s">
        <v>70</v>
      </c>
      <c r="V184" s="2" t="s">
        <v>71</v>
      </c>
      <c r="W184" s="1">
        <v>40</v>
      </c>
      <c r="X184" s="1">
        <v>10</v>
      </c>
      <c r="Y184" s="1">
        <v>400</v>
      </c>
      <c r="Z184" s="1">
        <v>40</v>
      </c>
      <c r="AA184" s="1">
        <v>3</v>
      </c>
    </row>
    <row r="185" spans="1:27" x14ac:dyDescent="0.3">
      <c r="A185" s="1">
        <v>1104</v>
      </c>
      <c r="B185" s="5">
        <v>44326</v>
      </c>
      <c r="C185" s="1">
        <v>10</v>
      </c>
      <c r="D185" s="2" t="s">
        <v>113</v>
      </c>
      <c r="E185" s="2" t="s">
        <v>114</v>
      </c>
      <c r="F185" s="2" t="s">
        <v>115</v>
      </c>
      <c r="G185" s="2" t="s">
        <v>116</v>
      </c>
      <c r="H185" s="1">
        <v>99999</v>
      </c>
      <c r="I185" s="2" t="s">
        <v>117</v>
      </c>
      <c r="J185" s="2" t="s">
        <v>118</v>
      </c>
      <c r="K185" s="2" t="s">
        <v>21</v>
      </c>
      <c r="L185" s="5">
        <v>41771</v>
      </c>
      <c r="M185" s="2" t="s">
        <v>7</v>
      </c>
      <c r="N185" s="2" t="s">
        <v>119</v>
      </c>
      <c r="O185" s="2" t="s">
        <v>114</v>
      </c>
      <c r="P185" s="2" t="s">
        <v>115</v>
      </c>
      <c r="Q185" s="2" t="s">
        <v>116</v>
      </c>
      <c r="R185" s="1">
        <v>99999</v>
      </c>
      <c r="S185" s="2" t="s">
        <v>9</v>
      </c>
      <c r="T185" s="2" t="s">
        <v>24</v>
      </c>
      <c r="U185" s="2" t="s">
        <v>98</v>
      </c>
      <c r="V185" s="2" t="s">
        <v>12</v>
      </c>
      <c r="W185" s="1">
        <v>2.99</v>
      </c>
      <c r="X185" s="1">
        <v>35</v>
      </c>
      <c r="Y185" s="1">
        <v>104.65</v>
      </c>
      <c r="Z185" s="1">
        <v>10.255700000000001</v>
      </c>
      <c r="AA185" s="1">
        <v>10</v>
      </c>
    </row>
    <row r="186" spans="1:27" x14ac:dyDescent="0.3">
      <c r="A186" s="1">
        <v>1106</v>
      </c>
      <c r="B186" s="5">
        <v>44326</v>
      </c>
      <c r="C186" s="1">
        <v>10</v>
      </c>
      <c r="D186" s="2" t="s">
        <v>113</v>
      </c>
      <c r="E186" s="2" t="s">
        <v>114</v>
      </c>
      <c r="F186" s="2" t="s">
        <v>115</v>
      </c>
      <c r="G186" s="2" t="s">
        <v>116</v>
      </c>
      <c r="H186" s="1">
        <v>99999</v>
      </c>
      <c r="I186" s="2" t="s">
        <v>117</v>
      </c>
      <c r="J186" s="2" t="s">
        <v>118</v>
      </c>
      <c r="K186" s="2" t="s">
        <v>21</v>
      </c>
      <c r="L186" s="5">
        <v>41771</v>
      </c>
      <c r="M186" s="2" t="s">
        <v>22</v>
      </c>
      <c r="N186" s="2" t="s">
        <v>119</v>
      </c>
      <c r="O186" s="2" t="s">
        <v>114</v>
      </c>
      <c r="P186" s="2" t="s">
        <v>115</v>
      </c>
      <c r="Q186" s="2" t="s">
        <v>116</v>
      </c>
      <c r="R186" s="1">
        <v>99999</v>
      </c>
      <c r="S186" s="2" t="s">
        <v>9</v>
      </c>
      <c r="T186" s="2"/>
      <c r="U186" s="2" t="s">
        <v>120</v>
      </c>
      <c r="V186" s="2" t="s">
        <v>88</v>
      </c>
      <c r="W186" s="1">
        <v>25</v>
      </c>
      <c r="X186" s="1">
        <v>52</v>
      </c>
      <c r="Y186" s="1">
        <v>1300</v>
      </c>
      <c r="Z186" s="1">
        <v>123.5</v>
      </c>
      <c r="AA186" s="1">
        <v>10</v>
      </c>
    </row>
    <row r="187" spans="1:27" x14ac:dyDescent="0.3">
      <c r="A187" s="1">
        <v>1142</v>
      </c>
      <c r="B187" s="5">
        <v>44358</v>
      </c>
      <c r="C187" s="1">
        <v>11</v>
      </c>
      <c r="D187" s="2" t="s">
        <v>123</v>
      </c>
      <c r="E187" s="2" t="s">
        <v>124</v>
      </c>
      <c r="F187" s="2" t="s">
        <v>125</v>
      </c>
      <c r="G187" s="2" t="s">
        <v>126</v>
      </c>
      <c r="H187" s="1">
        <v>99999</v>
      </c>
      <c r="I187" s="2" t="s">
        <v>127</v>
      </c>
      <c r="J187" s="2" t="s">
        <v>77</v>
      </c>
      <c r="K187" s="2" t="s">
        <v>30</v>
      </c>
      <c r="L187" s="5"/>
      <c r="M187" s="2" t="s">
        <v>41</v>
      </c>
      <c r="N187" s="2" t="s">
        <v>128</v>
      </c>
      <c r="O187" s="2" t="s">
        <v>124</v>
      </c>
      <c r="P187" s="2" t="s">
        <v>125</v>
      </c>
      <c r="Q187" s="2" t="s">
        <v>126</v>
      </c>
      <c r="R187" s="1">
        <v>99999</v>
      </c>
      <c r="S187" s="2" t="s">
        <v>9</v>
      </c>
      <c r="T187" s="2"/>
      <c r="U187" s="2" t="s">
        <v>13</v>
      </c>
      <c r="V187" s="2" t="s">
        <v>14</v>
      </c>
      <c r="W187" s="1">
        <v>3.5</v>
      </c>
      <c r="X187" s="1">
        <v>28</v>
      </c>
      <c r="Y187" s="1">
        <v>98</v>
      </c>
      <c r="Z187" s="1">
        <v>10.290000000000001</v>
      </c>
      <c r="AA187" s="1">
        <v>11</v>
      </c>
    </row>
    <row r="188" spans="1:27" x14ac:dyDescent="0.3">
      <c r="A188" s="1">
        <v>1218</v>
      </c>
      <c r="B188" s="5">
        <v>44378</v>
      </c>
      <c r="C188" s="1">
        <v>1</v>
      </c>
      <c r="D188" s="2" t="s">
        <v>93</v>
      </c>
      <c r="E188" s="2" t="s">
        <v>94</v>
      </c>
      <c r="F188" s="2" t="s">
        <v>95</v>
      </c>
      <c r="G188" s="2" t="s">
        <v>96</v>
      </c>
      <c r="H188" s="1">
        <v>99999</v>
      </c>
      <c r="I188" s="2" t="s">
        <v>85</v>
      </c>
      <c r="J188" s="2" t="s">
        <v>39</v>
      </c>
      <c r="K188" s="2" t="s">
        <v>40</v>
      </c>
      <c r="L188" s="5"/>
      <c r="M188" s="2" t="s">
        <v>41</v>
      </c>
      <c r="N188" s="2" t="s">
        <v>97</v>
      </c>
      <c r="O188" s="2" t="s">
        <v>94</v>
      </c>
      <c r="P188" s="2" t="s">
        <v>95</v>
      </c>
      <c r="Q188" s="2" t="s">
        <v>96</v>
      </c>
      <c r="R188" s="1">
        <v>99999</v>
      </c>
      <c r="S188" s="2" t="s">
        <v>9</v>
      </c>
      <c r="T188" s="2"/>
      <c r="U188" s="2" t="s">
        <v>91</v>
      </c>
      <c r="V188" s="2" t="s">
        <v>92</v>
      </c>
      <c r="W188" s="1">
        <v>18.399999999999999</v>
      </c>
      <c r="X188" s="1">
        <v>42</v>
      </c>
      <c r="Y188" s="1">
        <v>772.8</v>
      </c>
      <c r="Z188" s="1">
        <v>80.371200000000002</v>
      </c>
      <c r="AA188" s="1">
        <v>1</v>
      </c>
    </row>
    <row r="189" spans="1:27" x14ac:dyDescent="0.3">
      <c r="A189" s="1">
        <v>1143</v>
      </c>
      <c r="B189" s="5">
        <v>44358</v>
      </c>
      <c r="C189" s="1">
        <v>11</v>
      </c>
      <c r="D189" s="2" t="s">
        <v>123</v>
      </c>
      <c r="E189" s="2" t="s">
        <v>124</v>
      </c>
      <c r="F189" s="2" t="s">
        <v>125</v>
      </c>
      <c r="G189" s="2" t="s">
        <v>126</v>
      </c>
      <c r="H189" s="1">
        <v>99999</v>
      </c>
      <c r="I189" s="2" t="s">
        <v>127</v>
      </c>
      <c r="J189" s="2" t="s">
        <v>77</v>
      </c>
      <c r="K189" s="2" t="s">
        <v>30</v>
      </c>
      <c r="L189" s="5"/>
      <c r="M189" s="2" t="s">
        <v>41</v>
      </c>
      <c r="N189" s="2" t="s">
        <v>128</v>
      </c>
      <c r="O189" s="2" t="s">
        <v>124</v>
      </c>
      <c r="P189" s="2" t="s">
        <v>125</v>
      </c>
      <c r="Q189" s="2" t="s">
        <v>126</v>
      </c>
      <c r="R189" s="1">
        <v>99999</v>
      </c>
      <c r="S189" s="2" t="s">
        <v>9</v>
      </c>
      <c r="T189" s="2"/>
      <c r="U189" s="2" t="s">
        <v>98</v>
      </c>
      <c r="V189" s="2" t="s">
        <v>12</v>
      </c>
      <c r="W189" s="1">
        <v>2.99</v>
      </c>
      <c r="X189" s="1">
        <v>60</v>
      </c>
      <c r="Y189" s="1">
        <v>179.4</v>
      </c>
      <c r="Z189" s="1">
        <v>17.581200000000003</v>
      </c>
      <c r="AA189" s="1">
        <v>11</v>
      </c>
    </row>
    <row r="190" spans="1:27" x14ac:dyDescent="0.3">
      <c r="A190" s="1">
        <v>1220</v>
      </c>
      <c r="B190" s="5">
        <v>44386</v>
      </c>
      <c r="C190" s="1">
        <v>9</v>
      </c>
      <c r="D190" s="2" t="s">
        <v>99</v>
      </c>
      <c r="E190" s="2" t="s">
        <v>100</v>
      </c>
      <c r="F190" s="2" t="s">
        <v>101</v>
      </c>
      <c r="G190" s="2" t="s">
        <v>102</v>
      </c>
      <c r="H190" s="1">
        <v>99999</v>
      </c>
      <c r="I190" s="2" t="s">
        <v>103</v>
      </c>
      <c r="J190" s="2" t="s">
        <v>104</v>
      </c>
      <c r="K190" s="2" t="s">
        <v>6</v>
      </c>
      <c r="L190" s="5">
        <v>41831</v>
      </c>
      <c r="M190" s="2" t="s">
        <v>22</v>
      </c>
      <c r="N190" s="2" t="s">
        <v>105</v>
      </c>
      <c r="O190" s="2" t="s">
        <v>100</v>
      </c>
      <c r="P190" s="2" t="s">
        <v>101</v>
      </c>
      <c r="Q190" s="2" t="s">
        <v>102</v>
      </c>
      <c r="R190" s="1">
        <v>99999</v>
      </c>
      <c r="S190" s="2" t="s">
        <v>9</v>
      </c>
      <c r="T190" s="2" t="s">
        <v>10</v>
      </c>
      <c r="U190" s="2" t="s">
        <v>61</v>
      </c>
      <c r="V190" s="2" t="s">
        <v>62</v>
      </c>
      <c r="W190" s="1">
        <v>9.65</v>
      </c>
      <c r="X190" s="1">
        <v>90</v>
      </c>
      <c r="Y190" s="1">
        <v>868.5</v>
      </c>
      <c r="Z190" s="1">
        <v>83.376000000000005</v>
      </c>
      <c r="AA190" s="1">
        <v>9</v>
      </c>
    </row>
    <row r="191" spans="1:27" x14ac:dyDescent="0.3">
      <c r="A191" s="1">
        <v>1221</v>
      </c>
      <c r="B191" s="5">
        <v>44383</v>
      </c>
      <c r="C191" s="1">
        <v>6</v>
      </c>
      <c r="D191" s="2" t="s">
        <v>63</v>
      </c>
      <c r="E191" s="2" t="s">
        <v>64</v>
      </c>
      <c r="F191" s="2" t="s">
        <v>65</v>
      </c>
      <c r="G191" s="2" t="s">
        <v>66</v>
      </c>
      <c r="H191" s="1">
        <v>99999</v>
      </c>
      <c r="I191" s="2" t="s">
        <v>67</v>
      </c>
      <c r="J191" s="2" t="s">
        <v>68</v>
      </c>
      <c r="K191" s="2" t="s">
        <v>40</v>
      </c>
      <c r="L191" s="5">
        <v>41828</v>
      </c>
      <c r="M191" s="2" t="s">
        <v>7</v>
      </c>
      <c r="N191" s="2" t="s">
        <v>69</v>
      </c>
      <c r="O191" s="2" t="s">
        <v>64</v>
      </c>
      <c r="P191" s="2" t="s">
        <v>65</v>
      </c>
      <c r="Q191" s="2" t="s">
        <v>66</v>
      </c>
      <c r="R191" s="1">
        <v>99999</v>
      </c>
      <c r="S191" s="2" t="s">
        <v>9</v>
      </c>
      <c r="T191" s="2" t="s">
        <v>24</v>
      </c>
      <c r="U191" s="2" t="s">
        <v>52</v>
      </c>
      <c r="V191" s="2" t="s">
        <v>53</v>
      </c>
      <c r="W191" s="1">
        <v>12.75</v>
      </c>
      <c r="X191" s="1">
        <v>28</v>
      </c>
      <c r="Y191" s="1">
        <v>357</v>
      </c>
      <c r="Z191" s="1">
        <v>35.700000000000003</v>
      </c>
      <c r="AA191" s="1">
        <v>6</v>
      </c>
    </row>
    <row r="192" spans="1:27" x14ac:dyDescent="0.3">
      <c r="A192" s="1">
        <v>1175</v>
      </c>
      <c r="B192" s="5">
        <v>44358</v>
      </c>
      <c r="C192" s="1">
        <v>11</v>
      </c>
      <c r="D192" s="2" t="s">
        <v>123</v>
      </c>
      <c r="E192" s="2" t="s">
        <v>124</v>
      </c>
      <c r="F192" s="2" t="s">
        <v>125</v>
      </c>
      <c r="G192" s="2" t="s">
        <v>126</v>
      </c>
      <c r="H192" s="1">
        <v>99999</v>
      </c>
      <c r="I192" s="2" t="s">
        <v>127</v>
      </c>
      <c r="J192" s="2" t="s">
        <v>77</v>
      </c>
      <c r="K192" s="2" t="s">
        <v>30</v>
      </c>
      <c r="L192" s="5"/>
      <c r="M192" s="2" t="s">
        <v>41</v>
      </c>
      <c r="N192" s="2" t="s">
        <v>128</v>
      </c>
      <c r="O192" s="2" t="s">
        <v>124</v>
      </c>
      <c r="P192" s="2" t="s">
        <v>125</v>
      </c>
      <c r="Q192" s="2" t="s">
        <v>126</v>
      </c>
      <c r="R192" s="1">
        <v>99999</v>
      </c>
      <c r="S192" s="2" t="s">
        <v>9</v>
      </c>
      <c r="T192" s="2"/>
      <c r="U192" s="2" t="s">
        <v>70</v>
      </c>
      <c r="V192" s="2" t="s">
        <v>71</v>
      </c>
      <c r="W192" s="1">
        <v>40</v>
      </c>
      <c r="X192" s="1">
        <v>27</v>
      </c>
      <c r="Y192" s="1">
        <v>1080</v>
      </c>
      <c r="Z192" s="1">
        <v>111.24000000000001</v>
      </c>
      <c r="AA192" s="1">
        <v>11</v>
      </c>
    </row>
    <row r="193" spans="1:27" x14ac:dyDescent="0.3">
      <c r="A193" s="1">
        <v>1223</v>
      </c>
      <c r="B193" s="5">
        <v>44416</v>
      </c>
      <c r="C193" s="1">
        <v>8</v>
      </c>
      <c r="D193" s="2" t="s">
        <v>34</v>
      </c>
      <c r="E193" s="2" t="s">
        <v>35</v>
      </c>
      <c r="F193" s="2" t="s">
        <v>36</v>
      </c>
      <c r="G193" s="2" t="s">
        <v>37</v>
      </c>
      <c r="H193" s="1">
        <v>99999</v>
      </c>
      <c r="I193" s="2" t="s">
        <v>38</v>
      </c>
      <c r="J193" s="2" t="s">
        <v>39</v>
      </c>
      <c r="K193" s="2" t="s">
        <v>40</v>
      </c>
      <c r="L193" s="5">
        <v>41861</v>
      </c>
      <c r="M193" s="2" t="s">
        <v>41</v>
      </c>
      <c r="N193" s="2" t="s">
        <v>42</v>
      </c>
      <c r="O193" s="2" t="s">
        <v>35</v>
      </c>
      <c r="P193" s="2" t="s">
        <v>36</v>
      </c>
      <c r="Q193" s="2" t="s">
        <v>37</v>
      </c>
      <c r="R193" s="1">
        <v>99999</v>
      </c>
      <c r="S193" s="2" t="s">
        <v>9</v>
      </c>
      <c r="T193" s="2" t="s">
        <v>10</v>
      </c>
      <c r="U193" s="2" t="s">
        <v>52</v>
      </c>
      <c r="V193" s="2" t="s">
        <v>53</v>
      </c>
      <c r="W193" s="1">
        <v>12.75</v>
      </c>
      <c r="X193" s="1">
        <v>57</v>
      </c>
      <c r="Y193" s="1">
        <v>726.75</v>
      </c>
      <c r="Z193" s="1">
        <v>69.768000000000001</v>
      </c>
      <c r="AA193" s="1">
        <v>8</v>
      </c>
    </row>
    <row r="194" spans="1:27" x14ac:dyDescent="0.3">
      <c r="A194" s="1">
        <v>1107</v>
      </c>
      <c r="B194" s="5">
        <v>44337</v>
      </c>
      <c r="C194" s="1">
        <v>10</v>
      </c>
      <c r="D194" s="2" t="s">
        <v>113</v>
      </c>
      <c r="E194" s="2" t="s">
        <v>114</v>
      </c>
      <c r="F194" s="2" t="s">
        <v>115</v>
      </c>
      <c r="G194" s="2" t="s">
        <v>116</v>
      </c>
      <c r="H194" s="1">
        <v>99999</v>
      </c>
      <c r="I194" s="2" t="s">
        <v>117</v>
      </c>
      <c r="J194" s="2" t="s">
        <v>118</v>
      </c>
      <c r="K194" s="2" t="s">
        <v>21</v>
      </c>
      <c r="L194" s="5">
        <v>41771</v>
      </c>
      <c r="M194" s="2" t="s">
        <v>22</v>
      </c>
      <c r="N194" s="2" t="s">
        <v>119</v>
      </c>
      <c r="O194" s="2" t="s">
        <v>114</v>
      </c>
      <c r="P194" s="2" t="s">
        <v>115</v>
      </c>
      <c r="Q194" s="2" t="s">
        <v>116</v>
      </c>
      <c r="R194" s="1">
        <v>99999</v>
      </c>
      <c r="S194" s="2" t="s">
        <v>9</v>
      </c>
      <c r="T194" s="2"/>
      <c r="U194" s="2" t="s">
        <v>121</v>
      </c>
      <c r="V194" s="2" t="s">
        <v>110</v>
      </c>
      <c r="W194" s="1">
        <v>22</v>
      </c>
      <c r="X194" s="1">
        <v>30</v>
      </c>
      <c r="Y194" s="1">
        <v>660</v>
      </c>
      <c r="Z194" s="1">
        <v>67.320000000000007</v>
      </c>
      <c r="AA194" s="1">
        <v>21</v>
      </c>
    </row>
    <row r="195" spans="1:27" x14ac:dyDescent="0.3">
      <c r="A195" s="1">
        <v>1225</v>
      </c>
      <c r="B195" s="5">
        <v>44415</v>
      </c>
      <c r="C195" s="1">
        <v>7</v>
      </c>
      <c r="D195" s="2" t="s">
        <v>81</v>
      </c>
      <c r="E195" s="2" t="s">
        <v>82</v>
      </c>
      <c r="F195" s="2" t="s">
        <v>83</v>
      </c>
      <c r="G195" s="2" t="s">
        <v>84</v>
      </c>
      <c r="H195" s="1">
        <v>99999</v>
      </c>
      <c r="I195" s="2" t="s">
        <v>85</v>
      </c>
      <c r="J195" s="2" t="s">
        <v>39</v>
      </c>
      <c r="K195" s="2" t="s">
        <v>40</v>
      </c>
      <c r="L195" s="5"/>
      <c r="M195" s="2"/>
      <c r="N195" s="2" t="s">
        <v>86</v>
      </c>
      <c r="O195" s="2" t="s">
        <v>82</v>
      </c>
      <c r="P195" s="2" t="s">
        <v>83</v>
      </c>
      <c r="Q195" s="2" t="s">
        <v>84</v>
      </c>
      <c r="R195" s="1">
        <v>99999</v>
      </c>
      <c r="S195" s="2" t="s">
        <v>9</v>
      </c>
      <c r="T195" s="2"/>
      <c r="U195" s="2" t="s">
        <v>33</v>
      </c>
      <c r="V195" s="2" t="s">
        <v>12</v>
      </c>
      <c r="W195" s="1">
        <v>46</v>
      </c>
      <c r="X195" s="1">
        <v>86</v>
      </c>
      <c r="Y195" s="1">
        <v>3956</v>
      </c>
      <c r="Z195" s="1">
        <v>399.55600000000004</v>
      </c>
      <c r="AA195" s="1">
        <v>7</v>
      </c>
    </row>
    <row r="196" spans="1:27" x14ac:dyDescent="0.3">
      <c r="A196" s="1">
        <v>1108</v>
      </c>
      <c r="B196" s="5">
        <v>44338</v>
      </c>
      <c r="C196" s="1">
        <v>10</v>
      </c>
      <c r="D196" s="2" t="s">
        <v>113</v>
      </c>
      <c r="E196" s="2" t="s">
        <v>114</v>
      </c>
      <c r="F196" s="2" t="s">
        <v>115</v>
      </c>
      <c r="G196" s="2" t="s">
        <v>116</v>
      </c>
      <c r="H196" s="1">
        <v>99999</v>
      </c>
      <c r="I196" s="2" t="s">
        <v>117</v>
      </c>
      <c r="J196" s="2" t="s">
        <v>118</v>
      </c>
      <c r="K196" s="2" t="s">
        <v>21</v>
      </c>
      <c r="L196" s="5">
        <v>41771</v>
      </c>
      <c r="M196" s="2" t="s">
        <v>22</v>
      </c>
      <c r="N196" s="2" t="s">
        <v>119</v>
      </c>
      <c r="O196" s="2" t="s">
        <v>114</v>
      </c>
      <c r="P196" s="2" t="s">
        <v>115</v>
      </c>
      <c r="Q196" s="2" t="s">
        <v>116</v>
      </c>
      <c r="R196" s="1">
        <v>99999</v>
      </c>
      <c r="S196" s="2" t="s">
        <v>9</v>
      </c>
      <c r="T196" s="2"/>
      <c r="U196" s="2" t="s">
        <v>43</v>
      </c>
      <c r="V196" s="2" t="s">
        <v>44</v>
      </c>
      <c r="W196" s="1">
        <v>9.1999999999999993</v>
      </c>
      <c r="X196" s="1">
        <v>41</v>
      </c>
      <c r="Y196" s="1">
        <v>377.2</v>
      </c>
      <c r="Z196" s="1">
        <v>38.474400000000003</v>
      </c>
      <c r="AA196" s="1">
        <v>22</v>
      </c>
    </row>
    <row r="197" spans="1:27" x14ac:dyDescent="0.3">
      <c r="A197" s="1">
        <v>1139</v>
      </c>
      <c r="B197" s="5">
        <v>44357</v>
      </c>
      <c r="C197" s="1">
        <v>10</v>
      </c>
      <c r="D197" s="2" t="s">
        <v>113</v>
      </c>
      <c r="E197" s="2" t="s">
        <v>114</v>
      </c>
      <c r="F197" s="2" t="s">
        <v>115</v>
      </c>
      <c r="G197" s="2" t="s">
        <v>116</v>
      </c>
      <c r="H197" s="1">
        <v>99999</v>
      </c>
      <c r="I197" s="2" t="s">
        <v>117</v>
      </c>
      <c r="J197" s="2" t="s">
        <v>118</v>
      </c>
      <c r="K197" s="2" t="s">
        <v>21</v>
      </c>
      <c r="L197" s="5">
        <v>41802</v>
      </c>
      <c r="M197" s="2" t="s">
        <v>22</v>
      </c>
      <c r="N197" s="2" t="s">
        <v>119</v>
      </c>
      <c r="O197" s="2" t="s">
        <v>114</v>
      </c>
      <c r="P197" s="2" t="s">
        <v>115</v>
      </c>
      <c r="Q197" s="2" t="s">
        <v>116</v>
      </c>
      <c r="R197" s="1">
        <v>99999</v>
      </c>
      <c r="S197" s="2" t="s">
        <v>9</v>
      </c>
      <c r="T197" s="2"/>
      <c r="U197" s="2" t="s">
        <v>120</v>
      </c>
      <c r="V197" s="2" t="s">
        <v>88</v>
      </c>
      <c r="W197" s="1">
        <v>25</v>
      </c>
      <c r="X197" s="1">
        <v>40</v>
      </c>
      <c r="Y197" s="1">
        <v>1000</v>
      </c>
      <c r="Z197" s="1">
        <v>105</v>
      </c>
      <c r="AA197" s="1">
        <v>10</v>
      </c>
    </row>
    <row r="198" spans="1:27" x14ac:dyDescent="0.3">
      <c r="A198" s="1">
        <v>1140</v>
      </c>
      <c r="B198" s="5">
        <v>44374</v>
      </c>
      <c r="C198" s="1">
        <v>10</v>
      </c>
      <c r="D198" s="2" t="s">
        <v>113</v>
      </c>
      <c r="E198" s="2" t="s">
        <v>114</v>
      </c>
      <c r="F198" s="2" t="s">
        <v>115</v>
      </c>
      <c r="G198" s="2" t="s">
        <v>116</v>
      </c>
      <c r="H198" s="1">
        <v>99999</v>
      </c>
      <c r="I198" s="2" t="s">
        <v>117</v>
      </c>
      <c r="J198" s="2" t="s">
        <v>118</v>
      </c>
      <c r="K198" s="2" t="s">
        <v>21</v>
      </c>
      <c r="L198" s="5">
        <v>41802</v>
      </c>
      <c r="M198" s="2" t="s">
        <v>22</v>
      </c>
      <c r="N198" s="2" t="s">
        <v>119</v>
      </c>
      <c r="O198" s="2" t="s">
        <v>114</v>
      </c>
      <c r="P198" s="2" t="s">
        <v>115</v>
      </c>
      <c r="Q198" s="2" t="s">
        <v>116</v>
      </c>
      <c r="R198" s="1">
        <v>99999</v>
      </c>
      <c r="S198" s="2" t="s">
        <v>9</v>
      </c>
      <c r="T198" s="2"/>
      <c r="U198" s="2" t="s">
        <v>121</v>
      </c>
      <c r="V198" s="2" t="s">
        <v>110</v>
      </c>
      <c r="W198" s="1">
        <v>22</v>
      </c>
      <c r="X198" s="1">
        <v>80</v>
      </c>
      <c r="Y198" s="1">
        <v>1760</v>
      </c>
      <c r="Z198" s="1">
        <v>172.48</v>
      </c>
      <c r="AA198" s="1">
        <v>27</v>
      </c>
    </row>
    <row r="199" spans="1:27" x14ac:dyDescent="0.3">
      <c r="A199" s="1">
        <v>1217</v>
      </c>
      <c r="B199" s="5">
        <v>44388</v>
      </c>
      <c r="C199" s="1">
        <v>11</v>
      </c>
      <c r="D199" s="2" t="s">
        <v>123</v>
      </c>
      <c r="E199" s="2" t="s">
        <v>124</v>
      </c>
      <c r="F199" s="2" t="s">
        <v>125</v>
      </c>
      <c r="G199" s="2" t="s">
        <v>126</v>
      </c>
      <c r="H199" s="1">
        <v>99999</v>
      </c>
      <c r="I199" s="2" t="s">
        <v>127</v>
      </c>
      <c r="J199" s="2" t="s">
        <v>77</v>
      </c>
      <c r="K199" s="2" t="s">
        <v>30</v>
      </c>
      <c r="L199" s="5"/>
      <c r="M199" s="2" t="s">
        <v>41</v>
      </c>
      <c r="N199" s="2" t="s">
        <v>128</v>
      </c>
      <c r="O199" s="2" t="s">
        <v>124</v>
      </c>
      <c r="P199" s="2" t="s">
        <v>125</v>
      </c>
      <c r="Q199" s="2" t="s">
        <v>126</v>
      </c>
      <c r="R199" s="1">
        <v>99999</v>
      </c>
      <c r="S199" s="2" t="s">
        <v>9</v>
      </c>
      <c r="T199" s="2"/>
      <c r="U199" s="2" t="s">
        <v>70</v>
      </c>
      <c r="V199" s="2" t="s">
        <v>71</v>
      </c>
      <c r="W199" s="1">
        <v>40</v>
      </c>
      <c r="X199" s="1">
        <v>97</v>
      </c>
      <c r="Y199" s="1">
        <v>3880</v>
      </c>
      <c r="Z199" s="1">
        <v>380.24</v>
      </c>
      <c r="AA199" s="1">
        <v>11</v>
      </c>
    </row>
    <row r="200" spans="1:27" x14ac:dyDescent="0.3">
      <c r="A200" s="1">
        <v>1229</v>
      </c>
      <c r="B200" s="5">
        <v>44419</v>
      </c>
      <c r="C200" s="1">
        <v>11</v>
      </c>
      <c r="D200" s="2" t="s">
        <v>123</v>
      </c>
      <c r="E200" s="2" t="s">
        <v>124</v>
      </c>
      <c r="F200" s="2" t="s">
        <v>125</v>
      </c>
      <c r="G200" s="2" t="s">
        <v>126</v>
      </c>
      <c r="H200" s="1">
        <v>99999</v>
      </c>
      <c r="I200" s="2" t="s">
        <v>127</v>
      </c>
      <c r="J200" s="2" t="s">
        <v>77</v>
      </c>
      <c r="K200" s="2" t="s">
        <v>30</v>
      </c>
      <c r="L200" s="5"/>
      <c r="M200" s="2" t="s">
        <v>41</v>
      </c>
      <c r="N200" s="2" t="s">
        <v>128</v>
      </c>
      <c r="O200" s="2" t="s">
        <v>124</v>
      </c>
      <c r="P200" s="2" t="s">
        <v>125</v>
      </c>
      <c r="Q200" s="2" t="s">
        <v>126</v>
      </c>
      <c r="R200" s="1">
        <v>99999</v>
      </c>
      <c r="S200" s="2" t="s">
        <v>9</v>
      </c>
      <c r="T200" s="2"/>
      <c r="U200" s="2" t="s">
        <v>13</v>
      </c>
      <c r="V200" s="2" t="s">
        <v>14</v>
      </c>
      <c r="W200" s="1">
        <v>3.5</v>
      </c>
      <c r="X200" s="1">
        <v>31</v>
      </c>
      <c r="Y200" s="1">
        <v>108.5</v>
      </c>
      <c r="Z200" s="1">
        <v>10.850000000000001</v>
      </c>
      <c r="AA200" s="1">
        <v>11</v>
      </c>
    </row>
    <row r="201" spans="1:27" x14ac:dyDescent="0.3">
      <c r="A201" s="1">
        <v>1231</v>
      </c>
      <c r="B201" s="5">
        <v>44409</v>
      </c>
      <c r="C201" s="1">
        <v>1</v>
      </c>
      <c r="D201" s="2" t="s">
        <v>93</v>
      </c>
      <c r="E201" s="2" t="s">
        <v>94</v>
      </c>
      <c r="F201" s="2" t="s">
        <v>95</v>
      </c>
      <c r="G201" s="2" t="s">
        <v>96</v>
      </c>
      <c r="H201" s="1">
        <v>99999</v>
      </c>
      <c r="I201" s="2" t="s">
        <v>85</v>
      </c>
      <c r="J201" s="2" t="s">
        <v>39</v>
      </c>
      <c r="K201" s="2" t="s">
        <v>40</v>
      </c>
      <c r="L201" s="5"/>
      <c r="M201" s="2"/>
      <c r="N201" s="2" t="s">
        <v>97</v>
      </c>
      <c r="O201" s="2" t="s">
        <v>94</v>
      </c>
      <c r="P201" s="2" t="s">
        <v>95</v>
      </c>
      <c r="Q201" s="2" t="s">
        <v>96</v>
      </c>
      <c r="R201" s="1">
        <v>99999</v>
      </c>
      <c r="S201" s="2" t="s">
        <v>9</v>
      </c>
      <c r="T201" s="2"/>
      <c r="U201" s="2" t="s">
        <v>32</v>
      </c>
      <c r="V201" s="2" t="s">
        <v>12</v>
      </c>
      <c r="W201" s="1">
        <v>18</v>
      </c>
      <c r="X201" s="1">
        <v>91</v>
      </c>
      <c r="Y201" s="1">
        <v>1638</v>
      </c>
      <c r="Z201" s="1">
        <v>158.886</v>
      </c>
      <c r="AA201" s="1">
        <v>1</v>
      </c>
    </row>
    <row r="202" spans="1:27" x14ac:dyDescent="0.3">
      <c r="A202" s="1">
        <v>1232</v>
      </c>
      <c r="B202" s="5">
        <v>44409</v>
      </c>
      <c r="C202" s="1">
        <v>1</v>
      </c>
      <c r="D202" s="2" t="s">
        <v>93</v>
      </c>
      <c r="E202" s="2" t="s">
        <v>94</v>
      </c>
      <c r="F202" s="2" t="s">
        <v>95</v>
      </c>
      <c r="G202" s="2" t="s">
        <v>96</v>
      </c>
      <c r="H202" s="1">
        <v>99999</v>
      </c>
      <c r="I202" s="2" t="s">
        <v>85</v>
      </c>
      <c r="J202" s="2" t="s">
        <v>39</v>
      </c>
      <c r="K202" s="2" t="s">
        <v>40</v>
      </c>
      <c r="L202" s="5"/>
      <c r="M202" s="2"/>
      <c r="N202" s="2" t="s">
        <v>97</v>
      </c>
      <c r="O202" s="2" t="s">
        <v>94</v>
      </c>
      <c r="P202" s="2" t="s">
        <v>95</v>
      </c>
      <c r="Q202" s="2" t="s">
        <v>96</v>
      </c>
      <c r="R202" s="1">
        <v>99999</v>
      </c>
      <c r="S202" s="2" t="s">
        <v>9</v>
      </c>
      <c r="T202" s="2"/>
      <c r="U202" s="2" t="s">
        <v>33</v>
      </c>
      <c r="V202" s="2" t="s">
        <v>12</v>
      </c>
      <c r="W202" s="1">
        <v>46</v>
      </c>
      <c r="X202" s="1">
        <v>14</v>
      </c>
      <c r="Y202" s="1">
        <v>644</v>
      </c>
      <c r="Z202" s="1">
        <v>63.756000000000007</v>
      </c>
      <c r="AA202" s="1">
        <v>1</v>
      </c>
    </row>
    <row r="203" spans="1:27" x14ac:dyDescent="0.3">
      <c r="A203" s="1">
        <v>1233</v>
      </c>
      <c r="B203" s="5">
        <v>44409</v>
      </c>
      <c r="C203" s="1">
        <v>1</v>
      </c>
      <c r="D203" s="2" t="s">
        <v>93</v>
      </c>
      <c r="E203" s="2" t="s">
        <v>94</v>
      </c>
      <c r="F203" s="2" t="s">
        <v>95</v>
      </c>
      <c r="G203" s="2" t="s">
        <v>96</v>
      </c>
      <c r="H203" s="1">
        <v>99999</v>
      </c>
      <c r="I203" s="2" t="s">
        <v>85</v>
      </c>
      <c r="J203" s="2" t="s">
        <v>39</v>
      </c>
      <c r="K203" s="2" t="s">
        <v>40</v>
      </c>
      <c r="L203" s="5"/>
      <c r="M203" s="2"/>
      <c r="N203" s="2" t="s">
        <v>97</v>
      </c>
      <c r="O203" s="2" t="s">
        <v>94</v>
      </c>
      <c r="P203" s="2" t="s">
        <v>95</v>
      </c>
      <c r="Q203" s="2" t="s">
        <v>96</v>
      </c>
      <c r="R203" s="1">
        <v>99999</v>
      </c>
      <c r="S203" s="2" t="s">
        <v>9</v>
      </c>
      <c r="T203" s="2"/>
      <c r="U203" s="2" t="s">
        <v>98</v>
      </c>
      <c r="V203" s="2" t="s">
        <v>12</v>
      </c>
      <c r="W203" s="1">
        <v>2.99</v>
      </c>
      <c r="X203" s="1">
        <v>44</v>
      </c>
      <c r="Y203" s="1">
        <v>131.56</v>
      </c>
      <c r="Z203" s="1">
        <v>13.287560000000001</v>
      </c>
      <c r="AA203" s="1">
        <v>1</v>
      </c>
    </row>
    <row r="204" spans="1:27" x14ac:dyDescent="0.3">
      <c r="A204" s="1">
        <v>1230</v>
      </c>
      <c r="B204" s="5">
        <v>44439</v>
      </c>
      <c r="C204" s="1">
        <v>11</v>
      </c>
      <c r="D204" s="2" t="s">
        <v>123</v>
      </c>
      <c r="E204" s="2" t="s">
        <v>124</v>
      </c>
      <c r="F204" s="2" t="s">
        <v>125</v>
      </c>
      <c r="G204" s="2" t="s">
        <v>126</v>
      </c>
      <c r="H204" s="1">
        <v>99999</v>
      </c>
      <c r="I204" s="2" t="s">
        <v>127</v>
      </c>
      <c r="J204" s="2" t="s">
        <v>77</v>
      </c>
      <c r="K204" s="2" t="s">
        <v>30</v>
      </c>
      <c r="L204" s="5"/>
      <c r="M204" s="2" t="s">
        <v>41</v>
      </c>
      <c r="N204" s="2" t="s">
        <v>128</v>
      </c>
      <c r="O204" s="2" t="s">
        <v>124</v>
      </c>
      <c r="P204" s="2" t="s">
        <v>125</v>
      </c>
      <c r="Q204" s="2" t="s">
        <v>126</v>
      </c>
      <c r="R204" s="1">
        <v>99999</v>
      </c>
      <c r="S204" s="2" t="s">
        <v>9</v>
      </c>
      <c r="T204" s="2"/>
      <c r="U204" s="2" t="s">
        <v>98</v>
      </c>
      <c r="V204" s="2" t="s">
        <v>12</v>
      </c>
      <c r="W204" s="1">
        <v>2.99</v>
      </c>
      <c r="X204" s="1">
        <v>52</v>
      </c>
      <c r="Y204" s="1">
        <v>155.48000000000002</v>
      </c>
      <c r="Z204" s="1">
        <v>16.014440000000004</v>
      </c>
      <c r="AA204" s="1">
        <v>31</v>
      </c>
    </row>
    <row r="205" spans="1:27" x14ac:dyDescent="0.3">
      <c r="A205" s="1">
        <v>1251</v>
      </c>
      <c r="B205" s="5">
        <v>44450</v>
      </c>
      <c r="C205" s="1">
        <v>11</v>
      </c>
      <c r="D205" s="2" t="s">
        <v>123</v>
      </c>
      <c r="E205" s="2" t="s">
        <v>124</v>
      </c>
      <c r="F205" s="2" t="s">
        <v>125</v>
      </c>
      <c r="G205" s="2" t="s">
        <v>126</v>
      </c>
      <c r="H205" s="1">
        <v>99999</v>
      </c>
      <c r="I205" s="2" t="s">
        <v>127</v>
      </c>
      <c r="J205" s="2" t="s">
        <v>77</v>
      </c>
      <c r="K205" s="2" t="s">
        <v>30</v>
      </c>
      <c r="L205" s="5"/>
      <c r="M205" s="2" t="s">
        <v>41</v>
      </c>
      <c r="N205" s="2" t="s">
        <v>128</v>
      </c>
      <c r="O205" s="2" t="s">
        <v>124</v>
      </c>
      <c r="P205" s="2" t="s">
        <v>125</v>
      </c>
      <c r="Q205" s="2" t="s">
        <v>126</v>
      </c>
      <c r="R205" s="1">
        <v>99999</v>
      </c>
      <c r="S205" s="2" t="s">
        <v>9</v>
      </c>
      <c r="T205" s="2"/>
      <c r="U205" s="2" t="s">
        <v>13</v>
      </c>
      <c r="V205" s="2" t="s">
        <v>14</v>
      </c>
      <c r="W205" s="1">
        <v>3.5</v>
      </c>
      <c r="X205" s="1">
        <v>91</v>
      </c>
      <c r="Y205" s="1">
        <v>318.5</v>
      </c>
      <c r="Z205" s="1">
        <v>31.213000000000001</v>
      </c>
      <c r="AA205" s="1">
        <v>11</v>
      </c>
    </row>
    <row r="206" spans="1:27" x14ac:dyDescent="0.3">
      <c r="A206" s="1">
        <v>1236</v>
      </c>
      <c r="B206" s="5">
        <v>44417</v>
      </c>
      <c r="C206" s="1">
        <v>9</v>
      </c>
      <c r="D206" s="2" t="s">
        <v>99</v>
      </c>
      <c r="E206" s="2" t="s">
        <v>100</v>
      </c>
      <c r="F206" s="2" t="s">
        <v>101</v>
      </c>
      <c r="G206" s="2" t="s">
        <v>102</v>
      </c>
      <c r="H206" s="1">
        <v>99999</v>
      </c>
      <c r="I206" s="2" t="s">
        <v>103</v>
      </c>
      <c r="J206" s="2" t="s">
        <v>104</v>
      </c>
      <c r="K206" s="2" t="s">
        <v>6</v>
      </c>
      <c r="L206" s="5">
        <v>41862</v>
      </c>
      <c r="M206" s="2" t="s">
        <v>22</v>
      </c>
      <c r="N206" s="2" t="s">
        <v>105</v>
      </c>
      <c r="O206" s="2" t="s">
        <v>100</v>
      </c>
      <c r="P206" s="2" t="s">
        <v>101</v>
      </c>
      <c r="Q206" s="2" t="s">
        <v>102</v>
      </c>
      <c r="R206" s="1">
        <v>99999</v>
      </c>
      <c r="S206" s="2" t="s">
        <v>9</v>
      </c>
      <c r="T206" s="2" t="s">
        <v>10</v>
      </c>
      <c r="U206" s="2" t="s">
        <v>106</v>
      </c>
      <c r="V206" s="2" t="s">
        <v>80</v>
      </c>
      <c r="W206" s="1">
        <v>19.5</v>
      </c>
      <c r="X206" s="1">
        <v>66</v>
      </c>
      <c r="Y206" s="1">
        <v>1287</v>
      </c>
      <c r="Z206" s="1">
        <v>132.56100000000001</v>
      </c>
      <c r="AA206" s="1">
        <v>9</v>
      </c>
    </row>
    <row r="207" spans="1:27" x14ac:dyDescent="0.3">
      <c r="A207" s="1">
        <v>1237</v>
      </c>
      <c r="B207" s="5">
        <v>44417</v>
      </c>
      <c r="C207" s="1">
        <v>9</v>
      </c>
      <c r="D207" s="2" t="s">
        <v>99</v>
      </c>
      <c r="E207" s="2" t="s">
        <v>100</v>
      </c>
      <c r="F207" s="2" t="s">
        <v>101</v>
      </c>
      <c r="G207" s="2" t="s">
        <v>102</v>
      </c>
      <c r="H207" s="1">
        <v>99999</v>
      </c>
      <c r="I207" s="2" t="s">
        <v>103</v>
      </c>
      <c r="J207" s="2" t="s">
        <v>104</v>
      </c>
      <c r="K207" s="2" t="s">
        <v>6</v>
      </c>
      <c r="L207" s="5">
        <v>41862</v>
      </c>
      <c r="M207" s="2" t="s">
        <v>22</v>
      </c>
      <c r="N207" s="2" t="s">
        <v>105</v>
      </c>
      <c r="O207" s="2" t="s">
        <v>100</v>
      </c>
      <c r="P207" s="2" t="s">
        <v>101</v>
      </c>
      <c r="Q207" s="2" t="s">
        <v>102</v>
      </c>
      <c r="R207" s="1">
        <v>99999</v>
      </c>
      <c r="S207" s="2" t="s">
        <v>9</v>
      </c>
      <c r="T207" s="2" t="s">
        <v>10</v>
      </c>
      <c r="U207" s="2" t="s">
        <v>107</v>
      </c>
      <c r="V207" s="2" t="s">
        <v>108</v>
      </c>
      <c r="W207" s="1">
        <v>34.799999999999997</v>
      </c>
      <c r="X207" s="1">
        <v>32</v>
      </c>
      <c r="Y207" s="1">
        <v>1113.5999999999999</v>
      </c>
      <c r="Z207" s="1">
        <v>111.36</v>
      </c>
      <c r="AA207" s="1">
        <v>9</v>
      </c>
    </row>
    <row r="208" spans="1:27" x14ac:dyDescent="0.3">
      <c r="A208" s="1">
        <v>1238</v>
      </c>
      <c r="B208" s="5">
        <v>44414</v>
      </c>
      <c r="C208" s="1">
        <v>6</v>
      </c>
      <c r="D208" s="2" t="s">
        <v>63</v>
      </c>
      <c r="E208" s="2" t="s">
        <v>64</v>
      </c>
      <c r="F208" s="2" t="s">
        <v>65</v>
      </c>
      <c r="G208" s="2" t="s">
        <v>66</v>
      </c>
      <c r="H208" s="1">
        <v>99999</v>
      </c>
      <c r="I208" s="2" t="s">
        <v>67</v>
      </c>
      <c r="J208" s="2" t="s">
        <v>68</v>
      </c>
      <c r="K208" s="2" t="s">
        <v>40</v>
      </c>
      <c r="L208" s="5">
        <v>41859</v>
      </c>
      <c r="M208" s="2" t="s">
        <v>7</v>
      </c>
      <c r="N208" s="2" t="s">
        <v>69</v>
      </c>
      <c r="O208" s="2" t="s">
        <v>64</v>
      </c>
      <c r="P208" s="2" t="s">
        <v>65</v>
      </c>
      <c r="Q208" s="2" t="s">
        <v>66</v>
      </c>
      <c r="R208" s="1">
        <v>99999</v>
      </c>
      <c r="S208" s="2" t="s">
        <v>9</v>
      </c>
      <c r="T208" s="2" t="s">
        <v>24</v>
      </c>
      <c r="U208" s="2" t="s">
        <v>11</v>
      </c>
      <c r="V208" s="2" t="s">
        <v>12</v>
      </c>
      <c r="W208" s="1">
        <v>14</v>
      </c>
      <c r="X208" s="1">
        <v>52</v>
      </c>
      <c r="Y208" s="1">
        <v>728</v>
      </c>
      <c r="Z208" s="1">
        <v>72.8</v>
      </c>
      <c r="AA208" s="1">
        <v>6</v>
      </c>
    </row>
    <row r="209" spans="1:27" x14ac:dyDescent="0.3">
      <c r="A209" s="1">
        <v>1239</v>
      </c>
      <c r="B209" s="5">
        <v>44416</v>
      </c>
      <c r="C209" s="1">
        <v>8</v>
      </c>
      <c r="D209" s="2" t="s">
        <v>34</v>
      </c>
      <c r="E209" s="2" t="s">
        <v>35</v>
      </c>
      <c r="F209" s="2" t="s">
        <v>36</v>
      </c>
      <c r="G209" s="2" t="s">
        <v>37</v>
      </c>
      <c r="H209" s="1">
        <v>99999</v>
      </c>
      <c r="I209" s="2" t="s">
        <v>38</v>
      </c>
      <c r="J209" s="2" t="s">
        <v>39</v>
      </c>
      <c r="K209" s="2" t="s">
        <v>40</v>
      </c>
      <c r="L209" s="5">
        <v>41861</v>
      </c>
      <c r="M209" s="2" t="s">
        <v>7</v>
      </c>
      <c r="N209" s="2" t="s">
        <v>42</v>
      </c>
      <c r="O209" s="2" t="s">
        <v>35</v>
      </c>
      <c r="P209" s="2" t="s">
        <v>36</v>
      </c>
      <c r="Q209" s="2" t="s">
        <v>37</v>
      </c>
      <c r="R209" s="1">
        <v>99999</v>
      </c>
      <c r="S209" s="2" t="s">
        <v>9</v>
      </c>
      <c r="T209" s="2" t="s">
        <v>10</v>
      </c>
      <c r="U209" s="2" t="s">
        <v>70</v>
      </c>
      <c r="V209" s="2" t="s">
        <v>71</v>
      </c>
      <c r="W209" s="1">
        <v>40</v>
      </c>
      <c r="X209" s="1">
        <v>78</v>
      </c>
      <c r="Y209" s="1">
        <v>3120</v>
      </c>
      <c r="Z209" s="1">
        <v>318.24</v>
      </c>
      <c r="AA209" s="1">
        <v>8</v>
      </c>
    </row>
    <row r="210" spans="1:27" x14ac:dyDescent="0.3">
      <c r="A210" s="1">
        <v>1240</v>
      </c>
      <c r="B210" s="5">
        <v>44416</v>
      </c>
      <c r="C210" s="1">
        <v>8</v>
      </c>
      <c r="D210" s="2" t="s">
        <v>34</v>
      </c>
      <c r="E210" s="2" t="s">
        <v>35</v>
      </c>
      <c r="F210" s="2" t="s">
        <v>36</v>
      </c>
      <c r="G210" s="2" t="s">
        <v>37</v>
      </c>
      <c r="H210" s="1">
        <v>99999</v>
      </c>
      <c r="I210" s="2" t="s">
        <v>38</v>
      </c>
      <c r="J210" s="2" t="s">
        <v>39</v>
      </c>
      <c r="K210" s="2" t="s">
        <v>40</v>
      </c>
      <c r="L210" s="5">
        <v>41861</v>
      </c>
      <c r="M210" s="2" t="s">
        <v>7</v>
      </c>
      <c r="N210" s="2" t="s">
        <v>42</v>
      </c>
      <c r="O210" s="2" t="s">
        <v>35</v>
      </c>
      <c r="P210" s="2" t="s">
        <v>36</v>
      </c>
      <c r="Q210" s="2" t="s">
        <v>37</v>
      </c>
      <c r="R210" s="1">
        <v>99999</v>
      </c>
      <c r="S210" s="2" t="s">
        <v>9</v>
      </c>
      <c r="T210" s="2" t="s">
        <v>10</v>
      </c>
      <c r="U210" s="2" t="s">
        <v>43</v>
      </c>
      <c r="V210" s="2" t="s">
        <v>44</v>
      </c>
      <c r="W210" s="1">
        <v>9.1999999999999993</v>
      </c>
      <c r="X210" s="1">
        <v>54</v>
      </c>
      <c r="Y210" s="1">
        <v>496.79999999999995</v>
      </c>
      <c r="Z210" s="1">
        <v>49.183199999999999</v>
      </c>
      <c r="AA210" s="1">
        <v>8</v>
      </c>
    </row>
    <row r="211" spans="1:27" x14ac:dyDescent="0.3">
      <c r="A211" s="1">
        <v>1141</v>
      </c>
      <c r="B211" s="5">
        <v>44357</v>
      </c>
      <c r="C211" s="1">
        <v>10</v>
      </c>
      <c r="D211" s="2" t="s">
        <v>113</v>
      </c>
      <c r="E211" s="2" t="s">
        <v>114</v>
      </c>
      <c r="F211" s="2" t="s">
        <v>115</v>
      </c>
      <c r="G211" s="2" t="s">
        <v>116</v>
      </c>
      <c r="H211" s="1">
        <v>99999</v>
      </c>
      <c r="I211" s="2" t="s">
        <v>117</v>
      </c>
      <c r="J211" s="2" t="s">
        <v>118</v>
      </c>
      <c r="K211" s="2" t="s">
        <v>21</v>
      </c>
      <c r="L211" s="5">
        <v>41802</v>
      </c>
      <c r="M211" s="2" t="s">
        <v>22</v>
      </c>
      <c r="N211" s="2" t="s">
        <v>119</v>
      </c>
      <c r="O211" s="2" t="s">
        <v>114</v>
      </c>
      <c r="P211" s="2" t="s">
        <v>115</v>
      </c>
      <c r="Q211" s="2" t="s">
        <v>116</v>
      </c>
      <c r="R211" s="1">
        <v>99999</v>
      </c>
      <c r="S211" s="2" t="s">
        <v>9</v>
      </c>
      <c r="T211" s="2"/>
      <c r="U211" s="2" t="s">
        <v>43</v>
      </c>
      <c r="V211" s="2" t="s">
        <v>44</v>
      </c>
      <c r="W211" s="1">
        <v>9.1999999999999993</v>
      </c>
      <c r="X211" s="1">
        <v>38</v>
      </c>
      <c r="Y211" s="1">
        <v>349.59999999999997</v>
      </c>
      <c r="Z211" s="1">
        <v>33.211999999999996</v>
      </c>
      <c r="AA211" s="1">
        <v>10</v>
      </c>
    </row>
    <row r="212" spans="1:27" x14ac:dyDescent="0.3">
      <c r="A212" s="1">
        <v>1252</v>
      </c>
      <c r="B212" s="5">
        <v>44450</v>
      </c>
      <c r="C212" s="1">
        <v>11</v>
      </c>
      <c r="D212" s="2" t="s">
        <v>123</v>
      </c>
      <c r="E212" s="2" t="s">
        <v>124</v>
      </c>
      <c r="F212" s="2" t="s">
        <v>125</v>
      </c>
      <c r="G212" s="2" t="s">
        <v>126</v>
      </c>
      <c r="H212" s="1">
        <v>99999</v>
      </c>
      <c r="I212" s="2" t="s">
        <v>127</v>
      </c>
      <c r="J212" s="2" t="s">
        <v>77</v>
      </c>
      <c r="K212" s="2" t="s">
        <v>30</v>
      </c>
      <c r="L212" s="5"/>
      <c r="M212" s="2" t="s">
        <v>41</v>
      </c>
      <c r="N212" s="2" t="s">
        <v>128</v>
      </c>
      <c r="O212" s="2" t="s">
        <v>124</v>
      </c>
      <c r="P212" s="2" t="s">
        <v>125</v>
      </c>
      <c r="Q212" s="2" t="s">
        <v>126</v>
      </c>
      <c r="R212" s="1">
        <v>99999</v>
      </c>
      <c r="S212" s="2" t="s">
        <v>9</v>
      </c>
      <c r="T212" s="2"/>
      <c r="U212" s="2" t="s">
        <v>98</v>
      </c>
      <c r="V212" s="2" t="s">
        <v>12</v>
      </c>
      <c r="W212" s="1">
        <v>2.99</v>
      </c>
      <c r="X212" s="1">
        <v>64</v>
      </c>
      <c r="Y212" s="1">
        <v>191.36</v>
      </c>
      <c r="Z212" s="1">
        <v>19.518720000000002</v>
      </c>
      <c r="AA212" s="1">
        <v>11</v>
      </c>
    </row>
    <row r="213" spans="1:27" x14ac:dyDescent="0.3">
      <c r="A213" s="1">
        <v>1290</v>
      </c>
      <c r="B213" s="5">
        <v>44480</v>
      </c>
      <c r="C213" s="1">
        <v>11</v>
      </c>
      <c r="D213" s="2" t="s">
        <v>123</v>
      </c>
      <c r="E213" s="2" t="s">
        <v>124</v>
      </c>
      <c r="F213" s="2" t="s">
        <v>125</v>
      </c>
      <c r="G213" s="2" t="s">
        <v>126</v>
      </c>
      <c r="H213" s="1">
        <v>99999</v>
      </c>
      <c r="I213" s="2" t="s">
        <v>127</v>
      </c>
      <c r="J213" s="2" t="s">
        <v>77</v>
      </c>
      <c r="K213" s="2" t="s">
        <v>30</v>
      </c>
      <c r="L213" s="5"/>
      <c r="M213" s="2" t="s">
        <v>41</v>
      </c>
      <c r="N213" s="2" t="s">
        <v>128</v>
      </c>
      <c r="O213" s="2" t="s">
        <v>124</v>
      </c>
      <c r="P213" s="2" t="s">
        <v>125</v>
      </c>
      <c r="Q213" s="2" t="s">
        <v>126</v>
      </c>
      <c r="R213" s="1">
        <v>99999</v>
      </c>
      <c r="S213" s="2" t="s">
        <v>9</v>
      </c>
      <c r="T213" s="2"/>
      <c r="U213" s="2" t="s">
        <v>13</v>
      </c>
      <c r="V213" s="2" t="s">
        <v>14</v>
      </c>
      <c r="W213" s="1">
        <v>3.5</v>
      </c>
      <c r="X213" s="1">
        <v>20</v>
      </c>
      <c r="Y213" s="1">
        <v>70</v>
      </c>
      <c r="Z213" s="1">
        <v>6.93</v>
      </c>
      <c r="AA213" s="1">
        <v>11</v>
      </c>
    </row>
    <row r="214" spans="1:27" x14ac:dyDescent="0.3">
      <c r="A214" s="1">
        <v>1291</v>
      </c>
      <c r="B214" s="5">
        <v>44480</v>
      </c>
      <c r="C214" s="1">
        <v>11</v>
      </c>
      <c r="D214" s="2" t="s">
        <v>123</v>
      </c>
      <c r="E214" s="2" t="s">
        <v>124</v>
      </c>
      <c r="F214" s="2" t="s">
        <v>125</v>
      </c>
      <c r="G214" s="2" t="s">
        <v>126</v>
      </c>
      <c r="H214" s="1">
        <v>99999</v>
      </c>
      <c r="I214" s="2" t="s">
        <v>127</v>
      </c>
      <c r="J214" s="2" t="s">
        <v>77</v>
      </c>
      <c r="K214" s="2" t="s">
        <v>30</v>
      </c>
      <c r="L214" s="5"/>
      <c r="M214" s="2" t="s">
        <v>41</v>
      </c>
      <c r="N214" s="2" t="s">
        <v>128</v>
      </c>
      <c r="O214" s="2" t="s">
        <v>124</v>
      </c>
      <c r="P214" s="2" t="s">
        <v>125</v>
      </c>
      <c r="Q214" s="2" t="s">
        <v>126</v>
      </c>
      <c r="R214" s="1">
        <v>99999</v>
      </c>
      <c r="S214" s="2" t="s">
        <v>9</v>
      </c>
      <c r="T214" s="2"/>
      <c r="U214" s="2" t="s">
        <v>98</v>
      </c>
      <c r="V214" s="2" t="s">
        <v>12</v>
      </c>
      <c r="W214" s="1">
        <v>2.99</v>
      </c>
      <c r="X214" s="1">
        <v>49</v>
      </c>
      <c r="Y214" s="1">
        <v>146.51000000000002</v>
      </c>
      <c r="Z214" s="1">
        <v>14.651000000000003</v>
      </c>
      <c r="AA214" s="1">
        <v>11</v>
      </c>
    </row>
    <row r="215" spans="1:27" x14ac:dyDescent="0.3">
      <c r="A215" s="1">
        <v>1245</v>
      </c>
      <c r="B215" s="5">
        <v>44437</v>
      </c>
      <c r="C215" s="1">
        <v>29</v>
      </c>
      <c r="D215" s="2" t="s">
        <v>45</v>
      </c>
      <c r="E215" s="2" t="s">
        <v>46</v>
      </c>
      <c r="F215" s="2" t="s">
        <v>47</v>
      </c>
      <c r="G215" s="2" t="s">
        <v>48</v>
      </c>
      <c r="H215" s="1">
        <v>99999</v>
      </c>
      <c r="I215" s="2" t="s">
        <v>49</v>
      </c>
      <c r="J215" s="2" t="s">
        <v>50</v>
      </c>
      <c r="K215" s="2" t="s">
        <v>6</v>
      </c>
      <c r="L215" s="5">
        <v>41882</v>
      </c>
      <c r="M215" s="2" t="s">
        <v>7</v>
      </c>
      <c r="N215" s="2" t="s">
        <v>51</v>
      </c>
      <c r="O215" s="2" t="s">
        <v>46</v>
      </c>
      <c r="P215" s="2" t="s">
        <v>47</v>
      </c>
      <c r="Q215" s="2" t="s">
        <v>48</v>
      </c>
      <c r="R215" s="1">
        <v>99999</v>
      </c>
      <c r="S215" s="2" t="s">
        <v>9</v>
      </c>
      <c r="T215" s="2" t="s">
        <v>10</v>
      </c>
      <c r="U215" s="2" t="s">
        <v>11</v>
      </c>
      <c r="V215" s="2" t="s">
        <v>12</v>
      </c>
      <c r="W215" s="1">
        <v>14</v>
      </c>
      <c r="X215" s="1">
        <v>42</v>
      </c>
      <c r="Y215" s="1">
        <v>588</v>
      </c>
      <c r="Z215" s="1">
        <v>59.388000000000005</v>
      </c>
      <c r="AA215" s="1">
        <v>29</v>
      </c>
    </row>
    <row r="216" spans="1:27" x14ac:dyDescent="0.3">
      <c r="A216" s="1">
        <v>1246</v>
      </c>
      <c r="B216" s="5">
        <v>44414</v>
      </c>
      <c r="C216" s="1">
        <v>6</v>
      </c>
      <c r="D216" s="2" t="s">
        <v>63</v>
      </c>
      <c r="E216" s="2" t="s">
        <v>64</v>
      </c>
      <c r="F216" s="2" t="s">
        <v>65</v>
      </c>
      <c r="G216" s="2" t="s">
        <v>66</v>
      </c>
      <c r="H216" s="1">
        <v>99999</v>
      </c>
      <c r="I216" s="2" t="s">
        <v>67</v>
      </c>
      <c r="J216" s="2" t="s">
        <v>68</v>
      </c>
      <c r="K216" s="2" t="s">
        <v>40</v>
      </c>
      <c r="L216" s="5">
        <v>41859</v>
      </c>
      <c r="M216" s="2" t="s">
        <v>41</v>
      </c>
      <c r="N216" s="2" t="s">
        <v>69</v>
      </c>
      <c r="O216" s="2" t="s">
        <v>64</v>
      </c>
      <c r="P216" s="2" t="s">
        <v>65</v>
      </c>
      <c r="Q216" s="2" t="s">
        <v>66</v>
      </c>
      <c r="R216" s="1">
        <v>99999</v>
      </c>
      <c r="S216" s="2" t="s">
        <v>9</v>
      </c>
      <c r="T216" s="2" t="s">
        <v>10</v>
      </c>
      <c r="U216" s="2" t="s">
        <v>52</v>
      </c>
      <c r="V216" s="2" t="s">
        <v>53</v>
      </c>
      <c r="W216" s="1">
        <v>12.75</v>
      </c>
      <c r="X216" s="1">
        <v>72</v>
      </c>
      <c r="Y216" s="1">
        <v>918</v>
      </c>
      <c r="Z216" s="1">
        <v>89.046000000000006</v>
      </c>
      <c r="AA216" s="1">
        <v>6</v>
      </c>
    </row>
    <row r="217" spans="1:27" x14ac:dyDescent="0.3">
      <c r="A217" s="1">
        <v>1172</v>
      </c>
      <c r="B217" s="5">
        <v>44357</v>
      </c>
      <c r="C217" s="1">
        <v>10</v>
      </c>
      <c r="D217" s="2" t="s">
        <v>113</v>
      </c>
      <c r="E217" s="2" t="s">
        <v>114</v>
      </c>
      <c r="F217" s="2" t="s">
        <v>115</v>
      </c>
      <c r="G217" s="2" t="s">
        <v>116</v>
      </c>
      <c r="H217" s="1">
        <v>99999</v>
      </c>
      <c r="I217" s="2" t="s">
        <v>117</v>
      </c>
      <c r="J217" s="2" t="s">
        <v>118</v>
      </c>
      <c r="K217" s="2" t="s">
        <v>21</v>
      </c>
      <c r="L217" s="5">
        <v>41802</v>
      </c>
      <c r="M217" s="2" t="s">
        <v>7</v>
      </c>
      <c r="N217" s="2" t="s">
        <v>119</v>
      </c>
      <c r="O217" s="2" t="s">
        <v>114</v>
      </c>
      <c r="P217" s="2" t="s">
        <v>115</v>
      </c>
      <c r="Q217" s="2" t="s">
        <v>116</v>
      </c>
      <c r="R217" s="1">
        <v>99999</v>
      </c>
      <c r="S217" s="2" t="s">
        <v>9</v>
      </c>
      <c r="T217" s="2" t="s">
        <v>24</v>
      </c>
      <c r="U217" s="2" t="s">
        <v>122</v>
      </c>
      <c r="V217" s="2" t="s">
        <v>14</v>
      </c>
      <c r="W217" s="1">
        <v>10</v>
      </c>
      <c r="X217" s="1">
        <v>74</v>
      </c>
      <c r="Y217" s="1">
        <v>740</v>
      </c>
      <c r="Z217" s="1">
        <v>71.78</v>
      </c>
      <c r="AA217" s="1">
        <v>10</v>
      </c>
    </row>
    <row r="218" spans="1:27" x14ac:dyDescent="0.3">
      <c r="A218" s="1">
        <v>1174</v>
      </c>
      <c r="B218" s="5">
        <v>44357</v>
      </c>
      <c r="C218" s="1">
        <v>10</v>
      </c>
      <c r="D218" s="2" t="s">
        <v>113</v>
      </c>
      <c r="E218" s="2" t="s">
        <v>114</v>
      </c>
      <c r="F218" s="2" t="s">
        <v>115</v>
      </c>
      <c r="G218" s="2" t="s">
        <v>116</v>
      </c>
      <c r="H218" s="1">
        <v>99999</v>
      </c>
      <c r="I218" s="2" t="s">
        <v>117</v>
      </c>
      <c r="J218" s="2" t="s">
        <v>118</v>
      </c>
      <c r="K218" s="2" t="s">
        <v>21</v>
      </c>
      <c r="L218" s="5"/>
      <c r="M218" s="2" t="s">
        <v>22</v>
      </c>
      <c r="N218" s="2" t="s">
        <v>119</v>
      </c>
      <c r="O218" s="2" t="s">
        <v>114</v>
      </c>
      <c r="P218" s="2" t="s">
        <v>115</v>
      </c>
      <c r="Q218" s="2" t="s">
        <v>116</v>
      </c>
      <c r="R218" s="1">
        <v>99999</v>
      </c>
      <c r="S218" s="2" t="s">
        <v>9</v>
      </c>
      <c r="T218" s="2"/>
      <c r="U218" s="2" t="s">
        <v>13</v>
      </c>
      <c r="V218" s="2" t="s">
        <v>14</v>
      </c>
      <c r="W218" s="1">
        <v>3.5</v>
      </c>
      <c r="X218" s="1">
        <v>90</v>
      </c>
      <c r="Y218" s="1">
        <v>315</v>
      </c>
      <c r="Z218" s="1">
        <v>30.24</v>
      </c>
      <c r="AA218" s="1">
        <v>10</v>
      </c>
    </row>
    <row r="219" spans="1:27" x14ac:dyDescent="0.3">
      <c r="A219" s="1">
        <v>1214</v>
      </c>
      <c r="B219" s="5">
        <v>44387</v>
      </c>
      <c r="C219" s="1">
        <v>10</v>
      </c>
      <c r="D219" s="2" t="s">
        <v>113</v>
      </c>
      <c r="E219" s="2" t="s">
        <v>114</v>
      </c>
      <c r="F219" s="2" t="s">
        <v>115</v>
      </c>
      <c r="G219" s="2" t="s">
        <v>116</v>
      </c>
      <c r="H219" s="1">
        <v>99999</v>
      </c>
      <c r="I219" s="2" t="s">
        <v>117</v>
      </c>
      <c r="J219" s="2" t="s">
        <v>118</v>
      </c>
      <c r="K219" s="2" t="s">
        <v>21</v>
      </c>
      <c r="L219" s="5">
        <v>41832</v>
      </c>
      <c r="M219" s="2" t="s">
        <v>7</v>
      </c>
      <c r="N219" s="2" t="s">
        <v>119</v>
      </c>
      <c r="O219" s="2" t="s">
        <v>114</v>
      </c>
      <c r="P219" s="2" t="s">
        <v>115</v>
      </c>
      <c r="Q219" s="2" t="s">
        <v>116</v>
      </c>
      <c r="R219" s="1">
        <v>99999</v>
      </c>
      <c r="S219" s="2" t="s">
        <v>9</v>
      </c>
      <c r="T219" s="2" t="s">
        <v>24</v>
      </c>
      <c r="U219" s="2" t="s">
        <v>122</v>
      </c>
      <c r="V219" s="2" t="s">
        <v>14</v>
      </c>
      <c r="W219" s="1">
        <v>10</v>
      </c>
      <c r="X219" s="1">
        <v>80</v>
      </c>
      <c r="Y219" s="1">
        <v>800</v>
      </c>
      <c r="Z219" s="1">
        <v>77.599999999999994</v>
      </c>
      <c r="AA219" s="1">
        <v>10</v>
      </c>
    </row>
    <row r="220" spans="1:27" x14ac:dyDescent="0.3">
      <c r="A220" s="1">
        <v>1323</v>
      </c>
      <c r="B220" s="5">
        <v>44480</v>
      </c>
      <c r="C220" s="1">
        <v>11</v>
      </c>
      <c r="D220" s="2" t="s">
        <v>123</v>
      </c>
      <c r="E220" s="2" t="s">
        <v>124</v>
      </c>
      <c r="F220" s="2" t="s">
        <v>125</v>
      </c>
      <c r="G220" s="2" t="s">
        <v>126</v>
      </c>
      <c r="H220" s="1">
        <v>99999</v>
      </c>
      <c r="I220" s="2" t="s">
        <v>127</v>
      </c>
      <c r="J220" s="2" t="s">
        <v>77</v>
      </c>
      <c r="K220" s="2" t="s">
        <v>30</v>
      </c>
      <c r="L220" s="5"/>
      <c r="M220" s="2" t="s">
        <v>41</v>
      </c>
      <c r="N220" s="2" t="s">
        <v>128</v>
      </c>
      <c r="O220" s="2" t="s">
        <v>124</v>
      </c>
      <c r="P220" s="2" t="s">
        <v>125</v>
      </c>
      <c r="Q220" s="2" t="s">
        <v>126</v>
      </c>
      <c r="R220" s="1">
        <v>99999</v>
      </c>
      <c r="S220" s="2" t="s">
        <v>9</v>
      </c>
      <c r="T220" s="2"/>
      <c r="U220" s="2" t="s">
        <v>70</v>
      </c>
      <c r="V220" s="2" t="s">
        <v>71</v>
      </c>
      <c r="W220" s="1">
        <v>40</v>
      </c>
      <c r="X220" s="1">
        <v>60</v>
      </c>
      <c r="Y220" s="1">
        <v>2400</v>
      </c>
      <c r="Z220" s="1">
        <v>228</v>
      </c>
      <c r="AA220" s="1">
        <v>11</v>
      </c>
    </row>
    <row r="221" spans="1:27" x14ac:dyDescent="0.3">
      <c r="A221" s="1">
        <v>1331</v>
      </c>
      <c r="B221" s="5">
        <v>44511</v>
      </c>
      <c r="C221" s="1">
        <v>11</v>
      </c>
      <c r="D221" s="2" t="s">
        <v>123</v>
      </c>
      <c r="E221" s="2" t="s">
        <v>124</v>
      </c>
      <c r="F221" s="2" t="s">
        <v>125</v>
      </c>
      <c r="G221" s="2" t="s">
        <v>126</v>
      </c>
      <c r="H221" s="1">
        <v>99999</v>
      </c>
      <c r="I221" s="2" t="s">
        <v>127</v>
      </c>
      <c r="J221" s="2" t="s">
        <v>77</v>
      </c>
      <c r="K221" s="2" t="s">
        <v>30</v>
      </c>
      <c r="L221" s="5"/>
      <c r="M221" s="2" t="s">
        <v>41</v>
      </c>
      <c r="N221" s="2" t="s">
        <v>128</v>
      </c>
      <c r="O221" s="2" t="s">
        <v>124</v>
      </c>
      <c r="P221" s="2" t="s">
        <v>125</v>
      </c>
      <c r="Q221" s="2" t="s">
        <v>126</v>
      </c>
      <c r="R221" s="1">
        <v>99999</v>
      </c>
      <c r="S221" s="2" t="s">
        <v>9</v>
      </c>
      <c r="T221" s="2"/>
      <c r="U221" s="2" t="s">
        <v>13</v>
      </c>
      <c r="V221" s="2" t="s">
        <v>14</v>
      </c>
      <c r="W221" s="1">
        <v>3.5</v>
      </c>
      <c r="X221" s="1">
        <v>42</v>
      </c>
      <c r="Y221" s="1">
        <v>147</v>
      </c>
      <c r="Z221" s="1">
        <v>15.141000000000002</v>
      </c>
      <c r="AA221" s="1">
        <v>11</v>
      </c>
    </row>
    <row r="222" spans="1:27" x14ac:dyDescent="0.3">
      <c r="A222" s="1">
        <v>1253</v>
      </c>
      <c r="B222" s="5">
        <v>44440</v>
      </c>
      <c r="C222" s="1">
        <v>1</v>
      </c>
      <c r="D222" s="2" t="s">
        <v>93</v>
      </c>
      <c r="E222" s="2" t="s">
        <v>94</v>
      </c>
      <c r="F222" s="2" t="s">
        <v>95</v>
      </c>
      <c r="G222" s="2" t="s">
        <v>96</v>
      </c>
      <c r="H222" s="1">
        <v>99999</v>
      </c>
      <c r="I222" s="2" t="s">
        <v>85</v>
      </c>
      <c r="J222" s="2" t="s">
        <v>39</v>
      </c>
      <c r="K222" s="2" t="s">
        <v>40</v>
      </c>
      <c r="L222" s="5"/>
      <c r="M222" s="2"/>
      <c r="N222" s="2" t="s">
        <v>97</v>
      </c>
      <c r="O222" s="2" t="s">
        <v>94</v>
      </c>
      <c r="P222" s="2" t="s">
        <v>95</v>
      </c>
      <c r="Q222" s="2" t="s">
        <v>96</v>
      </c>
      <c r="R222" s="1">
        <v>99999</v>
      </c>
      <c r="S222" s="2" t="s">
        <v>9</v>
      </c>
      <c r="T222" s="2"/>
      <c r="U222" s="2" t="s">
        <v>32</v>
      </c>
      <c r="V222" s="2" t="s">
        <v>12</v>
      </c>
      <c r="W222" s="1">
        <v>18</v>
      </c>
      <c r="X222" s="1">
        <v>58</v>
      </c>
      <c r="Y222" s="1">
        <v>1044</v>
      </c>
      <c r="Z222" s="1">
        <v>103.35600000000001</v>
      </c>
      <c r="AA222" s="1">
        <v>1</v>
      </c>
    </row>
    <row r="223" spans="1:27" x14ac:dyDescent="0.3">
      <c r="A223" s="1">
        <v>1254</v>
      </c>
      <c r="B223" s="5">
        <v>44440</v>
      </c>
      <c r="C223" s="1">
        <v>1</v>
      </c>
      <c r="D223" s="2" t="s">
        <v>93</v>
      </c>
      <c r="E223" s="2" t="s">
        <v>94</v>
      </c>
      <c r="F223" s="2" t="s">
        <v>95</v>
      </c>
      <c r="G223" s="2" t="s">
        <v>96</v>
      </c>
      <c r="H223" s="1">
        <v>99999</v>
      </c>
      <c r="I223" s="2" t="s">
        <v>85</v>
      </c>
      <c r="J223" s="2" t="s">
        <v>39</v>
      </c>
      <c r="K223" s="2" t="s">
        <v>40</v>
      </c>
      <c r="L223" s="5"/>
      <c r="M223" s="2"/>
      <c r="N223" s="2" t="s">
        <v>97</v>
      </c>
      <c r="O223" s="2" t="s">
        <v>94</v>
      </c>
      <c r="P223" s="2" t="s">
        <v>95</v>
      </c>
      <c r="Q223" s="2" t="s">
        <v>96</v>
      </c>
      <c r="R223" s="1">
        <v>99999</v>
      </c>
      <c r="S223" s="2" t="s">
        <v>9</v>
      </c>
      <c r="T223" s="2"/>
      <c r="U223" s="2" t="s">
        <v>33</v>
      </c>
      <c r="V223" s="2" t="s">
        <v>12</v>
      </c>
      <c r="W223" s="1">
        <v>46</v>
      </c>
      <c r="X223" s="1">
        <v>97</v>
      </c>
      <c r="Y223" s="1">
        <v>4462</v>
      </c>
      <c r="Z223" s="1">
        <v>464.04800000000006</v>
      </c>
      <c r="AA223" s="1">
        <v>1</v>
      </c>
    </row>
    <row r="224" spans="1:27" x14ac:dyDescent="0.3">
      <c r="A224" s="1">
        <v>1255</v>
      </c>
      <c r="B224" s="5">
        <v>44440</v>
      </c>
      <c r="C224" s="1">
        <v>1</v>
      </c>
      <c r="D224" s="2" t="s">
        <v>93</v>
      </c>
      <c r="E224" s="2" t="s">
        <v>94</v>
      </c>
      <c r="F224" s="2" t="s">
        <v>95</v>
      </c>
      <c r="G224" s="2" t="s">
        <v>96</v>
      </c>
      <c r="H224" s="1">
        <v>99999</v>
      </c>
      <c r="I224" s="2" t="s">
        <v>85</v>
      </c>
      <c r="J224" s="2" t="s">
        <v>39</v>
      </c>
      <c r="K224" s="2" t="s">
        <v>40</v>
      </c>
      <c r="L224" s="5"/>
      <c r="M224" s="2"/>
      <c r="N224" s="2" t="s">
        <v>97</v>
      </c>
      <c r="O224" s="2" t="s">
        <v>94</v>
      </c>
      <c r="P224" s="2" t="s">
        <v>95</v>
      </c>
      <c r="Q224" s="2" t="s">
        <v>96</v>
      </c>
      <c r="R224" s="1">
        <v>99999</v>
      </c>
      <c r="S224" s="2" t="s">
        <v>9</v>
      </c>
      <c r="T224" s="2"/>
      <c r="U224" s="2" t="s">
        <v>98</v>
      </c>
      <c r="V224" s="2" t="s">
        <v>12</v>
      </c>
      <c r="W224" s="1">
        <v>2.99</v>
      </c>
      <c r="X224" s="1">
        <v>14</v>
      </c>
      <c r="Y224" s="1">
        <v>41.86</v>
      </c>
      <c r="Z224" s="1">
        <v>4.35344</v>
      </c>
      <c r="AA224" s="1">
        <v>1</v>
      </c>
    </row>
    <row r="225" spans="1:27" x14ac:dyDescent="0.3">
      <c r="A225" s="1">
        <v>1332</v>
      </c>
      <c r="B225" s="5">
        <v>44529</v>
      </c>
      <c r="C225" s="1">
        <v>11</v>
      </c>
      <c r="D225" s="2" t="s">
        <v>123</v>
      </c>
      <c r="E225" s="2" t="s">
        <v>124</v>
      </c>
      <c r="F225" s="2" t="s">
        <v>125</v>
      </c>
      <c r="G225" s="2" t="s">
        <v>126</v>
      </c>
      <c r="H225" s="1">
        <v>99999</v>
      </c>
      <c r="I225" s="2" t="s">
        <v>127</v>
      </c>
      <c r="J225" s="2" t="s">
        <v>77</v>
      </c>
      <c r="K225" s="2" t="s">
        <v>30</v>
      </c>
      <c r="L225" s="5"/>
      <c r="M225" s="2" t="s">
        <v>41</v>
      </c>
      <c r="N225" s="2" t="s">
        <v>128</v>
      </c>
      <c r="O225" s="2" t="s">
        <v>124</v>
      </c>
      <c r="P225" s="2" t="s">
        <v>125</v>
      </c>
      <c r="Q225" s="2" t="s">
        <v>126</v>
      </c>
      <c r="R225" s="1">
        <v>99999</v>
      </c>
      <c r="S225" s="2" t="s">
        <v>9</v>
      </c>
      <c r="T225" s="2"/>
      <c r="U225" s="2" t="s">
        <v>98</v>
      </c>
      <c r="V225" s="2" t="s">
        <v>12</v>
      </c>
      <c r="W225" s="1">
        <v>2.99</v>
      </c>
      <c r="X225" s="1">
        <v>100</v>
      </c>
      <c r="Y225" s="1">
        <v>299</v>
      </c>
      <c r="Z225" s="1">
        <v>30.498000000000001</v>
      </c>
      <c r="AA225" s="1">
        <v>29</v>
      </c>
    </row>
    <row r="226" spans="1:27" x14ac:dyDescent="0.3">
      <c r="A226" s="1">
        <v>1364</v>
      </c>
      <c r="B226" s="5">
        <v>44511</v>
      </c>
      <c r="C226" s="1">
        <v>11</v>
      </c>
      <c r="D226" s="2" t="s">
        <v>123</v>
      </c>
      <c r="E226" s="2" t="s">
        <v>124</v>
      </c>
      <c r="F226" s="2" t="s">
        <v>125</v>
      </c>
      <c r="G226" s="2" t="s">
        <v>126</v>
      </c>
      <c r="H226" s="1">
        <v>99999</v>
      </c>
      <c r="I226" s="2" t="s">
        <v>127</v>
      </c>
      <c r="J226" s="2" t="s">
        <v>77</v>
      </c>
      <c r="K226" s="2" t="s">
        <v>30</v>
      </c>
      <c r="L226" s="5"/>
      <c r="M226" s="2" t="s">
        <v>41</v>
      </c>
      <c r="N226" s="2" t="s">
        <v>128</v>
      </c>
      <c r="O226" s="2" t="s">
        <v>124</v>
      </c>
      <c r="P226" s="2" t="s">
        <v>125</v>
      </c>
      <c r="Q226" s="2" t="s">
        <v>126</v>
      </c>
      <c r="R226" s="1">
        <v>99999</v>
      </c>
      <c r="S226" s="2" t="s">
        <v>9</v>
      </c>
      <c r="T226" s="2"/>
      <c r="U226" s="2" t="s">
        <v>70</v>
      </c>
      <c r="V226" s="2" t="s">
        <v>71</v>
      </c>
      <c r="W226" s="1">
        <v>40</v>
      </c>
      <c r="X226" s="1">
        <v>78</v>
      </c>
      <c r="Y226" s="1">
        <v>3120</v>
      </c>
      <c r="Z226" s="1">
        <v>299.52</v>
      </c>
      <c r="AA226" s="1">
        <v>11</v>
      </c>
    </row>
    <row r="227" spans="1:27" x14ac:dyDescent="0.3">
      <c r="A227" s="1">
        <v>1258</v>
      </c>
      <c r="B227" s="5">
        <v>44448</v>
      </c>
      <c r="C227" s="1">
        <v>9</v>
      </c>
      <c r="D227" s="2" t="s">
        <v>99</v>
      </c>
      <c r="E227" s="2" t="s">
        <v>100</v>
      </c>
      <c r="F227" s="2" t="s">
        <v>101</v>
      </c>
      <c r="G227" s="2" t="s">
        <v>102</v>
      </c>
      <c r="H227" s="1">
        <v>99999</v>
      </c>
      <c r="I227" s="2" t="s">
        <v>103</v>
      </c>
      <c r="J227" s="2" t="s">
        <v>104</v>
      </c>
      <c r="K227" s="2" t="s">
        <v>6</v>
      </c>
      <c r="L227" s="5">
        <v>41893</v>
      </c>
      <c r="M227" s="2" t="s">
        <v>22</v>
      </c>
      <c r="N227" s="2" t="s">
        <v>105</v>
      </c>
      <c r="O227" s="2" t="s">
        <v>100</v>
      </c>
      <c r="P227" s="2" t="s">
        <v>101</v>
      </c>
      <c r="Q227" s="2" t="s">
        <v>102</v>
      </c>
      <c r="R227" s="1">
        <v>99999</v>
      </c>
      <c r="S227" s="2" t="s">
        <v>9</v>
      </c>
      <c r="T227" s="2" t="s">
        <v>10</v>
      </c>
      <c r="U227" s="2" t="s">
        <v>106</v>
      </c>
      <c r="V227" s="2" t="s">
        <v>80</v>
      </c>
      <c r="W227" s="1">
        <v>19.5</v>
      </c>
      <c r="X227" s="1">
        <v>48</v>
      </c>
      <c r="Y227" s="1">
        <v>936</v>
      </c>
      <c r="Z227" s="1">
        <v>94.536000000000016</v>
      </c>
      <c r="AA227" s="1">
        <v>9</v>
      </c>
    </row>
    <row r="228" spans="1:27" x14ac:dyDescent="0.3">
      <c r="A228" s="1">
        <v>1259</v>
      </c>
      <c r="B228" s="5">
        <v>44448</v>
      </c>
      <c r="C228" s="1">
        <v>9</v>
      </c>
      <c r="D228" s="2" t="s">
        <v>99</v>
      </c>
      <c r="E228" s="2" t="s">
        <v>100</v>
      </c>
      <c r="F228" s="2" t="s">
        <v>101</v>
      </c>
      <c r="G228" s="2" t="s">
        <v>102</v>
      </c>
      <c r="H228" s="1">
        <v>99999</v>
      </c>
      <c r="I228" s="2" t="s">
        <v>103</v>
      </c>
      <c r="J228" s="2" t="s">
        <v>104</v>
      </c>
      <c r="K228" s="2" t="s">
        <v>6</v>
      </c>
      <c r="L228" s="5">
        <v>41893</v>
      </c>
      <c r="M228" s="2" t="s">
        <v>22</v>
      </c>
      <c r="N228" s="2" t="s">
        <v>105</v>
      </c>
      <c r="O228" s="2" t="s">
        <v>100</v>
      </c>
      <c r="P228" s="2" t="s">
        <v>101</v>
      </c>
      <c r="Q228" s="2" t="s">
        <v>102</v>
      </c>
      <c r="R228" s="1">
        <v>99999</v>
      </c>
      <c r="S228" s="2" t="s">
        <v>9</v>
      </c>
      <c r="T228" s="2" t="s">
        <v>10</v>
      </c>
      <c r="U228" s="2" t="s">
        <v>107</v>
      </c>
      <c r="V228" s="2" t="s">
        <v>108</v>
      </c>
      <c r="W228" s="1">
        <v>34.799999999999997</v>
      </c>
      <c r="X228" s="1">
        <v>57</v>
      </c>
      <c r="Y228" s="1">
        <v>1983.6</v>
      </c>
      <c r="Z228" s="1">
        <v>194.39280000000002</v>
      </c>
      <c r="AA228" s="1">
        <v>9</v>
      </c>
    </row>
    <row r="229" spans="1:27" x14ac:dyDescent="0.3">
      <c r="A229" s="1">
        <v>1260</v>
      </c>
      <c r="B229" s="5">
        <v>44445</v>
      </c>
      <c r="C229" s="1">
        <v>6</v>
      </c>
      <c r="D229" s="2" t="s">
        <v>63</v>
      </c>
      <c r="E229" s="2" t="s">
        <v>64</v>
      </c>
      <c r="F229" s="2" t="s">
        <v>65</v>
      </c>
      <c r="G229" s="2" t="s">
        <v>66</v>
      </c>
      <c r="H229" s="1">
        <v>99999</v>
      </c>
      <c r="I229" s="2" t="s">
        <v>67</v>
      </c>
      <c r="J229" s="2" t="s">
        <v>68</v>
      </c>
      <c r="K229" s="2" t="s">
        <v>40</v>
      </c>
      <c r="L229" s="5">
        <v>41890</v>
      </c>
      <c r="M229" s="2" t="s">
        <v>7</v>
      </c>
      <c r="N229" s="2" t="s">
        <v>69</v>
      </c>
      <c r="O229" s="2" t="s">
        <v>64</v>
      </c>
      <c r="P229" s="2" t="s">
        <v>65</v>
      </c>
      <c r="Q229" s="2" t="s">
        <v>66</v>
      </c>
      <c r="R229" s="1">
        <v>99999</v>
      </c>
      <c r="S229" s="2" t="s">
        <v>9</v>
      </c>
      <c r="T229" s="2" t="s">
        <v>24</v>
      </c>
      <c r="U229" s="2" t="s">
        <v>11</v>
      </c>
      <c r="V229" s="2" t="s">
        <v>12</v>
      </c>
      <c r="W229" s="1">
        <v>14</v>
      </c>
      <c r="X229" s="1">
        <v>67</v>
      </c>
      <c r="Y229" s="1">
        <v>938</v>
      </c>
      <c r="Z229" s="1">
        <v>98.490000000000009</v>
      </c>
      <c r="AA229" s="1">
        <v>6</v>
      </c>
    </row>
    <row r="230" spans="1:27" x14ac:dyDescent="0.3">
      <c r="A230" s="1">
        <v>1261</v>
      </c>
      <c r="B230" s="5">
        <v>44447</v>
      </c>
      <c r="C230" s="1">
        <v>8</v>
      </c>
      <c r="D230" s="2" t="s">
        <v>34</v>
      </c>
      <c r="E230" s="2" t="s">
        <v>35</v>
      </c>
      <c r="F230" s="2" t="s">
        <v>36</v>
      </c>
      <c r="G230" s="2" t="s">
        <v>37</v>
      </c>
      <c r="H230" s="1">
        <v>99999</v>
      </c>
      <c r="I230" s="2" t="s">
        <v>38</v>
      </c>
      <c r="J230" s="2" t="s">
        <v>39</v>
      </c>
      <c r="K230" s="2" t="s">
        <v>40</v>
      </c>
      <c r="L230" s="5">
        <v>41892</v>
      </c>
      <c r="M230" s="2" t="s">
        <v>7</v>
      </c>
      <c r="N230" s="2" t="s">
        <v>42</v>
      </c>
      <c r="O230" s="2" t="s">
        <v>35</v>
      </c>
      <c r="P230" s="2" t="s">
        <v>36</v>
      </c>
      <c r="Q230" s="2" t="s">
        <v>37</v>
      </c>
      <c r="R230" s="1">
        <v>99999</v>
      </c>
      <c r="S230" s="2" t="s">
        <v>9</v>
      </c>
      <c r="T230" s="2" t="s">
        <v>10</v>
      </c>
      <c r="U230" s="2" t="s">
        <v>70</v>
      </c>
      <c r="V230" s="2" t="s">
        <v>71</v>
      </c>
      <c r="W230" s="1">
        <v>40</v>
      </c>
      <c r="X230" s="1">
        <v>48</v>
      </c>
      <c r="Y230" s="1">
        <v>1920</v>
      </c>
      <c r="Z230" s="1">
        <v>188.16</v>
      </c>
      <c r="AA230" s="1">
        <v>8</v>
      </c>
    </row>
    <row r="231" spans="1:27" x14ac:dyDescent="0.3">
      <c r="A231" s="1">
        <v>1262</v>
      </c>
      <c r="B231" s="5">
        <v>44447</v>
      </c>
      <c r="C231" s="1">
        <v>8</v>
      </c>
      <c r="D231" s="2" t="s">
        <v>34</v>
      </c>
      <c r="E231" s="2" t="s">
        <v>35</v>
      </c>
      <c r="F231" s="2" t="s">
        <v>36</v>
      </c>
      <c r="G231" s="2" t="s">
        <v>37</v>
      </c>
      <c r="H231" s="1">
        <v>99999</v>
      </c>
      <c r="I231" s="2" t="s">
        <v>38</v>
      </c>
      <c r="J231" s="2" t="s">
        <v>39</v>
      </c>
      <c r="K231" s="2" t="s">
        <v>40</v>
      </c>
      <c r="L231" s="5">
        <v>41892</v>
      </c>
      <c r="M231" s="2" t="s">
        <v>7</v>
      </c>
      <c r="N231" s="2" t="s">
        <v>42</v>
      </c>
      <c r="O231" s="2" t="s">
        <v>35</v>
      </c>
      <c r="P231" s="2" t="s">
        <v>36</v>
      </c>
      <c r="Q231" s="2" t="s">
        <v>37</v>
      </c>
      <c r="R231" s="1">
        <v>99999</v>
      </c>
      <c r="S231" s="2" t="s">
        <v>9</v>
      </c>
      <c r="T231" s="2" t="s">
        <v>10</v>
      </c>
      <c r="U231" s="2" t="s">
        <v>43</v>
      </c>
      <c r="V231" s="2" t="s">
        <v>44</v>
      </c>
      <c r="W231" s="1">
        <v>9.1999999999999993</v>
      </c>
      <c r="X231" s="1">
        <v>77</v>
      </c>
      <c r="Y231" s="1">
        <v>708.4</v>
      </c>
      <c r="Z231" s="1">
        <v>72.256799999999998</v>
      </c>
      <c r="AA231" s="1">
        <v>8</v>
      </c>
    </row>
    <row r="232" spans="1:27" x14ac:dyDescent="0.3">
      <c r="A232" s="1">
        <v>1216</v>
      </c>
      <c r="B232" s="5">
        <v>44387</v>
      </c>
      <c r="C232" s="1">
        <v>10</v>
      </c>
      <c r="D232" s="2" t="s">
        <v>113</v>
      </c>
      <c r="E232" s="2" t="s">
        <v>114</v>
      </c>
      <c r="F232" s="2" t="s">
        <v>115</v>
      </c>
      <c r="G232" s="2" t="s">
        <v>116</v>
      </c>
      <c r="H232" s="1">
        <v>99999</v>
      </c>
      <c r="I232" s="2" t="s">
        <v>117</v>
      </c>
      <c r="J232" s="2" t="s">
        <v>118</v>
      </c>
      <c r="K232" s="2" t="s">
        <v>21</v>
      </c>
      <c r="L232" s="5"/>
      <c r="M232" s="2" t="s">
        <v>22</v>
      </c>
      <c r="N232" s="2" t="s">
        <v>119</v>
      </c>
      <c r="O232" s="2" t="s">
        <v>114</v>
      </c>
      <c r="P232" s="2" t="s">
        <v>115</v>
      </c>
      <c r="Q232" s="2" t="s">
        <v>116</v>
      </c>
      <c r="R232" s="1">
        <v>99999</v>
      </c>
      <c r="S232" s="2" t="s">
        <v>9</v>
      </c>
      <c r="T232" s="2"/>
      <c r="U232" s="2" t="s">
        <v>13</v>
      </c>
      <c r="V232" s="2" t="s">
        <v>14</v>
      </c>
      <c r="W232" s="1">
        <v>3.5</v>
      </c>
      <c r="X232" s="1">
        <v>27</v>
      </c>
      <c r="Y232" s="1">
        <v>94.5</v>
      </c>
      <c r="Z232" s="1">
        <v>9.072000000000001</v>
      </c>
      <c r="AA232" s="1">
        <v>10</v>
      </c>
    </row>
    <row r="233" spans="1:27" x14ac:dyDescent="0.3">
      <c r="A233" s="1">
        <v>1387</v>
      </c>
      <c r="B233" s="5">
        <v>44541</v>
      </c>
      <c r="C233" s="1">
        <v>11</v>
      </c>
      <c r="D233" s="2" t="s">
        <v>123</v>
      </c>
      <c r="E233" s="2" t="s">
        <v>124</v>
      </c>
      <c r="F233" s="2" t="s">
        <v>125</v>
      </c>
      <c r="G233" s="2" t="s">
        <v>126</v>
      </c>
      <c r="H233" s="1">
        <v>99999</v>
      </c>
      <c r="I233" s="2" t="s">
        <v>127</v>
      </c>
      <c r="J233" s="2" t="s">
        <v>77</v>
      </c>
      <c r="K233" s="2" t="s">
        <v>30</v>
      </c>
      <c r="L233" s="5"/>
      <c r="M233" s="2" t="s">
        <v>41</v>
      </c>
      <c r="N233" s="2" t="s">
        <v>128</v>
      </c>
      <c r="O233" s="2" t="s">
        <v>124</v>
      </c>
      <c r="P233" s="2" t="s">
        <v>125</v>
      </c>
      <c r="Q233" s="2" t="s">
        <v>126</v>
      </c>
      <c r="R233" s="1">
        <v>99999</v>
      </c>
      <c r="S233" s="2" t="s">
        <v>9</v>
      </c>
      <c r="T233" s="2"/>
      <c r="U233" s="2" t="s">
        <v>13</v>
      </c>
      <c r="V233" s="2" t="s">
        <v>14</v>
      </c>
      <c r="W233" s="1">
        <v>3.5</v>
      </c>
      <c r="X233" s="1">
        <v>74</v>
      </c>
      <c r="Y233" s="1">
        <v>259</v>
      </c>
      <c r="Z233" s="1">
        <v>26.936000000000003</v>
      </c>
      <c r="AA233" s="1">
        <v>11</v>
      </c>
    </row>
    <row r="234" spans="1:27" x14ac:dyDescent="0.3">
      <c r="A234" s="1">
        <v>1388</v>
      </c>
      <c r="B234" s="5">
        <v>44541</v>
      </c>
      <c r="C234" s="1">
        <v>11</v>
      </c>
      <c r="D234" s="2" t="s">
        <v>123</v>
      </c>
      <c r="E234" s="2" t="s">
        <v>124</v>
      </c>
      <c r="F234" s="2" t="s">
        <v>125</v>
      </c>
      <c r="G234" s="2" t="s">
        <v>126</v>
      </c>
      <c r="H234" s="1">
        <v>99999</v>
      </c>
      <c r="I234" s="2" t="s">
        <v>127</v>
      </c>
      <c r="J234" s="2" t="s">
        <v>77</v>
      </c>
      <c r="K234" s="2" t="s">
        <v>30</v>
      </c>
      <c r="L234" s="5"/>
      <c r="M234" s="2" t="s">
        <v>41</v>
      </c>
      <c r="N234" s="2" t="s">
        <v>128</v>
      </c>
      <c r="O234" s="2" t="s">
        <v>124</v>
      </c>
      <c r="P234" s="2" t="s">
        <v>125</v>
      </c>
      <c r="Q234" s="2" t="s">
        <v>126</v>
      </c>
      <c r="R234" s="1">
        <v>99999</v>
      </c>
      <c r="S234" s="2" t="s">
        <v>9</v>
      </c>
      <c r="T234" s="2"/>
      <c r="U234" s="2" t="s">
        <v>98</v>
      </c>
      <c r="V234" s="2" t="s">
        <v>12</v>
      </c>
      <c r="W234" s="1">
        <v>2.99</v>
      </c>
      <c r="X234" s="1">
        <v>53</v>
      </c>
      <c r="Y234" s="1">
        <v>158.47</v>
      </c>
      <c r="Z234" s="1">
        <v>16.005470000000003</v>
      </c>
      <c r="AA234" s="1">
        <v>11</v>
      </c>
    </row>
    <row r="235" spans="1:27" x14ac:dyDescent="0.3">
      <c r="A235" s="1">
        <v>1420</v>
      </c>
      <c r="B235" s="5">
        <v>44541</v>
      </c>
      <c r="C235" s="1">
        <v>11</v>
      </c>
      <c r="D235" s="2" t="s">
        <v>123</v>
      </c>
      <c r="E235" s="2" t="s">
        <v>124</v>
      </c>
      <c r="F235" s="2" t="s">
        <v>125</v>
      </c>
      <c r="G235" s="2" t="s">
        <v>126</v>
      </c>
      <c r="H235" s="1">
        <v>99999</v>
      </c>
      <c r="I235" s="2" t="s">
        <v>127</v>
      </c>
      <c r="J235" s="2" t="s">
        <v>77</v>
      </c>
      <c r="K235" s="2" t="s">
        <v>30</v>
      </c>
      <c r="L235" s="5"/>
      <c r="M235" s="2" t="s">
        <v>41</v>
      </c>
      <c r="N235" s="2" t="s">
        <v>128</v>
      </c>
      <c r="O235" s="2" t="s">
        <v>124</v>
      </c>
      <c r="P235" s="2" t="s">
        <v>125</v>
      </c>
      <c r="Q235" s="2" t="s">
        <v>126</v>
      </c>
      <c r="R235" s="1">
        <v>99999</v>
      </c>
      <c r="S235" s="2" t="s">
        <v>9</v>
      </c>
      <c r="T235" s="2"/>
      <c r="U235" s="2" t="s">
        <v>70</v>
      </c>
      <c r="V235" s="2" t="s">
        <v>71</v>
      </c>
      <c r="W235" s="1">
        <v>40</v>
      </c>
      <c r="X235" s="1">
        <v>61</v>
      </c>
      <c r="Y235" s="1">
        <v>2440</v>
      </c>
      <c r="Z235" s="1">
        <v>248.88</v>
      </c>
      <c r="AA235" s="1">
        <v>11</v>
      </c>
    </row>
    <row r="236" spans="1:27" x14ac:dyDescent="0.3">
      <c r="A236" s="1">
        <v>1267</v>
      </c>
      <c r="B236" s="5">
        <v>44468</v>
      </c>
      <c r="C236" s="1">
        <v>29</v>
      </c>
      <c r="D236" s="2" t="s">
        <v>45</v>
      </c>
      <c r="E236" s="2" t="s">
        <v>46</v>
      </c>
      <c r="F236" s="2" t="s">
        <v>47</v>
      </c>
      <c r="G236" s="2" t="s">
        <v>48</v>
      </c>
      <c r="H236" s="1">
        <v>99999</v>
      </c>
      <c r="I236" s="2" t="s">
        <v>49</v>
      </c>
      <c r="J236" s="2" t="s">
        <v>50</v>
      </c>
      <c r="K236" s="2" t="s">
        <v>6</v>
      </c>
      <c r="L236" s="5">
        <v>41913</v>
      </c>
      <c r="M236" s="2" t="s">
        <v>7</v>
      </c>
      <c r="N236" s="2" t="s">
        <v>51</v>
      </c>
      <c r="O236" s="2" t="s">
        <v>46</v>
      </c>
      <c r="P236" s="2" t="s">
        <v>47</v>
      </c>
      <c r="Q236" s="2" t="s">
        <v>48</v>
      </c>
      <c r="R236" s="1">
        <v>99999</v>
      </c>
      <c r="S236" s="2" t="s">
        <v>9</v>
      </c>
      <c r="T236" s="2" t="s">
        <v>10</v>
      </c>
      <c r="U236" s="2" t="s">
        <v>11</v>
      </c>
      <c r="V236" s="2" t="s">
        <v>12</v>
      </c>
      <c r="W236" s="1">
        <v>14</v>
      </c>
      <c r="X236" s="1">
        <v>50</v>
      </c>
      <c r="Y236" s="1">
        <v>700</v>
      </c>
      <c r="Z236" s="1">
        <v>67.2</v>
      </c>
      <c r="AA236" s="1">
        <v>29</v>
      </c>
    </row>
    <row r="237" spans="1:27" x14ac:dyDescent="0.3">
      <c r="A237" s="1">
        <v>1268</v>
      </c>
      <c r="B237" s="5">
        <v>44445</v>
      </c>
      <c r="C237" s="1">
        <v>6</v>
      </c>
      <c r="D237" s="2" t="s">
        <v>63</v>
      </c>
      <c r="E237" s="2" t="s">
        <v>64</v>
      </c>
      <c r="F237" s="2" t="s">
        <v>65</v>
      </c>
      <c r="G237" s="2" t="s">
        <v>66</v>
      </c>
      <c r="H237" s="1">
        <v>99999</v>
      </c>
      <c r="I237" s="2" t="s">
        <v>67</v>
      </c>
      <c r="J237" s="2" t="s">
        <v>68</v>
      </c>
      <c r="K237" s="2" t="s">
        <v>40</v>
      </c>
      <c r="L237" s="5">
        <v>41890</v>
      </c>
      <c r="M237" s="2" t="s">
        <v>41</v>
      </c>
      <c r="N237" s="2" t="s">
        <v>69</v>
      </c>
      <c r="O237" s="2" t="s">
        <v>64</v>
      </c>
      <c r="P237" s="2" t="s">
        <v>65</v>
      </c>
      <c r="Q237" s="2" t="s">
        <v>66</v>
      </c>
      <c r="R237" s="1">
        <v>99999</v>
      </c>
      <c r="S237" s="2" t="s">
        <v>9</v>
      </c>
      <c r="T237" s="2" t="s">
        <v>10</v>
      </c>
      <c r="U237" s="2" t="s">
        <v>52</v>
      </c>
      <c r="V237" s="2" t="s">
        <v>53</v>
      </c>
      <c r="W237" s="1">
        <v>12.75</v>
      </c>
      <c r="X237" s="1">
        <v>96</v>
      </c>
      <c r="Y237" s="1">
        <v>1224</v>
      </c>
      <c r="Z237" s="1">
        <v>119.952</v>
      </c>
      <c r="AA237" s="1">
        <v>6</v>
      </c>
    </row>
    <row r="238" spans="1:27" x14ac:dyDescent="0.3">
      <c r="A238" s="1">
        <v>1224</v>
      </c>
      <c r="B238" s="5">
        <v>44418</v>
      </c>
      <c r="C238" s="1">
        <v>10</v>
      </c>
      <c r="D238" s="2" t="s">
        <v>113</v>
      </c>
      <c r="E238" s="2" t="s">
        <v>114</v>
      </c>
      <c r="F238" s="2" t="s">
        <v>115</v>
      </c>
      <c r="G238" s="2" t="s">
        <v>116</v>
      </c>
      <c r="H238" s="1">
        <v>99999</v>
      </c>
      <c r="I238" s="2" t="s">
        <v>117</v>
      </c>
      <c r="J238" s="2" t="s">
        <v>118</v>
      </c>
      <c r="K238" s="2" t="s">
        <v>21</v>
      </c>
      <c r="L238" s="5">
        <v>41863</v>
      </c>
      <c r="M238" s="2" t="s">
        <v>7</v>
      </c>
      <c r="N238" s="2" t="s">
        <v>119</v>
      </c>
      <c r="O238" s="2" t="s">
        <v>114</v>
      </c>
      <c r="P238" s="2" t="s">
        <v>115</v>
      </c>
      <c r="Q238" s="2" t="s">
        <v>116</v>
      </c>
      <c r="R238" s="1">
        <v>99999</v>
      </c>
      <c r="S238" s="2" t="s">
        <v>9</v>
      </c>
      <c r="T238" s="2" t="s">
        <v>24</v>
      </c>
      <c r="U238" s="2" t="s">
        <v>98</v>
      </c>
      <c r="V238" s="2" t="s">
        <v>12</v>
      </c>
      <c r="W238" s="1">
        <v>2.99</v>
      </c>
      <c r="X238" s="1">
        <v>23</v>
      </c>
      <c r="Y238" s="1">
        <v>68.77000000000001</v>
      </c>
      <c r="Z238" s="1">
        <v>6.6706900000000013</v>
      </c>
      <c r="AA238" s="1">
        <v>10</v>
      </c>
    </row>
    <row r="239" spans="1:27" x14ac:dyDescent="0.3">
      <c r="A239" s="1">
        <v>1226</v>
      </c>
      <c r="B239" s="5">
        <v>44418</v>
      </c>
      <c r="C239" s="1">
        <v>10</v>
      </c>
      <c r="D239" s="2" t="s">
        <v>113</v>
      </c>
      <c r="E239" s="2" t="s">
        <v>114</v>
      </c>
      <c r="F239" s="2" t="s">
        <v>115</v>
      </c>
      <c r="G239" s="2" t="s">
        <v>116</v>
      </c>
      <c r="H239" s="1">
        <v>99999</v>
      </c>
      <c r="I239" s="2" t="s">
        <v>117</v>
      </c>
      <c r="J239" s="2" t="s">
        <v>118</v>
      </c>
      <c r="K239" s="2" t="s">
        <v>21</v>
      </c>
      <c r="L239" s="5">
        <v>41863</v>
      </c>
      <c r="M239" s="2" t="s">
        <v>22</v>
      </c>
      <c r="N239" s="2" t="s">
        <v>119</v>
      </c>
      <c r="O239" s="2" t="s">
        <v>114</v>
      </c>
      <c r="P239" s="2" t="s">
        <v>115</v>
      </c>
      <c r="Q239" s="2" t="s">
        <v>116</v>
      </c>
      <c r="R239" s="1">
        <v>99999</v>
      </c>
      <c r="S239" s="2" t="s">
        <v>9</v>
      </c>
      <c r="T239" s="2"/>
      <c r="U239" s="2" t="s">
        <v>120</v>
      </c>
      <c r="V239" s="2" t="s">
        <v>88</v>
      </c>
      <c r="W239" s="1">
        <v>25</v>
      </c>
      <c r="X239" s="1">
        <v>47</v>
      </c>
      <c r="Y239" s="1">
        <v>1175</v>
      </c>
      <c r="Z239" s="1">
        <v>116.325</v>
      </c>
      <c r="AA239" s="1">
        <v>10</v>
      </c>
    </row>
    <row r="240" spans="1:27" x14ac:dyDescent="0.3">
      <c r="A240" s="1">
        <v>1273</v>
      </c>
      <c r="B240" s="5">
        <v>44447</v>
      </c>
      <c r="C240" s="1">
        <v>8</v>
      </c>
      <c r="D240" s="2" t="s">
        <v>34</v>
      </c>
      <c r="E240" s="2" t="s">
        <v>35</v>
      </c>
      <c r="F240" s="2" t="s">
        <v>36</v>
      </c>
      <c r="G240" s="2" t="s">
        <v>37</v>
      </c>
      <c r="H240" s="1">
        <v>99999</v>
      </c>
      <c r="I240" s="2" t="s">
        <v>38</v>
      </c>
      <c r="J240" s="2" t="s">
        <v>39</v>
      </c>
      <c r="K240" s="2" t="s">
        <v>40</v>
      </c>
      <c r="L240" s="5">
        <v>41892</v>
      </c>
      <c r="M240" s="2" t="s">
        <v>41</v>
      </c>
      <c r="N240" s="2" t="s">
        <v>42</v>
      </c>
      <c r="O240" s="2" t="s">
        <v>35</v>
      </c>
      <c r="P240" s="2" t="s">
        <v>36</v>
      </c>
      <c r="Q240" s="2" t="s">
        <v>37</v>
      </c>
      <c r="R240" s="1">
        <v>99999</v>
      </c>
      <c r="S240" s="2" t="s">
        <v>9</v>
      </c>
      <c r="T240" s="2" t="s">
        <v>24</v>
      </c>
      <c r="U240" s="2" t="s">
        <v>107</v>
      </c>
      <c r="V240" s="2" t="s">
        <v>108</v>
      </c>
      <c r="W240" s="1">
        <v>34.799999999999997</v>
      </c>
      <c r="X240" s="1">
        <v>63</v>
      </c>
      <c r="Y240" s="1">
        <v>2192.3999999999996</v>
      </c>
      <c r="Z240" s="1">
        <v>230.202</v>
      </c>
      <c r="AA240" s="1">
        <v>8</v>
      </c>
    </row>
    <row r="241" spans="1:27" x14ac:dyDescent="0.3">
      <c r="A241" s="1">
        <v>1276</v>
      </c>
      <c r="B241" s="5">
        <v>44442</v>
      </c>
      <c r="C241" s="1">
        <v>3</v>
      </c>
      <c r="D241" s="2" t="s">
        <v>54</v>
      </c>
      <c r="E241" s="2" t="s">
        <v>55</v>
      </c>
      <c r="F241" s="2" t="s">
        <v>56</v>
      </c>
      <c r="G241" s="2" t="s">
        <v>57</v>
      </c>
      <c r="H241" s="1">
        <v>99999</v>
      </c>
      <c r="I241" s="2" t="s">
        <v>58</v>
      </c>
      <c r="J241" s="2" t="s">
        <v>5</v>
      </c>
      <c r="K241" s="2" t="s">
        <v>6</v>
      </c>
      <c r="L241" s="5">
        <v>41887</v>
      </c>
      <c r="M241" s="2" t="s">
        <v>7</v>
      </c>
      <c r="N241" s="2" t="s">
        <v>59</v>
      </c>
      <c r="O241" s="2" t="s">
        <v>55</v>
      </c>
      <c r="P241" s="2" t="s">
        <v>56</v>
      </c>
      <c r="Q241" s="2" t="s">
        <v>57</v>
      </c>
      <c r="R241" s="1">
        <v>99999</v>
      </c>
      <c r="S241" s="2" t="s">
        <v>9</v>
      </c>
      <c r="T241" s="2" t="s">
        <v>60</v>
      </c>
      <c r="U241" s="2" t="s">
        <v>109</v>
      </c>
      <c r="V241" s="2" t="s">
        <v>110</v>
      </c>
      <c r="W241" s="1">
        <v>10</v>
      </c>
      <c r="X241" s="1">
        <v>71</v>
      </c>
      <c r="Y241" s="1">
        <v>710</v>
      </c>
      <c r="Z241" s="1">
        <v>73.13</v>
      </c>
      <c r="AA241" s="1">
        <v>3</v>
      </c>
    </row>
    <row r="242" spans="1:27" x14ac:dyDescent="0.3">
      <c r="A242" s="1">
        <v>1277</v>
      </c>
      <c r="B242" s="5">
        <v>44442</v>
      </c>
      <c r="C242" s="1">
        <v>3</v>
      </c>
      <c r="D242" s="2" t="s">
        <v>54</v>
      </c>
      <c r="E242" s="2" t="s">
        <v>55</v>
      </c>
      <c r="F242" s="2" t="s">
        <v>56</v>
      </c>
      <c r="G242" s="2" t="s">
        <v>57</v>
      </c>
      <c r="H242" s="1">
        <v>99999</v>
      </c>
      <c r="I242" s="2" t="s">
        <v>58</v>
      </c>
      <c r="J242" s="2" t="s">
        <v>5</v>
      </c>
      <c r="K242" s="2" t="s">
        <v>6</v>
      </c>
      <c r="L242" s="5">
        <v>41887</v>
      </c>
      <c r="M242" s="2" t="s">
        <v>7</v>
      </c>
      <c r="N242" s="2" t="s">
        <v>59</v>
      </c>
      <c r="O242" s="2" t="s">
        <v>55</v>
      </c>
      <c r="P242" s="2" t="s">
        <v>56</v>
      </c>
      <c r="Q242" s="2" t="s">
        <v>57</v>
      </c>
      <c r="R242" s="1">
        <v>99999</v>
      </c>
      <c r="S242" s="2" t="s">
        <v>9</v>
      </c>
      <c r="T242" s="2" t="s">
        <v>60</v>
      </c>
      <c r="U242" s="2" t="s">
        <v>70</v>
      </c>
      <c r="V242" s="2" t="s">
        <v>71</v>
      </c>
      <c r="W242" s="1">
        <v>40</v>
      </c>
      <c r="X242" s="1">
        <v>88</v>
      </c>
      <c r="Y242" s="1">
        <v>3520</v>
      </c>
      <c r="Z242" s="1">
        <v>366.08000000000004</v>
      </c>
      <c r="AA242" s="1">
        <v>3</v>
      </c>
    </row>
    <row r="243" spans="1:27" x14ac:dyDescent="0.3">
      <c r="A243" s="1">
        <v>1227</v>
      </c>
      <c r="B243" s="5">
        <v>44418</v>
      </c>
      <c r="C243" s="1">
        <v>10</v>
      </c>
      <c r="D243" s="2" t="s">
        <v>113</v>
      </c>
      <c r="E243" s="2" t="s">
        <v>114</v>
      </c>
      <c r="F243" s="2" t="s">
        <v>115</v>
      </c>
      <c r="G243" s="2" t="s">
        <v>116</v>
      </c>
      <c r="H243" s="1">
        <v>99999</v>
      </c>
      <c r="I243" s="2" t="s">
        <v>117</v>
      </c>
      <c r="J243" s="2" t="s">
        <v>118</v>
      </c>
      <c r="K243" s="2" t="s">
        <v>21</v>
      </c>
      <c r="L243" s="5">
        <v>41863</v>
      </c>
      <c r="M243" s="2" t="s">
        <v>22</v>
      </c>
      <c r="N243" s="2" t="s">
        <v>119</v>
      </c>
      <c r="O243" s="2" t="s">
        <v>114</v>
      </c>
      <c r="P243" s="2" t="s">
        <v>115</v>
      </c>
      <c r="Q243" s="2" t="s">
        <v>116</v>
      </c>
      <c r="R243" s="1">
        <v>99999</v>
      </c>
      <c r="S243" s="2" t="s">
        <v>9</v>
      </c>
      <c r="T243" s="2"/>
      <c r="U243" s="2" t="s">
        <v>121</v>
      </c>
      <c r="V243" s="2" t="s">
        <v>110</v>
      </c>
      <c r="W243" s="1">
        <v>22</v>
      </c>
      <c r="X243" s="1">
        <v>97</v>
      </c>
      <c r="Y243" s="1">
        <v>2134</v>
      </c>
      <c r="Z243" s="1">
        <v>221.93600000000001</v>
      </c>
      <c r="AA243" s="1">
        <v>10</v>
      </c>
    </row>
    <row r="244" spans="1:27" x14ac:dyDescent="0.3">
      <c r="A244" s="1">
        <v>1282</v>
      </c>
      <c r="B244" s="5">
        <v>44475</v>
      </c>
      <c r="C244" s="1">
        <v>6</v>
      </c>
      <c r="D244" s="2" t="s">
        <v>63</v>
      </c>
      <c r="E244" s="2" t="s">
        <v>64</v>
      </c>
      <c r="F244" s="2" t="s">
        <v>65</v>
      </c>
      <c r="G244" s="2" t="s">
        <v>66</v>
      </c>
      <c r="H244" s="1">
        <v>99999</v>
      </c>
      <c r="I244" s="2" t="s">
        <v>67</v>
      </c>
      <c r="J244" s="2" t="s">
        <v>68</v>
      </c>
      <c r="K244" s="2" t="s">
        <v>40</v>
      </c>
      <c r="L244" s="5">
        <v>41920</v>
      </c>
      <c r="M244" s="2" t="s">
        <v>7</v>
      </c>
      <c r="N244" s="2" t="s">
        <v>69</v>
      </c>
      <c r="O244" s="2" t="s">
        <v>64</v>
      </c>
      <c r="P244" s="2" t="s">
        <v>65</v>
      </c>
      <c r="Q244" s="2" t="s">
        <v>66</v>
      </c>
      <c r="R244" s="1">
        <v>99999</v>
      </c>
      <c r="S244" s="2" t="s">
        <v>9</v>
      </c>
      <c r="T244" s="2" t="s">
        <v>24</v>
      </c>
      <c r="U244" s="2" t="s">
        <v>70</v>
      </c>
      <c r="V244" s="2" t="s">
        <v>71</v>
      </c>
      <c r="W244" s="1">
        <v>40</v>
      </c>
      <c r="X244" s="1">
        <v>94</v>
      </c>
      <c r="Y244" s="1">
        <v>3760</v>
      </c>
      <c r="Z244" s="1">
        <v>376</v>
      </c>
      <c r="AA244" s="1">
        <v>6</v>
      </c>
    </row>
    <row r="245" spans="1:27" x14ac:dyDescent="0.3">
      <c r="A245" s="1">
        <v>1046</v>
      </c>
      <c r="B245" s="5">
        <v>44253</v>
      </c>
      <c r="C245" s="1">
        <v>26</v>
      </c>
      <c r="D245" s="2" t="s">
        <v>129</v>
      </c>
      <c r="E245" s="2" t="s">
        <v>130</v>
      </c>
      <c r="F245" s="2" t="s">
        <v>125</v>
      </c>
      <c r="G245" s="2" t="s">
        <v>126</v>
      </c>
      <c r="H245" s="1">
        <v>99999</v>
      </c>
      <c r="I245" s="2" t="s">
        <v>131</v>
      </c>
      <c r="J245" s="2" t="s">
        <v>77</v>
      </c>
      <c r="K245" s="2" t="s">
        <v>30</v>
      </c>
      <c r="L245" s="5">
        <v>41698</v>
      </c>
      <c r="M245" s="2" t="s">
        <v>41</v>
      </c>
      <c r="N245" s="2" t="s">
        <v>132</v>
      </c>
      <c r="O245" s="2" t="s">
        <v>130</v>
      </c>
      <c r="P245" s="2" t="s">
        <v>125</v>
      </c>
      <c r="Q245" s="2" t="s">
        <v>126</v>
      </c>
      <c r="R245" s="1">
        <v>99999</v>
      </c>
      <c r="S245" s="2" t="s">
        <v>9</v>
      </c>
      <c r="T245" s="2" t="s">
        <v>24</v>
      </c>
      <c r="U245" s="2" t="s">
        <v>120</v>
      </c>
      <c r="V245" s="2" t="s">
        <v>88</v>
      </c>
      <c r="W245" s="1">
        <v>25</v>
      </c>
      <c r="X245" s="1">
        <v>21</v>
      </c>
      <c r="Y245" s="1">
        <v>525</v>
      </c>
      <c r="Z245" s="1">
        <v>53.550000000000004</v>
      </c>
      <c r="AA245" s="1">
        <v>26</v>
      </c>
    </row>
    <row r="246" spans="1:27" x14ac:dyDescent="0.3">
      <c r="A246" s="1">
        <v>1284</v>
      </c>
      <c r="B246" s="5">
        <v>44477</v>
      </c>
      <c r="C246" s="1">
        <v>8</v>
      </c>
      <c r="D246" s="2" t="s">
        <v>34</v>
      </c>
      <c r="E246" s="2" t="s">
        <v>35</v>
      </c>
      <c r="F246" s="2" t="s">
        <v>36</v>
      </c>
      <c r="G246" s="2" t="s">
        <v>37</v>
      </c>
      <c r="H246" s="1">
        <v>99999</v>
      </c>
      <c r="I246" s="2" t="s">
        <v>38</v>
      </c>
      <c r="J246" s="2" t="s">
        <v>39</v>
      </c>
      <c r="K246" s="2" t="s">
        <v>40</v>
      </c>
      <c r="L246" s="5">
        <v>41922</v>
      </c>
      <c r="M246" s="2" t="s">
        <v>41</v>
      </c>
      <c r="N246" s="2" t="s">
        <v>42</v>
      </c>
      <c r="O246" s="2" t="s">
        <v>35</v>
      </c>
      <c r="P246" s="2" t="s">
        <v>36</v>
      </c>
      <c r="Q246" s="2" t="s">
        <v>37</v>
      </c>
      <c r="R246" s="1">
        <v>99999</v>
      </c>
      <c r="S246" s="2" t="s">
        <v>9</v>
      </c>
      <c r="T246" s="2" t="s">
        <v>10</v>
      </c>
      <c r="U246" s="2" t="s">
        <v>52</v>
      </c>
      <c r="V246" s="2" t="s">
        <v>53</v>
      </c>
      <c r="W246" s="1">
        <v>12.75</v>
      </c>
      <c r="X246" s="1">
        <v>61</v>
      </c>
      <c r="Y246" s="1">
        <v>777.75</v>
      </c>
      <c r="Z246" s="1">
        <v>78.552750000000003</v>
      </c>
      <c r="AA246" s="1">
        <v>8</v>
      </c>
    </row>
    <row r="247" spans="1:27" x14ac:dyDescent="0.3">
      <c r="A247" s="1">
        <v>1228</v>
      </c>
      <c r="B247" s="5">
        <v>44418</v>
      </c>
      <c r="C247" s="1">
        <v>10</v>
      </c>
      <c r="D247" s="2" t="s">
        <v>113</v>
      </c>
      <c r="E247" s="2" t="s">
        <v>114</v>
      </c>
      <c r="F247" s="2" t="s">
        <v>115</v>
      </c>
      <c r="G247" s="2" t="s">
        <v>116</v>
      </c>
      <c r="H247" s="1">
        <v>99999</v>
      </c>
      <c r="I247" s="2" t="s">
        <v>117</v>
      </c>
      <c r="J247" s="2" t="s">
        <v>118</v>
      </c>
      <c r="K247" s="2" t="s">
        <v>21</v>
      </c>
      <c r="L247" s="5">
        <v>41863</v>
      </c>
      <c r="M247" s="2" t="s">
        <v>22</v>
      </c>
      <c r="N247" s="2" t="s">
        <v>119</v>
      </c>
      <c r="O247" s="2" t="s">
        <v>114</v>
      </c>
      <c r="P247" s="2" t="s">
        <v>115</v>
      </c>
      <c r="Q247" s="2" t="s">
        <v>116</v>
      </c>
      <c r="R247" s="1">
        <v>99999</v>
      </c>
      <c r="S247" s="2" t="s">
        <v>9</v>
      </c>
      <c r="T247" s="2"/>
      <c r="U247" s="2" t="s">
        <v>43</v>
      </c>
      <c r="V247" s="2" t="s">
        <v>44</v>
      </c>
      <c r="W247" s="1">
        <v>9.1999999999999993</v>
      </c>
      <c r="X247" s="1">
        <v>96</v>
      </c>
      <c r="Y247" s="1">
        <v>883.19999999999993</v>
      </c>
      <c r="Z247" s="1">
        <v>86.553599999999989</v>
      </c>
      <c r="AA247" s="1">
        <v>10</v>
      </c>
    </row>
    <row r="248" spans="1:27" x14ac:dyDescent="0.3">
      <c r="A248" s="1">
        <v>1286</v>
      </c>
      <c r="B248" s="5">
        <v>44476</v>
      </c>
      <c r="C248" s="1">
        <v>7</v>
      </c>
      <c r="D248" s="2" t="s">
        <v>81</v>
      </c>
      <c r="E248" s="2" t="s">
        <v>82</v>
      </c>
      <c r="F248" s="2" t="s">
        <v>83</v>
      </c>
      <c r="G248" s="2" t="s">
        <v>84</v>
      </c>
      <c r="H248" s="1">
        <v>99999</v>
      </c>
      <c r="I248" s="2" t="s">
        <v>85</v>
      </c>
      <c r="J248" s="2" t="s">
        <v>39</v>
      </c>
      <c r="K248" s="2" t="s">
        <v>40</v>
      </c>
      <c r="L248" s="5"/>
      <c r="M248" s="2"/>
      <c r="N248" s="2" t="s">
        <v>86</v>
      </c>
      <c r="O248" s="2" t="s">
        <v>82</v>
      </c>
      <c r="P248" s="2" t="s">
        <v>83</v>
      </c>
      <c r="Q248" s="2" t="s">
        <v>84</v>
      </c>
      <c r="R248" s="1">
        <v>99999</v>
      </c>
      <c r="S248" s="2" t="s">
        <v>9</v>
      </c>
      <c r="T248" s="2"/>
      <c r="U248" s="2" t="s">
        <v>33</v>
      </c>
      <c r="V248" s="2" t="s">
        <v>12</v>
      </c>
      <c r="W248" s="1">
        <v>46</v>
      </c>
      <c r="X248" s="1">
        <v>62</v>
      </c>
      <c r="Y248" s="1">
        <v>2852</v>
      </c>
      <c r="Z248" s="1">
        <v>290.904</v>
      </c>
      <c r="AA248" s="1">
        <v>7</v>
      </c>
    </row>
    <row r="249" spans="1:27" x14ac:dyDescent="0.3">
      <c r="A249" s="1">
        <v>1250</v>
      </c>
      <c r="B249" s="5">
        <v>44449</v>
      </c>
      <c r="C249" s="1">
        <v>10</v>
      </c>
      <c r="D249" s="2" t="s">
        <v>113</v>
      </c>
      <c r="E249" s="2" t="s">
        <v>114</v>
      </c>
      <c r="F249" s="2" t="s">
        <v>115</v>
      </c>
      <c r="G249" s="2" t="s">
        <v>116</v>
      </c>
      <c r="H249" s="1">
        <v>99999</v>
      </c>
      <c r="I249" s="2" t="s">
        <v>117</v>
      </c>
      <c r="J249" s="2" t="s">
        <v>118</v>
      </c>
      <c r="K249" s="2" t="s">
        <v>21</v>
      </c>
      <c r="L249" s="5">
        <v>41894</v>
      </c>
      <c r="M249" s="2" t="s">
        <v>22</v>
      </c>
      <c r="N249" s="2" t="s">
        <v>119</v>
      </c>
      <c r="O249" s="2" t="s">
        <v>114</v>
      </c>
      <c r="P249" s="2" t="s">
        <v>115</v>
      </c>
      <c r="Q249" s="2" t="s">
        <v>116</v>
      </c>
      <c r="R249" s="1">
        <v>99999</v>
      </c>
      <c r="S249" s="2" t="s">
        <v>9</v>
      </c>
      <c r="T249" s="2"/>
      <c r="U249" s="2" t="s">
        <v>43</v>
      </c>
      <c r="V249" s="2" t="s">
        <v>44</v>
      </c>
      <c r="W249" s="1">
        <v>9.1999999999999993</v>
      </c>
      <c r="X249" s="1">
        <v>83</v>
      </c>
      <c r="Y249" s="1">
        <v>763.59999999999991</v>
      </c>
      <c r="Z249" s="1">
        <v>74.832799999999992</v>
      </c>
      <c r="AA249" s="1">
        <v>10</v>
      </c>
    </row>
    <row r="250" spans="1:27" x14ac:dyDescent="0.3">
      <c r="A250" s="1">
        <v>1281</v>
      </c>
      <c r="B250" s="5">
        <v>44449</v>
      </c>
      <c r="C250" s="1">
        <v>10</v>
      </c>
      <c r="D250" s="2" t="s">
        <v>113</v>
      </c>
      <c r="E250" s="2" t="s">
        <v>114</v>
      </c>
      <c r="F250" s="2" t="s">
        <v>115</v>
      </c>
      <c r="G250" s="2" t="s">
        <v>116</v>
      </c>
      <c r="H250" s="1">
        <v>99999</v>
      </c>
      <c r="I250" s="2" t="s">
        <v>117</v>
      </c>
      <c r="J250" s="2" t="s">
        <v>118</v>
      </c>
      <c r="K250" s="2" t="s">
        <v>21</v>
      </c>
      <c r="L250" s="5">
        <v>41894</v>
      </c>
      <c r="M250" s="2" t="s">
        <v>7</v>
      </c>
      <c r="N250" s="2" t="s">
        <v>119</v>
      </c>
      <c r="O250" s="2" t="s">
        <v>114</v>
      </c>
      <c r="P250" s="2" t="s">
        <v>115</v>
      </c>
      <c r="Q250" s="2" t="s">
        <v>116</v>
      </c>
      <c r="R250" s="1">
        <v>99999</v>
      </c>
      <c r="S250" s="2" t="s">
        <v>9</v>
      </c>
      <c r="T250" s="2" t="s">
        <v>24</v>
      </c>
      <c r="U250" s="2" t="s">
        <v>122</v>
      </c>
      <c r="V250" s="2" t="s">
        <v>14</v>
      </c>
      <c r="W250" s="1">
        <v>10</v>
      </c>
      <c r="X250" s="1">
        <v>59</v>
      </c>
      <c r="Y250" s="1">
        <v>590</v>
      </c>
      <c r="Z250" s="1">
        <v>59.59</v>
      </c>
      <c r="AA250" s="1">
        <v>10</v>
      </c>
    </row>
    <row r="251" spans="1:27" x14ac:dyDescent="0.3">
      <c r="A251" s="1">
        <v>1285</v>
      </c>
      <c r="B251" s="5">
        <v>44479</v>
      </c>
      <c r="C251" s="1">
        <v>10</v>
      </c>
      <c r="D251" s="2" t="s">
        <v>113</v>
      </c>
      <c r="E251" s="2" t="s">
        <v>114</v>
      </c>
      <c r="F251" s="2" t="s">
        <v>115</v>
      </c>
      <c r="G251" s="2" t="s">
        <v>116</v>
      </c>
      <c r="H251" s="1">
        <v>99999</v>
      </c>
      <c r="I251" s="2" t="s">
        <v>117</v>
      </c>
      <c r="J251" s="2" t="s">
        <v>118</v>
      </c>
      <c r="K251" s="2" t="s">
        <v>21</v>
      </c>
      <c r="L251" s="5">
        <v>41924</v>
      </c>
      <c r="M251" s="2" t="s">
        <v>7</v>
      </c>
      <c r="N251" s="2" t="s">
        <v>119</v>
      </c>
      <c r="O251" s="2" t="s">
        <v>114</v>
      </c>
      <c r="P251" s="2" t="s">
        <v>115</v>
      </c>
      <c r="Q251" s="2" t="s">
        <v>116</v>
      </c>
      <c r="R251" s="1">
        <v>99999</v>
      </c>
      <c r="S251" s="2" t="s">
        <v>9</v>
      </c>
      <c r="T251" s="2" t="s">
        <v>24</v>
      </c>
      <c r="U251" s="2" t="s">
        <v>98</v>
      </c>
      <c r="V251" s="2" t="s">
        <v>12</v>
      </c>
      <c r="W251" s="1">
        <v>2.99</v>
      </c>
      <c r="X251" s="1">
        <v>32</v>
      </c>
      <c r="Y251" s="1">
        <v>95.68</v>
      </c>
      <c r="Z251" s="1">
        <v>9.7593600000000009</v>
      </c>
      <c r="AA251" s="1">
        <v>10</v>
      </c>
    </row>
    <row r="252" spans="1:27" x14ac:dyDescent="0.3">
      <c r="A252" s="1">
        <v>1058</v>
      </c>
      <c r="B252" s="5">
        <v>44281</v>
      </c>
      <c r="C252" s="1">
        <v>26</v>
      </c>
      <c r="D252" s="2" t="s">
        <v>129</v>
      </c>
      <c r="E252" s="2" t="s">
        <v>130</v>
      </c>
      <c r="F252" s="2" t="s">
        <v>125</v>
      </c>
      <c r="G252" s="2" t="s">
        <v>126</v>
      </c>
      <c r="H252" s="1">
        <v>99999</v>
      </c>
      <c r="I252" s="2" t="s">
        <v>131</v>
      </c>
      <c r="J252" s="2" t="s">
        <v>77</v>
      </c>
      <c r="K252" s="2" t="s">
        <v>30</v>
      </c>
      <c r="L252" s="5">
        <v>41726</v>
      </c>
      <c r="M252" s="2" t="s">
        <v>41</v>
      </c>
      <c r="N252" s="2" t="s">
        <v>132</v>
      </c>
      <c r="O252" s="2" t="s">
        <v>130</v>
      </c>
      <c r="P252" s="2" t="s">
        <v>125</v>
      </c>
      <c r="Q252" s="2" t="s">
        <v>126</v>
      </c>
      <c r="R252" s="1">
        <v>99999</v>
      </c>
      <c r="S252" s="2" t="s">
        <v>9</v>
      </c>
      <c r="T252" s="2" t="s">
        <v>24</v>
      </c>
      <c r="U252" s="2" t="s">
        <v>133</v>
      </c>
      <c r="V252" s="2" t="s">
        <v>134</v>
      </c>
      <c r="W252" s="1">
        <v>21.35</v>
      </c>
      <c r="X252" s="1">
        <v>97</v>
      </c>
      <c r="Y252" s="1">
        <v>2070.9500000000003</v>
      </c>
      <c r="Z252" s="1">
        <v>196.74025</v>
      </c>
      <c r="AA252" s="1">
        <v>26</v>
      </c>
    </row>
    <row r="253" spans="1:27" x14ac:dyDescent="0.3">
      <c r="A253" s="1">
        <v>1059</v>
      </c>
      <c r="B253" s="5">
        <v>44281</v>
      </c>
      <c r="C253" s="1">
        <v>26</v>
      </c>
      <c r="D253" s="2" t="s">
        <v>129</v>
      </c>
      <c r="E253" s="2" t="s">
        <v>130</v>
      </c>
      <c r="F253" s="2" t="s">
        <v>125</v>
      </c>
      <c r="G253" s="2" t="s">
        <v>126</v>
      </c>
      <c r="H253" s="1">
        <v>99999</v>
      </c>
      <c r="I253" s="2" t="s">
        <v>131</v>
      </c>
      <c r="J253" s="2" t="s">
        <v>77</v>
      </c>
      <c r="K253" s="2" t="s">
        <v>30</v>
      </c>
      <c r="L253" s="5">
        <v>41726</v>
      </c>
      <c r="M253" s="2" t="s">
        <v>41</v>
      </c>
      <c r="N253" s="2" t="s">
        <v>132</v>
      </c>
      <c r="O253" s="2" t="s">
        <v>130</v>
      </c>
      <c r="P253" s="2" t="s">
        <v>125</v>
      </c>
      <c r="Q253" s="2" t="s">
        <v>126</v>
      </c>
      <c r="R253" s="1">
        <v>99999</v>
      </c>
      <c r="S253" s="2" t="s">
        <v>9</v>
      </c>
      <c r="T253" s="2" t="s">
        <v>24</v>
      </c>
      <c r="U253" s="2" t="s">
        <v>61</v>
      </c>
      <c r="V253" s="2" t="s">
        <v>62</v>
      </c>
      <c r="W253" s="1">
        <v>9.65</v>
      </c>
      <c r="X253" s="1">
        <v>97</v>
      </c>
      <c r="Y253" s="1">
        <v>936.05000000000007</v>
      </c>
      <c r="Z253" s="1">
        <v>95.477100000000021</v>
      </c>
      <c r="AA253" s="1">
        <v>26</v>
      </c>
    </row>
    <row r="254" spans="1:27" x14ac:dyDescent="0.3">
      <c r="A254" s="1">
        <v>1292</v>
      </c>
      <c r="B254" s="5">
        <v>44470</v>
      </c>
      <c r="C254" s="1">
        <v>1</v>
      </c>
      <c r="D254" s="2" t="s">
        <v>93</v>
      </c>
      <c r="E254" s="2" t="s">
        <v>94</v>
      </c>
      <c r="F254" s="2" t="s">
        <v>95</v>
      </c>
      <c r="G254" s="2" t="s">
        <v>96</v>
      </c>
      <c r="H254" s="1">
        <v>99999</v>
      </c>
      <c r="I254" s="2" t="s">
        <v>85</v>
      </c>
      <c r="J254" s="2" t="s">
        <v>39</v>
      </c>
      <c r="K254" s="2" t="s">
        <v>40</v>
      </c>
      <c r="L254" s="5"/>
      <c r="M254" s="2"/>
      <c r="N254" s="2" t="s">
        <v>97</v>
      </c>
      <c r="O254" s="2" t="s">
        <v>94</v>
      </c>
      <c r="P254" s="2" t="s">
        <v>95</v>
      </c>
      <c r="Q254" s="2" t="s">
        <v>96</v>
      </c>
      <c r="R254" s="1">
        <v>99999</v>
      </c>
      <c r="S254" s="2" t="s">
        <v>9</v>
      </c>
      <c r="T254" s="2"/>
      <c r="U254" s="2" t="s">
        <v>32</v>
      </c>
      <c r="V254" s="2" t="s">
        <v>12</v>
      </c>
      <c r="W254" s="1">
        <v>18</v>
      </c>
      <c r="X254" s="1">
        <v>22</v>
      </c>
      <c r="Y254" s="1">
        <v>396</v>
      </c>
      <c r="Z254" s="1">
        <v>38.015999999999998</v>
      </c>
      <c r="AA254" s="1">
        <v>1</v>
      </c>
    </row>
    <row r="255" spans="1:27" x14ac:dyDescent="0.3">
      <c r="A255" s="1">
        <v>1293</v>
      </c>
      <c r="B255" s="5">
        <v>44470</v>
      </c>
      <c r="C255" s="1">
        <v>1</v>
      </c>
      <c r="D255" s="2" t="s">
        <v>93</v>
      </c>
      <c r="E255" s="2" t="s">
        <v>94</v>
      </c>
      <c r="F255" s="2" t="s">
        <v>95</v>
      </c>
      <c r="G255" s="2" t="s">
        <v>96</v>
      </c>
      <c r="H255" s="1">
        <v>99999</v>
      </c>
      <c r="I255" s="2" t="s">
        <v>85</v>
      </c>
      <c r="J255" s="2" t="s">
        <v>39</v>
      </c>
      <c r="K255" s="2" t="s">
        <v>40</v>
      </c>
      <c r="L255" s="5"/>
      <c r="M255" s="2"/>
      <c r="N255" s="2" t="s">
        <v>97</v>
      </c>
      <c r="O255" s="2" t="s">
        <v>94</v>
      </c>
      <c r="P255" s="2" t="s">
        <v>95</v>
      </c>
      <c r="Q255" s="2" t="s">
        <v>96</v>
      </c>
      <c r="R255" s="1">
        <v>99999</v>
      </c>
      <c r="S255" s="2" t="s">
        <v>9</v>
      </c>
      <c r="T255" s="2"/>
      <c r="U255" s="2" t="s">
        <v>33</v>
      </c>
      <c r="V255" s="2" t="s">
        <v>12</v>
      </c>
      <c r="W255" s="1">
        <v>46</v>
      </c>
      <c r="X255" s="1">
        <v>73</v>
      </c>
      <c r="Y255" s="1">
        <v>3358</v>
      </c>
      <c r="Z255" s="1">
        <v>339.15800000000002</v>
      </c>
      <c r="AA255" s="1">
        <v>1</v>
      </c>
    </row>
    <row r="256" spans="1:27" x14ac:dyDescent="0.3">
      <c r="A256" s="1">
        <v>1294</v>
      </c>
      <c r="B256" s="5">
        <v>44470</v>
      </c>
      <c r="C256" s="1">
        <v>1</v>
      </c>
      <c r="D256" s="2" t="s">
        <v>93</v>
      </c>
      <c r="E256" s="2" t="s">
        <v>94</v>
      </c>
      <c r="F256" s="2" t="s">
        <v>95</v>
      </c>
      <c r="G256" s="2" t="s">
        <v>96</v>
      </c>
      <c r="H256" s="1">
        <v>99999</v>
      </c>
      <c r="I256" s="2" t="s">
        <v>85</v>
      </c>
      <c r="J256" s="2" t="s">
        <v>39</v>
      </c>
      <c r="K256" s="2" t="s">
        <v>40</v>
      </c>
      <c r="L256" s="5"/>
      <c r="M256" s="2"/>
      <c r="N256" s="2" t="s">
        <v>97</v>
      </c>
      <c r="O256" s="2" t="s">
        <v>94</v>
      </c>
      <c r="P256" s="2" t="s">
        <v>95</v>
      </c>
      <c r="Q256" s="2" t="s">
        <v>96</v>
      </c>
      <c r="R256" s="1">
        <v>99999</v>
      </c>
      <c r="S256" s="2" t="s">
        <v>9</v>
      </c>
      <c r="T256" s="2"/>
      <c r="U256" s="2" t="s">
        <v>98</v>
      </c>
      <c r="V256" s="2" t="s">
        <v>12</v>
      </c>
      <c r="W256" s="1">
        <v>2.99</v>
      </c>
      <c r="X256" s="1">
        <v>85</v>
      </c>
      <c r="Y256" s="1">
        <v>254.15</v>
      </c>
      <c r="Z256" s="1">
        <v>24.652550000000002</v>
      </c>
      <c r="AA256" s="1">
        <v>1</v>
      </c>
    </row>
    <row r="257" spans="1:27" x14ac:dyDescent="0.3">
      <c r="A257" s="1">
        <v>1060</v>
      </c>
      <c r="B257" s="5">
        <v>44281</v>
      </c>
      <c r="C257" s="1">
        <v>26</v>
      </c>
      <c r="D257" s="2" t="s">
        <v>129</v>
      </c>
      <c r="E257" s="2" t="s">
        <v>130</v>
      </c>
      <c r="F257" s="2" t="s">
        <v>125</v>
      </c>
      <c r="G257" s="2" t="s">
        <v>126</v>
      </c>
      <c r="H257" s="1">
        <v>99999</v>
      </c>
      <c r="I257" s="2" t="s">
        <v>131</v>
      </c>
      <c r="J257" s="2" t="s">
        <v>77</v>
      </c>
      <c r="K257" s="2" t="s">
        <v>30</v>
      </c>
      <c r="L257" s="5">
        <v>41726</v>
      </c>
      <c r="M257" s="2" t="s">
        <v>41</v>
      </c>
      <c r="N257" s="2" t="s">
        <v>132</v>
      </c>
      <c r="O257" s="2" t="s">
        <v>130</v>
      </c>
      <c r="P257" s="2" t="s">
        <v>125</v>
      </c>
      <c r="Q257" s="2" t="s">
        <v>126</v>
      </c>
      <c r="R257" s="1">
        <v>99999</v>
      </c>
      <c r="S257" s="2" t="s">
        <v>9</v>
      </c>
      <c r="T257" s="2" t="s">
        <v>24</v>
      </c>
      <c r="U257" s="2" t="s">
        <v>91</v>
      </c>
      <c r="V257" s="2" t="s">
        <v>92</v>
      </c>
      <c r="W257" s="1">
        <v>18.399999999999999</v>
      </c>
      <c r="X257" s="1">
        <v>65</v>
      </c>
      <c r="Y257" s="1">
        <v>1196</v>
      </c>
      <c r="Z257" s="1">
        <v>123.18800000000002</v>
      </c>
      <c r="AA257" s="1">
        <v>26</v>
      </c>
    </row>
    <row r="258" spans="1:27" x14ac:dyDescent="0.3">
      <c r="A258" s="1">
        <v>1122</v>
      </c>
      <c r="B258" s="5">
        <v>44342</v>
      </c>
      <c r="C258" s="1">
        <v>26</v>
      </c>
      <c r="D258" s="2" t="s">
        <v>129</v>
      </c>
      <c r="E258" s="2" t="s">
        <v>130</v>
      </c>
      <c r="F258" s="2" t="s">
        <v>125</v>
      </c>
      <c r="G258" s="2" t="s">
        <v>126</v>
      </c>
      <c r="H258" s="1">
        <v>99999</v>
      </c>
      <c r="I258" s="2" t="s">
        <v>131</v>
      </c>
      <c r="J258" s="2" t="s">
        <v>77</v>
      </c>
      <c r="K258" s="2" t="s">
        <v>30</v>
      </c>
      <c r="L258" s="5">
        <v>41787</v>
      </c>
      <c r="M258" s="2" t="s">
        <v>41</v>
      </c>
      <c r="N258" s="2" t="s">
        <v>132</v>
      </c>
      <c r="O258" s="2" t="s">
        <v>130</v>
      </c>
      <c r="P258" s="2" t="s">
        <v>125</v>
      </c>
      <c r="Q258" s="2" t="s">
        <v>126</v>
      </c>
      <c r="R258" s="1">
        <v>99999</v>
      </c>
      <c r="S258" s="2" t="s">
        <v>9</v>
      </c>
      <c r="T258" s="2" t="s">
        <v>24</v>
      </c>
      <c r="U258" s="2" t="s">
        <v>133</v>
      </c>
      <c r="V258" s="2" t="s">
        <v>134</v>
      </c>
      <c r="W258" s="1">
        <v>21.35</v>
      </c>
      <c r="X258" s="1">
        <v>36</v>
      </c>
      <c r="Y258" s="1">
        <v>768.6</v>
      </c>
      <c r="Z258" s="1">
        <v>74.554200000000009</v>
      </c>
      <c r="AA258" s="1">
        <v>26</v>
      </c>
    </row>
    <row r="259" spans="1:27" x14ac:dyDescent="0.3">
      <c r="A259" s="1">
        <v>1297</v>
      </c>
      <c r="B259" s="5">
        <v>44478</v>
      </c>
      <c r="C259" s="1">
        <v>9</v>
      </c>
      <c r="D259" s="2" t="s">
        <v>99</v>
      </c>
      <c r="E259" s="2" t="s">
        <v>100</v>
      </c>
      <c r="F259" s="2" t="s">
        <v>101</v>
      </c>
      <c r="G259" s="2" t="s">
        <v>102</v>
      </c>
      <c r="H259" s="1">
        <v>99999</v>
      </c>
      <c r="I259" s="2" t="s">
        <v>103</v>
      </c>
      <c r="J259" s="2" t="s">
        <v>104</v>
      </c>
      <c r="K259" s="2" t="s">
        <v>6</v>
      </c>
      <c r="L259" s="5">
        <v>41923</v>
      </c>
      <c r="M259" s="2" t="s">
        <v>22</v>
      </c>
      <c r="N259" s="2" t="s">
        <v>105</v>
      </c>
      <c r="O259" s="2" t="s">
        <v>100</v>
      </c>
      <c r="P259" s="2" t="s">
        <v>101</v>
      </c>
      <c r="Q259" s="2" t="s">
        <v>102</v>
      </c>
      <c r="R259" s="1">
        <v>99999</v>
      </c>
      <c r="S259" s="2" t="s">
        <v>9</v>
      </c>
      <c r="T259" s="2" t="s">
        <v>10</v>
      </c>
      <c r="U259" s="2" t="s">
        <v>106</v>
      </c>
      <c r="V259" s="2" t="s">
        <v>80</v>
      </c>
      <c r="W259" s="1">
        <v>19.5</v>
      </c>
      <c r="X259" s="1">
        <v>64</v>
      </c>
      <c r="Y259" s="1">
        <v>1248</v>
      </c>
      <c r="Z259" s="1">
        <v>119.80800000000001</v>
      </c>
      <c r="AA259" s="1">
        <v>9</v>
      </c>
    </row>
    <row r="260" spans="1:27" x14ac:dyDescent="0.3">
      <c r="A260" s="1">
        <v>1298</v>
      </c>
      <c r="B260" s="5">
        <v>44478</v>
      </c>
      <c r="C260" s="1">
        <v>9</v>
      </c>
      <c r="D260" s="2" t="s">
        <v>99</v>
      </c>
      <c r="E260" s="2" t="s">
        <v>100</v>
      </c>
      <c r="F260" s="2" t="s">
        <v>101</v>
      </c>
      <c r="G260" s="2" t="s">
        <v>102</v>
      </c>
      <c r="H260" s="1">
        <v>99999</v>
      </c>
      <c r="I260" s="2" t="s">
        <v>103</v>
      </c>
      <c r="J260" s="2" t="s">
        <v>104</v>
      </c>
      <c r="K260" s="2" t="s">
        <v>6</v>
      </c>
      <c r="L260" s="5">
        <v>41923</v>
      </c>
      <c r="M260" s="2" t="s">
        <v>22</v>
      </c>
      <c r="N260" s="2" t="s">
        <v>105</v>
      </c>
      <c r="O260" s="2" t="s">
        <v>100</v>
      </c>
      <c r="P260" s="2" t="s">
        <v>101</v>
      </c>
      <c r="Q260" s="2" t="s">
        <v>102</v>
      </c>
      <c r="R260" s="1">
        <v>99999</v>
      </c>
      <c r="S260" s="2" t="s">
        <v>9</v>
      </c>
      <c r="T260" s="2" t="s">
        <v>10</v>
      </c>
      <c r="U260" s="2" t="s">
        <v>107</v>
      </c>
      <c r="V260" s="2" t="s">
        <v>108</v>
      </c>
      <c r="W260" s="1">
        <v>34.799999999999997</v>
      </c>
      <c r="X260" s="1">
        <v>70</v>
      </c>
      <c r="Y260" s="1">
        <v>2436</v>
      </c>
      <c r="Z260" s="1">
        <v>246.03600000000003</v>
      </c>
      <c r="AA260" s="1">
        <v>9</v>
      </c>
    </row>
    <row r="261" spans="1:27" x14ac:dyDescent="0.3">
      <c r="A261" s="1">
        <v>1299</v>
      </c>
      <c r="B261" s="5">
        <v>44475</v>
      </c>
      <c r="C261" s="1">
        <v>6</v>
      </c>
      <c r="D261" s="2" t="s">
        <v>63</v>
      </c>
      <c r="E261" s="2" t="s">
        <v>64</v>
      </c>
      <c r="F261" s="2" t="s">
        <v>65</v>
      </c>
      <c r="G261" s="2" t="s">
        <v>66</v>
      </c>
      <c r="H261" s="1">
        <v>99999</v>
      </c>
      <c r="I261" s="2" t="s">
        <v>67</v>
      </c>
      <c r="J261" s="2" t="s">
        <v>68</v>
      </c>
      <c r="K261" s="2" t="s">
        <v>40</v>
      </c>
      <c r="L261" s="5">
        <v>41920</v>
      </c>
      <c r="M261" s="2" t="s">
        <v>7</v>
      </c>
      <c r="N261" s="2" t="s">
        <v>69</v>
      </c>
      <c r="O261" s="2" t="s">
        <v>64</v>
      </c>
      <c r="P261" s="2" t="s">
        <v>65</v>
      </c>
      <c r="Q261" s="2" t="s">
        <v>66</v>
      </c>
      <c r="R261" s="1">
        <v>99999</v>
      </c>
      <c r="S261" s="2" t="s">
        <v>9</v>
      </c>
      <c r="T261" s="2" t="s">
        <v>24</v>
      </c>
      <c r="U261" s="2" t="s">
        <v>11</v>
      </c>
      <c r="V261" s="2" t="s">
        <v>12</v>
      </c>
      <c r="W261" s="1">
        <v>14</v>
      </c>
      <c r="X261" s="1">
        <v>98</v>
      </c>
      <c r="Y261" s="1">
        <v>1372</v>
      </c>
      <c r="Z261" s="1">
        <v>138.57200000000003</v>
      </c>
      <c r="AA261" s="1">
        <v>6</v>
      </c>
    </row>
    <row r="262" spans="1:27" x14ac:dyDescent="0.3">
      <c r="A262" s="1">
        <v>1300</v>
      </c>
      <c r="B262" s="5">
        <v>44477</v>
      </c>
      <c r="C262" s="1">
        <v>8</v>
      </c>
      <c r="D262" s="2" t="s">
        <v>34</v>
      </c>
      <c r="E262" s="2" t="s">
        <v>35</v>
      </c>
      <c r="F262" s="2" t="s">
        <v>36</v>
      </c>
      <c r="G262" s="2" t="s">
        <v>37</v>
      </c>
      <c r="H262" s="1">
        <v>99999</v>
      </c>
      <c r="I262" s="2" t="s">
        <v>38</v>
      </c>
      <c r="J262" s="2" t="s">
        <v>39</v>
      </c>
      <c r="K262" s="2" t="s">
        <v>40</v>
      </c>
      <c r="L262" s="5">
        <v>41922</v>
      </c>
      <c r="M262" s="2" t="s">
        <v>7</v>
      </c>
      <c r="N262" s="2" t="s">
        <v>42</v>
      </c>
      <c r="O262" s="2" t="s">
        <v>35</v>
      </c>
      <c r="P262" s="2" t="s">
        <v>36</v>
      </c>
      <c r="Q262" s="2" t="s">
        <v>37</v>
      </c>
      <c r="R262" s="1">
        <v>99999</v>
      </c>
      <c r="S262" s="2" t="s">
        <v>9</v>
      </c>
      <c r="T262" s="2" t="s">
        <v>10</v>
      </c>
      <c r="U262" s="2" t="s">
        <v>70</v>
      </c>
      <c r="V262" s="2" t="s">
        <v>71</v>
      </c>
      <c r="W262" s="1">
        <v>40</v>
      </c>
      <c r="X262" s="1">
        <v>48</v>
      </c>
      <c r="Y262" s="1">
        <v>1920</v>
      </c>
      <c r="Z262" s="1">
        <v>188.16</v>
      </c>
      <c r="AA262" s="1">
        <v>8</v>
      </c>
    </row>
    <row r="263" spans="1:27" x14ac:dyDescent="0.3">
      <c r="A263" s="1">
        <v>1301</v>
      </c>
      <c r="B263" s="5">
        <v>44477</v>
      </c>
      <c r="C263" s="1">
        <v>8</v>
      </c>
      <c r="D263" s="2" t="s">
        <v>34</v>
      </c>
      <c r="E263" s="2" t="s">
        <v>35</v>
      </c>
      <c r="F263" s="2" t="s">
        <v>36</v>
      </c>
      <c r="G263" s="2" t="s">
        <v>37</v>
      </c>
      <c r="H263" s="1">
        <v>99999</v>
      </c>
      <c r="I263" s="2" t="s">
        <v>38</v>
      </c>
      <c r="J263" s="2" t="s">
        <v>39</v>
      </c>
      <c r="K263" s="2" t="s">
        <v>40</v>
      </c>
      <c r="L263" s="5">
        <v>41922</v>
      </c>
      <c r="M263" s="2" t="s">
        <v>7</v>
      </c>
      <c r="N263" s="2" t="s">
        <v>42</v>
      </c>
      <c r="O263" s="2" t="s">
        <v>35</v>
      </c>
      <c r="P263" s="2" t="s">
        <v>36</v>
      </c>
      <c r="Q263" s="2" t="s">
        <v>37</v>
      </c>
      <c r="R263" s="1">
        <v>99999</v>
      </c>
      <c r="S263" s="2" t="s">
        <v>9</v>
      </c>
      <c r="T263" s="2" t="s">
        <v>10</v>
      </c>
      <c r="U263" s="2" t="s">
        <v>43</v>
      </c>
      <c r="V263" s="2" t="s">
        <v>44</v>
      </c>
      <c r="W263" s="1">
        <v>9.1999999999999993</v>
      </c>
      <c r="X263" s="1">
        <v>100</v>
      </c>
      <c r="Y263" s="1">
        <v>919.99999999999989</v>
      </c>
      <c r="Z263" s="1">
        <v>91.08</v>
      </c>
      <c r="AA263" s="1">
        <v>8</v>
      </c>
    </row>
    <row r="264" spans="1:27" x14ac:dyDescent="0.3">
      <c r="A264" s="1">
        <v>1287</v>
      </c>
      <c r="B264" s="5">
        <v>44479</v>
      </c>
      <c r="C264" s="1">
        <v>10</v>
      </c>
      <c r="D264" s="2" t="s">
        <v>113</v>
      </c>
      <c r="E264" s="2" t="s">
        <v>114</v>
      </c>
      <c r="F264" s="2" t="s">
        <v>115</v>
      </c>
      <c r="G264" s="2" t="s">
        <v>116</v>
      </c>
      <c r="H264" s="1">
        <v>99999</v>
      </c>
      <c r="I264" s="2" t="s">
        <v>117</v>
      </c>
      <c r="J264" s="2" t="s">
        <v>118</v>
      </c>
      <c r="K264" s="2" t="s">
        <v>21</v>
      </c>
      <c r="L264" s="5">
        <v>41924</v>
      </c>
      <c r="M264" s="2" t="s">
        <v>22</v>
      </c>
      <c r="N264" s="2" t="s">
        <v>119</v>
      </c>
      <c r="O264" s="2" t="s">
        <v>114</v>
      </c>
      <c r="P264" s="2" t="s">
        <v>115</v>
      </c>
      <c r="Q264" s="2" t="s">
        <v>116</v>
      </c>
      <c r="R264" s="1">
        <v>99999</v>
      </c>
      <c r="S264" s="2" t="s">
        <v>9</v>
      </c>
      <c r="T264" s="2"/>
      <c r="U264" s="2" t="s">
        <v>120</v>
      </c>
      <c r="V264" s="2" t="s">
        <v>88</v>
      </c>
      <c r="W264" s="1">
        <v>25</v>
      </c>
      <c r="X264" s="1">
        <v>60</v>
      </c>
      <c r="Y264" s="1">
        <v>1500</v>
      </c>
      <c r="Z264" s="1">
        <v>154.5</v>
      </c>
      <c r="AA264" s="1">
        <v>10</v>
      </c>
    </row>
    <row r="265" spans="1:27" x14ac:dyDescent="0.3">
      <c r="A265" s="1">
        <v>1123</v>
      </c>
      <c r="B265" s="5">
        <v>44342</v>
      </c>
      <c r="C265" s="1">
        <v>26</v>
      </c>
      <c r="D265" s="2" t="s">
        <v>129</v>
      </c>
      <c r="E265" s="2" t="s">
        <v>130</v>
      </c>
      <c r="F265" s="2" t="s">
        <v>125</v>
      </c>
      <c r="G265" s="2" t="s">
        <v>126</v>
      </c>
      <c r="H265" s="1">
        <v>99999</v>
      </c>
      <c r="I265" s="2" t="s">
        <v>131</v>
      </c>
      <c r="J265" s="2" t="s">
        <v>77</v>
      </c>
      <c r="K265" s="2" t="s">
        <v>30</v>
      </c>
      <c r="L265" s="5">
        <v>41787</v>
      </c>
      <c r="M265" s="2" t="s">
        <v>41</v>
      </c>
      <c r="N265" s="2" t="s">
        <v>132</v>
      </c>
      <c r="O265" s="2" t="s">
        <v>130</v>
      </c>
      <c r="P265" s="2" t="s">
        <v>125</v>
      </c>
      <c r="Q265" s="2" t="s">
        <v>126</v>
      </c>
      <c r="R265" s="1">
        <v>99999</v>
      </c>
      <c r="S265" s="2" t="s">
        <v>9</v>
      </c>
      <c r="T265" s="2" t="s">
        <v>24</v>
      </c>
      <c r="U265" s="2" t="s">
        <v>61</v>
      </c>
      <c r="V265" s="2" t="s">
        <v>62</v>
      </c>
      <c r="W265" s="1">
        <v>9.65</v>
      </c>
      <c r="X265" s="1">
        <v>87</v>
      </c>
      <c r="Y265" s="1">
        <v>839.55000000000007</v>
      </c>
      <c r="Z265" s="1">
        <v>87.313200000000009</v>
      </c>
      <c r="AA265" s="1">
        <v>26</v>
      </c>
    </row>
    <row r="266" spans="1:27" x14ac:dyDescent="0.3">
      <c r="A266" s="1">
        <v>1124</v>
      </c>
      <c r="B266" s="5">
        <v>44342</v>
      </c>
      <c r="C266" s="1">
        <v>26</v>
      </c>
      <c r="D266" s="2" t="s">
        <v>129</v>
      </c>
      <c r="E266" s="2" t="s">
        <v>130</v>
      </c>
      <c r="F266" s="2" t="s">
        <v>125</v>
      </c>
      <c r="G266" s="2" t="s">
        <v>126</v>
      </c>
      <c r="H266" s="1">
        <v>99999</v>
      </c>
      <c r="I266" s="2" t="s">
        <v>131</v>
      </c>
      <c r="J266" s="2" t="s">
        <v>77</v>
      </c>
      <c r="K266" s="2" t="s">
        <v>30</v>
      </c>
      <c r="L266" s="5">
        <v>41787</v>
      </c>
      <c r="M266" s="2" t="s">
        <v>41</v>
      </c>
      <c r="N266" s="2" t="s">
        <v>132</v>
      </c>
      <c r="O266" s="2" t="s">
        <v>130</v>
      </c>
      <c r="P266" s="2" t="s">
        <v>125</v>
      </c>
      <c r="Q266" s="2" t="s">
        <v>126</v>
      </c>
      <c r="R266" s="1">
        <v>99999</v>
      </c>
      <c r="S266" s="2" t="s">
        <v>9</v>
      </c>
      <c r="T266" s="2" t="s">
        <v>24</v>
      </c>
      <c r="U266" s="2" t="s">
        <v>91</v>
      </c>
      <c r="V266" s="2" t="s">
        <v>92</v>
      </c>
      <c r="W266" s="1">
        <v>18.399999999999999</v>
      </c>
      <c r="X266" s="1">
        <v>64</v>
      </c>
      <c r="Y266" s="1">
        <v>1177.5999999999999</v>
      </c>
      <c r="Z266" s="1">
        <v>115.40479999999999</v>
      </c>
      <c r="AA266" s="1">
        <v>26</v>
      </c>
    </row>
    <row r="267" spans="1:27" x14ac:dyDescent="0.3">
      <c r="A267" s="1">
        <v>1155</v>
      </c>
      <c r="B267" s="5">
        <v>44373</v>
      </c>
      <c r="C267" s="1">
        <v>26</v>
      </c>
      <c r="D267" s="2" t="s">
        <v>129</v>
      </c>
      <c r="E267" s="2" t="s">
        <v>130</v>
      </c>
      <c r="F267" s="2" t="s">
        <v>125</v>
      </c>
      <c r="G267" s="2" t="s">
        <v>126</v>
      </c>
      <c r="H267" s="1">
        <v>99999</v>
      </c>
      <c r="I267" s="2" t="s">
        <v>131</v>
      </c>
      <c r="J267" s="2" t="s">
        <v>77</v>
      </c>
      <c r="K267" s="2" t="s">
        <v>30</v>
      </c>
      <c r="L267" s="5">
        <v>41818</v>
      </c>
      <c r="M267" s="2" t="s">
        <v>41</v>
      </c>
      <c r="N267" s="2" t="s">
        <v>132</v>
      </c>
      <c r="O267" s="2" t="s">
        <v>130</v>
      </c>
      <c r="P267" s="2" t="s">
        <v>125</v>
      </c>
      <c r="Q267" s="2" t="s">
        <v>126</v>
      </c>
      <c r="R267" s="1">
        <v>99999</v>
      </c>
      <c r="S267" s="2" t="s">
        <v>9</v>
      </c>
      <c r="T267" s="2" t="s">
        <v>24</v>
      </c>
      <c r="U267" s="2" t="s">
        <v>133</v>
      </c>
      <c r="V267" s="2" t="s">
        <v>134</v>
      </c>
      <c r="W267" s="1">
        <v>21.35</v>
      </c>
      <c r="X267" s="1">
        <v>90</v>
      </c>
      <c r="Y267" s="1">
        <v>1921.5000000000002</v>
      </c>
      <c r="Z267" s="1">
        <v>186.38550000000004</v>
      </c>
      <c r="AA267" s="1">
        <v>26</v>
      </c>
    </row>
    <row r="268" spans="1:27" x14ac:dyDescent="0.3">
      <c r="A268" s="1">
        <v>1306</v>
      </c>
      <c r="B268" s="5">
        <v>44498</v>
      </c>
      <c r="C268" s="1">
        <v>29</v>
      </c>
      <c r="D268" s="2" t="s">
        <v>45</v>
      </c>
      <c r="E268" s="2" t="s">
        <v>46</v>
      </c>
      <c r="F268" s="2" t="s">
        <v>47</v>
      </c>
      <c r="G268" s="2" t="s">
        <v>48</v>
      </c>
      <c r="H268" s="1">
        <v>99999</v>
      </c>
      <c r="I268" s="2" t="s">
        <v>49</v>
      </c>
      <c r="J268" s="2" t="s">
        <v>50</v>
      </c>
      <c r="K268" s="2" t="s">
        <v>6</v>
      </c>
      <c r="L268" s="5">
        <v>41943</v>
      </c>
      <c r="M268" s="2" t="s">
        <v>7</v>
      </c>
      <c r="N268" s="2" t="s">
        <v>51</v>
      </c>
      <c r="O268" s="2" t="s">
        <v>46</v>
      </c>
      <c r="P268" s="2" t="s">
        <v>47</v>
      </c>
      <c r="Q268" s="2" t="s">
        <v>48</v>
      </c>
      <c r="R268" s="1">
        <v>99999</v>
      </c>
      <c r="S268" s="2" t="s">
        <v>9</v>
      </c>
      <c r="T268" s="2" t="s">
        <v>10</v>
      </c>
      <c r="U268" s="2" t="s">
        <v>11</v>
      </c>
      <c r="V268" s="2" t="s">
        <v>12</v>
      </c>
      <c r="W268" s="1">
        <v>14</v>
      </c>
      <c r="X268" s="1">
        <v>78</v>
      </c>
      <c r="Y268" s="1">
        <v>1092</v>
      </c>
      <c r="Z268" s="1">
        <v>112.476</v>
      </c>
      <c r="AA268" s="1">
        <v>29</v>
      </c>
    </row>
    <row r="269" spans="1:27" x14ac:dyDescent="0.3">
      <c r="A269" s="1">
        <v>1307</v>
      </c>
      <c r="B269" s="5">
        <v>44475</v>
      </c>
      <c r="C269" s="1">
        <v>6</v>
      </c>
      <c r="D269" s="2" t="s">
        <v>63</v>
      </c>
      <c r="E269" s="2" t="s">
        <v>64</v>
      </c>
      <c r="F269" s="2" t="s">
        <v>65</v>
      </c>
      <c r="G269" s="2" t="s">
        <v>66</v>
      </c>
      <c r="H269" s="1">
        <v>99999</v>
      </c>
      <c r="I269" s="2" t="s">
        <v>67</v>
      </c>
      <c r="J269" s="2" t="s">
        <v>68</v>
      </c>
      <c r="K269" s="2" t="s">
        <v>40</v>
      </c>
      <c r="L269" s="5">
        <v>41920</v>
      </c>
      <c r="M269" s="2" t="s">
        <v>41</v>
      </c>
      <c r="N269" s="2" t="s">
        <v>69</v>
      </c>
      <c r="O269" s="2" t="s">
        <v>64</v>
      </c>
      <c r="P269" s="2" t="s">
        <v>65</v>
      </c>
      <c r="Q269" s="2" t="s">
        <v>66</v>
      </c>
      <c r="R269" s="1">
        <v>99999</v>
      </c>
      <c r="S269" s="2" t="s">
        <v>9</v>
      </c>
      <c r="T269" s="2" t="s">
        <v>10</v>
      </c>
      <c r="U269" s="2" t="s">
        <v>52</v>
      </c>
      <c r="V269" s="2" t="s">
        <v>53</v>
      </c>
      <c r="W269" s="1">
        <v>12.75</v>
      </c>
      <c r="X269" s="1">
        <v>44</v>
      </c>
      <c r="Y269" s="1">
        <v>561</v>
      </c>
      <c r="Z269" s="1">
        <v>53.856000000000002</v>
      </c>
      <c r="AA269" s="1">
        <v>6</v>
      </c>
    </row>
    <row r="270" spans="1:27" x14ac:dyDescent="0.3">
      <c r="A270" s="1">
        <v>1288</v>
      </c>
      <c r="B270" s="5">
        <v>44479</v>
      </c>
      <c r="C270" s="1">
        <v>10</v>
      </c>
      <c r="D270" s="2" t="s">
        <v>113</v>
      </c>
      <c r="E270" s="2" t="s">
        <v>114</v>
      </c>
      <c r="F270" s="2" t="s">
        <v>115</v>
      </c>
      <c r="G270" s="2" t="s">
        <v>116</v>
      </c>
      <c r="H270" s="1">
        <v>99999</v>
      </c>
      <c r="I270" s="2" t="s">
        <v>117</v>
      </c>
      <c r="J270" s="2" t="s">
        <v>118</v>
      </c>
      <c r="K270" s="2" t="s">
        <v>21</v>
      </c>
      <c r="L270" s="5">
        <v>41924</v>
      </c>
      <c r="M270" s="2" t="s">
        <v>22</v>
      </c>
      <c r="N270" s="2" t="s">
        <v>119</v>
      </c>
      <c r="O270" s="2" t="s">
        <v>114</v>
      </c>
      <c r="P270" s="2" t="s">
        <v>115</v>
      </c>
      <c r="Q270" s="2" t="s">
        <v>116</v>
      </c>
      <c r="R270" s="1">
        <v>99999</v>
      </c>
      <c r="S270" s="2" t="s">
        <v>9</v>
      </c>
      <c r="T270" s="2"/>
      <c r="U270" s="2" t="s">
        <v>121</v>
      </c>
      <c r="V270" s="2" t="s">
        <v>110</v>
      </c>
      <c r="W270" s="1">
        <v>22</v>
      </c>
      <c r="X270" s="1">
        <v>51</v>
      </c>
      <c r="Y270" s="1">
        <v>1122</v>
      </c>
      <c r="Z270" s="1">
        <v>109.956</v>
      </c>
      <c r="AA270" s="1">
        <v>10</v>
      </c>
    </row>
    <row r="271" spans="1:27" x14ac:dyDescent="0.3">
      <c r="A271" s="1">
        <v>1289</v>
      </c>
      <c r="B271" s="5">
        <v>44479</v>
      </c>
      <c r="C271" s="1">
        <v>10</v>
      </c>
      <c r="D271" s="2" t="s">
        <v>113</v>
      </c>
      <c r="E271" s="2" t="s">
        <v>114</v>
      </c>
      <c r="F271" s="2" t="s">
        <v>115</v>
      </c>
      <c r="G271" s="2" t="s">
        <v>116</v>
      </c>
      <c r="H271" s="1">
        <v>99999</v>
      </c>
      <c r="I271" s="2" t="s">
        <v>117</v>
      </c>
      <c r="J271" s="2" t="s">
        <v>118</v>
      </c>
      <c r="K271" s="2" t="s">
        <v>21</v>
      </c>
      <c r="L271" s="5">
        <v>41924</v>
      </c>
      <c r="M271" s="2" t="s">
        <v>22</v>
      </c>
      <c r="N271" s="2" t="s">
        <v>119</v>
      </c>
      <c r="O271" s="2" t="s">
        <v>114</v>
      </c>
      <c r="P271" s="2" t="s">
        <v>115</v>
      </c>
      <c r="Q271" s="2" t="s">
        <v>116</v>
      </c>
      <c r="R271" s="1">
        <v>99999</v>
      </c>
      <c r="S271" s="2" t="s">
        <v>9</v>
      </c>
      <c r="T271" s="2"/>
      <c r="U271" s="2" t="s">
        <v>43</v>
      </c>
      <c r="V271" s="2" t="s">
        <v>44</v>
      </c>
      <c r="W271" s="1">
        <v>9.1999999999999993</v>
      </c>
      <c r="X271" s="1">
        <v>49</v>
      </c>
      <c r="Y271" s="1">
        <v>450.79999999999995</v>
      </c>
      <c r="Z271" s="1">
        <v>44.629199999999997</v>
      </c>
      <c r="AA271" s="1">
        <v>10</v>
      </c>
    </row>
    <row r="272" spans="1:27" x14ac:dyDescent="0.3">
      <c r="A272" s="1">
        <v>1312</v>
      </c>
      <c r="B272" s="5">
        <v>44477</v>
      </c>
      <c r="C272" s="1">
        <v>8</v>
      </c>
      <c r="D272" s="2" t="s">
        <v>34</v>
      </c>
      <c r="E272" s="2" t="s">
        <v>35</v>
      </c>
      <c r="F272" s="2" t="s">
        <v>36</v>
      </c>
      <c r="G272" s="2" t="s">
        <v>37</v>
      </c>
      <c r="H272" s="1">
        <v>99999</v>
      </c>
      <c r="I272" s="2" t="s">
        <v>38</v>
      </c>
      <c r="J272" s="2" t="s">
        <v>39</v>
      </c>
      <c r="K272" s="2" t="s">
        <v>40</v>
      </c>
      <c r="L272" s="5">
        <v>41922</v>
      </c>
      <c r="M272" s="2" t="s">
        <v>41</v>
      </c>
      <c r="N272" s="2" t="s">
        <v>42</v>
      </c>
      <c r="O272" s="2" t="s">
        <v>35</v>
      </c>
      <c r="P272" s="2" t="s">
        <v>36</v>
      </c>
      <c r="Q272" s="2" t="s">
        <v>37</v>
      </c>
      <c r="R272" s="1">
        <v>99999</v>
      </c>
      <c r="S272" s="2" t="s">
        <v>9</v>
      </c>
      <c r="T272" s="2" t="s">
        <v>24</v>
      </c>
      <c r="U272" s="2" t="s">
        <v>107</v>
      </c>
      <c r="V272" s="2" t="s">
        <v>108</v>
      </c>
      <c r="W272" s="1">
        <v>34.799999999999997</v>
      </c>
      <c r="X272" s="1">
        <v>93</v>
      </c>
      <c r="Y272" s="1">
        <v>3236.3999999999996</v>
      </c>
      <c r="Z272" s="1">
        <v>313.93079999999998</v>
      </c>
      <c r="AA272" s="1">
        <v>8</v>
      </c>
    </row>
    <row r="273" spans="1:27" x14ac:dyDescent="0.3">
      <c r="A273" s="1">
        <v>1315</v>
      </c>
      <c r="B273" s="5">
        <v>44472</v>
      </c>
      <c r="C273" s="1">
        <v>3</v>
      </c>
      <c r="D273" s="2" t="s">
        <v>54</v>
      </c>
      <c r="E273" s="2" t="s">
        <v>55</v>
      </c>
      <c r="F273" s="2" t="s">
        <v>56</v>
      </c>
      <c r="G273" s="2" t="s">
        <v>57</v>
      </c>
      <c r="H273" s="1">
        <v>99999</v>
      </c>
      <c r="I273" s="2" t="s">
        <v>58</v>
      </c>
      <c r="J273" s="2" t="s">
        <v>5</v>
      </c>
      <c r="K273" s="2" t="s">
        <v>6</v>
      </c>
      <c r="L273" s="5">
        <v>41917</v>
      </c>
      <c r="M273" s="2" t="s">
        <v>7</v>
      </c>
      <c r="N273" s="2" t="s">
        <v>59</v>
      </c>
      <c r="O273" s="2" t="s">
        <v>55</v>
      </c>
      <c r="P273" s="2" t="s">
        <v>56</v>
      </c>
      <c r="Q273" s="2" t="s">
        <v>57</v>
      </c>
      <c r="R273" s="1">
        <v>99999</v>
      </c>
      <c r="S273" s="2" t="s">
        <v>9</v>
      </c>
      <c r="T273" s="2" t="s">
        <v>60</v>
      </c>
      <c r="U273" s="2" t="s">
        <v>109</v>
      </c>
      <c r="V273" s="2" t="s">
        <v>110</v>
      </c>
      <c r="W273" s="1">
        <v>10</v>
      </c>
      <c r="X273" s="1">
        <v>11</v>
      </c>
      <c r="Y273" s="1">
        <v>110</v>
      </c>
      <c r="Z273" s="1">
        <v>11.440000000000001</v>
      </c>
      <c r="AA273" s="1">
        <v>3</v>
      </c>
    </row>
    <row r="274" spans="1:27" x14ac:dyDescent="0.3">
      <c r="A274" s="1">
        <v>1316</v>
      </c>
      <c r="B274" s="5">
        <v>44472</v>
      </c>
      <c r="C274" s="1">
        <v>3</v>
      </c>
      <c r="D274" s="2" t="s">
        <v>54</v>
      </c>
      <c r="E274" s="2" t="s">
        <v>55</v>
      </c>
      <c r="F274" s="2" t="s">
        <v>56</v>
      </c>
      <c r="G274" s="2" t="s">
        <v>57</v>
      </c>
      <c r="H274" s="1">
        <v>99999</v>
      </c>
      <c r="I274" s="2" t="s">
        <v>58</v>
      </c>
      <c r="J274" s="2" t="s">
        <v>5</v>
      </c>
      <c r="K274" s="2" t="s">
        <v>6</v>
      </c>
      <c r="L274" s="5">
        <v>41917</v>
      </c>
      <c r="M274" s="2" t="s">
        <v>7</v>
      </c>
      <c r="N274" s="2" t="s">
        <v>59</v>
      </c>
      <c r="O274" s="2" t="s">
        <v>55</v>
      </c>
      <c r="P274" s="2" t="s">
        <v>56</v>
      </c>
      <c r="Q274" s="2" t="s">
        <v>57</v>
      </c>
      <c r="R274" s="1">
        <v>99999</v>
      </c>
      <c r="S274" s="2" t="s">
        <v>9</v>
      </c>
      <c r="T274" s="2" t="s">
        <v>60</v>
      </c>
      <c r="U274" s="2" t="s">
        <v>70</v>
      </c>
      <c r="V274" s="2" t="s">
        <v>71</v>
      </c>
      <c r="W274" s="1">
        <v>40</v>
      </c>
      <c r="X274" s="1">
        <v>91</v>
      </c>
      <c r="Y274" s="1">
        <v>3640</v>
      </c>
      <c r="Z274" s="1">
        <v>364</v>
      </c>
      <c r="AA274" s="1">
        <v>3</v>
      </c>
    </row>
    <row r="275" spans="1:27" x14ac:dyDescent="0.3">
      <c r="A275" s="1">
        <v>1320</v>
      </c>
      <c r="B275" s="5">
        <v>44479</v>
      </c>
      <c r="C275" s="1">
        <v>10</v>
      </c>
      <c r="D275" s="2" t="s">
        <v>113</v>
      </c>
      <c r="E275" s="2" t="s">
        <v>114</v>
      </c>
      <c r="F275" s="2" t="s">
        <v>115</v>
      </c>
      <c r="G275" s="2" t="s">
        <v>116</v>
      </c>
      <c r="H275" s="1">
        <v>99999</v>
      </c>
      <c r="I275" s="2" t="s">
        <v>117</v>
      </c>
      <c r="J275" s="2" t="s">
        <v>118</v>
      </c>
      <c r="K275" s="2" t="s">
        <v>21</v>
      </c>
      <c r="L275" s="5">
        <v>41924</v>
      </c>
      <c r="M275" s="2" t="s">
        <v>7</v>
      </c>
      <c r="N275" s="2" t="s">
        <v>119</v>
      </c>
      <c r="O275" s="2" t="s">
        <v>114</v>
      </c>
      <c r="P275" s="2" t="s">
        <v>115</v>
      </c>
      <c r="Q275" s="2" t="s">
        <v>116</v>
      </c>
      <c r="R275" s="1">
        <v>99999</v>
      </c>
      <c r="S275" s="2" t="s">
        <v>9</v>
      </c>
      <c r="T275" s="2" t="s">
        <v>24</v>
      </c>
      <c r="U275" s="2" t="s">
        <v>122</v>
      </c>
      <c r="V275" s="2" t="s">
        <v>14</v>
      </c>
      <c r="W275" s="1">
        <v>10</v>
      </c>
      <c r="X275" s="1">
        <v>12</v>
      </c>
      <c r="Y275" s="1">
        <v>120</v>
      </c>
      <c r="Z275" s="1">
        <v>12.36</v>
      </c>
      <c r="AA275" s="1">
        <v>10</v>
      </c>
    </row>
    <row r="276" spans="1:27" x14ac:dyDescent="0.3">
      <c r="A276" s="1">
        <v>1322</v>
      </c>
      <c r="B276" s="5">
        <v>44479</v>
      </c>
      <c r="C276" s="1">
        <v>10</v>
      </c>
      <c r="D276" s="2" t="s">
        <v>113</v>
      </c>
      <c r="E276" s="2" t="s">
        <v>114</v>
      </c>
      <c r="F276" s="2" t="s">
        <v>115</v>
      </c>
      <c r="G276" s="2" t="s">
        <v>116</v>
      </c>
      <c r="H276" s="1">
        <v>99999</v>
      </c>
      <c r="I276" s="2" t="s">
        <v>117</v>
      </c>
      <c r="J276" s="2" t="s">
        <v>118</v>
      </c>
      <c r="K276" s="2" t="s">
        <v>21</v>
      </c>
      <c r="L276" s="5"/>
      <c r="M276" s="2" t="s">
        <v>22</v>
      </c>
      <c r="N276" s="2" t="s">
        <v>119</v>
      </c>
      <c r="O276" s="2" t="s">
        <v>114</v>
      </c>
      <c r="P276" s="2" t="s">
        <v>115</v>
      </c>
      <c r="Q276" s="2" t="s">
        <v>116</v>
      </c>
      <c r="R276" s="1">
        <v>99999</v>
      </c>
      <c r="S276" s="2" t="s">
        <v>9</v>
      </c>
      <c r="T276" s="2"/>
      <c r="U276" s="2" t="s">
        <v>13</v>
      </c>
      <c r="V276" s="2" t="s">
        <v>14</v>
      </c>
      <c r="W276" s="1">
        <v>3.5</v>
      </c>
      <c r="X276" s="1">
        <v>78</v>
      </c>
      <c r="Y276" s="1">
        <v>273</v>
      </c>
      <c r="Z276" s="1">
        <v>27.3</v>
      </c>
      <c r="AA276" s="1">
        <v>10</v>
      </c>
    </row>
    <row r="277" spans="1:27" x14ac:dyDescent="0.3">
      <c r="A277" s="1">
        <v>1156</v>
      </c>
      <c r="B277" s="5">
        <v>44373</v>
      </c>
      <c r="C277" s="1">
        <v>26</v>
      </c>
      <c r="D277" s="2" t="s">
        <v>129</v>
      </c>
      <c r="E277" s="2" t="s">
        <v>130</v>
      </c>
      <c r="F277" s="2" t="s">
        <v>125</v>
      </c>
      <c r="G277" s="2" t="s">
        <v>126</v>
      </c>
      <c r="H277" s="1">
        <v>99999</v>
      </c>
      <c r="I277" s="2" t="s">
        <v>131</v>
      </c>
      <c r="J277" s="2" t="s">
        <v>77</v>
      </c>
      <c r="K277" s="2" t="s">
        <v>30</v>
      </c>
      <c r="L277" s="5">
        <v>41818</v>
      </c>
      <c r="M277" s="2" t="s">
        <v>41</v>
      </c>
      <c r="N277" s="2" t="s">
        <v>132</v>
      </c>
      <c r="O277" s="2" t="s">
        <v>130</v>
      </c>
      <c r="P277" s="2" t="s">
        <v>125</v>
      </c>
      <c r="Q277" s="2" t="s">
        <v>126</v>
      </c>
      <c r="R277" s="1">
        <v>99999</v>
      </c>
      <c r="S277" s="2" t="s">
        <v>9</v>
      </c>
      <c r="T277" s="2" t="s">
        <v>24</v>
      </c>
      <c r="U277" s="2" t="s">
        <v>61</v>
      </c>
      <c r="V277" s="2" t="s">
        <v>62</v>
      </c>
      <c r="W277" s="1">
        <v>9.65</v>
      </c>
      <c r="X277" s="1">
        <v>60</v>
      </c>
      <c r="Y277" s="1">
        <v>579</v>
      </c>
      <c r="Z277" s="1">
        <v>59.637000000000008</v>
      </c>
      <c r="AA277" s="1">
        <v>26</v>
      </c>
    </row>
    <row r="278" spans="1:27" x14ac:dyDescent="0.3">
      <c r="A278" s="1">
        <v>1324</v>
      </c>
      <c r="B278" s="5">
        <v>44470</v>
      </c>
      <c r="C278" s="1">
        <v>1</v>
      </c>
      <c r="D278" s="2" t="s">
        <v>93</v>
      </c>
      <c r="E278" s="2" t="s">
        <v>94</v>
      </c>
      <c r="F278" s="2" t="s">
        <v>95</v>
      </c>
      <c r="G278" s="2" t="s">
        <v>96</v>
      </c>
      <c r="H278" s="1">
        <v>99999</v>
      </c>
      <c r="I278" s="2" t="s">
        <v>85</v>
      </c>
      <c r="J278" s="2" t="s">
        <v>39</v>
      </c>
      <c r="K278" s="2" t="s">
        <v>40</v>
      </c>
      <c r="L278" s="5"/>
      <c r="M278" s="2" t="s">
        <v>41</v>
      </c>
      <c r="N278" s="2" t="s">
        <v>97</v>
      </c>
      <c r="O278" s="2" t="s">
        <v>94</v>
      </c>
      <c r="P278" s="2" t="s">
        <v>95</v>
      </c>
      <c r="Q278" s="2" t="s">
        <v>96</v>
      </c>
      <c r="R278" s="1">
        <v>99999</v>
      </c>
      <c r="S278" s="2" t="s">
        <v>9</v>
      </c>
      <c r="T278" s="2"/>
      <c r="U278" s="2" t="s">
        <v>91</v>
      </c>
      <c r="V278" s="2" t="s">
        <v>92</v>
      </c>
      <c r="W278" s="1">
        <v>18.399999999999999</v>
      </c>
      <c r="X278" s="1">
        <v>23</v>
      </c>
      <c r="Y278" s="1">
        <v>423.2</v>
      </c>
      <c r="Z278" s="1">
        <v>43.589600000000004</v>
      </c>
      <c r="AA278" s="1">
        <v>1</v>
      </c>
    </row>
    <row r="279" spans="1:27" x14ac:dyDescent="0.3">
      <c r="A279" s="1">
        <v>1157</v>
      </c>
      <c r="B279" s="5">
        <v>44373</v>
      </c>
      <c r="C279" s="1">
        <v>26</v>
      </c>
      <c r="D279" s="2" t="s">
        <v>129</v>
      </c>
      <c r="E279" s="2" t="s">
        <v>130</v>
      </c>
      <c r="F279" s="2" t="s">
        <v>125</v>
      </c>
      <c r="G279" s="2" t="s">
        <v>126</v>
      </c>
      <c r="H279" s="1">
        <v>99999</v>
      </c>
      <c r="I279" s="2" t="s">
        <v>131</v>
      </c>
      <c r="J279" s="2" t="s">
        <v>77</v>
      </c>
      <c r="K279" s="2" t="s">
        <v>30</v>
      </c>
      <c r="L279" s="5">
        <v>41818</v>
      </c>
      <c r="M279" s="2" t="s">
        <v>41</v>
      </c>
      <c r="N279" s="2" t="s">
        <v>132</v>
      </c>
      <c r="O279" s="2" t="s">
        <v>130</v>
      </c>
      <c r="P279" s="2" t="s">
        <v>125</v>
      </c>
      <c r="Q279" s="2" t="s">
        <v>126</v>
      </c>
      <c r="R279" s="1">
        <v>99999</v>
      </c>
      <c r="S279" s="2" t="s">
        <v>9</v>
      </c>
      <c r="T279" s="2" t="s">
        <v>24</v>
      </c>
      <c r="U279" s="2" t="s">
        <v>91</v>
      </c>
      <c r="V279" s="2" t="s">
        <v>92</v>
      </c>
      <c r="W279" s="1">
        <v>18.399999999999999</v>
      </c>
      <c r="X279" s="1">
        <v>39</v>
      </c>
      <c r="Y279" s="1">
        <v>717.59999999999991</v>
      </c>
      <c r="Z279" s="1">
        <v>71.759999999999991</v>
      </c>
      <c r="AA279" s="1">
        <v>26</v>
      </c>
    </row>
    <row r="280" spans="1:27" x14ac:dyDescent="0.3">
      <c r="A280" s="1">
        <v>1326</v>
      </c>
      <c r="B280" s="5">
        <v>44478</v>
      </c>
      <c r="C280" s="1">
        <v>9</v>
      </c>
      <c r="D280" s="2" t="s">
        <v>99</v>
      </c>
      <c r="E280" s="2" t="s">
        <v>100</v>
      </c>
      <c r="F280" s="2" t="s">
        <v>101</v>
      </c>
      <c r="G280" s="2" t="s">
        <v>102</v>
      </c>
      <c r="H280" s="1">
        <v>99999</v>
      </c>
      <c r="I280" s="2" t="s">
        <v>103</v>
      </c>
      <c r="J280" s="2" t="s">
        <v>104</v>
      </c>
      <c r="K280" s="2" t="s">
        <v>6</v>
      </c>
      <c r="L280" s="5">
        <v>41923</v>
      </c>
      <c r="M280" s="2" t="s">
        <v>22</v>
      </c>
      <c r="N280" s="2" t="s">
        <v>105</v>
      </c>
      <c r="O280" s="2" t="s">
        <v>100</v>
      </c>
      <c r="P280" s="2" t="s">
        <v>101</v>
      </c>
      <c r="Q280" s="2" t="s">
        <v>102</v>
      </c>
      <c r="R280" s="1">
        <v>99999</v>
      </c>
      <c r="S280" s="2" t="s">
        <v>9</v>
      </c>
      <c r="T280" s="2" t="s">
        <v>10</v>
      </c>
      <c r="U280" s="2" t="s">
        <v>61</v>
      </c>
      <c r="V280" s="2" t="s">
        <v>62</v>
      </c>
      <c r="W280" s="1">
        <v>9.65</v>
      </c>
      <c r="X280" s="1">
        <v>89</v>
      </c>
      <c r="Y280" s="1">
        <v>858.85</v>
      </c>
      <c r="Z280" s="1">
        <v>86.743850000000009</v>
      </c>
      <c r="AA280" s="1">
        <v>9</v>
      </c>
    </row>
    <row r="281" spans="1:27" x14ac:dyDescent="0.3">
      <c r="A281" s="1">
        <v>1327</v>
      </c>
      <c r="B281" s="5">
        <v>44475</v>
      </c>
      <c r="C281" s="1">
        <v>6</v>
      </c>
      <c r="D281" s="2" t="s">
        <v>63</v>
      </c>
      <c r="E281" s="2" t="s">
        <v>64</v>
      </c>
      <c r="F281" s="2" t="s">
        <v>65</v>
      </c>
      <c r="G281" s="2" t="s">
        <v>66</v>
      </c>
      <c r="H281" s="1">
        <v>99999</v>
      </c>
      <c r="I281" s="2" t="s">
        <v>67</v>
      </c>
      <c r="J281" s="2" t="s">
        <v>68</v>
      </c>
      <c r="K281" s="2" t="s">
        <v>40</v>
      </c>
      <c r="L281" s="5">
        <v>41920</v>
      </c>
      <c r="M281" s="2" t="s">
        <v>7</v>
      </c>
      <c r="N281" s="2" t="s">
        <v>69</v>
      </c>
      <c r="O281" s="2" t="s">
        <v>64</v>
      </c>
      <c r="P281" s="2" t="s">
        <v>65</v>
      </c>
      <c r="Q281" s="2" t="s">
        <v>66</v>
      </c>
      <c r="R281" s="1">
        <v>99999</v>
      </c>
      <c r="S281" s="2" t="s">
        <v>9</v>
      </c>
      <c r="T281" s="2" t="s">
        <v>24</v>
      </c>
      <c r="U281" s="2" t="s">
        <v>52</v>
      </c>
      <c r="V281" s="2" t="s">
        <v>53</v>
      </c>
      <c r="W281" s="1">
        <v>12.75</v>
      </c>
      <c r="X281" s="1">
        <v>82</v>
      </c>
      <c r="Y281" s="1">
        <v>1045.5</v>
      </c>
      <c r="Z281" s="1">
        <v>103.50450000000001</v>
      </c>
      <c r="AA281" s="1">
        <v>6</v>
      </c>
    </row>
    <row r="282" spans="1:27" x14ac:dyDescent="0.3">
      <c r="A282" s="1">
        <v>1328</v>
      </c>
      <c r="B282" s="5">
        <v>44477</v>
      </c>
      <c r="C282" s="1">
        <v>8</v>
      </c>
      <c r="D282" s="2" t="s">
        <v>34</v>
      </c>
      <c r="E282" s="2" t="s">
        <v>35</v>
      </c>
      <c r="F282" s="2" t="s">
        <v>36</v>
      </c>
      <c r="G282" s="2" t="s">
        <v>37</v>
      </c>
      <c r="H282" s="1">
        <v>99999</v>
      </c>
      <c r="I282" s="2" t="s">
        <v>38</v>
      </c>
      <c r="J282" s="2" t="s">
        <v>39</v>
      </c>
      <c r="K282" s="2" t="s">
        <v>40</v>
      </c>
      <c r="L282" s="5">
        <v>41922</v>
      </c>
      <c r="M282" s="2" t="s">
        <v>7</v>
      </c>
      <c r="N282" s="2" t="s">
        <v>42</v>
      </c>
      <c r="O282" s="2" t="s">
        <v>35</v>
      </c>
      <c r="P282" s="2" t="s">
        <v>36</v>
      </c>
      <c r="Q282" s="2" t="s">
        <v>37</v>
      </c>
      <c r="R282" s="1">
        <v>99999</v>
      </c>
      <c r="S282" s="2" t="s">
        <v>9</v>
      </c>
      <c r="T282" s="2" t="s">
        <v>10</v>
      </c>
      <c r="U282" s="2" t="s">
        <v>52</v>
      </c>
      <c r="V282" s="2" t="s">
        <v>53</v>
      </c>
      <c r="W282" s="1">
        <v>12.75</v>
      </c>
      <c r="X282" s="1">
        <v>43</v>
      </c>
      <c r="Y282" s="1">
        <v>548.25</v>
      </c>
      <c r="Z282" s="1">
        <v>52.631999999999998</v>
      </c>
      <c r="AA282" s="1">
        <v>8</v>
      </c>
    </row>
    <row r="283" spans="1:27" x14ac:dyDescent="0.3">
      <c r="A283" s="1">
        <v>1329</v>
      </c>
      <c r="B283" s="5">
        <v>44510</v>
      </c>
      <c r="C283" s="1">
        <v>10</v>
      </c>
      <c r="D283" s="2" t="s">
        <v>113</v>
      </c>
      <c r="E283" s="2" t="s">
        <v>114</v>
      </c>
      <c r="F283" s="2" t="s">
        <v>115</v>
      </c>
      <c r="G283" s="2" t="s">
        <v>116</v>
      </c>
      <c r="H283" s="1">
        <v>99999</v>
      </c>
      <c r="I283" s="2" t="s">
        <v>117</v>
      </c>
      <c r="J283" s="2" t="s">
        <v>118</v>
      </c>
      <c r="K283" s="2" t="s">
        <v>21</v>
      </c>
      <c r="L283" s="5">
        <v>41955</v>
      </c>
      <c r="M283" s="2" t="s">
        <v>22</v>
      </c>
      <c r="N283" s="2" t="s">
        <v>119</v>
      </c>
      <c r="O283" s="2" t="s">
        <v>114</v>
      </c>
      <c r="P283" s="2" t="s">
        <v>115</v>
      </c>
      <c r="Q283" s="2" t="s">
        <v>116</v>
      </c>
      <c r="R283" s="1">
        <v>99999</v>
      </c>
      <c r="S283" s="2" t="s">
        <v>9</v>
      </c>
      <c r="T283" s="2"/>
      <c r="U283" s="2" t="s">
        <v>121</v>
      </c>
      <c r="V283" s="2" t="s">
        <v>110</v>
      </c>
      <c r="W283" s="1">
        <v>22</v>
      </c>
      <c r="X283" s="1">
        <v>96</v>
      </c>
      <c r="Y283" s="1">
        <v>2112</v>
      </c>
      <c r="Z283" s="1">
        <v>221.76000000000002</v>
      </c>
      <c r="AA283" s="1">
        <v>10</v>
      </c>
    </row>
    <row r="284" spans="1:27" x14ac:dyDescent="0.3">
      <c r="A284" s="1">
        <v>1330</v>
      </c>
      <c r="B284" s="5">
        <v>44510</v>
      </c>
      <c r="C284" s="1">
        <v>10</v>
      </c>
      <c r="D284" s="2" t="s">
        <v>113</v>
      </c>
      <c r="E284" s="2" t="s">
        <v>114</v>
      </c>
      <c r="F284" s="2" t="s">
        <v>115</v>
      </c>
      <c r="G284" s="2" t="s">
        <v>116</v>
      </c>
      <c r="H284" s="1">
        <v>99999</v>
      </c>
      <c r="I284" s="2" t="s">
        <v>117</v>
      </c>
      <c r="J284" s="2" t="s">
        <v>118</v>
      </c>
      <c r="K284" s="2" t="s">
        <v>21</v>
      </c>
      <c r="L284" s="5">
        <v>41955</v>
      </c>
      <c r="M284" s="2" t="s">
        <v>22</v>
      </c>
      <c r="N284" s="2" t="s">
        <v>119</v>
      </c>
      <c r="O284" s="2" t="s">
        <v>114</v>
      </c>
      <c r="P284" s="2" t="s">
        <v>115</v>
      </c>
      <c r="Q284" s="2" t="s">
        <v>116</v>
      </c>
      <c r="R284" s="1">
        <v>99999</v>
      </c>
      <c r="S284" s="2" t="s">
        <v>9</v>
      </c>
      <c r="T284" s="2"/>
      <c r="U284" s="2" t="s">
        <v>43</v>
      </c>
      <c r="V284" s="2" t="s">
        <v>44</v>
      </c>
      <c r="W284" s="1">
        <v>9.1999999999999993</v>
      </c>
      <c r="X284" s="1">
        <v>34</v>
      </c>
      <c r="Y284" s="1">
        <v>312.79999999999995</v>
      </c>
      <c r="Z284" s="1">
        <v>31.279999999999998</v>
      </c>
      <c r="AA284" s="1">
        <v>10</v>
      </c>
    </row>
    <row r="285" spans="1:27" x14ac:dyDescent="0.3">
      <c r="A285" s="1">
        <v>1182</v>
      </c>
      <c r="B285" s="5">
        <v>44373</v>
      </c>
      <c r="C285" s="1">
        <v>26</v>
      </c>
      <c r="D285" s="2" t="s">
        <v>129</v>
      </c>
      <c r="E285" s="2" t="s">
        <v>130</v>
      </c>
      <c r="F285" s="2" t="s">
        <v>125</v>
      </c>
      <c r="G285" s="2" t="s">
        <v>126</v>
      </c>
      <c r="H285" s="1">
        <v>99999</v>
      </c>
      <c r="I285" s="2" t="s">
        <v>131</v>
      </c>
      <c r="J285" s="2" t="s">
        <v>77</v>
      </c>
      <c r="K285" s="2" t="s">
        <v>30</v>
      </c>
      <c r="L285" s="5">
        <v>41818</v>
      </c>
      <c r="M285" s="2" t="s">
        <v>41</v>
      </c>
      <c r="N285" s="2" t="s">
        <v>132</v>
      </c>
      <c r="O285" s="2" t="s">
        <v>130</v>
      </c>
      <c r="P285" s="2" t="s">
        <v>125</v>
      </c>
      <c r="Q285" s="2" t="s">
        <v>126</v>
      </c>
      <c r="R285" s="1">
        <v>99999</v>
      </c>
      <c r="S285" s="2" t="s">
        <v>9</v>
      </c>
      <c r="T285" s="2" t="s">
        <v>24</v>
      </c>
      <c r="U285" s="2" t="s">
        <v>120</v>
      </c>
      <c r="V285" s="2" t="s">
        <v>88</v>
      </c>
      <c r="W285" s="1">
        <v>25</v>
      </c>
      <c r="X285" s="1">
        <v>18</v>
      </c>
      <c r="Y285" s="1">
        <v>450</v>
      </c>
      <c r="Z285" s="1">
        <v>42.75</v>
      </c>
      <c r="AA285" s="1">
        <v>26</v>
      </c>
    </row>
    <row r="286" spans="1:27" x14ac:dyDescent="0.3">
      <c r="A286" s="1">
        <v>1197</v>
      </c>
      <c r="B286" s="5">
        <v>44403</v>
      </c>
      <c r="C286" s="1">
        <v>26</v>
      </c>
      <c r="D286" s="2" t="s">
        <v>129</v>
      </c>
      <c r="E286" s="2" t="s">
        <v>130</v>
      </c>
      <c r="F286" s="2" t="s">
        <v>125</v>
      </c>
      <c r="G286" s="2" t="s">
        <v>126</v>
      </c>
      <c r="H286" s="1">
        <v>99999</v>
      </c>
      <c r="I286" s="2" t="s">
        <v>131</v>
      </c>
      <c r="J286" s="2" t="s">
        <v>77</v>
      </c>
      <c r="K286" s="2" t="s">
        <v>30</v>
      </c>
      <c r="L286" s="5">
        <v>41848</v>
      </c>
      <c r="M286" s="2" t="s">
        <v>41</v>
      </c>
      <c r="N286" s="2" t="s">
        <v>132</v>
      </c>
      <c r="O286" s="2" t="s">
        <v>130</v>
      </c>
      <c r="P286" s="2" t="s">
        <v>125</v>
      </c>
      <c r="Q286" s="2" t="s">
        <v>126</v>
      </c>
      <c r="R286" s="1">
        <v>99999</v>
      </c>
      <c r="S286" s="2" t="s">
        <v>9</v>
      </c>
      <c r="T286" s="2" t="s">
        <v>24</v>
      </c>
      <c r="U286" s="2" t="s">
        <v>133</v>
      </c>
      <c r="V286" s="2" t="s">
        <v>134</v>
      </c>
      <c r="W286" s="1">
        <v>21.35</v>
      </c>
      <c r="X286" s="1">
        <v>81</v>
      </c>
      <c r="Y286" s="1">
        <v>1729.3500000000001</v>
      </c>
      <c r="Z286" s="1">
        <v>178.12305000000003</v>
      </c>
      <c r="AA286" s="1">
        <v>26</v>
      </c>
    </row>
    <row r="287" spans="1:27" x14ac:dyDescent="0.3">
      <c r="A287" s="1">
        <v>1333</v>
      </c>
      <c r="B287" s="5">
        <v>44501</v>
      </c>
      <c r="C287" s="1">
        <v>1</v>
      </c>
      <c r="D287" s="2" t="s">
        <v>93</v>
      </c>
      <c r="E287" s="2" t="s">
        <v>94</v>
      </c>
      <c r="F287" s="2" t="s">
        <v>95</v>
      </c>
      <c r="G287" s="2" t="s">
        <v>96</v>
      </c>
      <c r="H287" s="1">
        <v>99999</v>
      </c>
      <c r="I287" s="2" t="s">
        <v>85</v>
      </c>
      <c r="J287" s="2" t="s">
        <v>39</v>
      </c>
      <c r="K287" s="2" t="s">
        <v>40</v>
      </c>
      <c r="L287" s="5"/>
      <c r="M287" s="2"/>
      <c r="N287" s="2" t="s">
        <v>97</v>
      </c>
      <c r="O287" s="2" t="s">
        <v>94</v>
      </c>
      <c r="P287" s="2" t="s">
        <v>95</v>
      </c>
      <c r="Q287" s="2" t="s">
        <v>96</v>
      </c>
      <c r="R287" s="1">
        <v>99999</v>
      </c>
      <c r="S287" s="2" t="s">
        <v>9</v>
      </c>
      <c r="T287" s="2"/>
      <c r="U287" s="2" t="s">
        <v>32</v>
      </c>
      <c r="V287" s="2" t="s">
        <v>12</v>
      </c>
      <c r="W287" s="1">
        <v>18</v>
      </c>
      <c r="X287" s="1">
        <v>42</v>
      </c>
      <c r="Y287" s="1">
        <v>756</v>
      </c>
      <c r="Z287" s="1">
        <v>76.356000000000009</v>
      </c>
      <c r="AA287" s="1">
        <v>1</v>
      </c>
    </row>
    <row r="288" spans="1:27" x14ac:dyDescent="0.3">
      <c r="A288" s="1">
        <v>1334</v>
      </c>
      <c r="B288" s="5">
        <v>44501</v>
      </c>
      <c r="C288" s="1">
        <v>1</v>
      </c>
      <c r="D288" s="2" t="s">
        <v>93</v>
      </c>
      <c r="E288" s="2" t="s">
        <v>94</v>
      </c>
      <c r="F288" s="2" t="s">
        <v>95</v>
      </c>
      <c r="G288" s="2" t="s">
        <v>96</v>
      </c>
      <c r="H288" s="1">
        <v>99999</v>
      </c>
      <c r="I288" s="2" t="s">
        <v>85</v>
      </c>
      <c r="J288" s="2" t="s">
        <v>39</v>
      </c>
      <c r="K288" s="2" t="s">
        <v>40</v>
      </c>
      <c r="L288" s="5"/>
      <c r="M288" s="2"/>
      <c r="N288" s="2" t="s">
        <v>97</v>
      </c>
      <c r="O288" s="2" t="s">
        <v>94</v>
      </c>
      <c r="P288" s="2" t="s">
        <v>95</v>
      </c>
      <c r="Q288" s="2" t="s">
        <v>96</v>
      </c>
      <c r="R288" s="1">
        <v>99999</v>
      </c>
      <c r="S288" s="2" t="s">
        <v>9</v>
      </c>
      <c r="T288" s="2"/>
      <c r="U288" s="2" t="s">
        <v>33</v>
      </c>
      <c r="V288" s="2" t="s">
        <v>12</v>
      </c>
      <c r="W288" s="1">
        <v>46</v>
      </c>
      <c r="X288" s="1">
        <v>16</v>
      </c>
      <c r="Y288" s="1">
        <v>736</v>
      </c>
      <c r="Z288" s="1">
        <v>70.656000000000006</v>
      </c>
      <c r="AA288" s="1">
        <v>1</v>
      </c>
    </row>
    <row r="289" spans="1:27" x14ac:dyDescent="0.3">
      <c r="A289" s="1">
        <v>1335</v>
      </c>
      <c r="B289" s="5">
        <v>44501</v>
      </c>
      <c r="C289" s="1">
        <v>1</v>
      </c>
      <c r="D289" s="2" t="s">
        <v>93</v>
      </c>
      <c r="E289" s="2" t="s">
        <v>94</v>
      </c>
      <c r="F289" s="2" t="s">
        <v>95</v>
      </c>
      <c r="G289" s="2" t="s">
        <v>96</v>
      </c>
      <c r="H289" s="1">
        <v>99999</v>
      </c>
      <c r="I289" s="2" t="s">
        <v>85</v>
      </c>
      <c r="J289" s="2" t="s">
        <v>39</v>
      </c>
      <c r="K289" s="2" t="s">
        <v>40</v>
      </c>
      <c r="L289" s="5"/>
      <c r="M289" s="2"/>
      <c r="N289" s="2" t="s">
        <v>97</v>
      </c>
      <c r="O289" s="2" t="s">
        <v>94</v>
      </c>
      <c r="P289" s="2" t="s">
        <v>95</v>
      </c>
      <c r="Q289" s="2" t="s">
        <v>96</v>
      </c>
      <c r="R289" s="1">
        <v>99999</v>
      </c>
      <c r="S289" s="2" t="s">
        <v>9</v>
      </c>
      <c r="T289" s="2"/>
      <c r="U289" s="2" t="s">
        <v>98</v>
      </c>
      <c r="V289" s="2" t="s">
        <v>12</v>
      </c>
      <c r="W289" s="1">
        <v>2.99</v>
      </c>
      <c r="X289" s="1">
        <v>22</v>
      </c>
      <c r="Y289" s="1">
        <v>65.78</v>
      </c>
      <c r="Z289" s="1">
        <v>6.3806599999999998</v>
      </c>
      <c r="AA289" s="1">
        <v>1</v>
      </c>
    </row>
    <row r="290" spans="1:27" x14ac:dyDescent="0.3">
      <c r="A290" s="1">
        <v>1198</v>
      </c>
      <c r="B290" s="5">
        <v>44407</v>
      </c>
      <c r="C290" s="1">
        <v>26</v>
      </c>
      <c r="D290" s="2" t="s">
        <v>129</v>
      </c>
      <c r="E290" s="2" t="s">
        <v>130</v>
      </c>
      <c r="F290" s="2" t="s">
        <v>125</v>
      </c>
      <c r="G290" s="2" t="s">
        <v>126</v>
      </c>
      <c r="H290" s="1">
        <v>99999</v>
      </c>
      <c r="I290" s="2" t="s">
        <v>131</v>
      </c>
      <c r="J290" s="2" t="s">
        <v>77</v>
      </c>
      <c r="K290" s="2" t="s">
        <v>30</v>
      </c>
      <c r="L290" s="5">
        <v>41848</v>
      </c>
      <c r="M290" s="2" t="s">
        <v>41</v>
      </c>
      <c r="N290" s="2" t="s">
        <v>132</v>
      </c>
      <c r="O290" s="2" t="s">
        <v>130</v>
      </c>
      <c r="P290" s="2" t="s">
        <v>125</v>
      </c>
      <c r="Q290" s="2" t="s">
        <v>126</v>
      </c>
      <c r="R290" s="1">
        <v>99999</v>
      </c>
      <c r="S290" s="2" t="s">
        <v>9</v>
      </c>
      <c r="T290" s="2" t="s">
        <v>24</v>
      </c>
      <c r="U290" s="2" t="s">
        <v>61</v>
      </c>
      <c r="V290" s="2" t="s">
        <v>62</v>
      </c>
      <c r="W290" s="1">
        <v>9.65</v>
      </c>
      <c r="X290" s="1">
        <v>25</v>
      </c>
      <c r="Y290" s="1">
        <v>241.25</v>
      </c>
      <c r="Z290" s="1">
        <v>23.401250000000001</v>
      </c>
      <c r="AA290" s="1">
        <v>30</v>
      </c>
    </row>
    <row r="291" spans="1:27" x14ac:dyDescent="0.3">
      <c r="A291" s="1">
        <v>1199</v>
      </c>
      <c r="B291" s="5">
        <v>44408</v>
      </c>
      <c r="C291" s="1">
        <v>26</v>
      </c>
      <c r="D291" s="2" t="s">
        <v>129</v>
      </c>
      <c r="E291" s="2" t="s">
        <v>130</v>
      </c>
      <c r="F291" s="2" t="s">
        <v>125</v>
      </c>
      <c r="G291" s="2" t="s">
        <v>126</v>
      </c>
      <c r="H291" s="1">
        <v>99999</v>
      </c>
      <c r="I291" s="2" t="s">
        <v>131</v>
      </c>
      <c r="J291" s="2" t="s">
        <v>77</v>
      </c>
      <c r="K291" s="2" t="s">
        <v>30</v>
      </c>
      <c r="L291" s="5">
        <v>41848</v>
      </c>
      <c r="M291" s="2" t="s">
        <v>41</v>
      </c>
      <c r="N291" s="2" t="s">
        <v>132</v>
      </c>
      <c r="O291" s="2" t="s">
        <v>130</v>
      </c>
      <c r="P291" s="2" t="s">
        <v>125</v>
      </c>
      <c r="Q291" s="2" t="s">
        <v>126</v>
      </c>
      <c r="R291" s="1">
        <v>99999</v>
      </c>
      <c r="S291" s="2" t="s">
        <v>9</v>
      </c>
      <c r="T291" s="2" t="s">
        <v>24</v>
      </c>
      <c r="U291" s="2" t="s">
        <v>91</v>
      </c>
      <c r="V291" s="2" t="s">
        <v>92</v>
      </c>
      <c r="W291" s="1">
        <v>18.399999999999999</v>
      </c>
      <c r="X291" s="1">
        <v>12</v>
      </c>
      <c r="Y291" s="1">
        <v>220.79999999999998</v>
      </c>
      <c r="Z291" s="1">
        <v>22.08</v>
      </c>
      <c r="AA291" s="1">
        <v>31</v>
      </c>
    </row>
    <row r="292" spans="1:27" x14ac:dyDescent="0.3">
      <c r="A292" s="1">
        <v>1338</v>
      </c>
      <c r="B292" s="5">
        <v>44509</v>
      </c>
      <c r="C292" s="1">
        <v>9</v>
      </c>
      <c r="D292" s="2" t="s">
        <v>99</v>
      </c>
      <c r="E292" s="2" t="s">
        <v>100</v>
      </c>
      <c r="F292" s="2" t="s">
        <v>101</v>
      </c>
      <c r="G292" s="2" t="s">
        <v>102</v>
      </c>
      <c r="H292" s="1">
        <v>99999</v>
      </c>
      <c r="I292" s="2" t="s">
        <v>103</v>
      </c>
      <c r="J292" s="2" t="s">
        <v>104</v>
      </c>
      <c r="K292" s="2" t="s">
        <v>6</v>
      </c>
      <c r="L292" s="5">
        <v>41954</v>
      </c>
      <c r="M292" s="2" t="s">
        <v>22</v>
      </c>
      <c r="N292" s="2" t="s">
        <v>105</v>
      </c>
      <c r="O292" s="2" t="s">
        <v>100</v>
      </c>
      <c r="P292" s="2" t="s">
        <v>101</v>
      </c>
      <c r="Q292" s="2" t="s">
        <v>102</v>
      </c>
      <c r="R292" s="1">
        <v>99999</v>
      </c>
      <c r="S292" s="2" t="s">
        <v>9</v>
      </c>
      <c r="T292" s="2" t="s">
        <v>10</v>
      </c>
      <c r="U292" s="2" t="s">
        <v>106</v>
      </c>
      <c r="V292" s="2" t="s">
        <v>80</v>
      </c>
      <c r="W292" s="1">
        <v>19.5</v>
      </c>
      <c r="X292" s="1">
        <v>87</v>
      </c>
      <c r="Y292" s="1">
        <v>1696.5</v>
      </c>
      <c r="Z292" s="1">
        <v>174.73950000000002</v>
      </c>
      <c r="AA292" s="1">
        <v>9</v>
      </c>
    </row>
    <row r="293" spans="1:27" x14ac:dyDescent="0.3">
      <c r="A293" s="1">
        <v>1339</v>
      </c>
      <c r="B293" s="5">
        <v>44517</v>
      </c>
      <c r="C293" s="1">
        <v>9</v>
      </c>
      <c r="D293" s="2" t="s">
        <v>99</v>
      </c>
      <c r="E293" s="2" t="s">
        <v>100</v>
      </c>
      <c r="F293" s="2" t="s">
        <v>101</v>
      </c>
      <c r="G293" s="2" t="s">
        <v>102</v>
      </c>
      <c r="H293" s="1">
        <v>99999</v>
      </c>
      <c r="I293" s="2" t="s">
        <v>103</v>
      </c>
      <c r="J293" s="2" t="s">
        <v>104</v>
      </c>
      <c r="K293" s="2" t="s">
        <v>6</v>
      </c>
      <c r="L293" s="5">
        <v>41954</v>
      </c>
      <c r="M293" s="2" t="s">
        <v>22</v>
      </c>
      <c r="N293" s="2" t="s">
        <v>105</v>
      </c>
      <c r="O293" s="2" t="s">
        <v>100</v>
      </c>
      <c r="P293" s="2" t="s">
        <v>101</v>
      </c>
      <c r="Q293" s="2" t="s">
        <v>102</v>
      </c>
      <c r="R293" s="1">
        <v>99999</v>
      </c>
      <c r="S293" s="2" t="s">
        <v>9</v>
      </c>
      <c r="T293" s="2" t="s">
        <v>10</v>
      </c>
      <c r="U293" s="2" t="s">
        <v>107</v>
      </c>
      <c r="V293" s="2" t="s">
        <v>108</v>
      </c>
      <c r="W293" s="1">
        <v>34.799999999999997</v>
      </c>
      <c r="X293" s="1">
        <v>58</v>
      </c>
      <c r="Y293" s="1">
        <v>2018.3999999999999</v>
      </c>
      <c r="Z293" s="1">
        <v>205.8768</v>
      </c>
      <c r="AA293" s="1">
        <v>17</v>
      </c>
    </row>
    <row r="294" spans="1:27" x14ac:dyDescent="0.3">
      <c r="A294" s="1">
        <v>1340</v>
      </c>
      <c r="B294" s="5">
        <v>44506</v>
      </c>
      <c r="C294" s="1">
        <v>6</v>
      </c>
      <c r="D294" s="2" t="s">
        <v>63</v>
      </c>
      <c r="E294" s="2" t="s">
        <v>64</v>
      </c>
      <c r="F294" s="2" t="s">
        <v>65</v>
      </c>
      <c r="G294" s="2" t="s">
        <v>66</v>
      </c>
      <c r="H294" s="1">
        <v>99999</v>
      </c>
      <c r="I294" s="2" t="s">
        <v>67</v>
      </c>
      <c r="J294" s="2" t="s">
        <v>68</v>
      </c>
      <c r="K294" s="2" t="s">
        <v>40</v>
      </c>
      <c r="L294" s="5">
        <v>41951</v>
      </c>
      <c r="M294" s="2" t="s">
        <v>7</v>
      </c>
      <c r="N294" s="2" t="s">
        <v>69</v>
      </c>
      <c r="O294" s="2" t="s">
        <v>64</v>
      </c>
      <c r="P294" s="2" t="s">
        <v>65</v>
      </c>
      <c r="Q294" s="2" t="s">
        <v>66</v>
      </c>
      <c r="R294" s="1">
        <v>99999</v>
      </c>
      <c r="S294" s="2" t="s">
        <v>9</v>
      </c>
      <c r="T294" s="2" t="s">
        <v>24</v>
      </c>
      <c r="U294" s="2" t="s">
        <v>11</v>
      </c>
      <c r="V294" s="2" t="s">
        <v>12</v>
      </c>
      <c r="W294" s="1">
        <v>14</v>
      </c>
      <c r="X294" s="1">
        <v>85</v>
      </c>
      <c r="Y294" s="1">
        <v>1190</v>
      </c>
      <c r="Z294" s="1">
        <v>120.19</v>
      </c>
      <c r="AA294" s="1">
        <v>6</v>
      </c>
    </row>
    <row r="295" spans="1:27" x14ac:dyDescent="0.3">
      <c r="A295" s="1">
        <v>1341</v>
      </c>
      <c r="B295" s="5">
        <v>44508</v>
      </c>
      <c r="C295" s="1">
        <v>8</v>
      </c>
      <c r="D295" s="2" t="s">
        <v>34</v>
      </c>
      <c r="E295" s="2" t="s">
        <v>35</v>
      </c>
      <c r="F295" s="2" t="s">
        <v>36</v>
      </c>
      <c r="G295" s="2" t="s">
        <v>37</v>
      </c>
      <c r="H295" s="1">
        <v>99999</v>
      </c>
      <c r="I295" s="2" t="s">
        <v>38</v>
      </c>
      <c r="J295" s="2" t="s">
        <v>39</v>
      </c>
      <c r="K295" s="2" t="s">
        <v>40</v>
      </c>
      <c r="L295" s="5">
        <v>41953</v>
      </c>
      <c r="M295" s="2" t="s">
        <v>7</v>
      </c>
      <c r="N295" s="2" t="s">
        <v>42</v>
      </c>
      <c r="O295" s="2" t="s">
        <v>35</v>
      </c>
      <c r="P295" s="2" t="s">
        <v>36</v>
      </c>
      <c r="Q295" s="2" t="s">
        <v>37</v>
      </c>
      <c r="R295" s="1">
        <v>99999</v>
      </c>
      <c r="S295" s="2" t="s">
        <v>9</v>
      </c>
      <c r="T295" s="2" t="s">
        <v>10</v>
      </c>
      <c r="U295" s="2" t="s">
        <v>70</v>
      </c>
      <c r="V295" s="2" t="s">
        <v>71</v>
      </c>
      <c r="W295" s="1">
        <v>40</v>
      </c>
      <c r="X295" s="1">
        <v>28</v>
      </c>
      <c r="Y295" s="1">
        <v>1120</v>
      </c>
      <c r="Z295" s="1">
        <v>110.88</v>
      </c>
      <c r="AA295" s="1">
        <v>8</v>
      </c>
    </row>
    <row r="296" spans="1:27" x14ac:dyDescent="0.3">
      <c r="A296" s="1">
        <v>1342</v>
      </c>
      <c r="B296" s="5">
        <v>44526</v>
      </c>
      <c r="C296" s="1">
        <v>8</v>
      </c>
      <c r="D296" s="2" t="s">
        <v>34</v>
      </c>
      <c r="E296" s="2" t="s">
        <v>35</v>
      </c>
      <c r="F296" s="2" t="s">
        <v>36</v>
      </c>
      <c r="G296" s="2" t="s">
        <v>37</v>
      </c>
      <c r="H296" s="1">
        <v>99999</v>
      </c>
      <c r="I296" s="2" t="s">
        <v>38</v>
      </c>
      <c r="J296" s="2" t="s">
        <v>39</v>
      </c>
      <c r="K296" s="2" t="s">
        <v>40</v>
      </c>
      <c r="L296" s="5">
        <v>41953</v>
      </c>
      <c r="M296" s="2" t="s">
        <v>7</v>
      </c>
      <c r="N296" s="2" t="s">
        <v>42</v>
      </c>
      <c r="O296" s="2" t="s">
        <v>35</v>
      </c>
      <c r="P296" s="2" t="s">
        <v>36</v>
      </c>
      <c r="Q296" s="2" t="s">
        <v>37</v>
      </c>
      <c r="R296" s="1">
        <v>99999</v>
      </c>
      <c r="S296" s="2" t="s">
        <v>9</v>
      </c>
      <c r="T296" s="2" t="s">
        <v>10</v>
      </c>
      <c r="U296" s="2" t="s">
        <v>43</v>
      </c>
      <c r="V296" s="2" t="s">
        <v>44</v>
      </c>
      <c r="W296" s="1">
        <v>9.1999999999999993</v>
      </c>
      <c r="X296" s="1">
        <v>19</v>
      </c>
      <c r="Y296" s="1">
        <v>174.79999999999998</v>
      </c>
      <c r="Z296" s="1">
        <v>17.130400000000002</v>
      </c>
      <c r="AA296" s="1">
        <v>26</v>
      </c>
    </row>
    <row r="297" spans="1:27" x14ac:dyDescent="0.3">
      <c r="A297" s="1">
        <v>1361</v>
      </c>
      <c r="B297" s="5">
        <v>44510</v>
      </c>
      <c r="C297" s="1">
        <v>10</v>
      </c>
      <c r="D297" s="2" t="s">
        <v>113</v>
      </c>
      <c r="E297" s="2" t="s">
        <v>114</v>
      </c>
      <c r="F297" s="2" t="s">
        <v>115</v>
      </c>
      <c r="G297" s="2" t="s">
        <v>116</v>
      </c>
      <c r="H297" s="1">
        <v>99999</v>
      </c>
      <c r="I297" s="2" t="s">
        <v>117</v>
      </c>
      <c r="J297" s="2" t="s">
        <v>118</v>
      </c>
      <c r="K297" s="2" t="s">
        <v>21</v>
      </c>
      <c r="L297" s="5">
        <v>41955</v>
      </c>
      <c r="M297" s="2" t="s">
        <v>7</v>
      </c>
      <c r="N297" s="2" t="s">
        <v>119</v>
      </c>
      <c r="O297" s="2" t="s">
        <v>114</v>
      </c>
      <c r="P297" s="2" t="s">
        <v>115</v>
      </c>
      <c r="Q297" s="2" t="s">
        <v>116</v>
      </c>
      <c r="R297" s="1">
        <v>99999</v>
      </c>
      <c r="S297" s="2" t="s">
        <v>9</v>
      </c>
      <c r="T297" s="2" t="s">
        <v>24</v>
      </c>
      <c r="U297" s="2" t="s">
        <v>122</v>
      </c>
      <c r="V297" s="2" t="s">
        <v>14</v>
      </c>
      <c r="W297" s="1">
        <v>10</v>
      </c>
      <c r="X297" s="1">
        <v>20</v>
      </c>
      <c r="Y297" s="1">
        <v>200</v>
      </c>
      <c r="Z297" s="1">
        <v>20</v>
      </c>
      <c r="AA297" s="1">
        <v>10</v>
      </c>
    </row>
    <row r="298" spans="1:27" x14ac:dyDescent="0.3">
      <c r="A298" s="1">
        <v>1242</v>
      </c>
      <c r="B298" s="5">
        <v>44434</v>
      </c>
      <c r="C298" s="1">
        <v>26</v>
      </c>
      <c r="D298" s="2" t="s">
        <v>129</v>
      </c>
      <c r="E298" s="2" t="s">
        <v>130</v>
      </c>
      <c r="F298" s="2" t="s">
        <v>125</v>
      </c>
      <c r="G298" s="2" t="s">
        <v>126</v>
      </c>
      <c r="H298" s="1">
        <v>99999</v>
      </c>
      <c r="I298" s="2" t="s">
        <v>131</v>
      </c>
      <c r="J298" s="2" t="s">
        <v>77</v>
      </c>
      <c r="K298" s="2" t="s">
        <v>30</v>
      </c>
      <c r="L298" s="5">
        <v>41879</v>
      </c>
      <c r="M298" s="2" t="s">
        <v>41</v>
      </c>
      <c r="N298" s="2" t="s">
        <v>132</v>
      </c>
      <c r="O298" s="2" t="s">
        <v>130</v>
      </c>
      <c r="P298" s="2" t="s">
        <v>125</v>
      </c>
      <c r="Q298" s="2" t="s">
        <v>126</v>
      </c>
      <c r="R298" s="1">
        <v>99999</v>
      </c>
      <c r="S298" s="2" t="s">
        <v>9</v>
      </c>
      <c r="T298" s="2" t="s">
        <v>24</v>
      </c>
      <c r="U298" s="2" t="s">
        <v>133</v>
      </c>
      <c r="V298" s="2" t="s">
        <v>134</v>
      </c>
      <c r="W298" s="1">
        <v>21.35</v>
      </c>
      <c r="X298" s="1">
        <v>60</v>
      </c>
      <c r="Y298" s="1">
        <v>1281</v>
      </c>
      <c r="Z298" s="1">
        <v>129.381</v>
      </c>
      <c r="AA298" s="1">
        <v>26</v>
      </c>
    </row>
    <row r="299" spans="1:27" x14ac:dyDescent="0.3">
      <c r="A299" s="1">
        <v>1243</v>
      </c>
      <c r="B299" s="5">
        <v>44434</v>
      </c>
      <c r="C299" s="1">
        <v>26</v>
      </c>
      <c r="D299" s="2" t="s">
        <v>129</v>
      </c>
      <c r="E299" s="2" t="s">
        <v>130</v>
      </c>
      <c r="F299" s="2" t="s">
        <v>125</v>
      </c>
      <c r="G299" s="2" t="s">
        <v>126</v>
      </c>
      <c r="H299" s="1">
        <v>99999</v>
      </c>
      <c r="I299" s="2" t="s">
        <v>131</v>
      </c>
      <c r="J299" s="2" t="s">
        <v>77</v>
      </c>
      <c r="K299" s="2" t="s">
        <v>30</v>
      </c>
      <c r="L299" s="5">
        <v>41879</v>
      </c>
      <c r="M299" s="2" t="s">
        <v>41</v>
      </c>
      <c r="N299" s="2" t="s">
        <v>132</v>
      </c>
      <c r="O299" s="2" t="s">
        <v>130</v>
      </c>
      <c r="P299" s="2" t="s">
        <v>125</v>
      </c>
      <c r="Q299" s="2" t="s">
        <v>126</v>
      </c>
      <c r="R299" s="1">
        <v>99999</v>
      </c>
      <c r="S299" s="2" t="s">
        <v>9</v>
      </c>
      <c r="T299" s="2" t="s">
        <v>24</v>
      </c>
      <c r="U299" s="2" t="s">
        <v>61</v>
      </c>
      <c r="V299" s="2" t="s">
        <v>62</v>
      </c>
      <c r="W299" s="1">
        <v>9.65</v>
      </c>
      <c r="X299" s="1">
        <v>19</v>
      </c>
      <c r="Y299" s="1">
        <v>183.35</v>
      </c>
      <c r="Z299" s="1">
        <v>17.41825</v>
      </c>
      <c r="AA299" s="1">
        <v>26</v>
      </c>
    </row>
    <row r="300" spans="1:27" x14ac:dyDescent="0.3">
      <c r="A300" s="1">
        <v>1244</v>
      </c>
      <c r="B300" s="5">
        <v>44434</v>
      </c>
      <c r="C300" s="1">
        <v>26</v>
      </c>
      <c r="D300" s="2" t="s">
        <v>129</v>
      </c>
      <c r="E300" s="2" t="s">
        <v>130</v>
      </c>
      <c r="F300" s="2" t="s">
        <v>125</v>
      </c>
      <c r="G300" s="2" t="s">
        <v>126</v>
      </c>
      <c r="H300" s="1">
        <v>99999</v>
      </c>
      <c r="I300" s="2" t="s">
        <v>131</v>
      </c>
      <c r="J300" s="2" t="s">
        <v>77</v>
      </c>
      <c r="K300" s="2" t="s">
        <v>30</v>
      </c>
      <c r="L300" s="5">
        <v>41879</v>
      </c>
      <c r="M300" s="2" t="s">
        <v>41</v>
      </c>
      <c r="N300" s="2" t="s">
        <v>132</v>
      </c>
      <c r="O300" s="2" t="s">
        <v>130</v>
      </c>
      <c r="P300" s="2" t="s">
        <v>125</v>
      </c>
      <c r="Q300" s="2" t="s">
        <v>126</v>
      </c>
      <c r="R300" s="1">
        <v>99999</v>
      </c>
      <c r="S300" s="2" t="s">
        <v>9</v>
      </c>
      <c r="T300" s="2" t="s">
        <v>24</v>
      </c>
      <c r="U300" s="2" t="s">
        <v>91</v>
      </c>
      <c r="V300" s="2" t="s">
        <v>92</v>
      </c>
      <c r="W300" s="1">
        <v>18.399999999999999</v>
      </c>
      <c r="X300" s="1">
        <v>66</v>
      </c>
      <c r="Y300" s="1">
        <v>1214.3999999999999</v>
      </c>
      <c r="Z300" s="1">
        <v>125.08320000000001</v>
      </c>
      <c r="AA300" s="1">
        <v>26</v>
      </c>
    </row>
    <row r="301" spans="1:27" x14ac:dyDescent="0.3">
      <c r="A301" s="1">
        <v>1347</v>
      </c>
      <c r="B301" s="5">
        <v>44529</v>
      </c>
      <c r="C301" s="1">
        <v>29</v>
      </c>
      <c r="D301" s="2" t="s">
        <v>45</v>
      </c>
      <c r="E301" s="2" t="s">
        <v>46</v>
      </c>
      <c r="F301" s="2" t="s">
        <v>47</v>
      </c>
      <c r="G301" s="2" t="s">
        <v>48</v>
      </c>
      <c r="H301" s="1">
        <v>99999</v>
      </c>
      <c r="I301" s="2" t="s">
        <v>49</v>
      </c>
      <c r="J301" s="2" t="s">
        <v>50</v>
      </c>
      <c r="K301" s="2" t="s">
        <v>6</v>
      </c>
      <c r="L301" s="5">
        <v>41974</v>
      </c>
      <c r="M301" s="2" t="s">
        <v>7</v>
      </c>
      <c r="N301" s="2" t="s">
        <v>51</v>
      </c>
      <c r="O301" s="2" t="s">
        <v>46</v>
      </c>
      <c r="P301" s="2" t="s">
        <v>47</v>
      </c>
      <c r="Q301" s="2" t="s">
        <v>48</v>
      </c>
      <c r="R301" s="1">
        <v>99999</v>
      </c>
      <c r="S301" s="2" t="s">
        <v>9</v>
      </c>
      <c r="T301" s="2" t="s">
        <v>10</v>
      </c>
      <c r="U301" s="2" t="s">
        <v>11</v>
      </c>
      <c r="V301" s="2" t="s">
        <v>12</v>
      </c>
      <c r="W301" s="1">
        <v>14</v>
      </c>
      <c r="X301" s="1">
        <v>38</v>
      </c>
      <c r="Y301" s="1">
        <v>532</v>
      </c>
      <c r="Z301" s="1">
        <v>55.328000000000003</v>
      </c>
      <c r="AA301" s="1">
        <v>29</v>
      </c>
    </row>
    <row r="302" spans="1:27" x14ac:dyDescent="0.3">
      <c r="A302" s="1">
        <v>1348</v>
      </c>
      <c r="B302" s="5">
        <v>44506</v>
      </c>
      <c r="C302" s="1">
        <v>6</v>
      </c>
      <c r="D302" s="2" t="s">
        <v>63</v>
      </c>
      <c r="E302" s="2" t="s">
        <v>64</v>
      </c>
      <c r="F302" s="2" t="s">
        <v>65</v>
      </c>
      <c r="G302" s="2" t="s">
        <v>66</v>
      </c>
      <c r="H302" s="1">
        <v>99999</v>
      </c>
      <c r="I302" s="2" t="s">
        <v>67</v>
      </c>
      <c r="J302" s="2" t="s">
        <v>68</v>
      </c>
      <c r="K302" s="2" t="s">
        <v>40</v>
      </c>
      <c r="L302" s="5">
        <v>41951</v>
      </c>
      <c r="M302" s="2" t="s">
        <v>41</v>
      </c>
      <c r="N302" s="2" t="s">
        <v>69</v>
      </c>
      <c r="O302" s="2" t="s">
        <v>64</v>
      </c>
      <c r="P302" s="2" t="s">
        <v>65</v>
      </c>
      <c r="Q302" s="2" t="s">
        <v>66</v>
      </c>
      <c r="R302" s="1">
        <v>99999</v>
      </c>
      <c r="S302" s="2" t="s">
        <v>9</v>
      </c>
      <c r="T302" s="2" t="s">
        <v>10</v>
      </c>
      <c r="U302" s="2" t="s">
        <v>52</v>
      </c>
      <c r="V302" s="2" t="s">
        <v>53</v>
      </c>
      <c r="W302" s="1">
        <v>12.75</v>
      </c>
      <c r="X302" s="1">
        <v>15</v>
      </c>
      <c r="Y302" s="1">
        <v>191.25</v>
      </c>
      <c r="Z302" s="1">
        <v>18.55125</v>
      </c>
      <c r="AA302" s="1">
        <v>6</v>
      </c>
    </row>
    <row r="303" spans="1:27" x14ac:dyDescent="0.3">
      <c r="A303" s="1">
        <v>1363</v>
      </c>
      <c r="B303" s="5">
        <v>44510</v>
      </c>
      <c r="C303" s="1">
        <v>10</v>
      </c>
      <c r="D303" s="2" t="s">
        <v>113</v>
      </c>
      <c r="E303" s="2" t="s">
        <v>114</v>
      </c>
      <c r="F303" s="2" t="s">
        <v>115</v>
      </c>
      <c r="G303" s="2" t="s">
        <v>116</v>
      </c>
      <c r="H303" s="1">
        <v>99999</v>
      </c>
      <c r="I303" s="2" t="s">
        <v>117</v>
      </c>
      <c r="J303" s="2" t="s">
        <v>118</v>
      </c>
      <c r="K303" s="2" t="s">
        <v>21</v>
      </c>
      <c r="L303" s="5"/>
      <c r="M303" s="2" t="s">
        <v>22</v>
      </c>
      <c r="N303" s="2" t="s">
        <v>119</v>
      </c>
      <c r="O303" s="2" t="s">
        <v>114</v>
      </c>
      <c r="P303" s="2" t="s">
        <v>115</v>
      </c>
      <c r="Q303" s="2" t="s">
        <v>116</v>
      </c>
      <c r="R303" s="1">
        <v>99999</v>
      </c>
      <c r="S303" s="2" t="s">
        <v>9</v>
      </c>
      <c r="T303" s="2"/>
      <c r="U303" s="2" t="s">
        <v>13</v>
      </c>
      <c r="V303" s="2" t="s">
        <v>14</v>
      </c>
      <c r="W303" s="1">
        <v>3.5</v>
      </c>
      <c r="X303" s="1">
        <v>11</v>
      </c>
      <c r="Y303" s="1">
        <v>38.5</v>
      </c>
      <c r="Z303" s="1">
        <v>3.7345000000000002</v>
      </c>
      <c r="AA303" s="1">
        <v>10</v>
      </c>
    </row>
    <row r="304" spans="1:27" x14ac:dyDescent="0.3">
      <c r="A304" s="1">
        <v>1382</v>
      </c>
      <c r="B304" s="5">
        <v>44540</v>
      </c>
      <c r="C304" s="1">
        <v>10</v>
      </c>
      <c r="D304" s="2" t="s">
        <v>113</v>
      </c>
      <c r="E304" s="2" t="s">
        <v>114</v>
      </c>
      <c r="F304" s="2" t="s">
        <v>115</v>
      </c>
      <c r="G304" s="2" t="s">
        <v>116</v>
      </c>
      <c r="H304" s="1">
        <v>99999</v>
      </c>
      <c r="I304" s="2" t="s">
        <v>117</v>
      </c>
      <c r="J304" s="2" t="s">
        <v>118</v>
      </c>
      <c r="K304" s="2" t="s">
        <v>21</v>
      </c>
      <c r="L304" s="5">
        <v>41985</v>
      </c>
      <c r="M304" s="2" t="s">
        <v>7</v>
      </c>
      <c r="N304" s="2" t="s">
        <v>119</v>
      </c>
      <c r="O304" s="2" t="s">
        <v>114</v>
      </c>
      <c r="P304" s="2" t="s">
        <v>115</v>
      </c>
      <c r="Q304" s="2" t="s">
        <v>116</v>
      </c>
      <c r="R304" s="1">
        <v>99999</v>
      </c>
      <c r="S304" s="2" t="s">
        <v>9</v>
      </c>
      <c r="T304" s="2" t="s">
        <v>24</v>
      </c>
      <c r="U304" s="2" t="s">
        <v>98</v>
      </c>
      <c r="V304" s="2" t="s">
        <v>12</v>
      </c>
      <c r="W304" s="1">
        <v>2.99</v>
      </c>
      <c r="X304" s="1">
        <v>41</v>
      </c>
      <c r="Y304" s="1">
        <v>122.59</v>
      </c>
      <c r="Z304" s="1">
        <v>12.871950000000002</v>
      </c>
      <c r="AA304" s="1">
        <v>10</v>
      </c>
    </row>
    <row r="305" spans="1:27" x14ac:dyDescent="0.3">
      <c r="A305" s="1">
        <v>1353</v>
      </c>
      <c r="B305" s="5">
        <v>44508</v>
      </c>
      <c r="C305" s="1">
        <v>8</v>
      </c>
      <c r="D305" s="2" t="s">
        <v>34</v>
      </c>
      <c r="E305" s="2" t="s">
        <v>35</v>
      </c>
      <c r="F305" s="2" t="s">
        <v>36</v>
      </c>
      <c r="G305" s="2" t="s">
        <v>37</v>
      </c>
      <c r="H305" s="1">
        <v>99999</v>
      </c>
      <c r="I305" s="2" t="s">
        <v>38</v>
      </c>
      <c r="J305" s="2" t="s">
        <v>39</v>
      </c>
      <c r="K305" s="2" t="s">
        <v>40</v>
      </c>
      <c r="L305" s="5">
        <v>41953</v>
      </c>
      <c r="M305" s="2" t="s">
        <v>41</v>
      </c>
      <c r="N305" s="2" t="s">
        <v>42</v>
      </c>
      <c r="O305" s="2" t="s">
        <v>35</v>
      </c>
      <c r="P305" s="2" t="s">
        <v>36</v>
      </c>
      <c r="Q305" s="2" t="s">
        <v>37</v>
      </c>
      <c r="R305" s="1">
        <v>99999</v>
      </c>
      <c r="S305" s="2" t="s">
        <v>9</v>
      </c>
      <c r="T305" s="2" t="s">
        <v>24</v>
      </c>
      <c r="U305" s="2" t="s">
        <v>107</v>
      </c>
      <c r="V305" s="2" t="s">
        <v>108</v>
      </c>
      <c r="W305" s="1">
        <v>34.799999999999997</v>
      </c>
      <c r="X305" s="1">
        <v>24</v>
      </c>
      <c r="Y305" s="1">
        <v>835.19999999999993</v>
      </c>
      <c r="Z305" s="1">
        <v>80.179199999999994</v>
      </c>
      <c r="AA305" s="1">
        <v>8</v>
      </c>
    </row>
    <row r="306" spans="1:27" x14ac:dyDescent="0.3">
      <c r="A306" s="1">
        <v>1356</v>
      </c>
      <c r="B306" s="5">
        <v>44503</v>
      </c>
      <c r="C306" s="1">
        <v>3</v>
      </c>
      <c r="D306" s="2" t="s">
        <v>54</v>
      </c>
      <c r="E306" s="2" t="s">
        <v>55</v>
      </c>
      <c r="F306" s="2" t="s">
        <v>56</v>
      </c>
      <c r="G306" s="2" t="s">
        <v>57</v>
      </c>
      <c r="H306" s="1">
        <v>99999</v>
      </c>
      <c r="I306" s="2" t="s">
        <v>58</v>
      </c>
      <c r="J306" s="2" t="s">
        <v>5</v>
      </c>
      <c r="K306" s="2" t="s">
        <v>6</v>
      </c>
      <c r="L306" s="5">
        <v>41948</v>
      </c>
      <c r="M306" s="2" t="s">
        <v>7</v>
      </c>
      <c r="N306" s="2" t="s">
        <v>59</v>
      </c>
      <c r="O306" s="2" t="s">
        <v>55</v>
      </c>
      <c r="P306" s="2" t="s">
        <v>56</v>
      </c>
      <c r="Q306" s="2" t="s">
        <v>57</v>
      </c>
      <c r="R306" s="1">
        <v>99999</v>
      </c>
      <c r="S306" s="2" t="s">
        <v>9</v>
      </c>
      <c r="T306" s="2" t="s">
        <v>60</v>
      </c>
      <c r="U306" s="2" t="s">
        <v>109</v>
      </c>
      <c r="V306" s="2" t="s">
        <v>110</v>
      </c>
      <c r="W306" s="1">
        <v>10</v>
      </c>
      <c r="X306" s="1">
        <v>36</v>
      </c>
      <c r="Y306" s="1">
        <v>360</v>
      </c>
      <c r="Z306" s="1">
        <v>37.08</v>
      </c>
      <c r="AA306" s="1">
        <v>3</v>
      </c>
    </row>
    <row r="307" spans="1:27" x14ac:dyDescent="0.3">
      <c r="A307" s="1">
        <v>1357</v>
      </c>
      <c r="B307" s="5">
        <v>44503</v>
      </c>
      <c r="C307" s="1">
        <v>3</v>
      </c>
      <c r="D307" s="2" t="s">
        <v>54</v>
      </c>
      <c r="E307" s="2" t="s">
        <v>55</v>
      </c>
      <c r="F307" s="2" t="s">
        <v>56</v>
      </c>
      <c r="G307" s="2" t="s">
        <v>57</v>
      </c>
      <c r="H307" s="1">
        <v>99999</v>
      </c>
      <c r="I307" s="2" t="s">
        <v>58</v>
      </c>
      <c r="J307" s="2" t="s">
        <v>5</v>
      </c>
      <c r="K307" s="2" t="s">
        <v>6</v>
      </c>
      <c r="L307" s="5">
        <v>41948</v>
      </c>
      <c r="M307" s="2" t="s">
        <v>7</v>
      </c>
      <c r="N307" s="2" t="s">
        <v>59</v>
      </c>
      <c r="O307" s="2" t="s">
        <v>55</v>
      </c>
      <c r="P307" s="2" t="s">
        <v>56</v>
      </c>
      <c r="Q307" s="2" t="s">
        <v>57</v>
      </c>
      <c r="R307" s="1">
        <v>99999</v>
      </c>
      <c r="S307" s="2" t="s">
        <v>9</v>
      </c>
      <c r="T307" s="2" t="s">
        <v>60</v>
      </c>
      <c r="U307" s="2" t="s">
        <v>70</v>
      </c>
      <c r="V307" s="2" t="s">
        <v>71</v>
      </c>
      <c r="W307" s="1">
        <v>40</v>
      </c>
      <c r="X307" s="1">
        <v>24</v>
      </c>
      <c r="Y307" s="1">
        <v>960</v>
      </c>
      <c r="Z307" s="1">
        <v>96</v>
      </c>
      <c r="AA307" s="1">
        <v>3</v>
      </c>
    </row>
    <row r="308" spans="1:27" x14ac:dyDescent="0.3">
      <c r="A308" s="1">
        <v>1384</v>
      </c>
      <c r="B308" s="5">
        <v>44540</v>
      </c>
      <c r="C308" s="1">
        <v>10</v>
      </c>
      <c r="D308" s="2" t="s">
        <v>113</v>
      </c>
      <c r="E308" s="2" t="s">
        <v>114</v>
      </c>
      <c r="F308" s="2" t="s">
        <v>115</v>
      </c>
      <c r="G308" s="2" t="s">
        <v>116</v>
      </c>
      <c r="H308" s="1">
        <v>99999</v>
      </c>
      <c r="I308" s="2" t="s">
        <v>117</v>
      </c>
      <c r="J308" s="2" t="s">
        <v>118</v>
      </c>
      <c r="K308" s="2" t="s">
        <v>21</v>
      </c>
      <c r="L308" s="5">
        <v>41985</v>
      </c>
      <c r="M308" s="2" t="s">
        <v>22</v>
      </c>
      <c r="N308" s="2" t="s">
        <v>119</v>
      </c>
      <c r="O308" s="2" t="s">
        <v>114</v>
      </c>
      <c r="P308" s="2" t="s">
        <v>115</v>
      </c>
      <c r="Q308" s="2" t="s">
        <v>116</v>
      </c>
      <c r="R308" s="1">
        <v>99999</v>
      </c>
      <c r="S308" s="2" t="s">
        <v>9</v>
      </c>
      <c r="T308" s="2"/>
      <c r="U308" s="2" t="s">
        <v>120</v>
      </c>
      <c r="V308" s="2" t="s">
        <v>88</v>
      </c>
      <c r="W308" s="1">
        <v>25</v>
      </c>
      <c r="X308" s="1">
        <v>94</v>
      </c>
      <c r="Y308" s="1">
        <v>2350</v>
      </c>
      <c r="Z308" s="1">
        <v>235</v>
      </c>
      <c r="AA308" s="1">
        <v>10</v>
      </c>
    </row>
    <row r="309" spans="1:27" x14ac:dyDescent="0.3">
      <c r="A309" s="1">
        <v>1385</v>
      </c>
      <c r="B309" s="5">
        <v>44540</v>
      </c>
      <c r="C309" s="1">
        <v>10</v>
      </c>
      <c r="D309" s="2" t="s">
        <v>113</v>
      </c>
      <c r="E309" s="2" t="s">
        <v>114</v>
      </c>
      <c r="F309" s="2" t="s">
        <v>115</v>
      </c>
      <c r="G309" s="2" t="s">
        <v>116</v>
      </c>
      <c r="H309" s="1">
        <v>99999</v>
      </c>
      <c r="I309" s="2" t="s">
        <v>117</v>
      </c>
      <c r="J309" s="2" t="s">
        <v>118</v>
      </c>
      <c r="K309" s="2" t="s">
        <v>21</v>
      </c>
      <c r="L309" s="5">
        <v>41985</v>
      </c>
      <c r="M309" s="2" t="s">
        <v>22</v>
      </c>
      <c r="N309" s="2" t="s">
        <v>119</v>
      </c>
      <c r="O309" s="2" t="s">
        <v>114</v>
      </c>
      <c r="P309" s="2" t="s">
        <v>115</v>
      </c>
      <c r="Q309" s="2" t="s">
        <v>116</v>
      </c>
      <c r="R309" s="1">
        <v>99999</v>
      </c>
      <c r="S309" s="2" t="s">
        <v>9</v>
      </c>
      <c r="T309" s="2"/>
      <c r="U309" s="2" t="s">
        <v>121</v>
      </c>
      <c r="V309" s="2" t="s">
        <v>110</v>
      </c>
      <c r="W309" s="1">
        <v>22</v>
      </c>
      <c r="X309" s="1">
        <v>20</v>
      </c>
      <c r="Y309" s="1">
        <v>440</v>
      </c>
      <c r="Z309" s="1">
        <v>46.2</v>
      </c>
      <c r="AA309" s="1">
        <v>10</v>
      </c>
    </row>
    <row r="310" spans="1:27" x14ac:dyDescent="0.3">
      <c r="A310" s="1">
        <v>1264</v>
      </c>
      <c r="B310" s="5">
        <v>44465</v>
      </c>
      <c r="C310" s="1">
        <v>26</v>
      </c>
      <c r="D310" s="2" t="s">
        <v>129</v>
      </c>
      <c r="E310" s="2" t="s">
        <v>130</v>
      </c>
      <c r="F310" s="2" t="s">
        <v>125</v>
      </c>
      <c r="G310" s="2" t="s">
        <v>126</v>
      </c>
      <c r="H310" s="1">
        <v>99999</v>
      </c>
      <c r="I310" s="2" t="s">
        <v>131</v>
      </c>
      <c r="J310" s="2" t="s">
        <v>77</v>
      </c>
      <c r="K310" s="2" t="s">
        <v>30</v>
      </c>
      <c r="L310" s="5">
        <v>41910</v>
      </c>
      <c r="M310" s="2" t="s">
        <v>41</v>
      </c>
      <c r="N310" s="2" t="s">
        <v>132</v>
      </c>
      <c r="O310" s="2" t="s">
        <v>130</v>
      </c>
      <c r="P310" s="2" t="s">
        <v>125</v>
      </c>
      <c r="Q310" s="2" t="s">
        <v>126</v>
      </c>
      <c r="R310" s="1">
        <v>99999</v>
      </c>
      <c r="S310" s="2" t="s">
        <v>9</v>
      </c>
      <c r="T310" s="2" t="s">
        <v>24</v>
      </c>
      <c r="U310" s="2" t="s">
        <v>133</v>
      </c>
      <c r="V310" s="2" t="s">
        <v>134</v>
      </c>
      <c r="W310" s="1">
        <v>21.35</v>
      </c>
      <c r="X310" s="1">
        <v>54</v>
      </c>
      <c r="Y310" s="1">
        <v>1152.9000000000001</v>
      </c>
      <c r="Z310" s="1">
        <v>121.05450000000003</v>
      </c>
      <c r="AA310" s="1">
        <v>26</v>
      </c>
    </row>
    <row r="311" spans="1:27" x14ac:dyDescent="0.3">
      <c r="A311" s="1">
        <v>1365</v>
      </c>
      <c r="B311" s="5">
        <v>44501</v>
      </c>
      <c r="C311" s="1">
        <v>1</v>
      </c>
      <c r="D311" s="2" t="s">
        <v>93</v>
      </c>
      <c r="E311" s="2" t="s">
        <v>94</v>
      </c>
      <c r="F311" s="2" t="s">
        <v>95</v>
      </c>
      <c r="G311" s="2" t="s">
        <v>96</v>
      </c>
      <c r="H311" s="1">
        <v>99999</v>
      </c>
      <c r="I311" s="2" t="s">
        <v>85</v>
      </c>
      <c r="J311" s="2" t="s">
        <v>39</v>
      </c>
      <c r="K311" s="2" t="s">
        <v>40</v>
      </c>
      <c r="L311" s="5"/>
      <c r="M311" s="2" t="s">
        <v>41</v>
      </c>
      <c r="N311" s="2" t="s">
        <v>97</v>
      </c>
      <c r="O311" s="2" t="s">
        <v>94</v>
      </c>
      <c r="P311" s="2" t="s">
        <v>95</v>
      </c>
      <c r="Q311" s="2" t="s">
        <v>96</v>
      </c>
      <c r="R311" s="1">
        <v>99999</v>
      </c>
      <c r="S311" s="2" t="s">
        <v>9</v>
      </c>
      <c r="T311" s="2"/>
      <c r="U311" s="2" t="s">
        <v>91</v>
      </c>
      <c r="V311" s="2" t="s">
        <v>92</v>
      </c>
      <c r="W311" s="1">
        <v>18.399999999999999</v>
      </c>
      <c r="X311" s="1">
        <v>76</v>
      </c>
      <c r="Y311" s="1">
        <v>1398.3999999999999</v>
      </c>
      <c r="Z311" s="1">
        <v>144.0352</v>
      </c>
      <c r="AA311" s="1">
        <v>1</v>
      </c>
    </row>
    <row r="312" spans="1:27" x14ac:dyDescent="0.3">
      <c r="A312" s="1">
        <v>1265</v>
      </c>
      <c r="B312" s="5">
        <v>44465</v>
      </c>
      <c r="C312" s="1">
        <v>26</v>
      </c>
      <c r="D312" s="2" t="s">
        <v>129</v>
      </c>
      <c r="E312" s="2" t="s">
        <v>130</v>
      </c>
      <c r="F312" s="2" t="s">
        <v>125</v>
      </c>
      <c r="G312" s="2" t="s">
        <v>126</v>
      </c>
      <c r="H312" s="1">
        <v>99999</v>
      </c>
      <c r="I312" s="2" t="s">
        <v>131</v>
      </c>
      <c r="J312" s="2" t="s">
        <v>77</v>
      </c>
      <c r="K312" s="2" t="s">
        <v>30</v>
      </c>
      <c r="L312" s="5">
        <v>41910</v>
      </c>
      <c r="M312" s="2" t="s">
        <v>41</v>
      </c>
      <c r="N312" s="2" t="s">
        <v>132</v>
      </c>
      <c r="O312" s="2" t="s">
        <v>130</v>
      </c>
      <c r="P312" s="2" t="s">
        <v>125</v>
      </c>
      <c r="Q312" s="2" t="s">
        <v>126</v>
      </c>
      <c r="R312" s="1">
        <v>99999</v>
      </c>
      <c r="S312" s="2" t="s">
        <v>9</v>
      </c>
      <c r="T312" s="2" t="s">
        <v>24</v>
      </c>
      <c r="U312" s="2" t="s">
        <v>61</v>
      </c>
      <c r="V312" s="2" t="s">
        <v>62</v>
      </c>
      <c r="W312" s="1">
        <v>9.65</v>
      </c>
      <c r="X312" s="1">
        <v>43</v>
      </c>
      <c r="Y312" s="1">
        <v>414.95</v>
      </c>
      <c r="Z312" s="1">
        <v>40.250150000000005</v>
      </c>
      <c r="AA312" s="1">
        <v>26</v>
      </c>
    </row>
    <row r="313" spans="1:27" x14ac:dyDescent="0.3">
      <c r="A313" s="1">
        <v>1367</v>
      </c>
      <c r="B313" s="5">
        <v>44509</v>
      </c>
      <c r="C313" s="1">
        <v>9</v>
      </c>
      <c r="D313" s="2" t="s">
        <v>99</v>
      </c>
      <c r="E313" s="2" t="s">
        <v>100</v>
      </c>
      <c r="F313" s="2" t="s">
        <v>101</v>
      </c>
      <c r="G313" s="2" t="s">
        <v>102</v>
      </c>
      <c r="H313" s="1">
        <v>99999</v>
      </c>
      <c r="I313" s="2" t="s">
        <v>103</v>
      </c>
      <c r="J313" s="2" t="s">
        <v>104</v>
      </c>
      <c r="K313" s="2" t="s">
        <v>6</v>
      </c>
      <c r="L313" s="5">
        <v>41954</v>
      </c>
      <c r="M313" s="2" t="s">
        <v>22</v>
      </c>
      <c r="N313" s="2" t="s">
        <v>105</v>
      </c>
      <c r="O313" s="2" t="s">
        <v>100</v>
      </c>
      <c r="P313" s="2" t="s">
        <v>101</v>
      </c>
      <c r="Q313" s="2" t="s">
        <v>102</v>
      </c>
      <c r="R313" s="1">
        <v>99999</v>
      </c>
      <c r="S313" s="2" t="s">
        <v>9</v>
      </c>
      <c r="T313" s="2" t="s">
        <v>10</v>
      </c>
      <c r="U313" s="2" t="s">
        <v>61</v>
      </c>
      <c r="V313" s="2" t="s">
        <v>62</v>
      </c>
      <c r="W313" s="1">
        <v>9.65</v>
      </c>
      <c r="X313" s="1">
        <v>14</v>
      </c>
      <c r="Y313" s="1">
        <v>135.1</v>
      </c>
      <c r="Z313" s="1">
        <v>12.9696</v>
      </c>
      <c r="AA313" s="1">
        <v>9</v>
      </c>
    </row>
    <row r="314" spans="1:27" x14ac:dyDescent="0.3">
      <c r="A314" s="1">
        <v>1368</v>
      </c>
      <c r="B314" s="5">
        <v>44557</v>
      </c>
      <c r="C314" s="1">
        <v>27</v>
      </c>
      <c r="D314" s="2" t="s">
        <v>0</v>
      </c>
      <c r="E314" s="2" t="s">
        <v>1</v>
      </c>
      <c r="F314" s="2" t="s">
        <v>2</v>
      </c>
      <c r="G314" s="2" t="s">
        <v>3</v>
      </c>
      <c r="H314" s="1">
        <v>99999</v>
      </c>
      <c r="I314" s="2" t="s">
        <v>4</v>
      </c>
      <c r="J314" s="2" t="s">
        <v>5</v>
      </c>
      <c r="K314" s="2" t="s">
        <v>6</v>
      </c>
      <c r="L314" s="5">
        <v>42002</v>
      </c>
      <c r="M314" s="2" t="s">
        <v>7</v>
      </c>
      <c r="N314" s="2" t="s">
        <v>8</v>
      </c>
      <c r="O314" s="2" t="s">
        <v>1</v>
      </c>
      <c r="P314" s="2" t="s">
        <v>2</v>
      </c>
      <c r="Q314" s="2" t="s">
        <v>3</v>
      </c>
      <c r="R314" s="1">
        <v>99999</v>
      </c>
      <c r="S314" s="2" t="s">
        <v>9</v>
      </c>
      <c r="T314" s="2" t="s">
        <v>10</v>
      </c>
      <c r="U314" s="2" t="s">
        <v>11</v>
      </c>
      <c r="V314" s="2" t="s">
        <v>12</v>
      </c>
      <c r="W314" s="1">
        <v>14</v>
      </c>
      <c r="X314" s="1">
        <v>14</v>
      </c>
      <c r="Y314" s="1">
        <v>196</v>
      </c>
      <c r="Z314" s="1">
        <v>19.796000000000003</v>
      </c>
      <c r="AA314" s="1">
        <v>27</v>
      </c>
    </row>
    <row r="315" spans="1:27" x14ac:dyDescent="0.3">
      <c r="A315" s="1">
        <v>1369</v>
      </c>
      <c r="B315" s="5">
        <v>44557</v>
      </c>
      <c r="C315" s="1">
        <v>27</v>
      </c>
      <c r="D315" s="2" t="s">
        <v>0</v>
      </c>
      <c r="E315" s="2" t="s">
        <v>1</v>
      </c>
      <c r="F315" s="2" t="s">
        <v>2</v>
      </c>
      <c r="G315" s="2" t="s">
        <v>3</v>
      </c>
      <c r="H315" s="1">
        <v>99999</v>
      </c>
      <c r="I315" s="2" t="s">
        <v>4</v>
      </c>
      <c r="J315" s="2" t="s">
        <v>5</v>
      </c>
      <c r="K315" s="2" t="s">
        <v>6</v>
      </c>
      <c r="L315" s="5">
        <v>42002</v>
      </c>
      <c r="M315" s="2" t="s">
        <v>7</v>
      </c>
      <c r="N315" s="2" t="s">
        <v>8</v>
      </c>
      <c r="O315" s="2" t="s">
        <v>1</v>
      </c>
      <c r="P315" s="2" t="s">
        <v>2</v>
      </c>
      <c r="Q315" s="2" t="s">
        <v>3</v>
      </c>
      <c r="R315" s="1">
        <v>99999</v>
      </c>
      <c r="S315" s="2" t="s">
        <v>9</v>
      </c>
      <c r="T315" s="2" t="s">
        <v>10</v>
      </c>
      <c r="U315" s="2" t="s">
        <v>13</v>
      </c>
      <c r="V315" s="2" t="s">
        <v>14</v>
      </c>
      <c r="W315" s="1">
        <v>3.5</v>
      </c>
      <c r="X315" s="1">
        <v>70</v>
      </c>
      <c r="Y315" s="1">
        <v>245</v>
      </c>
      <c r="Z315" s="1">
        <v>25.234999999999999</v>
      </c>
      <c r="AA315" s="1">
        <v>27</v>
      </c>
    </row>
    <row r="316" spans="1:27" x14ac:dyDescent="0.3">
      <c r="A316" s="1">
        <v>1386</v>
      </c>
      <c r="B316" s="5">
        <v>44540</v>
      </c>
      <c r="C316" s="1">
        <v>10</v>
      </c>
      <c r="D316" s="2" t="s">
        <v>113</v>
      </c>
      <c r="E316" s="2" t="s">
        <v>114</v>
      </c>
      <c r="F316" s="2" t="s">
        <v>115</v>
      </c>
      <c r="G316" s="2" t="s">
        <v>116</v>
      </c>
      <c r="H316" s="1">
        <v>99999</v>
      </c>
      <c r="I316" s="2" t="s">
        <v>117</v>
      </c>
      <c r="J316" s="2" t="s">
        <v>118</v>
      </c>
      <c r="K316" s="2" t="s">
        <v>21</v>
      </c>
      <c r="L316" s="5">
        <v>41985</v>
      </c>
      <c r="M316" s="2" t="s">
        <v>22</v>
      </c>
      <c r="N316" s="2" t="s">
        <v>119</v>
      </c>
      <c r="O316" s="2" t="s">
        <v>114</v>
      </c>
      <c r="P316" s="2" t="s">
        <v>115</v>
      </c>
      <c r="Q316" s="2" t="s">
        <v>116</v>
      </c>
      <c r="R316" s="1">
        <v>99999</v>
      </c>
      <c r="S316" s="2" t="s">
        <v>9</v>
      </c>
      <c r="T316" s="2"/>
      <c r="U316" s="2" t="s">
        <v>43</v>
      </c>
      <c r="V316" s="2" t="s">
        <v>44</v>
      </c>
      <c r="W316" s="1">
        <v>9.1999999999999993</v>
      </c>
      <c r="X316" s="1">
        <v>13</v>
      </c>
      <c r="Y316" s="1">
        <v>119.6</v>
      </c>
      <c r="Z316" s="1">
        <v>12.438400000000001</v>
      </c>
      <c r="AA316" s="1">
        <v>10</v>
      </c>
    </row>
    <row r="317" spans="1:27" x14ac:dyDescent="0.3">
      <c r="A317" s="1">
        <v>1417</v>
      </c>
      <c r="B317" s="5">
        <v>44540</v>
      </c>
      <c r="C317" s="1">
        <v>10</v>
      </c>
      <c r="D317" s="2" t="s">
        <v>113</v>
      </c>
      <c r="E317" s="2" t="s">
        <v>114</v>
      </c>
      <c r="F317" s="2" t="s">
        <v>115</v>
      </c>
      <c r="G317" s="2" t="s">
        <v>116</v>
      </c>
      <c r="H317" s="1">
        <v>99999</v>
      </c>
      <c r="I317" s="2" t="s">
        <v>117</v>
      </c>
      <c r="J317" s="2" t="s">
        <v>118</v>
      </c>
      <c r="K317" s="2" t="s">
        <v>21</v>
      </c>
      <c r="L317" s="5">
        <v>41985</v>
      </c>
      <c r="M317" s="2" t="s">
        <v>7</v>
      </c>
      <c r="N317" s="2" t="s">
        <v>119</v>
      </c>
      <c r="O317" s="2" t="s">
        <v>114</v>
      </c>
      <c r="P317" s="2" t="s">
        <v>115</v>
      </c>
      <c r="Q317" s="2" t="s">
        <v>116</v>
      </c>
      <c r="R317" s="1">
        <v>99999</v>
      </c>
      <c r="S317" s="2" t="s">
        <v>9</v>
      </c>
      <c r="T317" s="2" t="s">
        <v>24</v>
      </c>
      <c r="U317" s="2" t="s">
        <v>122</v>
      </c>
      <c r="V317" s="2" t="s">
        <v>14</v>
      </c>
      <c r="W317" s="1">
        <v>10</v>
      </c>
      <c r="X317" s="1">
        <v>97</v>
      </c>
      <c r="Y317" s="1">
        <v>970</v>
      </c>
      <c r="Z317" s="1">
        <v>100.88000000000001</v>
      </c>
      <c r="AA317" s="1">
        <v>10</v>
      </c>
    </row>
    <row r="318" spans="1:27" x14ac:dyDescent="0.3">
      <c r="A318" s="1">
        <v>1419</v>
      </c>
      <c r="B318" s="5">
        <v>44540</v>
      </c>
      <c r="C318" s="1">
        <v>10</v>
      </c>
      <c r="D318" s="2" t="s">
        <v>113</v>
      </c>
      <c r="E318" s="2" t="s">
        <v>114</v>
      </c>
      <c r="F318" s="2" t="s">
        <v>115</v>
      </c>
      <c r="G318" s="2" t="s">
        <v>116</v>
      </c>
      <c r="H318" s="1">
        <v>99999</v>
      </c>
      <c r="I318" s="2" t="s">
        <v>117</v>
      </c>
      <c r="J318" s="2" t="s">
        <v>118</v>
      </c>
      <c r="K318" s="2" t="s">
        <v>21</v>
      </c>
      <c r="L318" s="5"/>
      <c r="M318" s="2" t="s">
        <v>22</v>
      </c>
      <c r="N318" s="2" t="s">
        <v>119</v>
      </c>
      <c r="O318" s="2" t="s">
        <v>114</v>
      </c>
      <c r="P318" s="2" t="s">
        <v>115</v>
      </c>
      <c r="Q318" s="2" t="s">
        <v>116</v>
      </c>
      <c r="R318" s="1">
        <v>99999</v>
      </c>
      <c r="S318" s="2" t="s">
        <v>9</v>
      </c>
      <c r="T318" s="2"/>
      <c r="U318" s="2" t="s">
        <v>13</v>
      </c>
      <c r="V318" s="2" t="s">
        <v>14</v>
      </c>
      <c r="W318" s="1">
        <v>3.5</v>
      </c>
      <c r="X318" s="1">
        <v>53</v>
      </c>
      <c r="Y318" s="1">
        <v>185.5</v>
      </c>
      <c r="Z318" s="1">
        <v>17.622499999999999</v>
      </c>
      <c r="AA318" s="1">
        <v>10</v>
      </c>
    </row>
    <row r="319" spans="1:27" x14ac:dyDescent="0.3">
      <c r="A319" s="1">
        <v>1373</v>
      </c>
      <c r="B319" s="5">
        <v>44542</v>
      </c>
      <c r="C319" s="1">
        <v>12</v>
      </c>
      <c r="D319" s="2" t="s">
        <v>27</v>
      </c>
      <c r="E319" s="2" t="s">
        <v>28</v>
      </c>
      <c r="F319" s="2" t="s">
        <v>2</v>
      </c>
      <c r="G319" s="2" t="s">
        <v>3</v>
      </c>
      <c r="H319" s="1">
        <v>99999</v>
      </c>
      <c r="I319" s="2" t="s">
        <v>29</v>
      </c>
      <c r="J319" s="2" t="s">
        <v>5</v>
      </c>
      <c r="K319" s="2" t="s">
        <v>30</v>
      </c>
      <c r="L319" s="5">
        <v>41987</v>
      </c>
      <c r="M319" s="2" t="s">
        <v>7</v>
      </c>
      <c r="N319" s="2" t="s">
        <v>31</v>
      </c>
      <c r="O319" s="2" t="s">
        <v>28</v>
      </c>
      <c r="P319" s="2" t="s">
        <v>2</v>
      </c>
      <c r="Q319" s="2" t="s">
        <v>3</v>
      </c>
      <c r="R319" s="1">
        <v>99999</v>
      </c>
      <c r="S319" s="2" t="s">
        <v>9</v>
      </c>
      <c r="T319" s="2" t="s">
        <v>24</v>
      </c>
      <c r="U319" s="2" t="s">
        <v>32</v>
      </c>
      <c r="V319" s="2" t="s">
        <v>12</v>
      </c>
      <c r="W319" s="1">
        <v>18</v>
      </c>
      <c r="X319" s="1">
        <v>57</v>
      </c>
      <c r="Y319" s="1">
        <v>1026</v>
      </c>
      <c r="Z319" s="1">
        <v>102.60000000000001</v>
      </c>
      <c r="AA319" s="1">
        <v>12</v>
      </c>
    </row>
    <row r="320" spans="1:27" x14ac:dyDescent="0.3">
      <c r="A320" s="1">
        <v>1374</v>
      </c>
      <c r="B320" s="5">
        <v>44542</v>
      </c>
      <c r="C320" s="1">
        <v>12</v>
      </c>
      <c r="D320" s="2" t="s">
        <v>27</v>
      </c>
      <c r="E320" s="2" t="s">
        <v>28</v>
      </c>
      <c r="F320" s="2" t="s">
        <v>2</v>
      </c>
      <c r="G320" s="2" t="s">
        <v>3</v>
      </c>
      <c r="H320" s="1">
        <v>99999</v>
      </c>
      <c r="I320" s="2" t="s">
        <v>29</v>
      </c>
      <c r="J320" s="2" t="s">
        <v>5</v>
      </c>
      <c r="K320" s="2" t="s">
        <v>30</v>
      </c>
      <c r="L320" s="5">
        <v>41987</v>
      </c>
      <c r="M320" s="2" t="s">
        <v>7</v>
      </c>
      <c r="N320" s="2" t="s">
        <v>31</v>
      </c>
      <c r="O320" s="2" t="s">
        <v>28</v>
      </c>
      <c r="P320" s="2" t="s">
        <v>2</v>
      </c>
      <c r="Q320" s="2" t="s">
        <v>3</v>
      </c>
      <c r="R320" s="1">
        <v>99999</v>
      </c>
      <c r="S320" s="2" t="s">
        <v>9</v>
      </c>
      <c r="T320" s="2" t="s">
        <v>24</v>
      </c>
      <c r="U320" s="2" t="s">
        <v>33</v>
      </c>
      <c r="V320" s="2" t="s">
        <v>12</v>
      </c>
      <c r="W320" s="1">
        <v>46</v>
      </c>
      <c r="X320" s="1">
        <v>83</v>
      </c>
      <c r="Y320" s="1">
        <v>3818</v>
      </c>
      <c r="Z320" s="1">
        <v>374.16399999999999</v>
      </c>
      <c r="AA320" s="1">
        <v>12</v>
      </c>
    </row>
    <row r="321" spans="1:27" x14ac:dyDescent="0.3">
      <c r="A321" s="1">
        <v>1375</v>
      </c>
      <c r="B321" s="5">
        <v>44538</v>
      </c>
      <c r="C321" s="1">
        <v>8</v>
      </c>
      <c r="D321" s="2" t="s">
        <v>34</v>
      </c>
      <c r="E321" s="2" t="s">
        <v>35</v>
      </c>
      <c r="F321" s="2" t="s">
        <v>36</v>
      </c>
      <c r="G321" s="2" t="s">
        <v>37</v>
      </c>
      <c r="H321" s="1">
        <v>99999</v>
      </c>
      <c r="I321" s="2" t="s">
        <v>85</v>
      </c>
      <c r="J321" s="2" t="s">
        <v>39</v>
      </c>
      <c r="K321" s="2" t="s">
        <v>40</v>
      </c>
      <c r="L321" s="5">
        <v>41983</v>
      </c>
      <c r="M321" s="2" t="s">
        <v>41</v>
      </c>
      <c r="N321" s="2" t="s">
        <v>42</v>
      </c>
      <c r="O321" s="2" t="s">
        <v>35</v>
      </c>
      <c r="P321" s="2" t="s">
        <v>36</v>
      </c>
      <c r="Q321" s="2" t="s">
        <v>37</v>
      </c>
      <c r="R321" s="1">
        <v>99999</v>
      </c>
      <c r="S321" s="2" t="s">
        <v>9</v>
      </c>
      <c r="T321" s="2" t="s">
        <v>24</v>
      </c>
      <c r="U321" s="2" t="s">
        <v>43</v>
      </c>
      <c r="V321" s="2" t="s">
        <v>44</v>
      </c>
      <c r="W321" s="1">
        <v>9.1999999999999993</v>
      </c>
      <c r="X321" s="1">
        <v>76</v>
      </c>
      <c r="Y321" s="1">
        <v>699.19999999999993</v>
      </c>
      <c r="Z321" s="1">
        <v>67.123199999999997</v>
      </c>
      <c r="AA321" s="1">
        <v>8</v>
      </c>
    </row>
    <row r="322" spans="1:27" x14ac:dyDescent="0.3">
      <c r="A322" s="1">
        <v>1045</v>
      </c>
      <c r="B322" s="5">
        <v>44252</v>
      </c>
      <c r="C322" s="1">
        <v>25</v>
      </c>
      <c r="D322" s="2" t="s">
        <v>135</v>
      </c>
      <c r="E322" s="2" t="s">
        <v>136</v>
      </c>
      <c r="F322" s="2" t="s">
        <v>115</v>
      </c>
      <c r="G322" s="2" t="s">
        <v>116</v>
      </c>
      <c r="H322" s="1">
        <v>99999</v>
      </c>
      <c r="I322" s="2" t="s">
        <v>19</v>
      </c>
      <c r="J322" s="2" t="s">
        <v>118</v>
      </c>
      <c r="K322" s="2" t="s">
        <v>21</v>
      </c>
      <c r="L322" s="5">
        <v>41697</v>
      </c>
      <c r="M322" s="2" t="s">
        <v>22</v>
      </c>
      <c r="N322" s="2" t="s">
        <v>137</v>
      </c>
      <c r="O322" s="2" t="s">
        <v>136</v>
      </c>
      <c r="P322" s="2" t="s">
        <v>115</v>
      </c>
      <c r="Q322" s="2" t="s">
        <v>116</v>
      </c>
      <c r="R322" s="1">
        <v>99999</v>
      </c>
      <c r="S322" s="2" t="s">
        <v>9</v>
      </c>
      <c r="T322" s="2" t="s">
        <v>60</v>
      </c>
      <c r="U322" s="2" t="s">
        <v>121</v>
      </c>
      <c r="V322" s="2" t="s">
        <v>110</v>
      </c>
      <c r="W322" s="1">
        <v>22</v>
      </c>
      <c r="X322" s="1">
        <v>98</v>
      </c>
      <c r="Y322" s="1">
        <v>2156</v>
      </c>
      <c r="Z322" s="1">
        <v>204.82000000000002</v>
      </c>
      <c r="AA322" s="1">
        <v>25</v>
      </c>
    </row>
    <row r="323" spans="1:27" x14ac:dyDescent="0.3">
      <c r="A323" s="1">
        <v>1377</v>
      </c>
      <c r="B323" s="5">
        <v>44559</v>
      </c>
      <c r="C323" s="1">
        <v>29</v>
      </c>
      <c r="D323" s="2" t="s">
        <v>45</v>
      </c>
      <c r="E323" s="2" t="s">
        <v>46</v>
      </c>
      <c r="F323" s="2" t="s">
        <v>47</v>
      </c>
      <c r="G323" s="2" t="s">
        <v>48</v>
      </c>
      <c r="H323" s="1">
        <v>99999</v>
      </c>
      <c r="I323" s="2" t="s">
        <v>49</v>
      </c>
      <c r="J323" s="2" t="s">
        <v>50</v>
      </c>
      <c r="K323" s="2" t="s">
        <v>6</v>
      </c>
      <c r="L323" s="5">
        <v>42004</v>
      </c>
      <c r="M323" s="2" t="s">
        <v>7</v>
      </c>
      <c r="N323" s="2" t="s">
        <v>51</v>
      </c>
      <c r="O323" s="2" t="s">
        <v>46</v>
      </c>
      <c r="P323" s="2" t="s">
        <v>47</v>
      </c>
      <c r="Q323" s="2" t="s">
        <v>48</v>
      </c>
      <c r="R323" s="1">
        <v>99999</v>
      </c>
      <c r="S323" s="2" t="s">
        <v>9</v>
      </c>
      <c r="T323" s="2" t="s">
        <v>10</v>
      </c>
      <c r="U323" s="2" t="s">
        <v>52</v>
      </c>
      <c r="V323" s="2" t="s">
        <v>53</v>
      </c>
      <c r="W323" s="1">
        <v>12.75</v>
      </c>
      <c r="X323" s="1">
        <v>47</v>
      </c>
      <c r="Y323" s="1">
        <v>599.25</v>
      </c>
      <c r="Z323" s="1">
        <v>59.325750000000006</v>
      </c>
      <c r="AA323" s="1">
        <v>29</v>
      </c>
    </row>
    <row r="324" spans="1:27" x14ac:dyDescent="0.3">
      <c r="A324" s="1">
        <v>1378</v>
      </c>
      <c r="B324" s="5">
        <v>44533</v>
      </c>
      <c r="C324" s="1">
        <v>3</v>
      </c>
      <c r="D324" s="2" t="s">
        <v>54</v>
      </c>
      <c r="E324" s="2" t="s">
        <v>55</v>
      </c>
      <c r="F324" s="2" t="s">
        <v>56</v>
      </c>
      <c r="G324" s="2" t="s">
        <v>57</v>
      </c>
      <c r="H324" s="1">
        <v>99999</v>
      </c>
      <c r="I324" s="2" t="s">
        <v>58</v>
      </c>
      <c r="J324" s="2" t="s">
        <v>5</v>
      </c>
      <c r="K324" s="2" t="s">
        <v>6</v>
      </c>
      <c r="L324" s="5">
        <v>41978</v>
      </c>
      <c r="M324" s="2" t="s">
        <v>7</v>
      </c>
      <c r="N324" s="2" t="s">
        <v>59</v>
      </c>
      <c r="O324" s="2" t="s">
        <v>55</v>
      </c>
      <c r="P324" s="2" t="s">
        <v>56</v>
      </c>
      <c r="Q324" s="2" t="s">
        <v>57</v>
      </c>
      <c r="R324" s="1">
        <v>99999</v>
      </c>
      <c r="S324" s="2" t="s">
        <v>9</v>
      </c>
      <c r="T324" s="2" t="s">
        <v>60</v>
      </c>
      <c r="U324" s="2" t="s">
        <v>61</v>
      </c>
      <c r="V324" s="2" t="s">
        <v>62</v>
      </c>
      <c r="W324" s="1">
        <v>9.65</v>
      </c>
      <c r="X324" s="1">
        <v>96</v>
      </c>
      <c r="Y324" s="1">
        <v>926.40000000000009</v>
      </c>
      <c r="Z324" s="1">
        <v>94.492800000000017</v>
      </c>
      <c r="AA324" s="1">
        <v>3</v>
      </c>
    </row>
    <row r="325" spans="1:27" x14ac:dyDescent="0.3">
      <c r="A325" s="1">
        <v>1379</v>
      </c>
      <c r="B325" s="5">
        <v>44536</v>
      </c>
      <c r="C325" s="1">
        <v>6</v>
      </c>
      <c r="D325" s="2" t="s">
        <v>63</v>
      </c>
      <c r="E325" s="2" t="s">
        <v>64</v>
      </c>
      <c r="F325" s="2" t="s">
        <v>65</v>
      </c>
      <c r="G325" s="2" t="s">
        <v>66</v>
      </c>
      <c r="H325" s="1">
        <v>99999</v>
      </c>
      <c r="I325" s="2" t="s">
        <v>67</v>
      </c>
      <c r="J325" s="2" t="s">
        <v>68</v>
      </c>
      <c r="K325" s="2" t="s">
        <v>40</v>
      </c>
      <c r="L325" s="5">
        <v>41981</v>
      </c>
      <c r="M325" s="2" t="s">
        <v>7</v>
      </c>
      <c r="N325" s="2" t="s">
        <v>69</v>
      </c>
      <c r="O325" s="2" t="s">
        <v>64</v>
      </c>
      <c r="P325" s="2" t="s">
        <v>65</v>
      </c>
      <c r="Q325" s="2" t="s">
        <v>66</v>
      </c>
      <c r="R325" s="1">
        <v>99999</v>
      </c>
      <c r="S325" s="2" t="s">
        <v>9</v>
      </c>
      <c r="T325" s="2" t="s">
        <v>24</v>
      </c>
      <c r="U325" s="2" t="s">
        <v>70</v>
      </c>
      <c r="V325" s="2" t="s">
        <v>71</v>
      </c>
      <c r="W325" s="1">
        <v>40</v>
      </c>
      <c r="X325" s="1">
        <v>32</v>
      </c>
      <c r="Y325" s="1">
        <v>1280</v>
      </c>
      <c r="Z325" s="1">
        <v>134.4</v>
      </c>
      <c r="AA325" s="1">
        <v>6</v>
      </c>
    </row>
    <row r="326" spans="1:27" x14ac:dyDescent="0.3">
      <c r="A326" s="1">
        <v>1266</v>
      </c>
      <c r="B326" s="5">
        <v>44465</v>
      </c>
      <c r="C326" s="1">
        <v>26</v>
      </c>
      <c r="D326" s="2" t="s">
        <v>129</v>
      </c>
      <c r="E326" s="2" t="s">
        <v>130</v>
      </c>
      <c r="F326" s="2" t="s">
        <v>125</v>
      </c>
      <c r="G326" s="2" t="s">
        <v>126</v>
      </c>
      <c r="H326" s="1">
        <v>99999</v>
      </c>
      <c r="I326" s="2" t="s">
        <v>131</v>
      </c>
      <c r="J326" s="2" t="s">
        <v>77</v>
      </c>
      <c r="K326" s="2" t="s">
        <v>30</v>
      </c>
      <c r="L326" s="5">
        <v>41910</v>
      </c>
      <c r="M326" s="2" t="s">
        <v>41</v>
      </c>
      <c r="N326" s="2" t="s">
        <v>132</v>
      </c>
      <c r="O326" s="2" t="s">
        <v>130</v>
      </c>
      <c r="P326" s="2" t="s">
        <v>125</v>
      </c>
      <c r="Q326" s="2" t="s">
        <v>126</v>
      </c>
      <c r="R326" s="1">
        <v>99999</v>
      </c>
      <c r="S326" s="2" t="s">
        <v>9</v>
      </c>
      <c r="T326" s="2" t="s">
        <v>24</v>
      </c>
      <c r="U326" s="2" t="s">
        <v>91</v>
      </c>
      <c r="V326" s="2" t="s">
        <v>92</v>
      </c>
      <c r="W326" s="1">
        <v>18.399999999999999</v>
      </c>
      <c r="X326" s="1">
        <v>71</v>
      </c>
      <c r="Y326" s="1">
        <v>1306.3999999999999</v>
      </c>
      <c r="Z326" s="1">
        <v>134.55919999999998</v>
      </c>
      <c r="AA326" s="1">
        <v>26</v>
      </c>
    </row>
    <row r="327" spans="1:27" x14ac:dyDescent="0.3">
      <c r="A327" s="1">
        <v>1381</v>
      </c>
      <c r="B327" s="5">
        <v>44538</v>
      </c>
      <c r="C327" s="1">
        <v>8</v>
      </c>
      <c r="D327" s="2" t="s">
        <v>34</v>
      </c>
      <c r="E327" s="2" t="s">
        <v>35</v>
      </c>
      <c r="F327" s="2" t="s">
        <v>36</v>
      </c>
      <c r="G327" s="2" t="s">
        <v>37</v>
      </c>
      <c r="H327" s="1">
        <v>99999</v>
      </c>
      <c r="I327" s="2" t="s">
        <v>38</v>
      </c>
      <c r="J327" s="2" t="s">
        <v>39</v>
      </c>
      <c r="K327" s="2" t="s">
        <v>40</v>
      </c>
      <c r="L327" s="5">
        <v>41983</v>
      </c>
      <c r="M327" s="2" t="s">
        <v>41</v>
      </c>
      <c r="N327" s="2" t="s">
        <v>42</v>
      </c>
      <c r="O327" s="2" t="s">
        <v>35</v>
      </c>
      <c r="P327" s="2" t="s">
        <v>36</v>
      </c>
      <c r="Q327" s="2" t="s">
        <v>37</v>
      </c>
      <c r="R327" s="1">
        <v>99999</v>
      </c>
      <c r="S327" s="2" t="s">
        <v>9</v>
      </c>
      <c r="T327" s="2" t="s">
        <v>10</v>
      </c>
      <c r="U327" s="2" t="s">
        <v>52</v>
      </c>
      <c r="V327" s="2" t="s">
        <v>53</v>
      </c>
      <c r="W327" s="1">
        <v>12.75</v>
      </c>
      <c r="X327" s="1">
        <v>41</v>
      </c>
      <c r="Y327" s="1">
        <v>522.75</v>
      </c>
      <c r="Z327" s="1">
        <v>51.229500000000002</v>
      </c>
      <c r="AA327" s="1">
        <v>8</v>
      </c>
    </row>
    <row r="328" spans="1:27" x14ac:dyDescent="0.3">
      <c r="A328" s="1">
        <v>1057</v>
      </c>
      <c r="B328" s="5">
        <v>44280</v>
      </c>
      <c r="C328" s="1">
        <v>25</v>
      </c>
      <c r="D328" s="2" t="s">
        <v>135</v>
      </c>
      <c r="E328" s="2" t="s">
        <v>136</v>
      </c>
      <c r="F328" s="2" t="s">
        <v>115</v>
      </c>
      <c r="G328" s="2" t="s">
        <v>116</v>
      </c>
      <c r="H328" s="1">
        <v>99999</v>
      </c>
      <c r="I328" s="2" t="s">
        <v>19</v>
      </c>
      <c r="J328" s="2" t="s">
        <v>118</v>
      </c>
      <c r="K328" s="2" t="s">
        <v>21</v>
      </c>
      <c r="L328" s="5">
        <v>41725</v>
      </c>
      <c r="M328" s="2" t="s">
        <v>22</v>
      </c>
      <c r="N328" s="2" t="s">
        <v>137</v>
      </c>
      <c r="O328" s="2" t="s">
        <v>136</v>
      </c>
      <c r="P328" s="2" t="s">
        <v>115</v>
      </c>
      <c r="Q328" s="2" t="s">
        <v>116</v>
      </c>
      <c r="R328" s="1">
        <v>99999</v>
      </c>
      <c r="S328" s="2" t="s">
        <v>9</v>
      </c>
      <c r="T328" s="2" t="s">
        <v>60</v>
      </c>
      <c r="U328" s="2" t="s">
        <v>138</v>
      </c>
      <c r="V328" s="2" t="s">
        <v>44</v>
      </c>
      <c r="W328" s="1">
        <v>10</v>
      </c>
      <c r="X328" s="1">
        <v>46</v>
      </c>
      <c r="Y328" s="1">
        <v>460</v>
      </c>
      <c r="Z328" s="1">
        <v>46.46</v>
      </c>
      <c r="AA328" s="1">
        <v>25</v>
      </c>
    </row>
    <row r="329" spans="1:27" x14ac:dyDescent="0.3">
      <c r="A329" s="1">
        <v>1383</v>
      </c>
      <c r="B329" s="5">
        <v>44537</v>
      </c>
      <c r="C329" s="1">
        <v>7</v>
      </c>
      <c r="D329" s="2" t="s">
        <v>81</v>
      </c>
      <c r="E329" s="2" t="s">
        <v>82</v>
      </c>
      <c r="F329" s="2" t="s">
        <v>83</v>
      </c>
      <c r="G329" s="2" t="s">
        <v>84</v>
      </c>
      <c r="H329" s="1">
        <v>99999</v>
      </c>
      <c r="I329" s="2" t="s">
        <v>85</v>
      </c>
      <c r="J329" s="2" t="s">
        <v>39</v>
      </c>
      <c r="K329" s="2" t="s">
        <v>40</v>
      </c>
      <c r="L329" s="5"/>
      <c r="M329" s="2"/>
      <c r="N329" s="2" t="s">
        <v>86</v>
      </c>
      <c r="O329" s="2" t="s">
        <v>82</v>
      </c>
      <c r="P329" s="2" t="s">
        <v>83</v>
      </c>
      <c r="Q329" s="2" t="s">
        <v>84</v>
      </c>
      <c r="R329" s="1">
        <v>99999</v>
      </c>
      <c r="S329" s="2" t="s">
        <v>9</v>
      </c>
      <c r="T329" s="2"/>
      <c r="U329" s="2" t="s">
        <v>33</v>
      </c>
      <c r="V329" s="2" t="s">
        <v>12</v>
      </c>
      <c r="W329" s="1">
        <v>46</v>
      </c>
      <c r="X329" s="1">
        <v>41</v>
      </c>
      <c r="Y329" s="1">
        <v>1886</v>
      </c>
      <c r="Z329" s="1">
        <v>194.25800000000004</v>
      </c>
      <c r="AA329" s="1">
        <v>7</v>
      </c>
    </row>
    <row r="330" spans="1:27" x14ac:dyDescent="0.3">
      <c r="A330" s="1">
        <v>1121</v>
      </c>
      <c r="B330" s="5">
        <v>44341</v>
      </c>
      <c r="C330" s="1">
        <v>25</v>
      </c>
      <c r="D330" s="2" t="s">
        <v>135</v>
      </c>
      <c r="E330" s="2" t="s">
        <v>136</v>
      </c>
      <c r="F330" s="2" t="s">
        <v>115</v>
      </c>
      <c r="G330" s="2" t="s">
        <v>116</v>
      </c>
      <c r="H330" s="1">
        <v>99999</v>
      </c>
      <c r="I330" s="2" t="s">
        <v>19</v>
      </c>
      <c r="J330" s="2" t="s">
        <v>118</v>
      </c>
      <c r="K330" s="2" t="s">
        <v>21</v>
      </c>
      <c r="L330" s="5">
        <v>41786</v>
      </c>
      <c r="M330" s="2" t="s">
        <v>22</v>
      </c>
      <c r="N330" s="2" t="s">
        <v>137</v>
      </c>
      <c r="O330" s="2" t="s">
        <v>136</v>
      </c>
      <c r="P330" s="2" t="s">
        <v>115</v>
      </c>
      <c r="Q330" s="2" t="s">
        <v>116</v>
      </c>
      <c r="R330" s="1">
        <v>99999</v>
      </c>
      <c r="S330" s="2" t="s">
        <v>9</v>
      </c>
      <c r="T330" s="2" t="s">
        <v>60</v>
      </c>
      <c r="U330" s="2" t="s">
        <v>138</v>
      </c>
      <c r="V330" s="2" t="s">
        <v>44</v>
      </c>
      <c r="W330" s="1">
        <v>10</v>
      </c>
      <c r="X330" s="1">
        <v>66</v>
      </c>
      <c r="Y330" s="1">
        <v>660</v>
      </c>
      <c r="Z330" s="1">
        <v>68.64</v>
      </c>
      <c r="AA330" s="1">
        <v>25</v>
      </c>
    </row>
    <row r="331" spans="1:27" x14ac:dyDescent="0.3">
      <c r="A331" s="1">
        <v>1154</v>
      </c>
      <c r="B331" s="5">
        <v>44372</v>
      </c>
      <c r="C331" s="1">
        <v>25</v>
      </c>
      <c r="D331" s="2" t="s">
        <v>135</v>
      </c>
      <c r="E331" s="2" t="s">
        <v>136</v>
      </c>
      <c r="F331" s="2" t="s">
        <v>115</v>
      </c>
      <c r="G331" s="2" t="s">
        <v>116</v>
      </c>
      <c r="H331" s="1">
        <v>99999</v>
      </c>
      <c r="I331" s="2" t="s">
        <v>19</v>
      </c>
      <c r="J331" s="2" t="s">
        <v>118</v>
      </c>
      <c r="K331" s="2" t="s">
        <v>21</v>
      </c>
      <c r="L331" s="5">
        <v>41817</v>
      </c>
      <c r="M331" s="2" t="s">
        <v>22</v>
      </c>
      <c r="N331" s="2" t="s">
        <v>137</v>
      </c>
      <c r="O331" s="2" t="s">
        <v>136</v>
      </c>
      <c r="P331" s="2" t="s">
        <v>115</v>
      </c>
      <c r="Q331" s="2" t="s">
        <v>116</v>
      </c>
      <c r="R331" s="1">
        <v>99999</v>
      </c>
      <c r="S331" s="2" t="s">
        <v>9</v>
      </c>
      <c r="T331" s="2" t="s">
        <v>60</v>
      </c>
      <c r="U331" s="2" t="s">
        <v>138</v>
      </c>
      <c r="V331" s="2" t="s">
        <v>44</v>
      </c>
      <c r="W331" s="1">
        <v>10</v>
      </c>
      <c r="X331" s="1">
        <v>49</v>
      </c>
      <c r="Y331" s="1">
        <v>490</v>
      </c>
      <c r="Z331" s="1">
        <v>47.04</v>
      </c>
      <c r="AA331" s="1">
        <v>25</v>
      </c>
    </row>
    <row r="332" spans="1:27" x14ac:dyDescent="0.3">
      <c r="A332" s="1">
        <v>1181</v>
      </c>
      <c r="B332" s="5">
        <v>44372</v>
      </c>
      <c r="C332" s="1">
        <v>25</v>
      </c>
      <c r="D332" s="2" t="s">
        <v>135</v>
      </c>
      <c r="E332" s="2" t="s">
        <v>136</v>
      </c>
      <c r="F332" s="2" t="s">
        <v>115</v>
      </c>
      <c r="G332" s="2" t="s">
        <v>116</v>
      </c>
      <c r="H332" s="1">
        <v>99999</v>
      </c>
      <c r="I332" s="2" t="s">
        <v>19</v>
      </c>
      <c r="J332" s="2" t="s">
        <v>118</v>
      </c>
      <c r="K332" s="2" t="s">
        <v>21</v>
      </c>
      <c r="L332" s="5">
        <v>41817</v>
      </c>
      <c r="M332" s="2" t="s">
        <v>22</v>
      </c>
      <c r="N332" s="2" t="s">
        <v>137</v>
      </c>
      <c r="O332" s="2" t="s">
        <v>136</v>
      </c>
      <c r="P332" s="2" t="s">
        <v>115</v>
      </c>
      <c r="Q332" s="2" t="s">
        <v>116</v>
      </c>
      <c r="R332" s="1">
        <v>99999</v>
      </c>
      <c r="S332" s="2" t="s">
        <v>9</v>
      </c>
      <c r="T332" s="2" t="s">
        <v>60</v>
      </c>
      <c r="U332" s="2" t="s">
        <v>121</v>
      </c>
      <c r="V332" s="2" t="s">
        <v>110</v>
      </c>
      <c r="W332" s="1">
        <v>22</v>
      </c>
      <c r="X332" s="1">
        <v>93</v>
      </c>
      <c r="Y332" s="1">
        <v>2046</v>
      </c>
      <c r="Z332" s="1">
        <v>200.50800000000001</v>
      </c>
      <c r="AA332" s="1">
        <v>25</v>
      </c>
    </row>
    <row r="333" spans="1:27" x14ac:dyDescent="0.3">
      <c r="A333" s="1">
        <v>1303</v>
      </c>
      <c r="B333" s="5">
        <v>44495</v>
      </c>
      <c r="C333" s="1">
        <v>26</v>
      </c>
      <c r="D333" s="2" t="s">
        <v>129</v>
      </c>
      <c r="E333" s="2" t="s">
        <v>130</v>
      </c>
      <c r="F333" s="2" t="s">
        <v>125</v>
      </c>
      <c r="G333" s="2" t="s">
        <v>126</v>
      </c>
      <c r="H333" s="1">
        <v>99999</v>
      </c>
      <c r="I333" s="2" t="s">
        <v>131</v>
      </c>
      <c r="J333" s="2" t="s">
        <v>77</v>
      </c>
      <c r="K333" s="2" t="s">
        <v>30</v>
      </c>
      <c r="L333" s="5">
        <v>41940</v>
      </c>
      <c r="M333" s="2" t="s">
        <v>41</v>
      </c>
      <c r="N333" s="2" t="s">
        <v>132</v>
      </c>
      <c r="O333" s="2" t="s">
        <v>130</v>
      </c>
      <c r="P333" s="2" t="s">
        <v>125</v>
      </c>
      <c r="Q333" s="2" t="s">
        <v>126</v>
      </c>
      <c r="R333" s="1">
        <v>99999</v>
      </c>
      <c r="S333" s="2" t="s">
        <v>9</v>
      </c>
      <c r="T333" s="2" t="s">
        <v>24</v>
      </c>
      <c r="U333" s="2" t="s">
        <v>133</v>
      </c>
      <c r="V333" s="2" t="s">
        <v>134</v>
      </c>
      <c r="W333" s="1">
        <v>21.35</v>
      </c>
      <c r="X333" s="1">
        <v>49</v>
      </c>
      <c r="Y333" s="1">
        <v>1046.1500000000001</v>
      </c>
      <c r="Z333" s="1">
        <v>102.5227</v>
      </c>
      <c r="AA333" s="1">
        <v>26</v>
      </c>
    </row>
    <row r="334" spans="1:27" x14ac:dyDescent="0.3">
      <c r="A334" s="1">
        <v>1304</v>
      </c>
      <c r="B334" s="5">
        <v>44495</v>
      </c>
      <c r="C334" s="1">
        <v>26</v>
      </c>
      <c r="D334" s="2" t="s">
        <v>129</v>
      </c>
      <c r="E334" s="2" t="s">
        <v>130</v>
      </c>
      <c r="F334" s="2" t="s">
        <v>125</v>
      </c>
      <c r="G334" s="2" t="s">
        <v>126</v>
      </c>
      <c r="H334" s="1">
        <v>99999</v>
      </c>
      <c r="I334" s="2" t="s">
        <v>131</v>
      </c>
      <c r="J334" s="2" t="s">
        <v>77</v>
      </c>
      <c r="K334" s="2" t="s">
        <v>30</v>
      </c>
      <c r="L334" s="5">
        <v>41940</v>
      </c>
      <c r="M334" s="2" t="s">
        <v>41</v>
      </c>
      <c r="N334" s="2" t="s">
        <v>132</v>
      </c>
      <c r="O334" s="2" t="s">
        <v>130</v>
      </c>
      <c r="P334" s="2" t="s">
        <v>125</v>
      </c>
      <c r="Q334" s="2" t="s">
        <v>126</v>
      </c>
      <c r="R334" s="1">
        <v>99999</v>
      </c>
      <c r="S334" s="2" t="s">
        <v>9</v>
      </c>
      <c r="T334" s="2" t="s">
        <v>24</v>
      </c>
      <c r="U334" s="2" t="s">
        <v>61</v>
      </c>
      <c r="V334" s="2" t="s">
        <v>62</v>
      </c>
      <c r="W334" s="1">
        <v>9.65</v>
      </c>
      <c r="X334" s="1">
        <v>71</v>
      </c>
      <c r="Y334" s="1">
        <v>685.15</v>
      </c>
      <c r="Z334" s="1">
        <v>65.7744</v>
      </c>
      <c r="AA334" s="1">
        <v>26</v>
      </c>
    </row>
    <row r="335" spans="1:27" x14ac:dyDescent="0.3">
      <c r="A335" s="1">
        <v>1389</v>
      </c>
      <c r="B335" s="5">
        <v>44531</v>
      </c>
      <c r="C335" s="1">
        <v>1</v>
      </c>
      <c r="D335" s="2" t="s">
        <v>93</v>
      </c>
      <c r="E335" s="2" t="s">
        <v>94</v>
      </c>
      <c r="F335" s="2" t="s">
        <v>95</v>
      </c>
      <c r="G335" s="2" t="s">
        <v>96</v>
      </c>
      <c r="H335" s="1">
        <v>99999</v>
      </c>
      <c r="I335" s="2" t="s">
        <v>85</v>
      </c>
      <c r="J335" s="2" t="s">
        <v>39</v>
      </c>
      <c r="K335" s="2" t="s">
        <v>40</v>
      </c>
      <c r="L335" s="5"/>
      <c r="M335" s="2"/>
      <c r="N335" s="2" t="s">
        <v>97</v>
      </c>
      <c r="O335" s="2" t="s">
        <v>94</v>
      </c>
      <c r="P335" s="2" t="s">
        <v>95</v>
      </c>
      <c r="Q335" s="2" t="s">
        <v>96</v>
      </c>
      <c r="R335" s="1">
        <v>99999</v>
      </c>
      <c r="S335" s="2" t="s">
        <v>9</v>
      </c>
      <c r="T335" s="2"/>
      <c r="U335" s="2" t="s">
        <v>32</v>
      </c>
      <c r="V335" s="2" t="s">
        <v>12</v>
      </c>
      <c r="W335" s="1">
        <v>18</v>
      </c>
      <c r="X335" s="1">
        <v>99</v>
      </c>
      <c r="Y335" s="1">
        <v>1782</v>
      </c>
      <c r="Z335" s="1">
        <v>174.63600000000002</v>
      </c>
      <c r="AA335" s="1">
        <v>1</v>
      </c>
    </row>
    <row r="336" spans="1:27" x14ac:dyDescent="0.3">
      <c r="A336" s="1">
        <v>1390</v>
      </c>
      <c r="B336" s="5">
        <v>44531</v>
      </c>
      <c r="C336" s="1">
        <v>1</v>
      </c>
      <c r="D336" s="2" t="s">
        <v>93</v>
      </c>
      <c r="E336" s="2" t="s">
        <v>94</v>
      </c>
      <c r="F336" s="2" t="s">
        <v>95</v>
      </c>
      <c r="G336" s="2" t="s">
        <v>96</v>
      </c>
      <c r="H336" s="1">
        <v>99999</v>
      </c>
      <c r="I336" s="2" t="s">
        <v>85</v>
      </c>
      <c r="J336" s="2" t="s">
        <v>39</v>
      </c>
      <c r="K336" s="2" t="s">
        <v>40</v>
      </c>
      <c r="L336" s="5"/>
      <c r="M336" s="2"/>
      <c r="N336" s="2" t="s">
        <v>97</v>
      </c>
      <c r="O336" s="2" t="s">
        <v>94</v>
      </c>
      <c r="P336" s="2" t="s">
        <v>95</v>
      </c>
      <c r="Q336" s="2" t="s">
        <v>96</v>
      </c>
      <c r="R336" s="1">
        <v>99999</v>
      </c>
      <c r="S336" s="2" t="s">
        <v>9</v>
      </c>
      <c r="T336" s="2"/>
      <c r="U336" s="2" t="s">
        <v>33</v>
      </c>
      <c r="V336" s="2" t="s">
        <v>12</v>
      </c>
      <c r="W336" s="1">
        <v>46</v>
      </c>
      <c r="X336" s="1">
        <v>89</v>
      </c>
      <c r="Y336" s="1">
        <v>4094</v>
      </c>
      <c r="Z336" s="1">
        <v>388.93</v>
      </c>
      <c r="AA336" s="1">
        <v>1</v>
      </c>
    </row>
    <row r="337" spans="1:27" x14ac:dyDescent="0.3">
      <c r="A337" s="1">
        <v>1391</v>
      </c>
      <c r="B337" s="5">
        <v>44531</v>
      </c>
      <c r="C337" s="1">
        <v>1</v>
      </c>
      <c r="D337" s="2" t="s">
        <v>93</v>
      </c>
      <c r="E337" s="2" t="s">
        <v>94</v>
      </c>
      <c r="F337" s="2" t="s">
        <v>95</v>
      </c>
      <c r="G337" s="2" t="s">
        <v>96</v>
      </c>
      <c r="H337" s="1">
        <v>99999</v>
      </c>
      <c r="I337" s="2" t="s">
        <v>85</v>
      </c>
      <c r="J337" s="2" t="s">
        <v>39</v>
      </c>
      <c r="K337" s="2" t="s">
        <v>40</v>
      </c>
      <c r="L337" s="5"/>
      <c r="M337" s="2"/>
      <c r="N337" s="2" t="s">
        <v>97</v>
      </c>
      <c r="O337" s="2" t="s">
        <v>94</v>
      </c>
      <c r="P337" s="2" t="s">
        <v>95</v>
      </c>
      <c r="Q337" s="2" t="s">
        <v>96</v>
      </c>
      <c r="R337" s="1">
        <v>99999</v>
      </c>
      <c r="S337" s="2" t="s">
        <v>9</v>
      </c>
      <c r="T337" s="2"/>
      <c r="U337" s="2" t="s">
        <v>98</v>
      </c>
      <c r="V337" s="2" t="s">
        <v>12</v>
      </c>
      <c r="W337" s="1">
        <v>2.99</v>
      </c>
      <c r="X337" s="1">
        <v>64</v>
      </c>
      <c r="Y337" s="1">
        <v>191.36</v>
      </c>
      <c r="Z337" s="1">
        <v>19.518720000000002</v>
      </c>
      <c r="AA337" s="1">
        <v>1</v>
      </c>
    </row>
    <row r="338" spans="1:27" x14ac:dyDescent="0.3">
      <c r="A338" s="1">
        <v>1305</v>
      </c>
      <c r="B338" s="5">
        <v>44495</v>
      </c>
      <c r="C338" s="1">
        <v>26</v>
      </c>
      <c r="D338" s="2" t="s">
        <v>129</v>
      </c>
      <c r="E338" s="2" t="s">
        <v>130</v>
      </c>
      <c r="F338" s="2" t="s">
        <v>125</v>
      </c>
      <c r="G338" s="2" t="s">
        <v>126</v>
      </c>
      <c r="H338" s="1">
        <v>99999</v>
      </c>
      <c r="I338" s="2" t="s">
        <v>131</v>
      </c>
      <c r="J338" s="2" t="s">
        <v>77</v>
      </c>
      <c r="K338" s="2" t="s">
        <v>30</v>
      </c>
      <c r="L338" s="5">
        <v>41940</v>
      </c>
      <c r="M338" s="2" t="s">
        <v>41</v>
      </c>
      <c r="N338" s="2" t="s">
        <v>132</v>
      </c>
      <c r="O338" s="2" t="s">
        <v>130</v>
      </c>
      <c r="P338" s="2" t="s">
        <v>125</v>
      </c>
      <c r="Q338" s="2" t="s">
        <v>126</v>
      </c>
      <c r="R338" s="1">
        <v>99999</v>
      </c>
      <c r="S338" s="2" t="s">
        <v>9</v>
      </c>
      <c r="T338" s="2" t="s">
        <v>24</v>
      </c>
      <c r="U338" s="2" t="s">
        <v>91</v>
      </c>
      <c r="V338" s="2" t="s">
        <v>92</v>
      </c>
      <c r="W338" s="1">
        <v>18.399999999999999</v>
      </c>
      <c r="X338" s="1">
        <v>10</v>
      </c>
      <c r="Y338" s="1">
        <v>184</v>
      </c>
      <c r="Z338" s="1">
        <v>19.136000000000003</v>
      </c>
      <c r="AA338" s="1">
        <v>26</v>
      </c>
    </row>
    <row r="339" spans="1:27" x14ac:dyDescent="0.3">
      <c r="A339" s="1">
        <v>1344</v>
      </c>
      <c r="B339" s="5">
        <v>44526</v>
      </c>
      <c r="C339" s="1">
        <v>26</v>
      </c>
      <c r="D339" s="2" t="s">
        <v>129</v>
      </c>
      <c r="E339" s="2" t="s">
        <v>130</v>
      </c>
      <c r="F339" s="2" t="s">
        <v>125</v>
      </c>
      <c r="G339" s="2" t="s">
        <v>126</v>
      </c>
      <c r="H339" s="1">
        <v>99999</v>
      </c>
      <c r="I339" s="2" t="s">
        <v>131</v>
      </c>
      <c r="J339" s="2" t="s">
        <v>77</v>
      </c>
      <c r="K339" s="2" t="s">
        <v>30</v>
      </c>
      <c r="L339" s="5">
        <v>41971</v>
      </c>
      <c r="M339" s="2" t="s">
        <v>41</v>
      </c>
      <c r="N339" s="2" t="s">
        <v>132</v>
      </c>
      <c r="O339" s="2" t="s">
        <v>130</v>
      </c>
      <c r="P339" s="2" t="s">
        <v>125</v>
      </c>
      <c r="Q339" s="2" t="s">
        <v>126</v>
      </c>
      <c r="R339" s="1">
        <v>99999</v>
      </c>
      <c r="S339" s="2" t="s">
        <v>9</v>
      </c>
      <c r="T339" s="2" t="s">
        <v>24</v>
      </c>
      <c r="U339" s="2" t="s">
        <v>133</v>
      </c>
      <c r="V339" s="2" t="s">
        <v>134</v>
      </c>
      <c r="W339" s="1">
        <v>21.35</v>
      </c>
      <c r="X339" s="1">
        <v>69</v>
      </c>
      <c r="Y339" s="1">
        <v>1473.15</v>
      </c>
      <c r="Z339" s="1">
        <v>153.20760000000004</v>
      </c>
      <c r="AA339" s="1">
        <v>26</v>
      </c>
    </row>
    <row r="340" spans="1:27" x14ac:dyDescent="0.3">
      <c r="A340" s="1">
        <v>1394</v>
      </c>
      <c r="B340" s="5">
        <v>44539</v>
      </c>
      <c r="C340" s="1">
        <v>9</v>
      </c>
      <c r="D340" s="2" t="s">
        <v>99</v>
      </c>
      <c r="E340" s="2" t="s">
        <v>100</v>
      </c>
      <c r="F340" s="2" t="s">
        <v>101</v>
      </c>
      <c r="G340" s="2" t="s">
        <v>102</v>
      </c>
      <c r="H340" s="1">
        <v>99999</v>
      </c>
      <c r="I340" s="2" t="s">
        <v>103</v>
      </c>
      <c r="J340" s="2" t="s">
        <v>104</v>
      </c>
      <c r="K340" s="2" t="s">
        <v>6</v>
      </c>
      <c r="L340" s="5">
        <v>41984</v>
      </c>
      <c r="M340" s="2" t="s">
        <v>22</v>
      </c>
      <c r="N340" s="2" t="s">
        <v>105</v>
      </c>
      <c r="O340" s="2" t="s">
        <v>100</v>
      </c>
      <c r="P340" s="2" t="s">
        <v>101</v>
      </c>
      <c r="Q340" s="2" t="s">
        <v>102</v>
      </c>
      <c r="R340" s="1">
        <v>99999</v>
      </c>
      <c r="S340" s="2" t="s">
        <v>9</v>
      </c>
      <c r="T340" s="2" t="s">
        <v>10</v>
      </c>
      <c r="U340" s="2" t="s">
        <v>106</v>
      </c>
      <c r="V340" s="2" t="s">
        <v>80</v>
      </c>
      <c r="W340" s="1">
        <v>19.5</v>
      </c>
      <c r="X340" s="1">
        <v>20</v>
      </c>
      <c r="Y340" s="1">
        <v>390</v>
      </c>
      <c r="Z340" s="1">
        <v>40.950000000000003</v>
      </c>
      <c r="AA340" s="1">
        <v>9</v>
      </c>
    </row>
    <row r="341" spans="1:27" x14ac:dyDescent="0.3">
      <c r="A341" s="1">
        <v>1395</v>
      </c>
      <c r="B341" s="5">
        <v>44539</v>
      </c>
      <c r="C341" s="1">
        <v>9</v>
      </c>
      <c r="D341" s="2" t="s">
        <v>99</v>
      </c>
      <c r="E341" s="2" t="s">
        <v>100</v>
      </c>
      <c r="F341" s="2" t="s">
        <v>101</v>
      </c>
      <c r="G341" s="2" t="s">
        <v>102</v>
      </c>
      <c r="H341" s="1">
        <v>99999</v>
      </c>
      <c r="I341" s="2" t="s">
        <v>103</v>
      </c>
      <c r="J341" s="2" t="s">
        <v>104</v>
      </c>
      <c r="K341" s="2" t="s">
        <v>6</v>
      </c>
      <c r="L341" s="5">
        <v>41984</v>
      </c>
      <c r="M341" s="2" t="s">
        <v>22</v>
      </c>
      <c r="N341" s="2" t="s">
        <v>105</v>
      </c>
      <c r="O341" s="2" t="s">
        <v>100</v>
      </c>
      <c r="P341" s="2" t="s">
        <v>101</v>
      </c>
      <c r="Q341" s="2" t="s">
        <v>102</v>
      </c>
      <c r="R341" s="1">
        <v>99999</v>
      </c>
      <c r="S341" s="2" t="s">
        <v>9</v>
      </c>
      <c r="T341" s="2" t="s">
        <v>10</v>
      </c>
      <c r="U341" s="2" t="s">
        <v>107</v>
      </c>
      <c r="V341" s="2" t="s">
        <v>108</v>
      </c>
      <c r="W341" s="1">
        <v>34.799999999999997</v>
      </c>
      <c r="X341" s="1">
        <v>69</v>
      </c>
      <c r="Y341" s="1">
        <v>2401.1999999999998</v>
      </c>
      <c r="Z341" s="1">
        <v>240.12</v>
      </c>
      <c r="AA341" s="1">
        <v>9</v>
      </c>
    </row>
    <row r="342" spans="1:27" x14ac:dyDescent="0.3">
      <c r="A342" s="1">
        <v>1396</v>
      </c>
      <c r="B342" s="5">
        <v>44536</v>
      </c>
      <c r="C342" s="1">
        <v>6</v>
      </c>
      <c r="D342" s="2" t="s">
        <v>63</v>
      </c>
      <c r="E342" s="2" t="s">
        <v>64</v>
      </c>
      <c r="F342" s="2" t="s">
        <v>65</v>
      </c>
      <c r="G342" s="2" t="s">
        <v>66</v>
      </c>
      <c r="H342" s="1">
        <v>99999</v>
      </c>
      <c r="I342" s="2" t="s">
        <v>67</v>
      </c>
      <c r="J342" s="2" t="s">
        <v>68</v>
      </c>
      <c r="K342" s="2" t="s">
        <v>40</v>
      </c>
      <c r="L342" s="5">
        <v>41981</v>
      </c>
      <c r="M342" s="2" t="s">
        <v>7</v>
      </c>
      <c r="N342" s="2" t="s">
        <v>69</v>
      </c>
      <c r="O342" s="2" t="s">
        <v>64</v>
      </c>
      <c r="P342" s="2" t="s">
        <v>65</v>
      </c>
      <c r="Q342" s="2" t="s">
        <v>66</v>
      </c>
      <c r="R342" s="1">
        <v>99999</v>
      </c>
      <c r="S342" s="2" t="s">
        <v>9</v>
      </c>
      <c r="T342" s="2" t="s">
        <v>24</v>
      </c>
      <c r="U342" s="2" t="s">
        <v>11</v>
      </c>
      <c r="V342" s="2" t="s">
        <v>12</v>
      </c>
      <c r="W342" s="1">
        <v>14</v>
      </c>
      <c r="X342" s="1">
        <v>68</v>
      </c>
      <c r="Y342" s="1">
        <v>952</v>
      </c>
      <c r="Z342" s="1">
        <v>91.391999999999996</v>
      </c>
      <c r="AA342" s="1">
        <v>6</v>
      </c>
    </row>
    <row r="343" spans="1:27" x14ac:dyDescent="0.3">
      <c r="A343" s="1">
        <v>1397</v>
      </c>
      <c r="B343" s="5">
        <v>44538</v>
      </c>
      <c r="C343" s="1">
        <v>8</v>
      </c>
      <c r="D343" s="2" t="s">
        <v>34</v>
      </c>
      <c r="E343" s="2" t="s">
        <v>35</v>
      </c>
      <c r="F343" s="2" t="s">
        <v>36</v>
      </c>
      <c r="G343" s="2" t="s">
        <v>37</v>
      </c>
      <c r="H343" s="1">
        <v>99999</v>
      </c>
      <c r="I343" s="2" t="s">
        <v>38</v>
      </c>
      <c r="J343" s="2" t="s">
        <v>39</v>
      </c>
      <c r="K343" s="2" t="s">
        <v>40</v>
      </c>
      <c r="L343" s="5">
        <v>41983</v>
      </c>
      <c r="M343" s="2" t="s">
        <v>7</v>
      </c>
      <c r="N343" s="2" t="s">
        <v>42</v>
      </c>
      <c r="O343" s="2" t="s">
        <v>35</v>
      </c>
      <c r="P343" s="2" t="s">
        <v>36</v>
      </c>
      <c r="Q343" s="2" t="s">
        <v>37</v>
      </c>
      <c r="R343" s="1">
        <v>99999</v>
      </c>
      <c r="S343" s="2" t="s">
        <v>9</v>
      </c>
      <c r="T343" s="2" t="s">
        <v>10</v>
      </c>
      <c r="U343" s="2" t="s">
        <v>70</v>
      </c>
      <c r="V343" s="2" t="s">
        <v>71</v>
      </c>
      <c r="W343" s="1">
        <v>40</v>
      </c>
      <c r="X343" s="1">
        <v>52</v>
      </c>
      <c r="Y343" s="1">
        <v>2080</v>
      </c>
      <c r="Z343" s="1">
        <v>203.84</v>
      </c>
      <c r="AA343" s="1">
        <v>8</v>
      </c>
    </row>
    <row r="344" spans="1:27" x14ac:dyDescent="0.3">
      <c r="A344" s="1">
        <v>1398</v>
      </c>
      <c r="B344" s="5">
        <v>44538</v>
      </c>
      <c r="C344" s="1">
        <v>8</v>
      </c>
      <c r="D344" s="2" t="s">
        <v>34</v>
      </c>
      <c r="E344" s="2" t="s">
        <v>35</v>
      </c>
      <c r="F344" s="2" t="s">
        <v>36</v>
      </c>
      <c r="G344" s="2" t="s">
        <v>37</v>
      </c>
      <c r="H344" s="1">
        <v>99999</v>
      </c>
      <c r="I344" s="2" t="s">
        <v>38</v>
      </c>
      <c r="J344" s="2" t="s">
        <v>39</v>
      </c>
      <c r="K344" s="2" t="s">
        <v>40</v>
      </c>
      <c r="L344" s="5">
        <v>41983</v>
      </c>
      <c r="M344" s="2" t="s">
        <v>7</v>
      </c>
      <c r="N344" s="2" t="s">
        <v>42</v>
      </c>
      <c r="O344" s="2" t="s">
        <v>35</v>
      </c>
      <c r="P344" s="2" t="s">
        <v>36</v>
      </c>
      <c r="Q344" s="2" t="s">
        <v>37</v>
      </c>
      <c r="R344" s="1">
        <v>99999</v>
      </c>
      <c r="S344" s="2" t="s">
        <v>9</v>
      </c>
      <c r="T344" s="2" t="s">
        <v>10</v>
      </c>
      <c r="U344" s="2" t="s">
        <v>43</v>
      </c>
      <c r="V344" s="2" t="s">
        <v>44</v>
      </c>
      <c r="W344" s="1">
        <v>9.1999999999999993</v>
      </c>
      <c r="X344" s="1">
        <v>40</v>
      </c>
      <c r="Y344" s="1">
        <v>368</v>
      </c>
      <c r="Z344" s="1">
        <v>38.640000000000008</v>
      </c>
      <c r="AA344" s="1">
        <v>8</v>
      </c>
    </row>
    <row r="345" spans="1:27" x14ac:dyDescent="0.3">
      <c r="A345" s="1">
        <v>1196</v>
      </c>
      <c r="B345" s="5">
        <v>44402</v>
      </c>
      <c r="C345" s="1">
        <v>25</v>
      </c>
      <c r="D345" s="2" t="s">
        <v>135</v>
      </c>
      <c r="E345" s="2" t="s">
        <v>136</v>
      </c>
      <c r="F345" s="2" t="s">
        <v>115</v>
      </c>
      <c r="G345" s="2" t="s">
        <v>116</v>
      </c>
      <c r="H345" s="1">
        <v>99999</v>
      </c>
      <c r="I345" s="2" t="s">
        <v>19</v>
      </c>
      <c r="J345" s="2" t="s">
        <v>118</v>
      </c>
      <c r="K345" s="2" t="s">
        <v>21</v>
      </c>
      <c r="L345" s="5">
        <v>41847</v>
      </c>
      <c r="M345" s="2" t="s">
        <v>22</v>
      </c>
      <c r="N345" s="2" t="s">
        <v>137</v>
      </c>
      <c r="O345" s="2" t="s">
        <v>136</v>
      </c>
      <c r="P345" s="2" t="s">
        <v>115</v>
      </c>
      <c r="Q345" s="2" t="s">
        <v>116</v>
      </c>
      <c r="R345" s="1">
        <v>99999</v>
      </c>
      <c r="S345" s="2" t="s">
        <v>9</v>
      </c>
      <c r="T345" s="2" t="s">
        <v>60</v>
      </c>
      <c r="U345" s="2" t="s">
        <v>138</v>
      </c>
      <c r="V345" s="2" t="s">
        <v>44</v>
      </c>
      <c r="W345" s="1">
        <v>10</v>
      </c>
      <c r="X345" s="1">
        <v>34</v>
      </c>
      <c r="Y345" s="1">
        <v>340</v>
      </c>
      <c r="Z345" s="1">
        <v>34.340000000000003</v>
      </c>
      <c r="AA345" s="1">
        <v>25</v>
      </c>
    </row>
    <row r="346" spans="1:27" x14ac:dyDescent="0.3">
      <c r="A346" s="1">
        <v>1345</v>
      </c>
      <c r="B346" s="5">
        <v>44526</v>
      </c>
      <c r="C346" s="1">
        <v>26</v>
      </c>
      <c r="D346" s="2" t="s">
        <v>129</v>
      </c>
      <c r="E346" s="2" t="s">
        <v>130</v>
      </c>
      <c r="F346" s="2" t="s">
        <v>125</v>
      </c>
      <c r="G346" s="2" t="s">
        <v>126</v>
      </c>
      <c r="H346" s="1">
        <v>99999</v>
      </c>
      <c r="I346" s="2" t="s">
        <v>131</v>
      </c>
      <c r="J346" s="2" t="s">
        <v>77</v>
      </c>
      <c r="K346" s="2" t="s">
        <v>30</v>
      </c>
      <c r="L346" s="5">
        <v>41971</v>
      </c>
      <c r="M346" s="2" t="s">
        <v>41</v>
      </c>
      <c r="N346" s="2" t="s">
        <v>132</v>
      </c>
      <c r="O346" s="2" t="s">
        <v>130</v>
      </c>
      <c r="P346" s="2" t="s">
        <v>125</v>
      </c>
      <c r="Q346" s="2" t="s">
        <v>126</v>
      </c>
      <c r="R346" s="1">
        <v>99999</v>
      </c>
      <c r="S346" s="2" t="s">
        <v>9</v>
      </c>
      <c r="T346" s="2" t="s">
        <v>24</v>
      </c>
      <c r="U346" s="2" t="s">
        <v>61</v>
      </c>
      <c r="V346" s="2" t="s">
        <v>62</v>
      </c>
      <c r="W346" s="1">
        <v>9.65</v>
      </c>
      <c r="X346" s="1">
        <v>37</v>
      </c>
      <c r="Y346" s="1">
        <v>357.05</v>
      </c>
      <c r="Z346" s="1">
        <v>33.919750000000001</v>
      </c>
      <c r="AA346" s="1">
        <v>26</v>
      </c>
    </row>
    <row r="347" spans="1:27" x14ac:dyDescent="0.3">
      <c r="A347" s="1">
        <v>1346</v>
      </c>
      <c r="B347" s="5">
        <v>44526</v>
      </c>
      <c r="C347" s="1">
        <v>26</v>
      </c>
      <c r="D347" s="2" t="s">
        <v>129</v>
      </c>
      <c r="E347" s="2" t="s">
        <v>130</v>
      </c>
      <c r="F347" s="2" t="s">
        <v>125</v>
      </c>
      <c r="G347" s="2" t="s">
        <v>126</v>
      </c>
      <c r="H347" s="1">
        <v>99999</v>
      </c>
      <c r="I347" s="2" t="s">
        <v>131</v>
      </c>
      <c r="J347" s="2" t="s">
        <v>77</v>
      </c>
      <c r="K347" s="2" t="s">
        <v>30</v>
      </c>
      <c r="L347" s="5">
        <v>41971</v>
      </c>
      <c r="M347" s="2" t="s">
        <v>41</v>
      </c>
      <c r="N347" s="2" t="s">
        <v>132</v>
      </c>
      <c r="O347" s="2" t="s">
        <v>130</v>
      </c>
      <c r="P347" s="2" t="s">
        <v>125</v>
      </c>
      <c r="Q347" s="2" t="s">
        <v>126</v>
      </c>
      <c r="R347" s="1">
        <v>99999</v>
      </c>
      <c r="S347" s="2" t="s">
        <v>9</v>
      </c>
      <c r="T347" s="2" t="s">
        <v>24</v>
      </c>
      <c r="U347" s="2" t="s">
        <v>91</v>
      </c>
      <c r="V347" s="2" t="s">
        <v>92</v>
      </c>
      <c r="W347" s="1">
        <v>18.399999999999999</v>
      </c>
      <c r="X347" s="1">
        <v>64</v>
      </c>
      <c r="Y347" s="1">
        <v>1177.5999999999999</v>
      </c>
      <c r="Z347" s="1">
        <v>118.93759999999999</v>
      </c>
      <c r="AA347" s="1">
        <v>26</v>
      </c>
    </row>
    <row r="348" spans="1:27" x14ac:dyDescent="0.3">
      <c r="A348" s="1">
        <v>1400</v>
      </c>
      <c r="B348" s="5">
        <v>44556</v>
      </c>
      <c r="C348" s="1">
        <v>26</v>
      </c>
      <c r="D348" s="2" t="s">
        <v>129</v>
      </c>
      <c r="E348" s="2" t="s">
        <v>130</v>
      </c>
      <c r="F348" s="2" t="s">
        <v>125</v>
      </c>
      <c r="G348" s="2" t="s">
        <v>126</v>
      </c>
      <c r="H348" s="1">
        <v>99999</v>
      </c>
      <c r="I348" s="2" t="s">
        <v>131</v>
      </c>
      <c r="J348" s="2" t="s">
        <v>77</v>
      </c>
      <c r="K348" s="2" t="s">
        <v>30</v>
      </c>
      <c r="L348" s="5">
        <v>42001</v>
      </c>
      <c r="M348" s="2" t="s">
        <v>41</v>
      </c>
      <c r="N348" s="2" t="s">
        <v>132</v>
      </c>
      <c r="O348" s="2" t="s">
        <v>130</v>
      </c>
      <c r="P348" s="2" t="s">
        <v>125</v>
      </c>
      <c r="Q348" s="2" t="s">
        <v>126</v>
      </c>
      <c r="R348" s="1">
        <v>99999</v>
      </c>
      <c r="S348" s="2" t="s">
        <v>9</v>
      </c>
      <c r="T348" s="2" t="s">
        <v>24</v>
      </c>
      <c r="U348" s="2" t="s">
        <v>133</v>
      </c>
      <c r="V348" s="2" t="s">
        <v>134</v>
      </c>
      <c r="W348" s="1">
        <v>21.35</v>
      </c>
      <c r="X348" s="1">
        <v>88</v>
      </c>
      <c r="Y348" s="1">
        <v>1878.8000000000002</v>
      </c>
      <c r="Z348" s="1">
        <v>184.12240000000003</v>
      </c>
      <c r="AA348" s="1">
        <v>26</v>
      </c>
    </row>
    <row r="349" spans="1:27" x14ac:dyDescent="0.3">
      <c r="A349" s="1">
        <v>1403</v>
      </c>
      <c r="B349" s="5">
        <v>44559</v>
      </c>
      <c r="C349" s="1">
        <v>29</v>
      </c>
      <c r="D349" s="2" t="s">
        <v>45</v>
      </c>
      <c r="E349" s="2" t="s">
        <v>46</v>
      </c>
      <c r="F349" s="2" t="s">
        <v>47</v>
      </c>
      <c r="G349" s="2" t="s">
        <v>48</v>
      </c>
      <c r="H349" s="1">
        <v>99999</v>
      </c>
      <c r="I349" s="2" t="s">
        <v>49</v>
      </c>
      <c r="J349" s="2" t="s">
        <v>50</v>
      </c>
      <c r="K349" s="2" t="s">
        <v>6</v>
      </c>
      <c r="L349" s="5">
        <v>42004</v>
      </c>
      <c r="M349" s="2" t="s">
        <v>7</v>
      </c>
      <c r="N349" s="2" t="s">
        <v>51</v>
      </c>
      <c r="O349" s="2" t="s">
        <v>46</v>
      </c>
      <c r="P349" s="2" t="s">
        <v>47</v>
      </c>
      <c r="Q349" s="2" t="s">
        <v>48</v>
      </c>
      <c r="R349" s="1">
        <v>99999</v>
      </c>
      <c r="S349" s="2" t="s">
        <v>9</v>
      </c>
      <c r="T349" s="2" t="s">
        <v>10</v>
      </c>
      <c r="U349" s="2" t="s">
        <v>11</v>
      </c>
      <c r="V349" s="2" t="s">
        <v>12</v>
      </c>
      <c r="W349" s="1">
        <v>14</v>
      </c>
      <c r="X349" s="1">
        <v>96</v>
      </c>
      <c r="Y349" s="1">
        <v>1344</v>
      </c>
      <c r="Z349" s="1">
        <v>141.12</v>
      </c>
      <c r="AA349" s="1">
        <v>29</v>
      </c>
    </row>
    <row r="350" spans="1:27" x14ac:dyDescent="0.3">
      <c r="A350" s="1">
        <v>1404</v>
      </c>
      <c r="B350" s="5">
        <v>44536</v>
      </c>
      <c r="C350" s="1">
        <v>6</v>
      </c>
      <c r="D350" s="2" t="s">
        <v>63</v>
      </c>
      <c r="E350" s="2" t="s">
        <v>64</v>
      </c>
      <c r="F350" s="2" t="s">
        <v>65</v>
      </c>
      <c r="G350" s="2" t="s">
        <v>66</v>
      </c>
      <c r="H350" s="1">
        <v>99999</v>
      </c>
      <c r="I350" s="2" t="s">
        <v>67</v>
      </c>
      <c r="J350" s="2" t="s">
        <v>68</v>
      </c>
      <c r="K350" s="2" t="s">
        <v>40</v>
      </c>
      <c r="L350" s="5">
        <v>41981</v>
      </c>
      <c r="M350" s="2" t="s">
        <v>41</v>
      </c>
      <c r="N350" s="2" t="s">
        <v>69</v>
      </c>
      <c r="O350" s="2" t="s">
        <v>64</v>
      </c>
      <c r="P350" s="2" t="s">
        <v>65</v>
      </c>
      <c r="Q350" s="2" t="s">
        <v>66</v>
      </c>
      <c r="R350" s="1">
        <v>99999</v>
      </c>
      <c r="S350" s="2" t="s">
        <v>9</v>
      </c>
      <c r="T350" s="2" t="s">
        <v>10</v>
      </c>
      <c r="U350" s="2" t="s">
        <v>52</v>
      </c>
      <c r="V350" s="2" t="s">
        <v>53</v>
      </c>
      <c r="W350" s="1">
        <v>12.75</v>
      </c>
      <c r="X350" s="1">
        <v>12</v>
      </c>
      <c r="Y350" s="1">
        <v>153</v>
      </c>
      <c r="Z350" s="1">
        <v>16.065000000000001</v>
      </c>
      <c r="AA350" s="1">
        <v>6</v>
      </c>
    </row>
    <row r="351" spans="1:27" x14ac:dyDescent="0.3">
      <c r="A351" s="1">
        <v>1241</v>
      </c>
      <c r="B351" s="5">
        <v>44433</v>
      </c>
      <c r="C351" s="1">
        <v>25</v>
      </c>
      <c r="D351" s="2" t="s">
        <v>135</v>
      </c>
      <c r="E351" s="2" t="s">
        <v>136</v>
      </c>
      <c r="F351" s="2" t="s">
        <v>115</v>
      </c>
      <c r="G351" s="2" t="s">
        <v>116</v>
      </c>
      <c r="H351" s="1">
        <v>99999</v>
      </c>
      <c r="I351" s="2" t="s">
        <v>19</v>
      </c>
      <c r="J351" s="2" t="s">
        <v>118</v>
      </c>
      <c r="K351" s="2" t="s">
        <v>21</v>
      </c>
      <c r="L351" s="5">
        <v>41878</v>
      </c>
      <c r="M351" s="2" t="s">
        <v>22</v>
      </c>
      <c r="N351" s="2" t="s">
        <v>137</v>
      </c>
      <c r="O351" s="2" t="s">
        <v>136</v>
      </c>
      <c r="P351" s="2" t="s">
        <v>115</v>
      </c>
      <c r="Q351" s="2" t="s">
        <v>116</v>
      </c>
      <c r="R351" s="1">
        <v>99999</v>
      </c>
      <c r="S351" s="2" t="s">
        <v>9</v>
      </c>
      <c r="T351" s="2" t="s">
        <v>60</v>
      </c>
      <c r="U351" s="2" t="s">
        <v>138</v>
      </c>
      <c r="V351" s="2" t="s">
        <v>44</v>
      </c>
      <c r="W351" s="1">
        <v>10</v>
      </c>
      <c r="X351" s="1">
        <v>55</v>
      </c>
      <c r="Y351" s="1">
        <v>550</v>
      </c>
      <c r="Z351" s="1">
        <v>52.25</v>
      </c>
      <c r="AA351" s="1">
        <v>25</v>
      </c>
    </row>
    <row r="352" spans="1:27" x14ac:dyDescent="0.3">
      <c r="A352" s="1">
        <v>1263</v>
      </c>
      <c r="B352" s="5">
        <v>44464</v>
      </c>
      <c r="C352" s="1">
        <v>25</v>
      </c>
      <c r="D352" s="2" t="s">
        <v>135</v>
      </c>
      <c r="E352" s="2" t="s">
        <v>136</v>
      </c>
      <c r="F352" s="2" t="s">
        <v>115</v>
      </c>
      <c r="G352" s="2" t="s">
        <v>116</v>
      </c>
      <c r="H352" s="1">
        <v>99999</v>
      </c>
      <c r="I352" s="2" t="s">
        <v>19</v>
      </c>
      <c r="J352" s="2" t="s">
        <v>118</v>
      </c>
      <c r="K352" s="2" t="s">
        <v>21</v>
      </c>
      <c r="L352" s="5">
        <v>41909</v>
      </c>
      <c r="M352" s="2" t="s">
        <v>22</v>
      </c>
      <c r="N352" s="2" t="s">
        <v>137</v>
      </c>
      <c r="O352" s="2" t="s">
        <v>136</v>
      </c>
      <c r="P352" s="2" t="s">
        <v>115</v>
      </c>
      <c r="Q352" s="2" t="s">
        <v>116</v>
      </c>
      <c r="R352" s="1">
        <v>99999</v>
      </c>
      <c r="S352" s="2" t="s">
        <v>9</v>
      </c>
      <c r="T352" s="2" t="s">
        <v>60</v>
      </c>
      <c r="U352" s="2" t="s">
        <v>138</v>
      </c>
      <c r="V352" s="2" t="s">
        <v>44</v>
      </c>
      <c r="W352" s="1">
        <v>10</v>
      </c>
      <c r="X352" s="1">
        <v>94</v>
      </c>
      <c r="Y352" s="1">
        <v>940</v>
      </c>
      <c r="Z352" s="1">
        <v>97.76</v>
      </c>
      <c r="AA352" s="1">
        <v>25</v>
      </c>
    </row>
    <row r="353" spans="1:27" x14ac:dyDescent="0.3">
      <c r="A353" s="1">
        <v>1409</v>
      </c>
      <c r="B353" s="5">
        <v>44538</v>
      </c>
      <c r="C353" s="1">
        <v>8</v>
      </c>
      <c r="D353" s="2" t="s">
        <v>34</v>
      </c>
      <c r="E353" s="2" t="s">
        <v>35</v>
      </c>
      <c r="F353" s="2" t="s">
        <v>36</v>
      </c>
      <c r="G353" s="2" t="s">
        <v>37</v>
      </c>
      <c r="H353" s="1">
        <v>99999</v>
      </c>
      <c r="I353" s="2" t="s">
        <v>38</v>
      </c>
      <c r="J353" s="2" t="s">
        <v>39</v>
      </c>
      <c r="K353" s="2" t="s">
        <v>40</v>
      </c>
      <c r="L353" s="5">
        <v>41983</v>
      </c>
      <c r="M353" s="2" t="s">
        <v>41</v>
      </c>
      <c r="N353" s="2" t="s">
        <v>42</v>
      </c>
      <c r="O353" s="2" t="s">
        <v>35</v>
      </c>
      <c r="P353" s="2" t="s">
        <v>36</v>
      </c>
      <c r="Q353" s="2" t="s">
        <v>37</v>
      </c>
      <c r="R353" s="1">
        <v>99999</v>
      </c>
      <c r="S353" s="2" t="s">
        <v>9</v>
      </c>
      <c r="T353" s="2" t="s">
        <v>24</v>
      </c>
      <c r="U353" s="2" t="s">
        <v>107</v>
      </c>
      <c r="V353" s="2" t="s">
        <v>108</v>
      </c>
      <c r="W353" s="1">
        <v>34.799999999999997</v>
      </c>
      <c r="X353" s="1">
        <v>100</v>
      </c>
      <c r="Y353" s="1">
        <v>3479.9999999999995</v>
      </c>
      <c r="Z353" s="1">
        <v>344.52</v>
      </c>
      <c r="AA353" s="1">
        <v>8</v>
      </c>
    </row>
    <row r="354" spans="1:27" x14ac:dyDescent="0.3">
      <c r="A354" s="1">
        <v>1412</v>
      </c>
      <c r="B354" s="5">
        <v>44533</v>
      </c>
      <c r="C354" s="1">
        <v>3</v>
      </c>
      <c r="D354" s="2" t="s">
        <v>54</v>
      </c>
      <c r="E354" s="2" t="s">
        <v>55</v>
      </c>
      <c r="F354" s="2" t="s">
        <v>56</v>
      </c>
      <c r="G354" s="2" t="s">
        <v>57</v>
      </c>
      <c r="H354" s="1">
        <v>99999</v>
      </c>
      <c r="I354" s="2" t="s">
        <v>58</v>
      </c>
      <c r="J354" s="2" t="s">
        <v>5</v>
      </c>
      <c r="K354" s="2" t="s">
        <v>6</v>
      </c>
      <c r="L354" s="5">
        <v>41978</v>
      </c>
      <c r="M354" s="2" t="s">
        <v>7</v>
      </c>
      <c r="N354" s="2" t="s">
        <v>59</v>
      </c>
      <c r="O354" s="2" t="s">
        <v>55</v>
      </c>
      <c r="P354" s="2" t="s">
        <v>56</v>
      </c>
      <c r="Q354" s="2" t="s">
        <v>57</v>
      </c>
      <c r="R354" s="1">
        <v>99999</v>
      </c>
      <c r="S354" s="2" t="s">
        <v>9</v>
      </c>
      <c r="T354" s="2" t="s">
        <v>60</v>
      </c>
      <c r="U354" s="2" t="s">
        <v>109</v>
      </c>
      <c r="V354" s="2" t="s">
        <v>110</v>
      </c>
      <c r="W354" s="1">
        <v>10</v>
      </c>
      <c r="X354" s="1">
        <v>89</v>
      </c>
      <c r="Y354" s="1">
        <v>890</v>
      </c>
      <c r="Z354" s="1">
        <v>87.22</v>
      </c>
      <c r="AA354" s="1">
        <v>3</v>
      </c>
    </row>
    <row r="355" spans="1:27" x14ac:dyDescent="0.3">
      <c r="A355" s="1">
        <v>1413</v>
      </c>
      <c r="B355" s="5">
        <v>44533</v>
      </c>
      <c r="C355" s="1">
        <v>3</v>
      </c>
      <c r="D355" s="2" t="s">
        <v>54</v>
      </c>
      <c r="E355" s="2" t="s">
        <v>55</v>
      </c>
      <c r="F355" s="2" t="s">
        <v>56</v>
      </c>
      <c r="G355" s="2" t="s">
        <v>57</v>
      </c>
      <c r="H355" s="1">
        <v>99999</v>
      </c>
      <c r="I355" s="2" t="s">
        <v>58</v>
      </c>
      <c r="J355" s="2" t="s">
        <v>5</v>
      </c>
      <c r="K355" s="2" t="s">
        <v>6</v>
      </c>
      <c r="L355" s="5">
        <v>41978</v>
      </c>
      <c r="M355" s="2" t="s">
        <v>7</v>
      </c>
      <c r="N355" s="2" t="s">
        <v>59</v>
      </c>
      <c r="O355" s="2" t="s">
        <v>55</v>
      </c>
      <c r="P355" s="2" t="s">
        <v>56</v>
      </c>
      <c r="Q355" s="2" t="s">
        <v>57</v>
      </c>
      <c r="R355" s="1">
        <v>99999</v>
      </c>
      <c r="S355" s="2" t="s">
        <v>9</v>
      </c>
      <c r="T355" s="2" t="s">
        <v>60</v>
      </c>
      <c r="U355" s="2" t="s">
        <v>70</v>
      </c>
      <c r="V355" s="2" t="s">
        <v>71</v>
      </c>
      <c r="W355" s="1">
        <v>40</v>
      </c>
      <c r="X355" s="1">
        <v>12</v>
      </c>
      <c r="Y355" s="1">
        <v>480</v>
      </c>
      <c r="Z355" s="1">
        <v>46.56</v>
      </c>
      <c r="AA355" s="1">
        <v>3</v>
      </c>
    </row>
    <row r="356" spans="1:27" x14ac:dyDescent="0.3">
      <c r="A356" s="1">
        <v>1302</v>
      </c>
      <c r="B356" s="5">
        <v>44494</v>
      </c>
      <c r="C356" s="1">
        <v>25</v>
      </c>
      <c r="D356" s="2" t="s">
        <v>135</v>
      </c>
      <c r="E356" s="2" t="s">
        <v>136</v>
      </c>
      <c r="F356" s="2" t="s">
        <v>115</v>
      </c>
      <c r="G356" s="2" t="s">
        <v>116</v>
      </c>
      <c r="H356" s="1">
        <v>99999</v>
      </c>
      <c r="I356" s="2" t="s">
        <v>19</v>
      </c>
      <c r="J356" s="2" t="s">
        <v>118</v>
      </c>
      <c r="K356" s="2" t="s">
        <v>21</v>
      </c>
      <c r="L356" s="5">
        <v>41939</v>
      </c>
      <c r="M356" s="2" t="s">
        <v>22</v>
      </c>
      <c r="N356" s="2" t="s">
        <v>137</v>
      </c>
      <c r="O356" s="2" t="s">
        <v>136</v>
      </c>
      <c r="P356" s="2" t="s">
        <v>115</v>
      </c>
      <c r="Q356" s="2" t="s">
        <v>116</v>
      </c>
      <c r="R356" s="1">
        <v>99999</v>
      </c>
      <c r="S356" s="2" t="s">
        <v>9</v>
      </c>
      <c r="T356" s="2" t="s">
        <v>60</v>
      </c>
      <c r="U356" s="2" t="s">
        <v>138</v>
      </c>
      <c r="V356" s="2" t="s">
        <v>44</v>
      </c>
      <c r="W356" s="1">
        <v>10</v>
      </c>
      <c r="X356" s="1">
        <v>90</v>
      </c>
      <c r="Y356" s="1">
        <v>900</v>
      </c>
      <c r="Z356" s="1">
        <v>87.3</v>
      </c>
      <c r="AA356" s="1">
        <v>25</v>
      </c>
    </row>
    <row r="357" spans="1:27" x14ac:dyDescent="0.3">
      <c r="A357" s="1">
        <v>1343</v>
      </c>
      <c r="B357" s="5">
        <v>44525</v>
      </c>
      <c r="C357" s="1">
        <v>25</v>
      </c>
      <c r="D357" s="2" t="s">
        <v>135</v>
      </c>
      <c r="E357" s="2" t="s">
        <v>136</v>
      </c>
      <c r="F357" s="2" t="s">
        <v>115</v>
      </c>
      <c r="G357" s="2" t="s">
        <v>116</v>
      </c>
      <c r="H357" s="1">
        <v>99999</v>
      </c>
      <c r="I357" s="2" t="s">
        <v>19</v>
      </c>
      <c r="J357" s="2" t="s">
        <v>118</v>
      </c>
      <c r="K357" s="2" t="s">
        <v>21</v>
      </c>
      <c r="L357" s="5">
        <v>41970</v>
      </c>
      <c r="M357" s="2" t="s">
        <v>22</v>
      </c>
      <c r="N357" s="2" t="s">
        <v>137</v>
      </c>
      <c r="O357" s="2" t="s">
        <v>136</v>
      </c>
      <c r="P357" s="2" t="s">
        <v>115</v>
      </c>
      <c r="Q357" s="2" t="s">
        <v>116</v>
      </c>
      <c r="R357" s="1">
        <v>99999</v>
      </c>
      <c r="S357" s="2" t="s">
        <v>9</v>
      </c>
      <c r="T357" s="2" t="s">
        <v>60</v>
      </c>
      <c r="U357" s="2" t="s">
        <v>138</v>
      </c>
      <c r="V357" s="2" t="s">
        <v>44</v>
      </c>
      <c r="W357" s="1">
        <v>10</v>
      </c>
      <c r="X357" s="1">
        <v>99</v>
      </c>
      <c r="Y357" s="1">
        <v>990</v>
      </c>
      <c r="Z357" s="1">
        <v>102.96000000000001</v>
      </c>
      <c r="AA357" s="1">
        <v>25</v>
      </c>
    </row>
    <row r="358" spans="1:27" x14ac:dyDescent="0.3">
      <c r="A358" s="1">
        <v>1401</v>
      </c>
      <c r="B358" s="5">
        <v>44556</v>
      </c>
      <c r="C358" s="1">
        <v>26</v>
      </c>
      <c r="D358" s="2" t="s">
        <v>129</v>
      </c>
      <c r="E358" s="2" t="s">
        <v>130</v>
      </c>
      <c r="F358" s="2" t="s">
        <v>125</v>
      </c>
      <c r="G358" s="2" t="s">
        <v>126</v>
      </c>
      <c r="H358" s="1">
        <v>99999</v>
      </c>
      <c r="I358" s="2" t="s">
        <v>131</v>
      </c>
      <c r="J358" s="2" t="s">
        <v>77</v>
      </c>
      <c r="K358" s="2" t="s">
        <v>30</v>
      </c>
      <c r="L358" s="5">
        <v>42001</v>
      </c>
      <c r="M358" s="2" t="s">
        <v>41</v>
      </c>
      <c r="N358" s="2" t="s">
        <v>132</v>
      </c>
      <c r="O358" s="2" t="s">
        <v>130</v>
      </c>
      <c r="P358" s="2" t="s">
        <v>125</v>
      </c>
      <c r="Q358" s="2" t="s">
        <v>126</v>
      </c>
      <c r="R358" s="1">
        <v>99999</v>
      </c>
      <c r="S358" s="2" t="s">
        <v>9</v>
      </c>
      <c r="T358" s="2" t="s">
        <v>24</v>
      </c>
      <c r="U358" s="2" t="s">
        <v>61</v>
      </c>
      <c r="V358" s="2" t="s">
        <v>62</v>
      </c>
      <c r="W358" s="1">
        <v>9.65</v>
      </c>
      <c r="X358" s="1">
        <v>46</v>
      </c>
      <c r="Y358" s="1">
        <v>443.90000000000003</v>
      </c>
      <c r="Z358" s="1">
        <v>42.614400000000003</v>
      </c>
      <c r="AA358" s="1">
        <v>26</v>
      </c>
    </row>
    <row r="359" spans="1:27" x14ac:dyDescent="0.3">
      <c r="A359" s="1">
        <v>1421</v>
      </c>
      <c r="B359" s="5">
        <v>44531</v>
      </c>
      <c r="C359" s="1">
        <v>1</v>
      </c>
      <c r="D359" s="2" t="s">
        <v>93</v>
      </c>
      <c r="E359" s="2" t="s">
        <v>94</v>
      </c>
      <c r="F359" s="2" t="s">
        <v>95</v>
      </c>
      <c r="G359" s="2" t="s">
        <v>96</v>
      </c>
      <c r="H359" s="1">
        <v>99999</v>
      </c>
      <c r="I359" s="2" t="s">
        <v>85</v>
      </c>
      <c r="J359" s="2" t="s">
        <v>39</v>
      </c>
      <c r="K359" s="2" t="s">
        <v>40</v>
      </c>
      <c r="L359" s="5"/>
      <c r="M359" s="2" t="s">
        <v>41</v>
      </c>
      <c r="N359" s="2" t="s">
        <v>97</v>
      </c>
      <c r="O359" s="2" t="s">
        <v>94</v>
      </c>
      <c r="P359" s="2" t="s">
        <v>95</v>
      </c>
      <c r="Q359" s="2" t="s">
        <v>96</v>
      </c>
      <c r="R359" s="1">
        <v>99999</v>
      </c>
      <c r="S359" s="2" t="s">
        <v>9</v>
      </c>
      <c r="T359" s="2"/>
      <c r="U359" s="2" t="s">
        <v>91</v>
      </c>
      <c r="V359" s="2" t="s">
        <v>92</v>
      </c>
      <c r="W359" s="1">
        <v>18.399999999999999</v>
      </c>
      <c r="X359" s="1">
        <v>45</v>
      </c>
      <c r="Y359" s="1">
        <v>827.99999999999989</v>
      </c>
      <c r="Z359" s="1">
        <v>81.143999999999991</v>
      </c>
      <c r="AA359" s="1">
        <v>1</v>
      </c>
    </row>
    <row r="360" spans="1:27" x14ac:dyDescent="0.3">
      <c r="A360" s="1">
        <v>1402</v>
      </c>
      <c r="B360" s="5">
        <v>44556</v>
      </c>
      <c r="C360" s="1">
        <v>26</v>
      </c>
      <c r="D360" s="2" t="s">
        <v>129</v>
      </c>
      <c r="E360" s="2" t="s">
        <v>130</v>
      </c>
      <c r="F360" s="2" t="s">
        <v>125</v>
      </c>
      <c r="G360" s="2" t="s">
        <v>126</v>
      </c>
      <c r="H360" s="1">
        <v>99999</v>
      </c>
      <c r="I360" s="2" t="s">
        <v>131</v>
      </c>
      <c r="J360" s="2" t="s">
        <v>77</v>
      </c>
      <c r="K360" s="2" t="s">
        <v>30</v>
      </c>
      <c r="L360" s="5">
        <v>42001</v>
      </c>
      <c r="M360" s="2" t="s">
        <v>41</v>
      </c>
      <c r="N360" s="2" t="s">
        <v>132</v>
      </c>
      <c r="O360" s="2" t="s">
        <v>130</v>
      </c>
      <c r="P360" s="2" t="s">
        <v>125</v>
      </c>
      <c r="Q360" s="2" t="s">
        <v>126</v>
      </c>
      <c r="R360" s="1">
        <v>99999</v>
      </c>
      <c r="S360" s="2" t="s">
        <v>9</v>
      </c>
      <c r="T360" s="2" t="s">
        <v>24</v>
      </c>
      <c r="U360" s="2" t="s">
        <v>91</v>
      </c>
      <c r="V360" s="2" t="s">
        <v>92</v>
      </c>
      <c r="W360" s="1">
        <v>18.399999999999999</v>
      </c>
      <c r="X360" s="1">
        <v>93</v>
      </c>
      <c r="Y360" s="1">
        <v>1711.1999999999998</v>
      </c>
      <c r="Z360" s="1">
        <v>167.69759999999999</v>
      </c>
      <c r="AA360" s="1">
        <v>26</v>
      </c>
    </row>
    <row r="361" spans="1:27" x14ac:dyDescent="0.3">
      <c r="A361" s="1">
        <v>1423</v>
      </c>
      <c r="B361" s="5">
        <v>44539</v>
      </c>
      <c r="C361" s="1">
        <v>9</v>
      </c>
      <c r="D361" s="2" t="s">
        <v>99</v>
      </c>
      <c r="E361" s="2" t="s">
        <v>100</v>
      </c>
      <c r="F361" s="2" t="s">
        <v>101</v>
      </c>
      <c r="G361" s="2" t="s">
        <v>102</v>
      </c>
      <c r="H361" s="1">
        <v>99999</v>
      </c>
      <c r="I361" s="2" t="s">
        <v>103</v>
      </c>
      <c r="J361" s="2" t="s">
        <v>104</v>
      </c>
      <c r="K361" s="2" t="s">
        <v>6</v>
      </c>
      <c r="L361" s="5">
        <v>41984</v>
      </c>
      <c r="M361" s="2" t="s">
        <v>22</v>
      </c>
      <c r="N361" s="2" t="s">
        <v>105</v>
      </c>
      <c r="O361" s="2" t="s">
        <v>100</v>
      </c>
      <c r="P361" s="2" t="s">
        <v>101</v>
      </c>
      <c r="Q361" s="2" t="s">
        <v>102</v>
      </c>
      <c r="R361" s="1">
        <v>99999</v>
      </c>
      <c r="S361" s="2" t="s">
        <v>9</v>
      </c>
      <c r="T361" s="2" t="s">
        <v>10</v>
      </c>
      <c r="U361" s="2" t="s">
        <v>61</v>
      </c>
      <c r="V361" s="2" t="s">
        <v>62</v>
      </c>
      <c r="W361" s="1">
        <v>9.65</v>
      </c>
      <c r="X361" s="1">
        <v>18</v>
      </c>
      <c r="Y361" s="1">
        <v>173.70000000000002</v>
      </c>
      <c r="Z361" s="1">
        <v>16.5015</v>
      </c>
      <c r="AA361" s="1">
        <v>9</v>
      </c>
    </row>
    <row r="362" spans="1:27" x14ac:dyDescent="0.3">
      <c r="A362" s="1">
        <v>1424</v>
      </c>
      <c r="B362" s="5">
        <v>44536</v>
      </c>
      <c r="C362" s="1">
        <v>6</v>
      </c>
      <c r="D362" s="2" t="s">
        <v>63</v>
      </c>
      <c r="E362" s="2" t="s">
        <v>64</v>
      </c>
      <c r="F362" s="2" t="s">
        <v>65</v>
      </c>
      <c r="G362" s="2" t="s">
        <v>66</v>
      </c>
      <c r="H362" s="1">
        <v>99999</v>
      </c>
      <c r="I362" s="2" t="s">
        <v>67</v>
      </c>
      <c r="J362" s="2" t="s">
        <v>68</v>
      </c>
      <c r="K362" s="2" t="s">
        <v>40</v>
      </c>
      <c r="L362" s="5">
        <v>41981</v>
      </c>
      <c r="M362" s="2" t="s">
        <v>7</v>
      </c>
      <c r="N362" s="2" t="s">
        <v>69</v>
      </c>
      <c r="O362" s="2" t="s">
        <v>64</v>
      </c>
      <c r="P362" s="2" t="s">
        <v>65</v>
      </c>
      <c r="Q362" s="2" t="s">
        <v>66</v>
      </c>
      <c r="R362" s="1">
        <v>99999</v>
      </c>
      <c r="S362" s="2" t="s">
        <v>9</v>
      </c>
      <c r="T362" s="2" t="s">
        <v>24</v>
      </c>
      <c r="U362" s="2" t="s">
        <v>52</v>
      </c>
      <c r="V362" s="2" t="s">
        <v>53</v>
      </c>
      <c r="W362" s="1">
        <v>12.75</v>
      </c>
      <c r="X362" s="1">
        <v>41</v>
      </c>
      <c r="Y362" s="1">
        <v>522.75</v>
      </c>
      <c r="Z362" s="1">
        <v>50.706750000000007</v>
      </c>
      <c r="AA362" s="1">
        <v>6</v>
      </c>
    </row>
    <row r="363" spans="1:27" x14ac:dyDescent="0.3">
      <c r="A363" s="1">
        <v>1425</v>
      </c>
      <c r="B363" s="5">
        <v>44538</v>
      </c>
      <c r="C363" s="1">
        <v>8</v>
      </c>
      <c r="D363" s="2" t="s">
        <v>34</v>
      </c>
      <c r="E363" s="2" t="s">
        <v>35</v>
      </c>
      <c r="F363" s="2" t="s">
        <v>36</v>
      </c>
      <c r="G363" s="2" t="s">
        <v>37</v>
      </c>
      <c r="H363" s="1">
        <v>99999</v>
      </c>
      <c r="I363" s="2" t="s">
        <v>38</v>
      </c>
      <c r="J363" s="2" t="s">
        <v>39</v>
      </c>
      <c r="K363" s="2" t="s">
        <v>40</v>
      </c>
      <c r="L363" s="5">
        <v>41983</v>
      </c>
      <c r="M363" s="2" t="s">
        <v>7</v>
      </c>
      <c r="N363" s="2" t="s">
        <v>42</v>
      </c>
      <c r="O363" s="2" t="s">
        <v>35</v>
      </c>
      <c r="P363" s="2" t="s">
        <v>36</v>
      </c>
      <c r="Q363" s="2" t="s">
        <v>37</v>
      </c>
      <c r="R363" s="1">
        <v>99999</v>
      </c>
      <c r="S363" s="2" t="s">
        <v>9</v>
      </c>
      <c r="T363" s="2" t="s">
        <v>10</v>
      </c>
      <c r="U363" s="2" t="s">
        <v>52</v>
      </c>
      <c r="V363" s="2" t="s">
        <v>53</v>
      </c>
      <c r="W363" s="1">
        <v>12.75</v>
      </c>
      <c r="X363" s="1">
        <v>19</v>
      </c>
      <c r="Y363" s="1">
        <v>242.25</v>
      </c>
      <c r="Z363" s="1">
        <v>23.982750000000003</v>
      </c>
      <c r="AA363" s="1">
        <v>8</v>
      </c>
    </row>
    <row r="364" spans="1:27" x14ac:dyDescent="0.3">
      <c r="A364" s="1">
        <v>1399</v>
      </c>
      <c r="B364" s="5">
        <v>44555</v>
      </c>
      <c r="C364" s="1">
        <v>25</v>
      </c>
      <c r="D364" s="2" t="s">
        <v>135</v>
      </c>
      <c r="E364" s="2" t="s">
        <v>136</v>
      </c>
      <c r="F364" s="2" t="s">
        <v>115</v>
      </c>
      <c r="G364" s="2" t="s">
        <v>116</v>
      </c>
      <c r="H364" s="1">
        <v>99999</v>
      </c>
      <c r="I364" s="2" t="s">
        <v>19</v>
      </c>
      <c r="J364" s="2" t="s">
        <v>118</v>
      </c>
      <c r="K364" s="2" t="s">
        <v>21</v>
      </c>
      <c r="L364" s="5">
        <v>42000</v>
      </c>
      <c r="M364" s="2" t="s">
        <v>22</v>
      </c>
      <c r="N364" s="2" t="s">
        <v>137</v>
      </c>
      <c r="O364" s="2" t="s">
        <v>136</v>
      </c>
      <c r="P364" s="2" t="s">
        <v>115</v>
      </c>
      <c r="Q364" s="2" t="s">
        <v>116</v>
      </c>
      <c r="R364" s="1">
        <v>99999</v>
      </c>
      <c r="S364" s="2" t="s">
        <v>9</v>
      </c>
      <c r="T364" s="2" t="s">
        <v>60</v>
      </c>
      <c r="U364" s="2" t="s">
        <v>138</v>
      </c>
      <c r="V364" s="2" t="s">
        <v>44</v>
      </c>
      <c r="W364" s="1">
        <v>10</v>
      </c>
      <c r="X364" s="1">
        <v>100</v>
      </c>
      <c r="Y364" s="1">
        <v>1000</v>
      </c>
      <c r="Z364" s="1">
        <v>98</v>
      </c>
      <c r="AA364" s="1">
        <v>25</v>
      </c>
    </row>
    <row r="365" spans="1:27" x14ac:dyDescent="0.3">
      <c r="A365" s="1">
        <v>1427</v>
      </c>
      <c r="B365" s="5">
        <v>44556</v>
      </c>
      <c r="C365" s="1">
        <v>26</v>
      </c>
      <c r="D365" s="2" t="s">
        <v>129</v>
      </c>
      <c r="E365" s="2" t="s">
        <v>130</v>
      </c>
      <c r="F365" s="2" t="s">
        <v>125</v>
      </c>
      <c r="G365" s="2" t="s">
        <v>126</v>
      </c>
      <c r="H365" s="1">
        <v>99999</v>
      </c>
      <c r="I365" s="2" t="s">
        <v>131</v>
      </c>
      <c r="J365" s="2" t="s">
        <v>77</v>
      </c>
      <c r="K365" s="2" t="s">
        <v>30</v>
      </c>
      <c r="L365" s="5">
        <v>42001</v>
      </c>
      <c r="M365" s="2" t="s">
        <v>41</v>
      </c>
      <c r="N365" s="2" t="s">
        <v>132</v>
      </c>
      <c r="O365" s="2" t="s">
        <v>130</v>
      </c>
      <c r="P365" s="2" t="s">
        <v>125</v>
      </c>
      <c r="Q365" s="2" t="s">
        <v>126</v>
      </c>
      <c r="R365" s="1">
        <v>99999</v>
      </c>
      <c r="S365" s="2" t="s">
        <v>9</v>
      </c>
      <c r="T365" s="2" t="s">
        <v>24</v>
      </c>
      <c r="U365" s="2" t="s">
        <v>120</v>
      </c>
      <c r="V365" s="2" t="s">
        <v>88</v>
      </c>
      <c r="W365" s="1">
        <v>25</v>
      </c>
      <c r="X365" s="1">
        <v>13</v>
      </c>
      <c r="Y365" s="1">
        <v>325</v>
      </c>
      <c r="Z365" s="1">
        <v>32.174999999999997</v>
      </c>
      <c r="AA365" s="1">
        <v>26</v>
      </c>
    </row>
    <row r="366" spans="1:27" x14ac:dyDescent="0.3">
      <c r="A366" s="1">
        <v>1428</v>
      </c>
      <c r="B366" s="5">
        <v>44559</v>
      </c>
      <c r="C366" s="1">
        <v>29</v>
      </c>
      <c r="D366" s="2" t="s">
        <v>45</v>
      </c>
      <c r="E366" s="2" t="s">
        <v>46</v>
      </c>
      <c r="F366" s="2" t="s">
        <v>47</v>
      </c>
      <c r="G366" s="2" t="s">
        <v>48</v>
      </c>
      <c r="H366" s="1">
        <v>99999</v>
      </c>
      <c r="I366" s="2" t="s">
        <v>49</v>
      </c>
      <c r="J366" s="2" t="s">
        <v>50</v>
      </c>
      <c r="K366" s="2" t="s">
        <v>6</v>
      </c>
      <c r="L366" s="5">
        <v>42004</v>
      </c>
      <c r="M366" s="2" t="s">
        <v>7</v>
      </c>
      <c r="N366" s="2" t="s">
        <v>51</v>
      </c>
      <c r="O366" s="2" t="s">
        <v>46</v>
      </c>
      <c r="P366" s="2" t="s">
        <v>47</v>
      </c>
      <c r="Q366" s="2" t="s">
        <v>48</v>
      </c>
      <c r="R366" s="1">
        <v>99999</v>
      </c>
      <c r="S366" s="2" t="s">
        <v>9</v>
      </c>
      <c r="T366" s="2" t="s">
        <v>10</v>
      </c>
      <c r="U366" s="2" t="s">
        <v>111</v>
      </c>
      <c r="V366" s="2" t="s">
        <v>112</v>
      </c>
      <c r="W366" s="1">
        <v>39</v>
      </c>
      <c r="X366" s="1">
        <v>54</v>
      </c>
      <c r="Y366" s="1">
        <v>2106</v>
      </c>
      <c r="Z366" s="1">
        <v>214.81200000000004</v>
      </c>
      <c r="AA366" s="1">
        <v>29</v>
      </c>
    </row>
    <row r="367" spans="1:27" x14ac:dyDescent="0.3">
      <c r="A367" s="1">
        <v>1429</v>
      </c>
      <c r="B367" s="5">
        <v>44536</v>
      </c>
      <c r="C367" s="1">
        <v>6</v>
      </c>
      <c r="D367" s="2" t="s">
        <v>63</v>
      </c>
      <c r="E367" s="2" t="s">
        <v>64</v>
      </c>
      <c r="F367" s="2" t="s">
        <v>65</v>
      </c>
      <c r="G367" s="2" t="s">
        <v>66</v>
      </c>
      <c r="H367" s="1">
        <v>99999</v>
      </c>
      <c r="I367" s="2" t="s">
        <v>67</v>
      </c>
      <c r="J367" s="2" t="s">
        <v>68</v>
      </c>
      <c r="K367" s="2" t="s">
        <v>40</v>
      </c>
      <c r="L367" s="5">
        <v>41981</v>
      </c>
      <c r="M367" s="2" t="s">
        <v>41</v>
      </c>
      <c r="N367" s="2" t="s">
        <v>69</v>
      </c>
      <c r="O367" s="2" t="s">
        <v>64</v>
      </c>
      <c r="P367" s="2" t="s">
        <v>65</v>
      </c>
      <c r="Q367" s="2" t="s">
        <v>66</v>
      </c>
      <c r="R367" s="1">
        <v>99999</v>
      </c>
      <c r="S367" s="2" t="s">
        <v>9</v>
      </c>
      <c r="T367" s="2" t="s">
        <v>10</v>
      </c>
      <c r="U367" s="2" t="s">
        <v>25</v>
      </c>
      <c r="V367" s="2" t="s">
        <v>14</v>
      </c>
      <c r="W367" s="1">
        <v>30</v>
      </c>
      <c r="X367" s="1">
        <v>33</v>
      </c>
      <c r="Y367" s="1">
        <v>990</v>
      </c>
      <c r="Z367" s="1">
        <v>95.039999999999992</v>
      </c>
      <c r="AA367" s="1">
        <v>6</v>
      </c>
    </row>
    <row r="368" spans="1:27" x14ac:dyDescent="0.3">
      <c r="A368" s="1">
        <v>1430</v>
      </c>
      <c r="B368" s="5">
        <v>44536</v>
      </c>
      <c r="C368" s="1">
        <v>6</v>
      </c>
      <c r="D368" s="2" t="s">
        <v>63</v>
      </c>
      <c r="E368" s="2" t="s">
        <v>64</v>
      </c>
      <c r="F368" s="2" t="s">
        <v>65</v>
      </c>
      <c r="G368" s="2" t="s">
        <v>66</v>
      </c>
      <c r="H368" s="1">
        <v>99999</v>
      </c>
      <c r="I368" s="2" t="s">
        <v>67</v>
      </c>
      <c r="J368" s="2" t="s">
        <v>68</v>
      </c>
      <c r="K368" s="2" t="s">
        <v>40</v>
      </c>
      <c r="L368" s="5">
        <v>41981</v>
      </c>
      <c r="M368" s="2" t="s">
        <v>41</v>
      </c>
      <c r="N368" s="2" t="s">
        <v>69</v>
      </c>
      <c r="O368" s="2" t="s">
        <v>64</v>
      </c>
      <c r="P368" s="2" t="s">
        <v>65</v>
      </c>
      <c r="Q368" s="2" t="s">
        <v>66</v>
      </c>
      <c r="R368" s="1">
        <v>99999</v>
      </c>
      <c r="S368" s="2" t="s">
        <v>9</v>
      </c>
      <c r="T368" s="2" t="s">
        <v>10</v>
      </c>
      <c r="U368" s="2" t="s">
        <v>26</v>
      </c>
      <c r="V368" s="2" t="s">
        <v>14</v>
      </c>
      <c r="W368" s="1">
        <v>53</v>
      </c>
      <c r="X368" s="1">
        <v>34</v>
      </c>
      <c r="Y368" s="1">
        <v>1802</v>
      </c>
      <c r="Z368" s="1">
        <v>185.60600000000002</v>
      </c>
      <c r="AA368" s="1">
        <v>6</v>
      </c>
    </row>
    <row r="369" spans="1:27" x14ac:dyDescent="0.3">
      <c r="A369" s="1">
        <v>1426</v>
      </c>
      <c r="B369" s="5">
        <v>44555</v>
      </c>
      <c r="C369" s="1">
        <v>25</v>
      </c>
      <c r="D369" s="2" t="s">
        <v>135</v>
      </c>
      <c r="E369" s="2" t="s">
        <v>136</v>
      </c>
      <c r="F369" s="2" t="s">
        <v>115</v>
      </c>
      <c r="G369" s="2" t="s">
        <v>116</v>
      </c>
      <c r="H369" s="1">
        <v>99999</v>
      </c>
      <c r="I369" s="2" t="s">
        <v>19</v>
      </c>
      <c r="J369" s="2" t="s">
        <v>118</v>
      </c>
      <c r="K369" s="2" t="s">
        <v>21</v>
      </c>
      <c r="L369" s="5">
        <v>42000</v>
      </c>
      <c r="M369" s="2" t="s">
        <v>22</v>
      </c>
      <c r="N369" s="2" t="s">
        <v>137</v>
      </c>
      <c r="O369" s="2" t="s">
        <v>136</v>
      </c>
      <c r="P369" s="2" t="s">
        <v>115</v>
      </c>
      <c r="Q369" s="2" t="s">
        <v>116</v>
      </c>
      <c r="R369" s="1">
        <v>99999</v>
      </c>
      <c r="S369" s="2" t="s">
        <v>9</v>
      </c>
      <c r="T369" s="2" t="s">
        <v>60</v>
      </c>
      <c r="U369" s="2" t="s">
        <v>121</v>
      </c>
      <c r="V369" s="2" t="s">
        <v>110</v>
      </c>
      <c r="W369" s="1">
        <v>22</v>
      </c>
      <c r="X369" s="1">
        <v>65</v>
      </c>
      <c r="Y369" s="1">
        <v>1430</v>
      </c>
      <c r="Z369" s="1">
        <v>138.71</v>
      </c>
      <c r="AA369" s="1">
        <v>25</v>
      </c>
    </row>
    <row r="370" spans="1:27" x14ac:dyDescent="0.3">
      <c r="A370" s="1">
        <v>1432</v>
      </c>
      <c r="B370" s="5">
        <v>44533</v>
      </c>
      <c r="C370" s="1">
        <v>3</v>
      </c>
      <c r="D370" s="2" t="s">
        <v>54</v>
      </c>
      <c r="E370" s="2" t="s">
        <v>55</v>
      </c>
      <c r="F370" s="2" t="s">
        <v>56</v>
      </c>
      <c r="G370" s="2" t="s">
        <v>57</v>
      </c>
      <c r="H370" s="1">
        <v>99999</v>
      </c>
      <c r="I370" s="2" t="s">
        <v>58</v>
      </c>
      <c r="J370" s="2" t="s">
        <v>5</v>
      </c>
      <c r="K370" s="2" t="s">
        <v>6</v>
      </c>
      <c r="L370" s="5"/>
      <c r="M370" s="2"/>
      <c r="N370" s="2" t="s">
        <v>59</v>
      </c>
      <c r="O370" s="2" t="s">
        <v>55</v>
      </c>
      <c r="P370" s="2" t="s">
        <v>56</v>
      </c>
      <c r="Q370" s="2" t="s">
        <v>57</v>
      </c>
      <c r="R370" s="1">
        <v>99999</v>
      </c>
      <c r="S370" s="2" t="s">
        <v>9</v>
      </c>
      <c r="T370" s="2"/>
      <c r="U370" s="2" t="s">
        <v>98</v>
      </c>
      <c r="V370" s="2" t="s">
        <v>12</v>
      </c>
      <c r="W370" s="1">
        <v>2.99</v>
      </c>
      <c r="X370" s="1">
        <v>24</v>
      </c>
      <c r="Y370" s="1">
        <v>71.760000000000005</v>
      </c>
      <c r="Z370" s="1">
        <v>7.1042400000000008</v>
      </c>
      <c r="AA370" s="1">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F899B-F39A-4176-95E5-C91842D8AAE4}">
  <sheetPr codeName="Sheet2"/>
  <dimension ref="A1"/>
  <sheetViews>
    <sheetView zoomScale="95" zoomScaleNormal="95"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9DB5-3073-4D3F-B93C-42CA9EE809CA}">
  <dimension ref="A1"/>
  <sheetViews>
    <sheetView zoomScale="98" zoomScaleNormal="99" workbookViewId="0"/>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01165-D7E6-4431-94E8-59BABA55C0AB}">
  <dimension ref="A1"/>
  <sheetViews>
    <sheetView zoomScale="94" workbookViewId="0"/>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66958-31AB-4B7F-9C7D-8CD11F351395}">
  <dimension ref="A1"/>
  <sheetViews>
    <sheetView zoomScale="98" zoomScaleNormal="98"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C012B-0475-4562-B8AD-54145D41FC4D}">
  <dimension ref="A1:Y34"/>
  <sheetViews>
    <sheetView topLeftCell="E26" workbookViewId="0">
      <selection activeCell="J34" sqref="J34"/>
    </sheetView>
  </sheetViews>
  <sheetFormatPr defaultRowHeight="14.4" x14ac:dyDescent="0.3"/>
  <cols>
    <col min="1" max="1" width="17.109375" customWidth="1"/>
    <col min="2" max="2" width="11.33203125" customWidth="1"/>
    <col min="3" max="3" width="17.44140625" customWidth="1"/>
    <col min="6" max="6" width="3.88671875" customWidth="1"/>
    <col min="7" max="7" width="13.109375" customWidth="1"/>
    <col min="8" max="8" width="2.109375" customWidth="1"/>
    <col min="9" max="9" width="1.88671875" customWidth="1"/>
    <col min="10" max="10" width="22.21875" customWidth="1"/>
    <col min="11" max="11" width="12.88671875" bestFit="1" customWidth="1"/>
    <col min="12" max="12" width="2.21875" customWidth="1"/>
    <col min="13" max="13" width="2.33203125" customWidth="1"/>
    <col min="14" max="14" width="28.77734375" customWidth="1"/>
    <col min="16" max="16" width="4.5546875" customWidth="1"/>
    <col min="17" max="17" width="2.33203125" customWidth="1"/>
    <col min="18" max="18" width="14.5546875" customWidth="1"/>
    <col min="19" max="19" width="15.77734375" customWidth="1"/>
    <col min="25" max="25" width="9.21875" bestFit="1" customWidth="1"/>
  </cols>
  <sheetData>
    <row r="1" spans="1:25" x14ac:dyDescent="0.3">
      <c r="B1" s="9">
        <f>GETPIVOTDATA("Revenue",$A$3)</f>
        <v>435036.15999999997</v>
      </c>
    </row>
    <row r="2" spans="1:25" x14ac:dyDescent="0.3">
      <c r="N2" s="16" t="s">
        <v>197</v>
      </c>
      <c r="O2">
        <f>COUNTA(N4:N16)</f>
        <v>13</v>
      </c>
    </row>
    <row r="3" spans="1:25" x14ac:dyDescent="0.3">
      <c r="A3" s="4" t="s">
        <v>167</v>
      </c>
      <c r="B3" t="s">
        <v>168</v>
      </c>
      <c r="D3" s="4" t="s">
        <v>181</v>
      </c>
      <c r="E3" t="s">
        <v>168</v>
      </c>
      <c r="G3" s="4" t="s">
        <v>167</v>
      </c>
      <c r="J3" s="4" t="s">
        <v>182</v>
      </c>
      <c r="K3" t="s">
        <v>168</v>
      </c>
      <c r="N3" s="4" t="s">
        <v>183</v>
      </c>
      <c r="O3" t="s">
        <v>168</v>
      </c>
      <c r="R3" s="4" t="s">
        <v>196</v>
      </c>
      <c r="S3" t="s">
        <v>168</v>
      </c>
      <c r="U3" s="4" t="s">
        <v>188</v>
      </c>
      <c r="V3" t="s">
        <v>168</v>
      </c>
      <c r="X3" s="4" t="s">
        <v>194</v>
      </c>
      <c r="Y3" t="s">
        <v>193</v>
      </c>
    </row>
    <row r="4" spans="1:25" x14ac:dyDescent="0.3">
      <c r="A4" s="3" t="s">
        <v>93</v>
      </c>
      <c r="B4" s="7">
        <v>36839.990000000005</v>
      </c>
      <c r="D4" s="3" t="s">
        <v>169</v>
      </c>
      <c r="E4" s="7">
        <v>32907.839999999997</v>
      </c>
      <c r="G4" s="3" t="s">
        <v>93</v>
      </c>
      <c r="J4" s="3" t="s">
        <v>39</v>
      </c>
      <c r="K4" s="7">
        <v>104242.33999999997</v>
      </c>
      <c r="N4" s="3" t="s">
        <v>76</v>
      </c>
      <c r="O4" s="7">
        <v>43703</v>
      </c>
      <c r="R4" s="3" t="s">
        <v>15</v>
      </c>
      <c r="S4" s="7">
        <v>67180.5</v>
      </c>
      <c r="U4" s="3" t="s">
        <v>15</v>
      </c>
      <c r="V4" s="7">
        <v>67180.5</v>
      </c>
      <c r="X4" s="3" t="s">
        <v>189</v>
      </c>
      <c r="Y4" s="13">
        <v>218</v>
      </c>
    </row>
    <row r="5" spans="1:25" x14ac:dyDescent="0.3">
      <c r="A5" s="3" t="s">
        <v>0</v>
      </c>
      <c r="B5" s="7">
        <v>1291.5</v>
      </c>
      <c r="D5" s="3" t="s">
        <v>170</v>
      </c>
      <c r="E5" s="7">
        <v>19955.5</v>
      </c>
      <c r="G5" s="3" t="s">
        <v>0</v>
      </c>
      <c r="J5" s="3" t="s">
        <v>77</v>
      </c>
      <c r="K5" s="7">
        <v>93848.330000000016</v>
      </c>
      <c r="N5" s="3" t="s">
        <v>117</v>
      </c>
      <c r="O5" s="7">
        <v>29133.009999999995</v>
      </c>
      <c r="R5" s="3" t="s">
        <v>34</v>
      </c>
      <c r="S5" s="7">
        <v>50198.35</v>
      </c>
      <c r="U5" s="3" t="s">
        <v>34</v>
      </c>
      <c r="V5" s="7">
        <v>50198.35</v>
      </c>
      <c r="X5" s="3" t="s">
        <v>190</v>
      </c>
      <c r="Y5" s="13">
        <v>85</v>
      </c>
    </row>
    <row r="6" spans="1:25" x14ac:dyDescent="0.3">
      <c r="A6" s="3" t="s">
        <v>72</v>
      </c>
      <c r="B6" s="7">
        <v>43703</v>
      </c>
      <c r="D6" s="3" t="s">
        <v>171</v>
      </c>
      <c r="E6" s="7">
        <v>30852.6</v>
      </c>
      <c r="G6" s="3" t="s">
        <v>72</v>
      </c>
      <c r="J6" s="3" t="s">
        <v>20</v>
      </c>
      <c r="K6" s="7">
        <v>67180.5</v>
      </c>
      <c r="N6" s="3" t="s">
        <v>4</v>
      </c>
      <c r="O6" s="7">
        <v>1291.5</v>
      </c>
      <c r="R6" s="3" t="s">
        <v>72</v>
      </c>
      <c r="S6" s="7">
        <v>43703</v>
      </c>
      <c r="U6" s="3" t="s">
        <v>72</v>
      </c>
      <c r="V6" s="7">
        <v>43703</v>
      </c>
      <c r="X6" s="3" t="s">
        <v>191</v>
      </c>
      <c r="Y6" s="13">
        <v>31</v>
      </c>
    </row>
    <row r="7" spans="1:25" x14ac:dyDescent="0.3">
      <c r="A7" s="3" t="s">
        <v>54</v>
      </c>
      <c r="B7" s="7">
        <v>27005.38</v>
      </c>
      <c r="D7" s="3" t="s">
        <v>172</v>
      </c>
      <c r="E7" s="7">
        <v>20771.789999999997</v>
      </c>
      <c r="G7" s="3" t="s">
        <v>54</v>
      </c>
      <c r="J7" s="3" t="s">
        <v>5</v>
      </c>
      <c r="K7" s="7">
        <v>42370.880000000005</v>
      </c>
      <c r="N7" s="3" t="s">
        <v>49</v>
      </c>
      <c r="O7" s="7">
        <v>16350.5</v>
      </c>
      <c r="U7" s="3" t="s">
        <v>63</v>
      </c>
      <c r="V7" s="7">
        <v>37418</v>
      </c>
      <c r="X7" s="3" t="s">
        <v>192</v>
      </c>
      <c r="Y7" s="13">
        <v>24</v>
      </c>
    </row>
    <row r="8" spans="1:25" x14ac:dyDescent="0.3">
      <c r="A8" s="3" t="s">
        <v>45</v>
      </c>
      <c r="B8" s="7">
        <v>16350.5</v>
      </c>
      <c r="D8" s="3" t="s">
        <v>173</v>
      </c>
      <c r="E8" s="7">
        <v>34307.049999999996</v>
      </c>
      <c r="G8" s="3" t="s">
        <v>45</v>
      </c>
      <c r="J8" s="3" t="s">
        <v>118</v>
      </c>
      <c r="K8" s="7">
        <v>41095.009999999995</v>
      </c>
      <c r="N8" s="3" t="s">
        <v>131</v>
      </c>
      <c r="O8" s="7">
        <v>28208.250000000007</v>
      </c>
      <c r="U8" s="3" t="s">
        <v>93</v>
      </c>
      <c r="V8" s="7">
        <v>36839.990000000005</v>
      </c>
      <c r="X8" s="3" t="s">
        <v>195</v>
      </c>
      <c r="Y8" s="13">
        <v>11</v>
      </c>
    </row>
    <row r="9" spans="1:25" x14ac:dyDescent="0.3">
      <c r="A9" s="3" t="s">
        <v>15</v>
      </c>
      <c r="B9" s="7">
        <v>67180.5</v>
      </c>
      <c r="D9" s="3" t="s">
        <v>174</v>
      </c>
      <c r="E9" s="7">
        <v>55601.610000000008</v>
      </c>
      <c r="G9" s="3" t="s">
        <v>15</v>
      </c>
      <c r="J9" s="3" t="s">
        <v>68</v>
      </c>
      <c r="K9" s="7">
        <v>37418</v>
      </c>
      <c r="N9" s="3" t="s">
        <v>19</v>
      </c>
      <c r="O9" s="7">
        <v>79142.5</v>
      </c>
    </row>
    <row r="10" spans="1:25" x14ac:dyDescent="0.3">
      <c r="A10" s="3" t="s">
        <v>63</v>
      </c>
      <c r="B10" s="7">
        <v>37418</v>
      </c>
      <c r="D10" s="3" t="s">
        <v>175</v>
      </c>
      <c r="E10" s="7">
        <v>27318.539999999997</v>
      </c>
      <c r="G10" s="3" t="s">
        <v>63</v>
      </c>
      <c r="J10" s="3" t="s">
        <v>104</v>
      </c>
      <c r="K10" s="7">
        <v>32530.6</v>
      </c>
      <c r="N10" s="3" t="s">
        <v>38</v>
      </c>
      <c r="O10" s="7">
        <v>49499.15</v>
      </c>
    </row>
    <row r="11" spans="1:25" x14ac:dyDescent="0.3">
      <c r="A11" s="3" t="s">
        <v>81</v>
      </c>
      <c r="B11" s="7">
        <v>17204</v>
      </c>
      <c r="D11" s="3" t="s">
        <v>176</v>
      </c>
      <c r="E11" s="7">
        <v>29921.46</v>
      </c>
      <c r="G11" s="3" t="s">
        <v>81</v>
      </c>
      <c r="J11" s="3" t="s">
        <v>50</v>
      </c>
      <c r="K11" s="7">
        <v>16350.5</v>
      </c>
      <c r="N11" s="3" t="s">
        <v>67</v>
      </c>
      <c r="O11" s="7">
        <v>37418</v>
      </c>
      <c r="S11" s="4" t="s">
        <v>182</v>
      </c>
      <c r="T11" t="s">
        <v>168</v>
      </c>
    </row>
    <row r="12" spans="1:25" x14ac:dyDescent="0.3">
      <c r="A12" s="3" t="s">
        <v>34</v>
      </c>
      <c r="B12" s="7">
        <v>50198.35</v>
      </c>
      <c r="D12" s="3" t="s">
        <v>177</v>
      </c>
      <c r="E12" s="7">
        <v>31949.970000000005</v>
      </c>
      <c r="G12" s="3" t="s">
        <v>34</v>
      </c>
      <c r="J12" s="3" t="s">
        <v>139</v>
      </c>
      <c r="K12" s="7">
        <v>435036.15999999997</v>
      </c>
      <c r="N12" s="3" t="s">
        <v>85</v>
      </c>
      <c r="O12" s="7">
        <v>54743.19</v>
      </c>
      <c r="S12" s="3" t="s">
        <v>21</v>
      </c>
      <c r="T12" s="7">
        <v>108275.51000000001</v>
      </c>
    </row>
    <row r="13" spans="1:25" x14ac:dyDescent="0.3">
      <c r="A13" s="3" t="s">
        <v>99</v>
      </c>
      <c r="B13" s="7">
        <v>32530.6</v>
      </c>
      <c r="D13" s="3" t="s">
        <v>178</v>
      </c>
      <c r="E13" s="7">
        <v>53033.590000000004</v>
      </c>
      <c r="G13" s="3" t="s">
        <v>99</v>
      </c>
      <c r="N13" s="3" t="s">
        <v>58</v>
      </c>
      <c r="O13" s="7">
        <v>27005.38</v>
      </c>
      <c r="S13" s="3" t="s">
        <v>40</v>
      </c>
      <c r="T13" s="7">
        <v>141660.33999999997</v>
      </c>
    </row>
    <row r="14" spans="1:25" x14ac:dyDescent="0.3">
      <c r="A14" s="3" t="s">
        <v>113</v>
      </c>
      <c r="B14" s="7">
        <v>29133.009999999995</v>
      </c>
      <c r="D14" s="3" t="s">
        <v>179</v>
      </c>
      <c r="E14" s="7">
        <v>31773.429999999997</v>
      </c>
      <c r="G14" s="3" t="s">
        <v>113</v>
      </c>
      <c r="N14" s="3" t="s">
        <v>29</v>
      </c>
      <c r="O14" s="7">
        <v>14074</v>
      </c>
      <c r="S14" s="3" t="s">
        <v>6</v>
      </c>
      <c r="T14" s="7">
        <v>77177.98</v>
      </c>
    </row>
    <row r="15" spans="1:25" x14ac:dyDescent="0.3">
      <c r="A15" s="3" t="s">
        <v>123</v>
      </c>
      <c r="B15" s="7">
        <v>21937.08</v>
      </c>
      <c r="D15" s="3" t="s">
        <v>180</v>
      </c>
      <c r="E15" s="7">
        <v>66642.779999999984</v>
      </c>
      <c r="G15" s="3" t="s">
        <v>123</v>
      </c>
      <c r="N15" s="3" t="s">
        <v>103</v>
      </c>
      <c r="O15" s="7">
        <v>32530.6</v>
      </c>
      <c r="S15" s="3" t="s">
        <v>30</v>
      </c>
      <c r="T15" s="7">
        <v>107922.33000000002</v>
      </c>
    </row>
    <row r="16" spans="1:25" x14ac:dyDescent="0.3">
      <c r="A16" s="3" t="s">
        <v>27</v>
      </c>
      <c r="B16" s="7">
        <v>14074</v>
      </c>
      <c r="D16" s="3" t="s">
        <v>139</v>
      </c>
      <c r="E16" s="7">
        <v>435036.16000000003</v>
      </c>
      <c r="G16" s="3" t="s">
        <v>27</v>
      </c>
      <c r="N16" s="3" t="s">
        <v>127</v>
      </c>
      <c r="O16" s="7">
        <v>21937.08</v>
      </c>
      <c r="S16" s="3" t="s">
        <v>139</v>
      </c>
      <c r="T16" s="7">
        <v>435036.15999999997</v>
      </c>
    </row>
    <row r="17" spans="1:15" x14ac:dyDescent="0.3">
      <c r="A17" s="3" t="s">
        <v>135</v>
      </c>
      <c r="B17" s="7">
        <v>11962</v>
      </c>
      <c r="G17" s="3" t="s">
        <v>135</v>
      </c>
      <c r="N17" s="3" t="s">
        <v>139</v>
      </c>
      <c r="O17" s="7">
        <v>435036.16000000003</v>
      </c>
    </row>
    <row r="18" spans="1:15" x14ac:dyDescent="0.3">
      <c r="A18" s="3" t="s">
        <v>129</v>
      </c>
      <c r="B18" s="7">
        <v>28208.250000000007</v>
      </c>
      <c r="G18" s="3" t="s">
        <v>129</v>
      </c>
    </row>
    <row r="19" spans="1:15" x14ac:dyDescent="0.3">
      <c r="A19" s="3" t="s">
        <v>139</v>
      </c>
      <c r="B19" s="7">
        <v>435036.15999999997</v>
      </c>
    </row>
    <row r="21" spans="1:15" x14ac:dyDescent="0.3">
      <c r="J21" s="6" t="s">
        <v>182</v>
      </c>
      <c r="N21" t="s">
        <v>183</v>
      </c>
      <c r="O21" t="s">
        <v>168</v>
      </c>
    </row>
    <row r="22" spans="1:15" x14ac:dyDescent="0.3">
      <c r="G22" s="6"/>
      <c r="J22" s="3" t="s">
        <v>39</v>
      </c>
      <c r="K22" s="15">
        <f>IFERROR(VLOOKUP(J22,J4:K11,2,0),"")</f>
        <v>104242.33999999997</v>
      </c>
      <c r="N22" t="s">
        <v>76</v>
      </c>
      <c r="O22">
        <v>43703</v>
      </c>
    </row>
    <row r="23" spans="1:15" x14ac:dyDescent="0.3">
      <c r="A23" t="s">
        <v>184</v>
      </c>
      <c r="C23" s="11" t="s">
        <v>185</v>
      </c>
      <c r="J23" s="3" t="s">
        <v>77</v>
      </c>
      <c r="K23" s="14">
        <f>IFERROR(VLOOKUP(J23,J5:K12,2,0),"")</f>
        <v>93848.330000000016</v>
      </c>
      <c r="N23" t="s">
        <v>117</v>
      </c>
      <c r="O23">
        <v>29133.009999999995</v>
      </c>
    </row>
    <row r="24" spans="1:15" x14ac:dyDescent="0.3">
      <c r="A24" s="10">
        <v>369</v>
      </c>
      <c r="C24">
        <f>GETPIVOTDATA("Revenue",$A$23)</f>
        <v>369</v>
      </c>
      <c r="J24" s="3" t="s">
        <v>20</v>
      </c>
      <c r="K24" s="8">
        <f t="shared" ref="K23:K29" si="0">IFERROR(VLOOKUP(J24,J6:K13,2,0),"")</f>
        <v>67180.5</v>
      </c>
      <c r="N24" t="s">
        <v>4</v>
      </c>
      <c r="O24">
        <v>1291.5</v>
      </c>
    </row>
    <row r="25" spans="1:15" x14ac:dyDescent="0.3">
      <c r="J25" s="3" t="s">
        <v>5</v>
      </c>
      <c r="K25" s="8">
        <f t="shared" si="0"/>
        <v>42370.880000000005</v>
      </c>
      <c r="N25" t="s">
        <v>49</v>
      </c>
      <c r="O25">
        <v>16350.5</v>
      </c>
    </row>
    <row r="26" spans="1:15" x14ac:dyDescent="0.3">
      <c r="A26" s="11" t="s">
        <v>186</v>
      </c>
      <c r="C26">
        <f>COUNTA(G4:G18)</f>
        <v>15</v>
      </c>
      <c r="J26" s="3" t="s">
        <v>118</v>
      </c>
      <c r="K26" s="8">
        <f t="shared" si="0"/>
        <v>41095.009999999995</v>
      </c>
      <c r="N26" t="s">
        <v>131</v>
      </c>
      <c r="O26">
        <v>28208.250000000007</v>
      </c>
    </row>
    <row r="27" spans="1:15" x14ac:dyDescent="0.3">
      <c r="A27" s="11" t="s">
        <v>187</v>
      </c>
      <c r="C27">
        <f>COUNTA(J4:J11)</f>
        <v>8</v>
      </c>
      <c r="J27" s="3" t="s">
        <v>68</v>
      </c>
      <c r="K27" s="8">
        <f t="shared" si="0"/>
        <v>37418</v>
      </c>
      <c r="N27" t="s">
        <v>19</v>
      </c>
      <c r="O27">
        <v>79142.5</v>
      </c>
    </row>
    <row r="28" spans="1:15" x14ac:dyDescent="0.3">
      <c r="J28" s="3" t="s">
        <v>104</v>
      </c>
      <c r="K28" s="8">
        <f t="shared" si="0"/>
        <v>32530.6</v>
      </c>
      <c r="N28" t="s">
        <v>38</v>
      </c>
      <c r="O28">
        <v>49499.15</v>
      </c>
    </row>
    <row r="29" spans="1:15" x14ac:dyDescent="0.3">
      <c r="J29" s="3" t="s">
        <v>50</v>
      </c>
      <c r="K29" s="8">
        <f t="shared" si="0"/>
        <v>16350.5</v>
      </c>
      <c r="N29" t="s">
        <v>67</v>
      </c>
      <c r="O29">
        <v>37418</v>
      </c>
    </row>
    <row r="30" spans="1:15" x14ac:dyDescent="0.3">
      <c r="J30" s="12"/>
      <c r="N30" t="s">
        <v>85</v>
      </c>
      <c r="O30">
        <v>54743.19</v>
      </c>
    </row>
    <row r="31" spans="1:15" x14ac:dyDescent="0.3">
      <c r="N31" t="s">
        <v>58</v>
      </c>
      <c r="O31">
        <v>27005.38</v>
      </c>
    </row>
    <row r="32" spans="1:15" x14ac:dyDescent="0.3">
      <c r="N32" t="s">
        <v>29</v>
      </c>
      <c r="O32">
        <v>14074</v>
      </c>
    </row>
    <row r="33" spans="14:15" x14ac:dyDescent="0.3">
      <c r="N33" t="s">
        <v>103</v>
      </c>
      <c r="O33">
        <v>32530.6</v>
      </c>
    </row>
    <row r="34" spans="14:15" x14ac:dyDescent="0.3">
      <c r="N34" t="s">
        <v>127</v>
      </c>
      <c r="O34">
        <v>21937.08</v>
      </c>
    </row>
  </sheetData>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k E A A B Q S w M E F A A C A A g A R 2 F W W T A 3 x 5 m l A A A A 9 Q A A A B I A H A B D b 2 5 m a W c v U G F j a 2 F n Z S 5 4 b W w g o h g A K K A U A A A A A A A A A A A A A A A A A A A A A A A A A A A A h Y 8 x D o I w A E W v Q r r T l m o M k l I G E y d J j C b G t S k F G q G Y t l j u 5 u C R v I I Y R d 0 c / / t v + P 9 + v d F s a J v g I o 1 V n U 5 B B D E I p B Z d o X S V g t 6 V Y Q w y R r d c n H g l g 1 H W N h l s k Y L a u X O C k P c e + h n s T I U I x h E 6 5 p u 9 q G X L w U d W / + V Q a e u 4 F h I w e n i N Y Q Q u F z C e E 4 g p m h j N l f 7 2 Z J z 7 b H 8 g X f W N 6 4 1 k p Q n X O 4 q m S N H 7 A n s A U E s D B B Q A A g A I A E d h 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Y V Z Z y H J q n f I B A A B 5 B A A A E w A c A E Z v c m 1 1 b G F z L 1 N l Y 3 R p b 2 4 x L m 0 g o h g A K K A U A A A A A A A A A A A A A A A A A A A A A A A A A A A A f Z P b a t t A E I b v D X 6 H R b 2 x Q T g U S i 8 a f G H k h L g F 1 7 X s B m K b s t Z O 7 M F 7 E L u j I G P 8 Q L n r M z Q v 1 t W B x E F q d S M 0 3 x z + + V f r I C E 0 m s X V + + N 1 t 9 P t u D 2 3 I F j 8 f T m P b t i Q S a B u h / k n N p l N w E d u 8 g T k 4 N 7 Y w 9 a Y Q + 8 W J Q w i o w k 0 u V 4 Q f V k v H V i 3 v k v X Y 3 A H M u n 6 E Z M 9 g m V l h 0 E u X R 7 0 Q 6 Y z K U N G N o N + W I 8 o h / 6 K 9 w D k B 1 U T T 6 s J g R o G F Q z C b 6 i F / y p y g s 1 5 N e b E N 3 X 9 h 2 B m j T L k 9 d 8 B F 1 5 F 4 N s s + N Y r r E k d 7 1 2 O C t m q p i M p 4 4 R L b t 2 w 0 L X p v z a O 9 l z v f N / F M Y W 3 p g v L t X s 0 V k V G Z k o X 0 P V a V I S n U z D 9 8 5 t F S k A Q s o m m z 5 8 G R f Y 5 Z K f A r w A s E q p A 5 I N M + E B J y h q J 3 t l m 1 d S o N 1 a W E e R U o p G w 4 B w 0 4 j 9 R y m Z 0 D C m 3 3 u K 2 T p E R w G b G E Z d N B X 7 N J 9 Q J u J Y y p c A m y L O 8 w e a w 8 z 9 b I x z v M U 2 9 Z Y U Z D R 8 q a N m U q 6 b + A v 6 H j E T p R j u M k I 7 t J K Y L I e / R w 2 R 2 V X n C C n + a x l S t T a b J H q / + s W + R z G Y c W 2 0 v z t a 7 K z J s O R K v a 2 c s t t g + s 5 i z p U b i a F + 1 6 0 x t w Z b 8 R 8 Y 1 I b 0 8 N y X P 4 Q l 0 1 l Z 0 a z k 6 f + n T l 2 e B d L H K R c 5 X f 5 v i 9 0 3 P / W 4 H d e v 1 u f 4 L U E s B A i 0 A F A A C A A g A R 2 F W W T A 3 x 5 m l A A A A 9 Q A A A B I A A A A A A A A A A A A A A A A A A A A A A E N v b m Z p Z y 9 Q Y W N r Y W d l L n h t b F B L A Q I t A B Q A A g A I A E d h V l k P y u m r p A A A A O k A A A A T A A A A A A A A A A A A A A A A A P E A A A B b Q 2 9 u d G V u d F 9 U e X B l c 1 0 u e G 1 s U E s B A i 0 A F A A C A A g A R 2 F W W c h y a p 3 y A Q A A e Q Q A A B M A A A A A A A A A A A A A A A A A 4 g E A A E Z v c m 1 1 b G F z L 1 N l Y 3 R p b 2 4 x L m 1 Q S w U G A A A A A A M A A w D C A A A A I 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x c A A A A A A A A B 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0 9 V U k N 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0 9 V U k N F I i A v P j x F b n R y e S B U e X B l P S J G a W x s Z W R D b 2 1 w b G V 0 Z V J l c 3 V s d F R v V 2 9 y a 3 N o Z W V 0 I i B W Y W x 1 Z T 0 i b D E i I C 8 + P E V u d H J 5 I F R 5 c G U 9 I k F k Z G V k V G 9 E Y X R h T W 9 k Z W w i I F Z h b H V l P S J s M C I g L z 4 8 R W 5 0 c n k g V H l w Z T 0 i R m l s b E N v d W 5 0 I i B W Y W x 1 Z T 0 i b D M 2 O S I g L z 4 8 R W 5 0 c n k g V H l w Z T 0 i R m l s b E V y c m 9 y Q 2 9 k Z S I g V m F s d W U 9 I n N V b m t u b 3 d u I i A v P j x F b n R y e S B U e X B l P S J G a W x s R X J y b 3 J D b 3 V u d C I g V m F s d W U 9 I m w w I i A v P j x F b n R y e S B U e X B l P S J G a W x s T G F z d F V w Z G F 0 Z W Q i I F Z h b H V l P S J k M j A y N C 0 x M C 0 y M l Q w N D o x M D o x N C 4 2 M T E x O D E 2 W i I g L z 4 8 R W 5 0 c n k g V H l w Z T 0 i R m l s b E N v b H V t b l R 5 c G V z I i B W Y W x 1 Z T 0 i c 0 F 3 a 0 R C Z 1 l H Q m d N R 0 J n W U p C Z 1 l H Q m d Z R E J n W U d C Z 1 V E Q l F V R C I g L z 4 8 R W 5 0 c n k g V H l w Z T 0 i R m l s b E N v b H V t b k 5 h b W V z I i B W Y W x 1 Z T 0 i c 1 s m c X V v d D t O w r A g Q 2 1 k Z S Z x d W 9 0 O y w m c X V v d D t E Y X R l I E N k b W U m c X V v d D s s J n F 1 b 3 Q 7 T s K w I E N s a W V u d C Z x d W 9 0 O y w m c X V v d D t O b 2 0 g Q 2 x p Z W 5 0 J n F 1 b 3 Q 7 L C Z x d W 9 0 O 0 F k c m V z c 2 U m c X V v d D s s J n F 1 b 3 Q 7 V m l s b G U m c X V v d D s s J n F 1 b 3 Q 7 R G V w Y X J 0 Z W 1 l b n Q m c X V v d D s s J n F 1 b 3 Q 7 Q 2 9 k Z S B Q b 3 N 0 Y W w m c X V v d D s s J n F 1 b 3 Q 7 U H J v d m l u Y 2 V z J n F 1 b 3 Q 7 L C Z x d W 9 0 O 0 N v b W 1 l c m N p Y X V 4 J n F 1 b 3 Q 7 L C Z x d W 9 0 O 1 J l Z 2 l v b i Z x d W 9 0 O y w m c X V v d D t T a G l w c G V k I E R h d G U m c X V v d D s s J n F 1 b 3 Q 7 U 2 h p c H B l c i B O Y W 1 l J n F 1 b 3 Q 7 L C Z x d W 9 0 O 1 N o a X A g T m F t Z S Z x d W 9 0 O y w m c X V v d D t T a G l w I E F k Z H J l c 3 M m c X V v d D s s J n F 1 b 3 Q 7 U 2 h p c C B D a X R 5 J n F 1 b 3 Q 7 L C Z x d W 9 0 O 1 N o a X A g U 3 R h d G U m c X V v d D s s J n F 1 b 3 Q 7 U 2 h p c C B a S V A v U G 9 z d G F s I E N v Z G U m c X V v d D s s J n F 1 b 3 Q 7 U 2 h p c C B D b 3 V u d H J 5 L 1 J l Z 2 l v b i Z x d W 9 0 O y w m c X V v d D t U e X B l I F B h a W 1 l b n Q m c X V v d D s s J n F 1 b 3 Q 7 T m 9 t I F B y b 2 R 1 a X Q m c X V v d D s s J n F 1 b 3 Q 7 Q 2 F 0 Z W d v c m l l c y Z x d W 9 0 O y w m c X V v d D t Q c m l 4 I F V u a X R h a X J l J n F 1 b 3 Q 7 L C Z x d W 9 0 O 1 F 1 Y W 5 0 a X T D q S Z x d W 9 0 O y w m c X V v d D t S Z X Z l b n V l J n F 1 b 3 Q 7 L C Z x d W 9 0 O 0 Z y Y W l z I E V 4 c M O p Z G l 0 a W 9 u J n F 1 b 3 Q 7 L C Z x d W 9 0 O 0 p P V V J T 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N P V V J D R S 9 D a G F u Z 2 V k I F R 5 c G U u e 0 7 C s C B D b W R l L D B 9 J n F 1 b 3 Q 7 L C Z x d W 9 0 O 1 N l Y 3 R p b 2 4 x L 1 N P V V J D R S 9 D a G F u Z 2 V k I F R 5 c G U u e 0 R h d G U g Q 2 R t Z S w x f S Z x d W 9 0 O y w m c X V v d D t T Z W N 0 a W 9 u M S 9 T T 1 V S Q 0 U v Q 2 h h b m d l Z C B U e X B l L n t O w r A g Q 2 x p Z W 5 0 L D J 9 J n F 1 b 3 Q 7 L C Z x d W 9 0 O 1 N l Y 3 R p b 2 4 x L 1 N P V V J D R S 9 D a G F u Z 2 V k I F R 5 c G U u e 0 5 v b S B D b G l l b n Q s M 3 0 m c X V v d D s s J n F 1 b 3 Q 7 U 2 V j d G l v b j E v U 0 9 V U k N F L 0 N o Y W 5 n Z W Q g V H l w Z S 5 7 Q W R y Z X N z Z S w 0 f S Z x d W 9 0 O y w m c X V v d D t T Z W N 0 a W 9 u M S 9 T T 1 V S Q 0 U v Q 2 h h b m d l Z C B U e X B l L n t W a W x s Z S w 1 f S Z x d W 9 0 O y w m c X V v d D t T Z W N 0 a W 9 u M S 9 T T 1 V S Q 0 U v Q 2 h h b m d l Z C B U e X B l L n t E Z X B h c n R l b W V u d C w 2 f S Z x d W 9 0 O y w m c X V v d D t T Z W N 0 a W 9 u M S 9 T T 1 V S Q 0 U v Q 2 h h b m d l Z C B U e X B l L n t D b 2 R l I F B v c 3 R h b C w 3 f S Z x d W 9 0 O y w m c X V v d D t T Z W N 0 a W 9 u M S 9 T T 1 V S Q 0 U v Q 2 h h b m d l Z C B U e X B l L n t Q c m 9 2 a W 5 j Z X M s O H 0 m c X V v d D s s J n F 1 b 3 Q 7 U 2 V j d G l v b j E v U 0 9 V U k N F L 0 N o Y W 5 n Z W Q g V H l w Z S 5 7 Q 2 9 t b W V y Y 2 l h d X g s O X 0 m c X V v d D s s J n F 1 b 3 Q 7 U 2 V j d G l v b j E v U 0 9 V U k N F L 0 N o Y W 5 n Z W Q g V H l w Z S 5 7 U m V n a W 9 u L D E w f S Z x d W 9 0 O y w m c X V v d D t T Z W N 0 a W 9 u M S 9 T T 1 V S Q 0 U v Q 2 h h b m d l Z C B U e X B l L n t T a G l w c G V k I E R h d G U s M T F 9 J n F 1 b 3 Q 7 L C Z x d W 9 0 O 1 N l Y 3 R p b 2 4 x L 1 N P V V J D R S 9 D a G F u Z 2 V k I F R 5 c G U u e 1 N o a X B w Z X I g T m F t Z S w x M n 0 m c X V v d D s s J n F 1 b 3 Q 7 U 2 V j d G l v b j E v U 0 9 V U k N F L 0 N o Y W 5 n Z W Q g V H l w Z S 5 7 U 2 h p c C B O Y W 1 l L D E z f S Z x d W 9 0 O y w m c X V v d D t T Z W N 0 a W 9 u M S 9 T T 1 V S Q 0 U v Q 2 h h b m d l Z C B U e X B l L n t T a G l w I E F k Z H J l c 3 M s M T R 9 J n F 1 b 3 Q 7 L C Z x d W 9 0 O 1 N l Y 3 R p b 2 4 x L 1 N P V V J D R S 9 D a G F u Z 2 V k I F R 5 c G U u e 1 N o a X A g Q 2 l 0 e S w x N X 0 m c X V v d D s s J n F 1 b 3 Q 7 U 2 V j d G l v b j E v U 0 9 V U k N F L 0 N o Y W 5 n Z W Q g V H l w Z S 5 7 U 2 h p c C B T d G F 0 Z S w x N n 0 m c X V v d D s s J n F 1 b 3 Q 7 U 2 V j d G l v b j E v U 0 9 V U k N F L 0 N o Y W 5 n Z W Q g V H l w Z S 5 7 U 2 h p c C B a S V A v U G 9 z d G F s I E N v Z G U s M T d 9 J n F 1 b 3 Q 7 L C Z x d W 9 0 O 1 N l Y 3 R p b 2 4 x L 1 N P V V J D R S 9 D a G F u Z 2 V k I F R 5 c G U u e 1 N o a X A g Q 2 9 1 b n R y e S 9 S Z W d p b 2 4 s M T h 9 J n F 1 b 3 Q 7 L C Z x d W 9 0 O 1 N l Y 3 R p b 2 4 x L 1 N P V V J D R S 9 D a G F u Z 2 V k I F R 5 c G U u e 1 R 5 c G U g U G F p b W V u d C w x O X 0 m c X V v d D s s J n F 1 b 3 Q 7 U 2 V j d G l v b j E v U 0 9 V U k N F L 0 N o Y W 5 n Z W Q g V H l w Z S 5 7 T m 9 t I F B y b 2 R 1 a X Q s M j B 9 J n F 1 b 3 Q 7 L C Z x d W 9 0 O 1 N l Y 3 R p b 2 4 x L 1 N P V V J D R S 9 D a G F u Z 2 V k I F R 5 c G U u e 0 N h d G V n b 3 J p Z X M s M j F 9 J n F 1 b 3 Q 7 L C Z x d W 9 0 O 1 N l Y 3 R p b 2 4 x L 1 N P V V J D R S 9 D a G F u Z 2 V k I F R 5 c G U u e 1 B y a X g g V W 5 p d G F p c m U s M j J 9 J n F 1 b 3 Q 7 L C Z x d W 9 0 O 1 N l Y 3 R p b 2 4 x L 1 N P V V J D R S 9 D a G F u Z 2 V k I F R 5 c G U u e 1 F 1 Y W 5 0 a X T D q S w y M 3 0 m c X V v d D s s J n F 1 b 3 Q 7 U 2 V j d G l v b j E v U 0 9 V U k N F L 0 N o Y W 5 n Z W Q g V H l w Z S 5 7 U m V 2 Z W 5 1 Z S w y N H 0 m c X V v d D s s J n F 1 b 3 Q 7 U 2 V j d G l v b j E v U 0 9 V U k N F L 0 N o Y W 5 n Z W Q g V H l w Z S 5 7 R n J h a X M g R X h w w 6 l k a X R p b 2 4 s M j V 9 J n F 1 b 3 Q 7 L C Z x d W 9 0 O 1 N l Y 3 R p b 2 4 x L 1 N P V V J D R S 9 D a G F u Z 2 V k I F R 5 c G U u e 0 p P V V J T L D I 2 f S Z x d W 9 0 O 1 0 s J n F 1 b 3 Q 7 Q 2 9 s d W 1 u Q 2 9 1 b n Q m c X V v d D s 6 M j c s J n F 1 b 3 Q 7 S 2 V 5 Q 2 9 s d W 1 u T m F t Z X M m c X V v d D s 6 W 1 0 s J n F 1 b 3 Q 7 Q 2 9 s d W 1 u S W R l b n R p d G l l c y Z x d W 9 0 O z p b J n F 1 b 3 Q 7 U 2 V j d G l v b j E v U 0 9 V U k N F L 0 N o Y W 5 n Z W Q g V H l w Z S 5 7 T s K w I E N t Z G U s M H 0 m c X V v d D s s J n F 1 b 3 Q 7 U 2 V j d G l v b j E v U 0 9 V U k N F L 0 N o Y W 5 n Z W Q g V H l w Z S 5 7 R G F 0 Z S B D Z G 1 l L D F 9 J n F 1 b 3 Q 7 L C Z x d W 9 0 O 1 N l Y 3 R p b 2 4 x L 1 N P V V J D R S 9 D a G F u Z 2 V k I F R 5 c G U u e 0 7 C s C B D b G l l b n Q s M n 0 m c X V v d D s s J n F 1 b 3 Q 7 U 2 V j d G l v b j E v U 0 9 V U k N F L 0 N o Y W 5 n Z W Q g V H l w Z S 5 7 T m 9 t I E N s a W V u d C w z f S Z x d W 9 0 O y w m c X V v d D t T Z W N 0 a W 9 u M S 9 T T 1 V S Q 0 U v Q 2 h h b m d l Z C B U e X B l L n t B Z H J l c 3 N l L D R 9 J n F 1 b 3 Q 7 L C Z x d W 9 0 O 1 N l Y 3 R p b 2 4 x L 1 N P V V J D R S 9 D a G F u Z 2 V k I F R 5 c G U u e 1 Z p b G x l L D V 9 J n F 1 b 3 Q 7 L C Z x d W 9 0 O 1 N l Y 3 R p b 2 4 x L 1 N P V V J D R S 9 D a G F u Z 2 V k I F R 5 c G U u e 0 R l c G F y d G V t Z W 5 0 L D Z 9 J n F 1 b 3 Q 7 L C Z x d W 9 0 O 1 N l Y 3 R p b 2 4 x L 1 N P V V J D R S 9 D a G F u Z 2 V k I F R 5 c G U u e 0 N v Z G U g U G 9 z d G F s L D d 9 J n F 1 b 3 Q 7 L C Z x d W 9 0 O 1 N l Y 3 R p b 2 4 x L 1 N P V V J D R S 9 D a G F u Z 2 V k I F R 5 c G U u e 1 B y b 3 Z p b m N l c y w 4 f S Z x d W 9 0 O y w m c X V v d D t T Z W N 0 a W 9 u M S 9 T T 1 V S Q 0 U v Q 2 h h b m d l Z C B U e X B l L n t D b 2 1 t Z X J j a W F 1 e C w 5 f S Z x d W 9 0 O y w m c X V v d D t T Z W N 0 a W 9 u M S 9 T T 1 V S Q 0 U v Q 2 h h b m d l Z C B U e X B l L n t S Z W d p b 2 4 s M T B 9 J n F 1 b 3 Q 7 L C Z x d W 9 0 O 1 N l Y 3 R p b 2 4 x L 1 N P V V J D R S 9 D a G F u Z 2 V k I F R 5 c G U u e 1 N o a X B w Z W Q g R G F 0 Z S w x M X 0 m c X V v d D s s J n F 1 b 3 Q 7 U 2 V j d G l v b j E v U 0 9 V U k N F L 0 N o Y W 5 n Z W Q g V H l w Z S 5 7 U 2 h p c H B l c i B O Y W 1 l L D E y f S Z x d W 9 0 O y w m c X V v d D t T Z W N 0 a W 9 u M S 9 T T 1 V S Q 0 U v Q 2 h h b m d l Z C B U e X B l L n t T a G l w I E 5 h b W U s M T N 9 J n F 1 b 3 Q 7 L C Z x d W 9 0 O 1 N l Y 3 R p b 2 4 x L 1 N P V V J D R S 9 D a G F u Z 2 V k I F R 5 c G U u e 1 N o a X A g Q W R k c m V z c y w x N H 0 m c X V v d D s s J n F 1 b 3 Q 7 U 2 V j d G l v b j E v U 0 9 V U k N F L 0 N o Y W 5 n Z W Q g V H l w Z S 5 7 U 2 h p c C B D a X R 5 L D E 1 f S Z x d W 9 0 O y w m c X V v d D t T Z W N 0 a W 9 u M S 9 T T 1 V S Q 0 U v Q 2 h h b m d l Z C B U e X B l L n t T a G l w I F N 0 Y X R l L D E 2 f S Z x d W 9 0 O y w m c X V v d D t T Z W N 0 a W 9 u M S 9 T T 1 V S Q 0 U v Q 2 h h b m d l Z C B U e X B l L n t T a G l w I F p J U C 9 Q b 3 N 0 Y W w g Q 2 9 k Z S w x N 3 0 m c X V v d D s s J n F 1 b 3 Q 7 U 2 V j d G l v b j E v U 0 9 V U k N F L 0 N o Y W 5 n Z W Q g V H l w Z S 5 7 U 2 h p c C B D b 3 V u d H J 5 L 1 J l Z 2 l v b i w x O H 0 m c X V v d D s s J n F 1 b 3 Q 7 U 2 V j d G l v b j E v U 0 9 V U k N F L 0 N o Y W 5 n Z W Q g V H l w Z S 5 7 V H l w Z S B Q Y W l t Z W 5 0 L D E 5 f S Z x d W 9 0 O y w m c X V v d D t T Z W N 0 a W 9 u M S 9 T T 1 V S Q 0 U v Q 2 h h b m d l Z C B U e X B l L n t O b 2 0 g U H J v Z H V p d C w y M H 0 m c X V v d D s s J n F 1 b 3 Q 7 U 2 V j d G l v b j E v U 0 9 V U k N F L 0 N o Y W 5 n Z W Q g V H l w Z S 5 7 Q 2 F 0 Z W d v c m l l c y w y M X 0 m c X V v d D s s J n F 1 b 3 Q 7 U 2 V j d G l v b j E v U 0 9 V U k N F L 0 N o Y W 5 n Z W Q g V H l w Z S 5 7 U H J p e C B V b m l 0 Y W l y Z S w y M n 0 m c X V v d D s s J n F 1 b 3 Q 7 U 2 V j d G l v b j E v U 0 9 V U k N F L 0 N o Y W 5 n Z W Q g V H l w Z S 5 7 U X V h b n R p d M O p L D I z f S Z x d W 9 0 O y w m c X V v d D t T Z W N 0 a W 9 u M S 9 T T 1 V S Q 0 U v Q 2 h h b m d l Z C B U e X B l L n t S Z X Z l b n V l L D I 0 f S Z x d W 9 0 O y w m c X V v d D t T Z W N 0 a W 9 u M S 9 T T 1 V S Q 0 U v Q 2 h h b m d l Z C B U e X B l L n t G c m F p c y B F e H D D q W R p d G l v b i w y N X 0 m c X V v d D s s J n F 1 b 3 Q 7 U 2 V j d G l v b j E v U 0 9 V U k N F L 0 N o Y W 5 n Z W Q g V H l w Z S 5 7 S k 9 V U l M s M j Z 9 J n F 1 b 3 Q 7 X S w m c X V v d D t S Z W x h d G l v b n N o a X B J b m Z v J n F 1 b 3 Q 7 O l t d f S I g L z 4 8 L 1 N 0 Y W J s Z U V u d H J p Z X M + P C 9 J d G V t P j x J d G V t P j x J d G V t T G 9 j Y X R p b 2 4 + P E l 0 Z W 1 U e X B l P k Z v c m 1 1 b G E 8 L 0 l 0 Z W 1 U e X B l P j x J d G V t U G F 0 a D 5 T Z W N 0 a W 9 u M S 9 T T 1 V S Q 0 U v U 2 9 1 c m N l P C 9 J d G V t U G F 0 a D 4 8 L 0 l 0 Z W 1 M b 2 N h d G l v b j 4 8 U 3 R h Y m x l R W 5 0 c m l l c y A v P j w v S X R l b T 4 8 S X R l b T 4 8 S X R l b U x v Y 2 F 0 a W 9 u P j x J d G V t V H l w Z T 5 G b 3 J t d W x h P C 9 J d G V t V H l w Z T 4 8 S X R l b V B h d G g + U 2 V j d G l v b j E v U 0 9 V U k N F L 1 N P V V J D R V 9 T a G V l d D w v S X R l b V B h d G g + P C 9 J d G V t T G 9 j Y X R p b 2 4 + P F N 0 Y W J s Z U V u d H J p Z X M g L z 4 8 L 0 l 0 Z W 0 + P E l 0 Z W 0 + P E l 0 Z W 1 M b 2 N h d G l v b j 4 8 S X R l b V R 5 c G U + R m 9 y b X V s Y T w v S X R l b V R 5 c G U + P E l 0 Z W 1 Q Y X R o P l N l Y 3 R p b 2 4 x L 1 N P V V J D R S 9 Q c m 9 t b 3 R l Z C U y M E h l Y W R l c n M 8 L 0 l 0 Z W 1 Q Y X R o P j w v S X R l b U x v Y 2 F 0 a W 9 u P j x T d G F i b G V F b n R y a W V z I C 8 + P C 9 J d G V t P j x J d G V t P j x J d G V t T G 9 j Y X R p b 2 4 + P E l 0 Z W 1 U e X B l P k Z v c m 1 1 b G E 8 L 0 l 0 Z W 1 U e X B l P j x J d G V t U G F 0 a D 5 T Z W N 0 a W 9 u M S 9 T T 1 V S Q 0 U v Q 2 h h b m d l Z C U y M F R 5 c G U 8 L 0 l 0 Z W 1 Q Y X R o P j w v S X R l b U x v Y 2 F 0 a W 9 u P j x T d G F i b G V F b n R y a W V z I C 8 + P C 9 J d G V t P j w v S X R l b X M + P C 9 M b 2 N h b F B h Y 2 t h Z 2 V N Z X R h Z G F 0 Y U Z p b G U + F g A A A F B L B Q Y A A A A A A A A A A A A A A A A A A A A A A A A m A Q A A A Q A A A N C M n d 8 B F d E R j H o A w E / C l + s B A A A A y V 0 B W f t y D E y s 6 c I H + l P D s Q A A A A A C A A A A A A A Q Z g A A A A E A A C A A A A D V z q S v 1 i c P w M c a K I S 1 I k M R s x x + P r A P I F 7 V w L k 5 c M x X Y g A A A A A O g A A A A A I A A C A A A A D 6 / Q v S a m C J l S z 9 f M K M W H J 3 X q W 3 m 7 7 V 4 F 7 c C c J Y + a j Q P l A A A A A 4 9 Z g M v E T 2 8 6 n i x 5 o 7 T Z y t q T / l O Q f Z n I K 3 r Y F c y P c 8 k Q Q N 3 L k 6 v v 0 h Z 1 c f v r V X 3 A 3 j 4 Q N k q R j Y d Z m w O 9 M l Y K K l z 9 V F X a v i O y S + Y i / I G o + a L U A A A A D 3 d 9 f l k 5 c / 0 J k F R L A J s 1 / W r v a m Y I 6 v B B R w l O L b L g l 0 o U H 4 F R J t c 5 l 9 j h G A t e q 6 t i u 7 7 q N Y / f R i g 3 N 4 w f l 1 r D V q < / D a t a M a s h u p > 
</file>

<file path=customXml/itemProps1.xml><?xml version="1.0" encoding="utf-8"?>
<ds:datastoreItem xmlns:ds="http://schemas.openxmlformats.org/officeDocument/2006/customXml" ds:itemID="{FB3DD370-EB8A-483D-81DD-F6C3E0836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page initiale</vt:lpstr>
      <vt:lpstr>SOURCE</vt:lpstr>
      <vt:lpstr>dashboard</vt:lpstr>
      <vt:lpstr>commerciaux</vt:lpstr>
      <vt:lpstr>clients</vt:lpstr>
      <vt:lpstr>regions</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2024-10-22T02:40:51Z</dcterms:created>
  <dcterms:modified xsi:type="dcterms:W3CDTF">2024-10-22T13:01:04Z</dcterms:modified>
</cp:coreProperties>
</file>