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dget Plan" sheetId="1" state="visible" r:id="rId1"/>
    <sheet name="Budget Forecast" sheetId="2" state="visible" r:id="rId2"/>
    <sheet name="Cost Tracking" sheetId="3" state="visible" r:id="rId3"/>
    <sheet name="Dashboard" sheetId="4" state="visible" r:id="rId4"/>
    <sheet name="Instruc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</font>
  </fonts>
  <fills count="9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2F2F2"/>
        <bgColor rgb="00F2F2F2"/>
      </patternFill>
    </fill>
    <fill>
      <patternFill patternType="solid">
        <fgColor rgb="00E6E6E6"/>
        <bgColor rgb="00E6E6E6"/>
      </patternFill>
    </fill>
    <fill>
      <patternFill patternType="solid">
        <fgColor rgb="009BBB59"/>
        <bgColor rgb="009BBB59"/>
      </patternFill>
    </fill>
    <fill>
      <patternFill patternType="solid">
        <fgColor rgb="00C0504D"/>
        <bgColor rgb="00C0504D"/>
      </patternFill>
    </fill>
    <fill>
      <patternFill patternType="solid">
        <fgColor rgb="004BACC6"/>
        <bgColor rgb="004BACC6"/>
      </patternFill>
    </fill>
    <fill>
      <patternFill patternType="solid">
        <fgColor rgb="00808080"/>
        <bgColor rgb="008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1" pivotButton="0" quotePrefix="0" xfId="0"/>
    <xf numFmtId="0" fontId="0" fillId="3" borderId="1" pivotButton="0" quotePrefix="0" xfId="0"/>
    <xf numFmtId="164" fontId="0" fillId="3" borderId="1" pivotButton="0" quotePrefix="0" xfId="0"/>
    <xf numFmtId="4" fontId="0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4" fontId="0" fillId="0" borderId="1" pivotButton="0" quotePrefix="0" xfId="0"/>
    <xf numFmtId="0" fontId="2" fillId="0" borderId="1" pivotButton="0" quotePrefix="0" xfId="0"/>
    <xf numFmtId="164" fontId="2" fillId="4" borderId="1" pivotButton="0" quotePrefix="0" xfId="0"/>
    <xf numFmtId="0" fontId="1" fillId="5" borderId="1" pivotButton="0" quotePrefix="0" xfId="0"/>
    <xf numFmtId="164" fontId="2" fillId="0" borderId="1" pivotButton="0" quotePrefix="0" xfId="0"/>
    <xf numFmtId="10" fontId="2" fillId="0" borderId="1" pivotButton="0" quotePrefix="0" xfId="0"/>
    <xf numFmtId="0" fontId="1" fillId="6" borderId="1" pivotButton="0" quotePrefix="0" xfId="0"/>
    <xf numFmtId="10" fontId="0" fillId="3" borderId="1" pivotButton="0" quotePrefix="0" xfId="0"/>
    <xf numFmtId="10" fontId="0" fillId="0" borderId="1" pivotButton="0" quotePrefix="0" xfId="0"/>
    <xf numFmtId="0" fontId="1" fillId="7" borderId="1" applyAlignment="1" pivotButton="0" quotePrefix="0" xfId="0">
      <alignment horizontal="center"/>
    </xf>
    <xf numFmtId="0" fontId="1" fillId="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4F81BD"/>
    <outlinePr summaryBelow="1" summaryRight="1"/>
    <pageSetUpPr/>
  </sheetPr>
  <dimension ref="A1:I29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30" customWidth="1" min="3" max="3"/>
    <col width="15" customWidth="1" min="4" max="4"/>
    <col width="10" customWidth="1" min="5" max="5"/>
    <col width="10" customWidth="1" min="6" max="6"/>
    <col width="12" customWidth="1" min="7" max="7"/>
    <col width="15" customWidth="1" min="8" max="8"/>
    <col width="30" customWidth="1" min="9" max="9"/>
  </cols>
  <sheetData>
    <row r="1">
      <c r="A1" s="1" t="inlineStr">
        <is>
          <t>Category</t>
        </is>
      </c>
      <c r="B1" s="1" t="inlineStr">
        <is>
          <t>Subcategory</t>
        </is>
      </c>
      <c r="C1" s="1" t="inlineStr">
        <is>
          <t>Description</t>
        </is>
      </c>
      <c r="D1" s="1" t="inlineStr">
        <is>
          <t>Estimated Cost</t>
        </is>
      </c>
      <c r="E1" s="1" t="inlineStr">
        <is>
          <t>Unit</t>
        </is>
      </c>
      <c r="F1" s="1" t="inlineStr">
        <is>
          <t>Quantity</t>
        </is>
      </c>
      <c r="G1" s="1" t="inlineStr">
        <is>
          <t>Unit Price</t>
        </is>
      </c>
      <c r="H1" s="1" t="inlineStr">
        <is>
          <t>Total Budget</t>
        </is>
      </c>
      <c r="I1" s="1" t="inlineStr">
        <is>
          <t>Notes</t>
        </is>
      </c>
    </row>
    <row r="2">
      <c r="A2" s="2" t="inlineStr">
        <is>
          <t>Pre-Construction</t>
        </is>
      </c>
      <c r="B2" s="2" t="inlineStr">
        <is>
          <t>Site Survey</t>
        </is>
      </c>
      <c r="C2" s="2" t="inlineStr">
        <is>
          <t>Topographical survey of site</t>
        </is>
      </c>
      <c r="D2" s="3">
        <f>G2*H2</f>
        <v/>
      </c>
      <c r="E2" s="2" t="inlineStr">
        <is>
          <t>Acres</t>
        </is>
      </c>
      <c r="F2" s="4" t="n">
        <v>5</v>
      </c>
      <c r="G2" s="3" t="n">
        <v>1000</v>
      </c>
      <c r="H2" s="3">
        <f>D2</f>
        <v/>
      </c>
      <c r="I2" s="2" t="inlineStr"/>
    </row>
    <row r="3">
      <c r="A3" s="5" t="inlineStr">
        <is>
          <t>Pre-Construction</t>
        </is>
      </c>
      <c r="B3" s="5" t="inlineStr">
        <is>
          <t>Permits</t>
        </is>
      </c>
      <c r="C3" s="5" t="inlineStr">
        <is>
          <t>Building permits</t>
        </is>
      </c>
      <c r="D3" s="6">
        <f>G3*H3</f>
        <v/>
      </c>
      <c r="E3" s="5" t="inlineStr">
        <is>
          <t>Lump Sum</t>
        </is>
      </c>
      <c r="F3" s="7" t="n">
        <v>1</v>
      </c>
      <c r="G3" s="6" t="n">
        <v>15000</v>
      </c>
      <c r="H3" s="6">
        <f>D3</f>
        <v/>
      </c>
      <c r="I3" s="5" t="inlineStr"/>
    </row>
    <row r="4">
      <c r="A4" s="2" t="inlineStr">
        <is>
          <t>Pre-Construction</t>
        </is>
      </c>
      <c r="B4" s="2" t="inlineStr">
        <is>
          <t>Architecture/Engineering</t>
        </is>
      </c>
      <c r="C4" s="2" t="inlineStr">
        <is>
          <t>Design services</t>
        </is>
      </c>
      <c r="D4" s="3">
        <f>G4*H4</f>
        <v/>
      </c>
      <c r="E4" s="2" t="inlineStr">
        <is>
          <t>Lump Sum</t>
        </is>
      </c>
      <c r="F4" s="4" t="n">
        <v>1</v>
      </c>
      <c r="G4" s="3" t="n">
        <v>75000</v>
      </c>
      <c r="H4" s="3">
        <f>D4</f>
        <v/>
      </c>
      <c r="I4" s="2" t="inlineStr"/>
    </row>
    <row r="5">
      <c r="A5" s="5" t="inlineStr">
        <is>
          <t>Site Work</t>
        </is>
      </c>
      <c r="B5" s="5" t="inlineStr">
        <is>
          <t>Excavation</t>
        </is>
      </c>
      <c r="C5" s="5" t="inlineStr">
        <is>
          <t>Site preparation and grading</t>
        </is>
      </c>
      <c r="D5" s="6">
        <f>G5*H5</f>
        <v/>
      </c>
      <c r="E5" s="5" t="inlineStr">
        <is>
          <t>Cu. Yards</t>
        </is>
      </c>
      <c r="F5" s="7" t="n">
        <v>500</v>
      </c>
      <c r="G5" s="6" t="n">
        <v>30</v>
      </c>
      <c r="H5" s="6">
        <f>D5</f>
        <v/>
      </c>
      <c r="I5" s="5" t="inlineStr"/>
    </row>
    <row r="6">
      <c r="A6" s="2" t="inlineStr">
        <is>
          <t>Site Work</t>
        </is>
      </c>
      <c r="B6" s="2" t="inlineStr">
        <is>
          <t>Utilities</t>
        </is>
      </c>
      <c r="C6" s="2" t="inlineStr">
        <is>
          <t>Water, sewer, electric connections</t>
        </is>
      </c>
      <c r="D6" s="3">
        <f>G6*H6</f>
        <v/>
      </c>
      <c r="E6" s="2" t="inlineStr">
        <is>
          <t>Lump Sum</t>
        </is>
      </c>
      <c r="F6" s="4" t="n">
        <v>1</v>
      </c>
      <c r="G6" s="3" t="n">
        <v>35000</v>
      </c>
      <c r="H6" s="3">
        <f>D6</f>
        <v/>
      </c>
      <c r="I6" s="2" t="inlineStr"/>
    </row>
    <row r="7">
      <c r="A7" s="5" t="inlineStr">
        <is>
          <t>Foundation</t>
        </is>
      </c>
      <c r="B7" s="5" t="inlineStr">
        <is>
          <t>Concrete</t>
        </is>
      </c>
      <c r="C7" s="5" t="inlineStr">
        <is>
          <t>Foundation concrete</t>
        </is>
      </c>
      <c r="D7" s="6">
        <f>G7*H7</f>
        <v/>
      </c>
      <c r="E7" s="5" t="inlineStr">
        <is>
          <t>Cu. Yards</t>
        </is>
      </c>
      <c r="F7" s="7" t="n">
        <v>120</v>
      </c>
      <c r="G7" s="6" t="n">
        <v>200</v>
      </c>
      <c r="H7" s="6">
        <f>D7</f>
        <v/>
      </c>
      <c r="I7" s="5" t="inlineStr"/>
    </row>
    <row r="8">
      <c r="A8" s="2" t="inlineStr">
        <is>
          <t>Foundation</t>
        </is>
      </c>
      <c r="B8" s="2" t="inlineStr">
        <is>
          <t>Waterproofing</t>
        </is>
      </c>
      <c r="C8" s="2" t="inlineStr">
        <is>
          <t>Foundation waterproofing</t>
        </is>
      </c>
      <c r="D8" s="3">
        <f>G8*H8</f>
        <v/>
      </c>
      <c r="E8" s="2" t="inlineStr">
        <is>
          <t>Sq. Ft.</t>
        </is>
      </c>
      <c r="F8" s="4" t="n">
        <v>2000</v>
      </c>
      <c r="G8" s="3" t="n">
        <v>5</v>
      </c>
      <c r="H8" s="3">
        <f>D8</f>
        <v/>
      </c>
      <c r="I8" s="2" t="inlineStr"/>
    </row>
    <row r="9">
      <c r="A9" s="5" t="inlineStr">
        <is>
          <t>Framing</t>
        </is>
      </c>
      <c r="B9" s="5" t="inlineStr">
        <is>
          <t>Wood Framing</t>
        </is>
      </c>
      <c r="C9" s="5" t="inlineStr">
        <is>
          <t>Structural framing materials</t>
        </is>
      </c>
      <c r="D9" s="6">
        <f>G9*H9</f>
        <v/>
      </c>
      <c r="E9" s="5" t="inlineStr">
        <is>
          <t>Sq. Ft.</t>
        </is>
      </c>
      <c r="F9" s="7" t="n">
        <v>3500</v>
      </c>
      <c r="G9" s="6" t="n">
        <v>25</v>
      </c>
      <c r="H9" s="6">
        <f>D9</f>
        <v/>
      </c>
      <c r="I9" s="5" t="inlineStr"/>
    </row>
    <row r="10">
      <c r="A10" s="2" t="inlineStr">
        <is>
          <t>Framing</t>
        </is>
      </c>
      <c r="B10" s="2" t="inlineStr">
        <is>
          <t>Labor</t>
        </is>
      </c>
      <c r="C10" s="2" t="inlineStr">
        <is>
          <t>Framing labor</t>
        </is>
      </c>
      <c r="D10" s="3">
        <f>G10*H10</f>
        <v/>
      </c>
      <c r="E10" s="2" t="inlineStr">
        <is>
          <t>Hours</t>
        </is>
      </c>
      <c r="F10" s="4" t="n">
        <v>500</v>
      </c>
      <c r="G10" s="3" t="n">
        <v>50</v>
      </c>
      <c r="H10" s="3">
        <f>D10</f>
        <v/>
      </c>
      <c r="I10" s="2" t="inlineStr"/>
    </row>
    <row r="11">
      <c r="A11" s="5" t="inlineStr">
        <is>
          <t>Exterior</t>
        </is>
      </c>
      <c r="B11" s="5" t="inlineStr">
        <is>
          <t>Roofing</t>
        </is>
      </c>
      <c r="C11" s="5" t="inlineStr">
        <is>
          <t>Roofing materials and installation</t>
        </is>
      </c>
      <c r="D11" s="6">
        <f>G11*H11</f>
        <v/>
      </c>
      <c r="E11" s="5" t="inlineStr">
        <is>
          <t>Sq. Ft.</t>
        </is>
      </c>
      <c r="F11" s="7" t="n">
        <v>2000</v>
      </c>
      <c r="G11" s="6" t="n">
        <v>15</v>
      </c>
      <c r="H11" s="6">
        <f>D11</f>
        <v/>
      </c>
      <c r="I11" s="5" t="inlineStr"/>
    </row>
    <row r="12">
      <c r="A12" s="2" t="inlineStr">
        <is>
          <t>Exterior</t>
        </is>
      </c>
      <c r="B12" s="2" t="inlineStr">
        <is>
          <t>Siding</t>
        </is>
      </c>
      <c r="C12" s="2" t="inlineStr">
        <is>
          <t>Exterior siding</t>
        </is>
      </c>
      <c r="D12" s="3">
        <f>G12*H12</f>
        <v/>
      </c>
      <c r="E12" s="2" t="inlineStr">
        <is>
          <t>Sq. Ft.</t>
        </is>
      </c>
      <c r="F12" s="4" t="n">
        <v>3000</v>
      </c>
      <c r="G12" s="3" t="n">
        <v>12</v>
      </c>
      <c r="H12" s="3">
        <f>D12</f>
        <v/>
      </c>
      <c r="I12" s="2" t="inlineStr"/>
    </row>
    <row r="13">
      <c r="A13" s="5" t="inlineStr">
        <is>
          <t>Exterior</t>
        </is>
      </c>
      <c r="B13" s="5" t="inlineStr">
        <is>
          <t>Windows &amp; Doors</t>
        </is>
      </c>
      <c r="C13" s="5" t="inlineStr">
        <is>
          <t>Exterior doors and windows</t>
        </is>
      </c>
      <c r="D13" s="6">
        <f>G13*H13</f>
        <v/>
      </c>
      <c r="E13" s="5" t="inlineStr">
        <is>
          <t>Each</t>
        </is>
      </c>
      <c r="F13" s="7" t="n">
        <v>25</v>
      </c>
      <c r="G13" s="6" t="n">
        <v>1200</v>
      </c>
      <c r="H13" s="6">
        <f>D13</f>
        <v/>
      </c>
      <c r="I13" s="5" t="inlineStr"/>
    </row>
    <row r="14">
      <c r="A14" s="2" t="inlineStr">
        <is>
          <t>Interior</t>
        </is>
      </c>
      <c r="B14" s="2" t="inlineStr">
        <is>
          <t>Drywall</t>
        </is>
      </c>
      <c r="C14" s="2" t="inlineStr">
        <is>
          <t>Drywall installation</t>
        </is>
      </c>
      <c r="D14" s="3">
        <f>G14*H14</f>
        <v/>
      </c>
      <c r="E14" s="2" t="inlineStr">
        <is>
          <t>Sq. Ft.</t>
        </is>
      </c>
      <c r="F14" s="4" t="n">
        <v>5000</v>
      </c>
      <c r="G14" s="3" t="n">
        <v>4</v>
      </c>
      <c r="H14" s="3">
        <f>D14</f>
        <v/>
      </c>
      <c r="I14" s="2" t="inlineStr"/>
    </row>
    <row r="15">
      <c r="A15" s="5" t="inlineStr">
        <is>
          <t>Interior</t>
        </is>
      </c>
      <c r="B15" s="5" t="inlineStr">
        <is>
          <t>Flooring</t>
        </is>
      </c>
      <c r="C15" s="5" t="inlineStr">
        <is>
          <t>Various flooring materials</t>
        </is>
      </c>
      <c r="D15" s="6">
        <f>G15*H15</f>
        <v/>
      </c>
      <c r="E15" s="5" t="inlineStr">
        <is>
          <t>Sq. Ft.</t>
        </is>
      </c>
      <c r="F15" s="7" t="n">
        <v>3500</v>
      </c>
      <c r="G15" s="6" t="n">
        <v>12</v>
      </c>
      <c r="H15" s="6">
        <f>D15</f>
        <v/>
      </c>
      <c r="I15" s="5" t="inlineStr"/>
    </row>
    <row r="16">
      <c r="A16" s="2" t="inlineStr">
        <is>
          <t>Interior</t>
        </is>
      </c>
      <c r="B16" s="2" t="inlineStr">
        <is>
          <t>Painting</t>
        </is>
      </c>
      <c r="C16" s="2" t="inlineStr">
        <is>
          <t>Interior painting</t>
        </is>
      </c>
      <c r="D16" s="3">
        <f>G16*H16</f>
        <v/>
      </c>
      <c r="E16" s="2" t="inlineStr">
        <is>
          <t>Sq. Ft.</t>
        </is>
      </c>
      <c r="F16" s="4" t="n">
        <v>5000</v>
      </c>
      <c r="G16" s="3" t="n">
        <v>3</v>
      </c>
      <c r="H16" s="3">
        <f>D16</f>
        <v/>
      </c>
      <c r="I16" s="2" t="inlineStr"/>
    </row>
    <row r="17">
      <c r="A17" s="5" t="inlineStr">
        <is>
          <t>Interior</t>
        </is>
      </c>
      <c r="B17" s="5" t="inlineStr">
        <is>
          <t>Trim &amp; Doors</t>
        </is>
      </c>
      <c r="C17" s="5" t="inlineStr">
        <is>
          <t>Interior trim and doors</t>
        </is>
      </c>
      <c r="D17" s="6">
        <f>G17*H17</f>
        <v/>
      </c>
      <c r="E17" s="5" t="inlineStr">
        <is>
          <t>Lump Sum</t>
        </is>
      </c>
      <c r="F17" s="7" t="n">
        <v>1</v>
      </c>
      <c r="G17" s="6" t="n">
        <v>22000</v>
      </c>
      <c r="H17" s="6">
        <f>D17</f>
        <v/>
      </c>
      <c r="I17" s="5" t="inlineStr"/>
    </row>
    <row r="18">
      <c r="A18" s="2" t="inlineStr">
        <is>
          <t>MEP</t>
        </is>
      </c>
      <c r="B18" s="2" t="inlineStr">
        <is>
          <t>Electrical</t>
        </is>
      </c>
      <c r="C18" s="2" t="inlineStr">
        <is>
          <t>Electrical systems</t>
        </is>
      </c>
      <c r="D18" s="3">
        <f>G18*H18</f>
        <v/>
      </c>
      <c r="E18" s="2" t="inlineStr">
        <is>
          <t>Lump Sum</t>
        </is>
      </c>
      <c r="F18" s="4" t="n">
        <v>1</v>
      </c>
      <c r="G18" s="3" t="n">
        <v>45000</v>
      </c>
      <c r="H18" s="3">
        <f>D18</f>
        <v/>
      </c>
      <c r="I18" s="2" t="inlineStr"/>
    </row>
    <row r="19">
      <c r="A19" s="5" t="inlineStr">
        <is>
          <t>MEP</t>
        </is>
      </c>
      <c r="B19" s="5" t="inlineStr">
        <is>
          <t>Plumbing</t>
        </is>
      </c>
      <c r="C19" s="5" t="inlineStr">
        <is>
          <t>Plumbing systems</t>
        </is>
      </c>
      <c r="D19" s="6">
        <f>G19*H19</f>
        <v/>
      </c>
      <c r="E19" s="5" t="inlineStr">
        <is>
          <t>Lump Sum</t>
        </is>
      </c>
      <c r="F19" s="7" t="n">
        <v>1</v>
      </c>
      <c r="G19" s="6" t="n">
        <v>38000</v>
      </c>
      <c r="H19" s="6">
        <f>D19</f>
        <v/>
      </c>
      <c r="I19" s="5" t="inlineStr"/>
    </row>
    <row r="20">
      <c r="A20" s="2" t="inlineStr">
        <is>
          <t>MEP</t>
        </is>
      </c>
      <c r="B20" s="2" t="inlineStr">
        <is>
          <t>HVAC</t>
        </is>
      </c>
      <c r="C20" s="2" t="inlineStr">
        <is>
          <t>Heating and cooling systems</t>
        </is>
      </c>
      <c r="D20" s="3">
        <f>G20*H20</f>
        <v/>
      </c>
      <c r="E20" s="2" t="inlineStr">
        <is>
          <t>Lump Sum</t>
        </is>
      </c>
      <c r="F20" s="4" t="n">
        <v>1</v>
      </c>
      <c r="G20" s="3" t="n">
        <v>42000</v>
      </c>
      <c r="H20" s="3">
        <f>D20</f>
        <v/>
      </c>
      <c r="I20" s="2" t="inlineStr"/>
    </row>
    <row r="21">
      <c r="A21" s="5" t="inlineStr">
        <is>
          <t>Fixtures</t>
        </is>
      </c>
      <c r="B21" s="5" t="inlineStr">
        <is>
          <t>Kitchen</t>
        </is>
      </c>
      <c r="C21" s="5" t="inlineStr">
        <is>
          <t>Kitchen cabinets and countertops</t>
        </is>
      </c>
      <c r="D21" s="6">
        <f>G21*H21</f>
        <v/>
      </c>
      <c r="E21" s="5" t="inlineStr">
        <is>
          <t>Lump Sum</t>
        </is>
      </c>
      <c r="F21" s="7" t="n">
        <v>1</v>
      </c>
      <c r="G21" s="6" t="n">
        <v>30000</v>
      </c>
      <c r="H21" s="6">
        <f>D21</f>
        <v/>
      </c>
      <c r="I21" s="5" t="inlineStr"/>
    </row>
    <row r="22">
      <c r="A22" s="2" t="inlineStr">
        <is>
          <t>Fixtures</t>
        </is>
      </c>
      <c r="B22" s="2" t="inlineStr">
        <is>
          <t>Bathroom</t>
        </is>
      </c>
      <c r="C22" s="2" t="inlineStr">
        <is>
          <t>Bathroom fixtures and tile</t>
        </is>
      </c>
      <c r="D22" s="3">
        <f>G22*H22</f>
        <v/>
      </c>
      <c r="E22" s="2" t="inlineStr">
        <is>
          <t>Each</t>
        </is>
      </c>
      <c r="F22" s="4" t="n">
        <v>3</v>
      </c>
      <c r="G22" s="3" t="n">
        <v>12000</v>
      </c>
      <c r="H22" s="3">
        <f>D22</f>
        <v/>
      </c>
      <c r="I22" s="2" t="inlineStr"/>
    </row>
    <row r="23">
      <c r="A23" s="5" t="inlineStr">
        <is>
          <t>Fixtures</t>
        </is>
      </c>
      <c r="B23" s="5" t="inlineStr">
        <is>
          <t>Appliances</t>
        </is>
      </c>
      <c r="C23" s="5" t="inlineStr">
        <is>
          <t>Kitchen appliances</t>
        </is>
      </c>
      <c r="D23" s="6">
        <f>G23*H23</f>
        <v/>
      </c>
      <c r="E23" s="5" t="inlineStr">
        <is>
          <t>Lump Sum</t>
        </is>
      </c>
      <c r="F23" s="7" t="n">
        <v>1</v>
      </c>
      <c r="G23" s="6" t="n">
        <v>15000</v>
      </c>
      <c r="H23" s="6">
        <f>D23</f>
        <v/>
      </c>
      <c r="I23" s="5" t="inlineStr"/>
    </row>
    <row r="24">
      <c r="A24" s="2" t="inlineStr">
        <is>
          <t>Landscaping</t>
        </is>
      </c>
      <c r="B24" s="2" t="inlineStr">
        <is>
          <t>Grading</t>
        </is>
      </c>
      <c r="C24" s="2" t="inlineStr">
        <is>
          <t>Final grading</t>
        </is>
      </c>
      <c r="D24" s="3">
        <f>G24*H24</f>
        <v/>
      </c>
      <c r="E24" s="2" t="inlineStr">
        <is>
          <t>Sq. Ft.</t>
        </is>
      </c>
      <c r="F24" s="4" t="n">
        <v>10000</v>
      </c>
      <c r="G24" s="3" t="n">
        <v>0.75</v>
      </c>
      <c r="H24" s="3">
        <f>D24</f>
        <v/>
      </c>
      <c r="I24" s="2" t="inlineStr"/>
    </row>
    <row r="25">
      <c r="A25" s="5" t="inlineStr">
        <is>
          <t>Landscaping</t>
        </is>
      </c>
      <c r="B25" s="5" t="inlineStr">
        <is>
          <t>Planting</t>
        </is>
      </c>
      <c r="C25" s="5" t="inlineStr">
        <is>
          <t>Trees, shrubs, and lawn</t>
        </is>
      </c>
      <c r="D25" s="6">
        <f>G25*H25</f>
        <v/>
      </c>
      <c r="E25" s="5" t="inlineStr">
        <is>
          <t>Lump Sum</t>
        </is>
      </c>
      <c r="F25" s="7" t="n">
        <v>1</v>
      </c>
      <c r="G25" s="6" t="n">
        <v>15000</v>
      </c>
      <c r="H25" s="6">
        <f>D25</f>
        <v/>
      </c>
      <c r="I25" s="5" t="inlineStr"/>
    </row>
    <row r="26">
      <c r="A26" s="2" t="inlineStr">
        <is>
          <t>Other</t>
        </is>
      </c>
      <c r="B26" s="2" t="inlineStr">
        <is>
          <t>Cleaning</t>
        </is>
      </c>
      <c r="C26" s="2" t="inlineStr">
        <is>
          <t>Final cleaning</t>
        </is>
      </c>
      <c r="D26" s="3">
        <f>G26*H26</f>
        <v/>
      </c>
      <c r="E26" s="2" t="inlineStr">
        <is>
          <t>Lump Sum</t>
        </is>
      </c>
      <c r="F26" s="4" t="n">
        <v>1</v>
      </c>
      <c r="G26" s="3" t="n">
        <v>3500</v>
      </c>
      <c r="H26" s="3">
        <f>D26</f>
        <v/>
      </c>
      <c r="I26" s="2" t="inlineStr"/>
    </row>
    <row r="27">
      <c r="A27" s="5" t="inlineStr">
        <is>
          <t>Other</t>
        </is>
      </c>
      <c r="B27" s="5" t="inlineStr">
        <is>
          <t>Dumpsters</t>
        </is>
      </c>
      <c r="C27" s="5" t="inlineStr">
        <is>
          <t>Waste removal</t>
        </is>
      </c>
      <c r="D27" s="6">
        <f>G27*H27</f>
        <v/>
      </c>
      <c r="E27" s="5" t="inlineStr">
        <is>
          <t>Each</t>
        </is>
      </c>
      <c r="F27" s="7" t="n">
        <v>10</v>
      </c>
      <c r="G27" s="6" t="n">
        <v>600</v>
      </c>
      <c r="H27" s="6">
        <f>D27</f>
        <v/>
      </c>
      <c r="I27" s="5" t="inlineStr"/>
    </row>
    <row r="28">
      <c r="A28" s="2" t="inlineStr">
        <is>
          <t>Contingency</t>
        </is>
      </c>
      <c r="B28" s="2" t="inlineStr">
        <is>
          <t>Contingency Fund</t>
        </is>
      </c>
      <c r="C28" s="2" t="inlineStr">
        <is>
          <t>10% of total budget</t>
        </is>
      </c>
      <c r="D28" s="3">
        <f>G28*H28</f>
        <v/>
      </c>
      <c r="E28" s="2" t="inlineStr">
        <is>
          <t>Percentage</t>
        </is>
      </c>
      <c r="F28" s="4" t="n">
        <v>0.1</v>
      </c>
      <c r="G28" s="3">
        <f>SUM(H2:H27)</f>
        <v/>
      </c>
      <c r="H28" s="3">
        <f>D28</f>
        <v/>
      </c>
      <c r="I28" s="2" t="inlineStr">
        <is>
          <t>For unexpected costs</t>
        </is>
      </c>
    </row>
    <row r="29">
      <c r="A29" s="8" t="inlineStr">
        <is>
          <t>TOTAL</t>
        </is>
      </c>
      <c r="B29" s="5" t="inlineStr"/>
      <c r="C29" s="5" t="inlineStr"/>
      <c r="D29" s="5" t="inlineStr"/>
      <c r="E29" s="5" t="inlineStr"/>
      <c r="F29" s="5" t="inlineStr"/>
      <c r="G29" s="5" t="inlineStr"/>
      <c r="H29" s="9">
        <f>SUM(H2:H28)</f>
        <v/>
      </c>
      <c r="I29" s="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9BBB59"/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5" customWidth="1" min="12" max="12"/>
    <col width="15" customWidth="1" min="13" max="13"/>
  </cols>
  <sheetData>
    <row r="1">
      <c r="A1" s="10" t="inlineStr">
        <is>
          <t>Category</t>
        </is>
      </c>
      <c r="B1" s="10" t="inlineStr">
        <is>
          <t>Subcategory</t>
        </is>
      </c>
      <c r="C1" s="10" t="inlineStr">
        <is>
          <t>Total Budget</t>
        </is>
      </c>
      <c r="D1" s="10" t="inlineStr">
        <is>
          <t>Month 1</t>
        </is>
      </c>
      <c r="E1" s="10" t="inlineStr">
        <is>
          <t>Month 2</t>
        </is>
      </c>
      <c r="F1" s="10" t="inlineStr">
        <is>
          <t>Month 3</t>
        </is>
      </c>
      <c r="G1" s="10" t="inlineStr">
        <is>
          <t>Month 4</t>
        </is>
      </c>
      <c r="H1" s="10" t="inlineStr">
        <is>
          <t>Month 5</t>
        </is>
      </c>
      <c r="I1" s="10" t="inlineStr">
        <is>
          <t>Month 6</t>
        </is>
      </c>
      <c r="J1" s="10" t="inlineStr">
        <is>
          <t>Month 7</t>
        </is>
      </c>
      <c r="K1" s="10" t="inlineStr">
        <is>
          <t>Month 8</t>
        </is>
      </c>
      <c r="L1" s="10" t="inlineStr">
        <is>
          <t>Total Forecast</t>
        </is>
      </c>
      <c r="M1" s="10" t="inlineStr">
        <is>
          <t>Variance</t>
        </is>
      </c>
    </row>
    <row r="2">
      <c r="A2" s="2">
        <f>'Budget Plan'!A2</f>
        <v/>
      </c>
      <c r="B2" s="2">
        <f>'Budget Plan'!B2</f>
        <v/>
      </c>
      <c r="C2" s="3">
        <f>'Budget Plan'!H2</f>
        <v/>
      </c>
      <c r="D2" s="3">
        <f>C2 * 1.0</f>
        <v/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>
        <f>SUM(D2:K2)</f>
        <v/>
      </c>
      <c r="M2" s="3">
        <f>C2-L2</f>
        <v/>
      </c>
    </row>
    <row r="3">
      <c r="A3" s="5">
        <f>'Budget Plan'!A3</f>
        <v/>
      </c>
      <c r="B3" s="5">
        <f>'Budget Plan'!B3</f>
        <v/>
      </c>
      <c r="C3" s="6">
        <f>'Budget Plan'!H3</f>
        <v/>
      </c>
      <c r="D3" s="6">
        <f>C3 * 1.0</f>
        <v/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>
        <f>SUM(D3:K3)</f>
        <v/>
      </c>
      <c r="M3" s="6">
        <f>C3-L3</f>
        <v/>
      </c>
    </row>
    <row r="4">
      <c r="A4" s="2">
        <f>'Budget Plan'!A4</f>
        <v/>
      </c>
      <c r="B4" s="2">
        <f>'Budget Plan'!B4</f>
        <v/>
      </c>
      <c r="C4" s="3">
        <f>'Budget Plan'!H4</f>
        <v/>
      </c>
      <c r="D4" s="3">
        <f>C4 * 0.6</f>
        <v/>
      </c>
      <c r="E4" s="3">
        <f>C4 * 0.4</f>
        <v/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>
        <f>SUM(D4:K4)</f>
        <v/>
      </c>
      <c r="M4" s="3">
        <f>C4-L4</f>
        <v/>
      </c>
    </row>
    <row r="5">
      <c r="A5" s="5">
        <f>'Budget Plan'!A5</f>
        <v/>
      </c>
      <c r="B5" s="5">
        <f>'Budget Plan'!B5</f>
        <v/>
      </c>
      <c r="C5" s="6">
        <f>'Budget Plan'!H5</f>
        <v/>
      </c>
      <c r="D5" s="6">
        <f>C5 * 0.7</f>
        <v/>
      </c>
      <c r="E5" s="6">
        <f>C5 * 0.3</f>
        <v/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>
        <f>SUM(D5:K5)</f>
        <v/>
      </c>
      <c r="M5" s="6">
        <f>C5-L5</f>
        <v/>
      </c>
    </row>
    <row r="6">
      <c r="A6" s="2">
        <f>'Budget Plan'!A6</f>
        <v/>
      </c>
      <c r="B6" s="2">
        <f>'Budget Plan'!B6</f>
        <v/>
      </c>
      <c r="C6" s="3">
        <f>'Budget Plan'!H6</f>
        <v/>
      </c>
      <c r="D6" s="3">
        <f>C6 * 0.3</f>
        <v/>
      </c>
      <c r="E6" s="3">
        <f>C6 * 0.7</f>
        <v/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>
        <f>SUM(D6:K6)</f>
        <v/>
      </c>
      <c r="M6" s="3">
        <f>C6-L6</f>
        <v/>
      </c>
    </row>
    <row r="7">
      <c r="A7" s="5">
        <f>'Budget Plan'!A7</f>
        <v/>
      </c>
      <c r="B7" s="5">
        <f>'Budget Plan'!B7</f>
        <v/>
      </c>
      <c r="C7" s="6">
        <f>'Budget Plan'!H7</f>
        <v/>
      </c>
      <c r="D7" s="6" t="n">
        <v>0</v>
      </c>
      <c r="E7" s="6">
        <f>C7 * 0.6</f>
        <v/>
      </c>
      <c r="F7" s="6">
        <f>C7 * 0.4</f>
        <v/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>
        <f>SUM(D7:K7)</f>
        <v/>
      </c>
      <c r="M7" s="6">
        <f>C7-L7</f>
        <v/>
      </c>
    </row>
    <row r="8">
      <c r="A8" s="2">
        <f>'Budget Plan'!A8</f>
        <v/>
      </c>
      <c r="B8" s="2">
        <f>'Budget Plan'!B8</f>
        <v/>
      </c>
      <c r="C8" s="3">
        <f>'Budget Plan'!H8</f>
        <v/>
      </c>
      <c r="D8" s="3" t="n">
        <v>0</v>
      </c>
      <c r="E8" s="3">
        <f>C8 * 0.5</f>
        <v/>
      </c>
      <c r="F8" s="3">
        <f>C8 * 0.5</f>
        <v/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>
        <f>SUM(D8:K8)</f>
        <v/>
      </c>
      <c r="M8" s="3">
        <f>C8-L8</f>
        <v/>
      </c>
    </row>
    <row r="9">
      <c r="A9" s="5">
        <f>'Budget Plan'!A9</f>
        <v/>
      </c>
      <c r="B9" s="5">
        <f>'Budget Plan'!B9</f>
        <v/>
      </c>
      <c r="C9" s="6">
        <f>'Budget Plan'!H9</f>
        <v/>
      </c>
      <c r="D9" s="6" t="n">
        <v>0</v>
      </c>
      <c r="E9" s="6" t="n">
        <v>0</v>
      </c>
      <c r="F9" s="6">
        <f>C9 * 0.6</f>
        <v/>
      </c>
      <c r="G9" s="6">
        <f>C9 * 0.4</f>
        <v/>
      </c>
      <c r="H9" s="6" t="n">
        <v>0</v>
      </c>
      <c r="I9" s="6" t="n">
        <v>0</v>
      </c>
      <c r="J9" s="6" t="n">
        <v>0</v>
      </c>
      <c r="K9" s="6" t="n">
        <v>0</v>
      </c>
      <c r="L9" s="6">
        <f>SUM(D9:K9)</f>
        <v/>
      </c>
      <c r="M9" s="6">
        <f>C9-L9</f>
        <v/>
      </c>
    </row>
    <row r="10">
      <c r="A10" s="2">
        <f>'Budget Plan'!A10</f>
        <v/>
      </c>
      <c r="B10" s="2">
        <f>'Budget Plan'!B10</f>
        <v/>
      </c>
      <c r="C10" s="3">
        <f>'Budget Plan'!H10</f>
        <v/>
      </c>
      <c r="D10" s="3" t="n">
        <v>0</v>
      </c>
      <c r="E10" s="3" t="n">
        <v>0</v>
      </c>
      <c r="F10" s="3">
        <f>C10 * 0.6</f>
        <v/>
      </c>
      <c r="G10" s="3">
        <f>C10 * 0.4</f>
        <v/>
      </c>
      <c r="H10" s="3" t="n">
        <v>0</v>
      </c>
      <c r="I10" s="3" t="n">
        <v>0</v>
      </c>
      <c r="J10" s="3" t="n">
        <v>0</v>
      </c>
      <c r="K10" s="3" t="n">
        <v>0</v>
      </c>
      <c r="L10" s="3">
        <f>SUM(D10:K10)</f>
        <v/>
      </c>
      <c r="M10" s="3">
        <f>C10-L10</f>
        <v/>
      </c>
    </row>
    <row r="11">
      <c r="A11" s="5">
        <f>'Budget Plan'!A11</f>
        <v/>
      </c>
      <c r="B11" s="5">
        <f>'Budget Plan'!B11</f>
        <v/>
      </c>
      <c r="C11" s="6">
        <f>'Budget Plan'!H11</f>
        <v/>
      </c>
      <c r="D11" s="6" t="n">
        <v>0</v>
      </c>
      <c r="E11" s="6" t="n">
        <v>0</v>
      </c>
      <c r="F11" s="6" t="n">
        <v>0</v>
      </c>
      <c r="G11" s="6">
        <f>C11 * 0.8</f>
        <v/>
      </c>
      <c r="H11" s="6">
        <f>C11 * 0.2</f>
        <v/>
      </c>
      <c r="I11" s="6" t="n">
        <v>0</v>
      </c>
      <c r="J11" s="6" t="n">
        <v>0</v>
      </c>
      <c r="K11" s="6" t="n">
        <v>0</v>
      </c>
      <c r="L11" s="6">
        <f>SUM(D11:K11)</f>
        <v/>
      </c>
      <c r="M11" s="6">
        <f>C11-L11</f>
        <v/>
      </c>
    </row>
    <row r="12">
      <c r="A12" s="2">
        <f>'Budget Plan'!A12</f>
        <v/>
      </c>
      <c r="B12" s="2">
        <f>'Budget Plan'!B12</f>
        <v/>
      </c>
      <c r="C12" s="3">
        <f>'Budget Plan'!H12</f>
        <v/>
      </c>
      <c r="D12" s="3" t="n">
        <v>0</v>
      </c>
      <c r="E12" s="3" t="n">
        <v>0</v>
      </c>
      <c r="F12" s="3" t="n">
        <v>0</v>
      </c>
      <c r="G12" s="3">
        <f>C12 * 0.3</f>
        <v/>
      </c>
      <c r="H12" s="3">
        <f>C12 * 0.7</f>
        <v/>
      </c>
      <c r="I12" s="3" t="n">
        <v>0</v>
      </c>
      <c r="J12" s="3" t="n">
        <v>0</v>
      </c>
      <c r="K12" s="3" t="n">
        <v>0</v>
      </c>
      <c r="L12" s="3">
        <f>SUM(D12:K12)</f>
        <v/>
      </c>
      <c r="M12" s="3">
        <f>C12-L12</f>
        <v/>
      </c>
    </row>
    <row r="13">
      <c r="A13" s="5">
        <f>'Budget Plan'!A13</f>
        <v/>
      </c>
      <c r="B13" s="5">
        <f>'Budget Plan'!B13</f>
        <v/>
      </c>
      <c r="C13" s="6">
        <f>'Budget Plan'!H13</f>
        <v/>
      </c>
      <c r="D13" s="6" t="n">
        <v>0</v>
      </c>
      <c r="E13" s="6" t="n">
        <v>0</v>
      </c>
      <c r="F13" s="6" t="n">
        <v>0</v>
      </c>
      <c r="G13" s="6">
        <f>C13 * 0.4</f>
        <v/>
      </c>
      <c r="H13" s="6">
        <f>C13 * 0.6</f>
        <v/>
      </c>
      <c r="I13" s="6" t="n">
        <v>0</v>
      </c>
      <c r="J13" s="6" t="n">
        <v>0</v>
      </c>
      <c r="K13" s="6" t="n">
        <v>0</v>
      </c>
      <c r="L13" s="6">
        <f>SUM(D13:K13)</f>
        <v/>
      </c>
      <c r="M13" s="6">
        <f>C13-L13</f>
        <v/>
      </c>
    </row>
    <row r="14">
      <c r="A14" s="2">
        <f>'Budget Plan'!A14</f>
        <v/>
      </c>
      <c r="B14" s="2">
        <f>'Budget Plan'!B14</f>
        <v/>
      </c>
      <c r="C14" s="3">
        <f>'Budget Plan'!H14</f>
        <v/>
      </c>
      <c r="D14" s="3" t="n">
        <v>0</v>
      </c>
      <c r="E14" s="3" t="n">
        <v>0</v>
      </c>
      <c r="F14" s="3" t="n">
        <v>0</v>
      </c>
      <c r="G14" s="3" t="n">
        <v>0</v>
      </c>
      <c r="H14" s="3">
        <f>C14 * 0.7</f>
        <v/>
      </c>
      <c r="I14" s="3">
        <f>C14 * 0.3</f>
        <v/>
      </c>
      <c r="J14" s="3" t="n">
        <v>0</v>
      </c>
      <c r="K14" s="3" t="n">
        <v>0</v>
      </c>
      <c r="L14" s="3">
        <f>SUM(D14:K14)</f>
        <v/>
      </c>
      <c r="M14" s="3">
        <f>C14-L14</f>
        <v/>
      </c>
    </row>
    <row r="15">
      <c r="A15" s="5">
        <f>'Budget Plan'!A15</f>
        <v/>
      </c>
      <c r="B15" s="5">
        <f>'Budget Plan'!B15</f>
        <v/>
      </c>
      <c r="C15" s="6">
        <f>'Budget Plan'!H15</f>
        <v/>
      </c>
      <c r="D15" s="6" t="n">
        <v>0</v>
      </c>
      <c r="E15" s="6" t="n">
        <v>0</v>
      </c>
      <c r="F15" s="6" t="n">
        <v>0</v>
      </c>
      <c r="G15" s="6" t="n">
        <v>0</v>
      </c>
      <c r="H15" s="6">
        <f>C15 * 0.2</f>
        <v/>
      </c>
      <c r="I15" s="6">
        <f>C15 * 0.6</f>
        <v/>
      </c>
      <c r="J15" s="6">
        <f>C15 * 0.2</f>
        <v/>
      </c>
      <c r="K15" s="6" t="n">
        <v>0</v>
      </c>
      <c r="L15" s="6">
        <f>SUM(D15:K15)</f>
        <v/>
      </c>
      <c r="M15" s="6">
        <f>C15-L15</f>
        <v/>
      </c>
    </row>
    <row r="16">
      <c r="A16" s="2">
        <f>'Budget Plan'!A16</f>
        <v/>
      </c>
      <c r="B16" s="2">
        <f>'Budget Plan'!B16</f>
        <v/>
      </c>
      <c r="C16" s="3">
        <f>'Budget Plan'!H16</f>
        <v/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>
        <f>C16 * 0.7</f>
        <v/>
      </c>
      <c r="J16" s="3">
        <f>C16 * 0.3</f>
        <v/>
      </c>
      <c r="K16" s="3" t="n">
        <v>0</v>
      </c>
      <c r="L16" s="3">
        <f>SUM(D16:K16)</f>
        <v/>
      </c>
      <c r="M16" s="3">
        <f>C16-L16</f>
        <v/>
      </c>
    </row>
    <row r="17">
      <c r="A17" s="5">
        <f>'Budget Plan'!A17</f>
        <v/>
      </c>
      <c r="B17" s="5">
        <f>'Budget Plan'!B17</f>
        <v/>
      </c>
      <c r="C17" s="6">
        <f>'Budget Plan'!H17</f>
        <v/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>
        <f>C17 * 0.6</f>
        <v/>
      </c>
      <c r="J17" s="6">
        <f>C17 * 0.4</f>
        <v/>
      </c>
      <c r="K17" s="6" t="n">
        <v>0</v>
      </c>
      <c r="L17" s="6">
        <f>SUM(D17:K17)</f>
        <v/>
      </c>
      <c r="M17" s="6">
        <f>C17-L17</f>
        <v/>
      </c>
    </row>
    <row r="18">
      <c r="A18" s="2">
        <f>'Budget Plan'!A18</f>
        <v/>
      </c>
      <c r="B18" s="2">
        <f>'Budget Plan'!B18</f>
        <v/>
      </c>
      <c r="C18" s="3">
        <f>'Budget Plan'!H18</f>
        <v/>
      </c>
      <c r="D18" s="3" t="n">
        <v>0</v>
      </c>
      <c r="E18" s="3" t="n">
        <v>0</v>
      </c>
      <c r="F18" s="3">
        <f>C18 * 0.2</f>
        <v/>
      </c>
      <c r="G18" s="3">
        <f>C18 * 0.3</f>
        <v/>
      </c>
      <c r="H18" s="3">
        <f>C18 * 0.3</f>
        <v/>
      </c>
      <c r="I18" s="3">
        <f>C18 * 0.2</f>
        <v/>
      </c>
      <c r="J18" s="3" t="n">
        <v>0</v>
      </c>
      <c r="K18" s="3" t="n">
        <v>0</v>
      </c>
      <c r="L18" s="3">
        <f>SUM(D18:K18)</f>
        <v/>
      </c>
      <c r="M18" s="3">
        <f>C18-L18</f>
        <v/>
      </c>
    </row>
    <row r="19">
      <c r="A19" s="5">
        <f>'Budget Plan'!A19</f>
        <v/>
      </c>
      <c r="B19" s="5">
        <f>'Budget Plan'!B19</f>
        <v/>
      </c>
      <c r="C19" s="6">
        <f>'Budget Plan'!H19</f>
        <v/>
      </c>
      <c r="D19" s="6" t="n">
        <v>0</v>
      </c>
      <c r="E19" s="6" t="n">
        <v>0</v>
      </c>
      <c r="F19" s="6">
        <f>C19 * 0.2</f>
        <v/>
      </c>
      <c r="G19" s="6">
        <f>C19 * 0.3</f>
        <v/>
      </c>
      <c r="H19" s="6">
        <f>C19 * 0.3</f>
        <v/>
      </c>
      <c r="I19" s="6">
        <f>C19 * 0.2</f>
        <v/>
      </c>
      <c r="J19" s="6" t="n">
        <v>0</v>
      </c>
      <c r="K19" s="6" t="n">
        <v>0</v>
      </c>
      <c r="L19" s="6">
        <f>SUM(D19:K19)</f>
        <v/>
      </c>
      <c r="M19" s="6">
        <f>C19-L19</f>
        <v/>
      </c>
    </row>
    <row r="20">
      <c r="A20" s="2">
        <f>'Budget Plan'!A20</f>
        <v/>
      </c>
      <c r="B20" s="2">
        <f>'Budget Plan'!B20</f>
        <v/>
      </c>
      <c r="C20" s="3">
        <f>'Budget Plan'!H20</f>
        <v/>
      </c>
      <c r="D20" s="3" t="n">
        <v>0</v>
      </c>
      <c r="E20" s="3" t="n">
        <v>0</v>
      </c>
      <c r="F20" s="3" t="n">
        <v>0</v>
      </c>
      <c r="G20" s="3">
        <f>C20 * 0.3</f>
        <v/>
      </c>
      <c r="H20" s="3">
        <f>C20 * 0.4</f>
        <v/>
      </c>
      <c r="I20" s="3">
        <f>C20 * 0.3</f>
        <v/>
      </c>
      <c r="J20" s="3" t="n">
        <v>0</v>
      </c>
      <c r="K20" s="3" t="n">
        <v>0</v>
      </c>
      <c r="L20" s="3">
        <f>SUM(D20:K20)</f>
        <v/>
      </c>
      <c r="M20" s="3">
        <f>C20-L20</f>
        <v/>
      </c>
    </row>
    <row r="21">
      <c r="A21" s="5">
        <f>'Budget Plan'!A21</f>
        <v/>
      </c>
      <c r="B21" s="5">
        <f>'Budget Plan'!B21</f>
        <v/>
      </c>
      <c r="C21" s="6">
        <f>'Budget Plan'!H21</f>
        <v/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>
        <f>C21 * 0.7</f>
        <v/>
      </c>
      <c r="J21" s="6">
        <f>C21 * 0.3</f>
        <v/>
      </c>
      <c r="K21" s="6" t="n">
        <v>0</v>
      </c>
      <c r="L21" s="6">
        <f>SUM(D21:K21)</f>
        <v/>
      </c>
      <c r="M21" s="6">
        <f>C21-L21</f>
        <v/>
      </c>
    </row>
    <row r="22">
      <c r="A22" s="2">
        <f>'Budget Plan'!A22</f>
        <v/>
      </c>
      <c r="B22" s="2">
        <f>'Budget Plan'!B22</f>
        <v/>
      </c>
      <c r="C22" s="3">
        <f>'Budget Plan'!H22</f>
        <v/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>
        <f>C22 * 0.5</f>
        <v/>
      </c>
      <c r="J22" s="3">
        <f>C22 * 0.5</f>
        <v/>
      </c>
      <c r="K22" s="3" t="n">
        <v>0</v>
      </c>
      <c r="L22" s="3">
        <f>SUM(D22:K22)</f>
        <v/>
      </c>
      <c r="M22" s="3">
        <f>C22-L22</f>
        <v/>
      </c>
    </row>
    <row r="23">
      <c r="A23" s="5">
        <f>'Budget Plan'!A23</f>
        <v/>
      </c>
      <c r="B23" s="5">
        <f>'Budget Plan'!B23</f>
        <v/>
      </c>
      <c r="C23" s="6">
        <f>'Budget Plan'!H23</f>
        <v/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>
        <f>C23 * 1.0</f>
        <v/>
      </c>
      <c r="K23" s="6" t="n">
        <v>0</v>
      </c>
      <c r="L23" s="6">
        <f>SUM(D23:K23)</f>
        <v/>
      </c>
      <c r="M23" s="6">
        <f>C23-L23</f>
        <v/>
      </c>
    </row>
    <row r="24">
      <c r="A24" s="2">
        <f>'Budget Plan'!A24</f>
        <v/>
      </c>
      <c r="B24" s="2">
        <f>'Budget Plan'!B24</f>
        <v/>
      </c>
      <c r="C24" s="3">
        <f>'Budget Plan'!H24</f>
        <v/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>
        <f>C24 * 0.3</f>
        <v/>
      </c>
      <c r="K24" s="3">
        <f>C24 * 0.7</f>
        <v/>
      </c>
      <c r="L24" s="3">
        <f>SUM(D24:K24)</f>
        <v/>
      </c>
      <c r="M24" s="3">
        <f>C24-L24</f>
        <v/>
      </c>
    </row>
    <row r="25">
      <c r="A25" s="5">
        <f>'Budget Plan'!A25</f>
        <v/>
      </c>
      <c r="B25" s="5">
        <f>'Budget Plan'!B25</f>
        <v/>
      </c>
      <c r="C25" s="6">
        <f>'Budget Plan'!H25</f>
        <v/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>
        <f>C25 * 1.0</f>
        <v/>
      </c>
      <c r="L25" s="6">
        <f>SUM(D25:K25)</f>
        <v/>
      </c>
      <c r="M25" s="6">
        <f>C25-L25</f>
        <v/>
      </c>
    </row>
    <row r="26">
      <c r="A26" s="2">
        <f>'Budget Plan'!A26</f>
        <v/>
      </c>
      <c r="B26" s="2">
        <f>'Budget Plan'!B26</f>
        <v/>
      </c>
      <c r="C26" s="3">
        <f>'Budget Plan'!H26</f>
        <v/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>
        <f>C26 * 1.0</f>
        <v/>
      </c>
      <c r="L26" s="3">
        <f>SUM(D26:K26)</f>
        <v/>
      </c>
      <c r="M26" s="3">
        <f>C26-L26</f>
        <v/>
      </c>
    </row>
    <row r="27">
      <c r="A27" s="5">
        <f>'Budget Plan'!A27</f>
        <v/>
      </c>
      <c r="B27" s="5">
        <f>'Budget Plan'!B27</f>
        <v/>
      </c>
      <c r="C27" s="6">
        <f>'Budget Plan'!H27</f>
        <v/>
      </c>
      <c r="D27" s="6">
        <f>C27 * 0.1</f>
        <v/>
      </c>
      <c r="E27" s="6">
        <f>C27 * 0.1</f>
        <v/>
      </c>
      <c r="F27" s="6">
        <f>C27 * 0.1</f>
        <v/>
      </c>
      <c r="G27" s="6">
        <f>C27 * 0.15</f>
        <v/>
      </c>
      <c r="H27" s="6">
        <f>C27 * 0.15</f>
        <v/>
      </c>
      <c r="I27" s="6">
        <f>C27 * 0.15</f>
        <v/>
      </c>
      <c r="J27" s="6">
        <f>C27 * 0.15</f>
        <v/>
      </c>
      <c r="K27" s="6">
        <f>C27 * 0.1</f>
        <v/>
      </c>
      <c r="L27" s="6">
        <f>SUM(D27:K27)</f>
        <v/>
      </c>
      <c r="M27" s="6">
        <f>C27-L27</f>
        <v/>
      </c>
    </row>
    <row r="28">
      <c r="A28" s="2">
        <f>'Budget Plan'!A28</f>
        <v/>
      </c>
      <c r="B28" s="2">
        <f>'Budget Plan'!B28</f>
        <v/>
      </c>
      <c r="C28" s="3">
        <f>'Budget Plan'!H28</f>
        <v/>
      </c>
      <c r="D28" s="3">
        <f>SUM(D2:D27)/SUM(C2:C27)*C28</f>
        <v/>
      </c>
      <c r="E28" s="3">
        <f>SUM(E2:E27)/SUM(C2:C27)*C28</f>
        <v/>
      </c>
      <c r="F28" s="3">
        <f>SUM(F2:F27)/SUM(C2:C27)*C28</f>
        <v/>
      </c>
      <c r="G28" s="3">
        <f>SUM(G2:G27)/SUM(C2:C27)*C28</f>
        <v/>
      </c>
      <c r="H28" s="3">
        <f>SUM(H2:H27)/SUM(C2:C27)*C28</f>
        <v/>
      </c>
      <c r="I28" s="3">
        <f>SUM(I2:I27)/SUM(C2:C27)*C28</f>
        <v/>
      </c>
      <c r="J28" s="3">
        <f>SUM(J2:J27)/SUM(C2:C27)*C28</f>
        <v/>
      </c>
      <c r="K28" s="3">
        <f>SUM(K2:K27)/SUM(C2:C27)*C28</f>
        <v/>
      </c>
      <c r="L28" s="3">
        <f>SUM(D28:K28)</f>
        <v/>
      </c>
      <c r="M28" s="3">
        <f>C28-L28</f>
        <v/>
      </c>
    </row>
    <row r="29">
      <c r="A29" s="8" t="inlineStr">
        <is>
          <t>MONTHLY TOTALS</t>
        </is>
      </c>
      <c r="B29" s="5" t="inlineStr"/>
      <c r="C29" s="11">
        <f>SUM(C2:C28)</f>
        <v/>
      </c>
      <c r="D29" s="11">
        <f>SUM(D2:D28)</f>
        <v/>
      </c>
      <c r="E29" s="11">
        <f>SUM(E2:E28)</f>
        <v/>
      </c>
      <c r="F29" s="11">
        <f>SUM(F2:F28)</f>
        <v/>
      </c>
      <c r="G29" s="11">
        <f>SUM(G2:G28)</f>
        <v/>
      </c>
      <c r="H29" s="11">
        <f>SUM(H2:H28)</f>
        <v/>
      </c>
      <c r="I29" s="11">
        <f>SUM(I2:I28)</f>
        <v/>
      </c>
      <c r="J29" s="11">
        <f>SUM(J2:J28)</f>
        <v/>
      </c>
      <c r="K29" s="11">
        <f>SUM(K2:K28)</f>
        <v/>
      </c>
      <c r="L29" s="11">
        <f>SUM(L2:L28)</f>
        <v/>
      </c>
      <c r="M29" s="11">
        <f>SUM(M2:M28)</f>
        <v/>
      </c>
    </row>
    <row r="30">
      <c r="A30" s="8" t="inlineStr">
        <is>
          <t>CUMULATIVE TOTALS</t>
        </is>
      </c>
      <c r="B30" s="5" t="inlineStr"/>
      <c r="C30" s="5" t="inlineStr"/>
      <c r="D30" s="11">
        <f>D29</f>
        <v/>
      </c>
      <c r="E30" s="11">
        <f>D30+E29</f>
        <v/>
      </c>
      <c r="F30" s="11">
        <f>E30+F29</f>
        <v/>
      </c>
      <c r="G30" s="11">
        <f>F30+G29</f>
        <v/>
      </c>
      <c r="H30" s="11">
        <f>G30+H29</f>
        <v/>
      </c>
      <c r="I30" s="11">
        <f>H30+I29</f>
        <v/>
      </c>
      <c r="J30" s="11">
        <f>I30+J29</f>
        <v/>
      </c>
      <c r="K30" s="11">
        <f>J30+K29</f>
        <v/>
      </c>
      <c r="L30" s="5" t="inlineStr"/>
      <c r="M30" s="5" t="inlineStr"/>
    </row>
    <row r="31">
      <c r="A31" s="8" t="inlineStr">
        <is>
          <t>PERCENTAGE COMPLETE</t>
        </is>
      </c>
      <c r="B31" s="5" t="inlineStr"/>
      <c r="C31" s="5" t="inlineStr"/>
      <c r="D31" s="12">
        <f>D30/C29</f>
        <v/>
      </c>
      <c r="E31" s="12">
        <f>E30/C29</f>
        <v/>
      </c>
      <c r="F31" s="12">
        <f>F30/C29</f>
        <v/>
      </c>
      <c r="G31" s="12">
        <f>G30/C29</f>
        <v/>
      </c>
      <c r="H31" s="12">
        <f>H30/C29</f>
        <v/>
      </c>
      <c r="I31" s="12">
        <f>I30/C29</f>
        <v/>
      </c>
      <c r="J31" s="12">
        <f>J30/C29</f>
        <v/>
      </c>
      <c r="K31" s="12">
        <f>K30/C29</f>
        <v/>
      </c>
      <c r="L31" s="5" t="inlineStr"/>
      <c r="M31" s="5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C0504D"/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8" customWidth="1" min="7" max="7"/>
    <col width="15" customWidth="1" min="8" max="8"/>
    <col width="15" customWidth="1" min="9" max="9"/>
    <col width="30" customWidth="1" min="10" max="10"/>
  </cols>
  <sheetData>
    <row r="1">
      <c r="A1" s="13" t="inlineStr">
        <is>
          <t>Category</t>
        </is>
      </c>
      <c r="B1" s="13" t="inlineStr">
        <is>
          <t>Subcategory</t>
        </is>
      </c>
      <c r="C1" s="13" t="inlineStr">
        <is>
          <t>Total Budget</t>
        </is>
      </c>
      <c r="D1" s="13" t="inlineStr">
        <is>
          <t>Committed Cost</t>
        </is>
      </c>
      <c r="E1" s="13" t="inlineStr">
        <is>
          <t>Invoiced to Date</t>
        </is>
      </c>
      <c r="F1" s="13" t="inlineStr">
        <is>
          <t>Paid to Date</t>
        </is>
      </c>
      <c r="G1" s="13" t="inlineStr">
        <is>
          <t>Remaining to Invoice</t>
        </is>
      </c>
      <c r="H1" s="13" t="inlineStr">
        <is>
          <t>Budget Variance</t>
        </is>
      </c>
      <c r="I1" s="13" t="inlineStr">
        <is>
          <t>Percent Complete</t>
        </is>
      </c>
      <c r="J1" s="13" t="inlineStr">
        <is>
          <t>Notes</t>
        </is>
      </c>
    </row>
    <row r="2">
      <c r="A2" s="2">
        <f>'Budget Plan'!A2</f>
        <v/>
      </c>
      <c r="B2" s="2">
        <f>'Budget Plan'!B2</f>
        <v/>
      </c>
      <c r="C2" s="3">
        <f>'Budget Plan'!H2</f>
        <v/>
      </c>
      <c r="D2" s="3" t="n">
        <v>0</v>
      </c>
      <c r="E2" s="3" t="n">
        <v>0</v>
      </c>
      <c r="F2" s="3" t="n">
        <v>0</v>
      </c>
      <c r="G2" s="3">
        <f>D2-E2</f>
        <v/>
      </c>
      <c r="H2" s="3">
        <f>C2-D2</f>
        <v/>
      </c>
      <c r="I2" s="14">
        <f>IF(C2=0,0,E2/C2)</f>
        <v/>
      </c>
      <c r="J2" s="2" t="inlineStr"/>
    </row>
    <row r="3">
      <c r="A3" s="5">
        <f>'Budget Plan'!A3</f>
        <v/>
      </c>
      <c r="B3" s="5">
        <f>'Budget Plan'!B3</f>
        <v/>
      </c>
      <c r="C3" s="6">
        <f>'Budget Plan'!H3</f>
        <v/>
      </c>
      <c r="D3" s="6" t="n">
        <v>0</v>
      </c>
      <c r="E3" s="6" t="n">
        <v>0</v>
      </c>
      <c r="F3" s="6" t="n">
        <v>0</v>
      </c>
      <c r="G3" s="6">
        <f>D3-E3</f>
        <v/>
      </c>
      <c r="H3" s="6">
        <f>C3-D3</f>
        <v/>
      </c>
      <c r="I3" s="15">
        <f>IF(C3=0,0,E3/C3)</f>
        <v/>
      </c>
      <c r="J3" s="5" t="inlineStr"/>
    </row>
    <row r="4">
      <c r="A4" s="2">
        <f>'Budget Plan'!A4</f>
        <v/>
      </c>
      <c r="B4" s="2">
        <f>'Budget Plan'!B4</f>
        <v/>
      </c>
      <c r="C4" s="3">
        <f>'Budget Plan'!H4</f>
        <v/>
      </c>
      <c r="D4" s="3" t="n">
        <v>0</v>
      </c>
      <c r="E4" s="3" t="n">
        <v>0</v>
      </c>
      <c r="F4" s="3" t="n">
        <v>0</v>
      </c>
      <c r="G4" s="3">
        <f>D4-E4</f>
        <v/>
      </c>
      <c r="H4" s="3">
        <f>C4-D4</f>
        <v/>
      </c>
      <c r="I4" s="14">
        <f>IF(C4=0,0,E4/C4)</f>
        <v/>
      </c>
      <c r="J4" s="2" t="inlineStr"/>
    </row>
    <row r="5">
      <c r="A5" s="5">
        <f>'Budget Plan'!A5</f>
        <v/>
      </c>
      <c r="B5" s="5">
        <f>'Budget Plan'!B5</f>
        <v/>
      </c>
      <c r="C5" s="6">
        <f>'Budget Plan'!H5</f>
        <v/>
      </c>
      <c r="D5" s="6" t="n">
        <v>0</v>
      </c>
      <c r="E5" s="6" t="n">
        <v>0</v>
      </c>
      <c r="F5" s="6" t="n">
        <v>0</v>
      </c>
      <c r="G5" s="6">
        <f>D5-E5</f>
        <v/>
      </c>
      <c r="H5" s="6">
        <f>C5-D5</f>
        <v/>
      </c>
      <c r="I5" s="15">
        <f>IF(C5=0,0,E5/C5)</f>
        <v/>
      </c>
      <c r="J5" s="5" t="inlineStr"/>
    </row>
    <row r="6">
      <c r="A6" s="2">
        <f>'Budget Plan'!A6</f>
        <v/>
      </c>
      <c r="B6" s="2">
        <f>'Budget Plan'!B6</f>
        <v/>
      </c>
      <c r="C6" s="3">
        <f>'Budget Plan'!H6</f>
        <v/>
      </c>
      <c r="D6" s="3" t="n">
        <v>0</v>
      </c>
      <c r="E6" s="3" t="n">
        <v>0</v>
      </c>
      <c r="F6" s="3" t="n">
        <v>0</v>
      </c>
      <c r="G6" s="3">
        <f>D6-E6</f>
        <v/>
      </c>
      <c r="H6" s="3">
        <f>C6-D6</f>
        <v/>
      </c>
      <c r="I6" s="14">
        <f>IF(C6=0,0,E6/C6)</f>
        <v/>
      </c>
      <c r="J6" s="2" t="inlineStr"/>
    </row>
    <row r="7">
      <c r="A7" s="5">
        <f>'Budget Plan'!A7</f>
        <v/>
      </c>
      <c r="B7" s="5">
        <f>'Budget Plan'!B7</f>
        <v/>
      </c>
      <c r="C7" s="6">
        <f>'Budget Plan'!H7</f>
        <v/>
      </c>
      <c r="D7" s="6" t="n">
        <v>0</v>
      </c>
      <c r="E7" s="6" t="n">
        <v>0</v>
      </c>
      <c r="F7" s="6" t="n">
        <v>0</v>
      </c>
      <c r="G7" s="6">
        <f>D7-E7</f>
        <v/>
      </c>
      <c r="H7" s="6">
        <f>C7-D7</f>
        <v/>
      </c>
      <c r="I7" s="15">
        <f>IF(C7=0,0,E7/C7)</f>
        <v/>
      </c>
      <c r="J7" s="5" t="inlineStr"/>
    </row>
    <row r="8">
      <c r="A8" s="2">
        <f>'Budget Plan'!A8</f>
        <v/>
      </c>
      <c r="B8" s="2">
        <f>'Budget Plan'!B8</f>
        <v/>
      </c>
      <c r="C8" s="3">
        <f>'Budget Plan'!H8</f>
        <v/>
      </c>
      <c r="D8" s="3" t="n">
        <v>0</v>
      </c>
      <c r="E8" s="3" t="n">
        <v>0</v>
      </c>
      <c r="F8" s="3" t="n">
        <v>0</v>
      </c>
      <c r="G8" s="3">
        <f>D8-E8</f>
        <v/>
      </c>
      <c r="H8" s="3">
        <f>C8-D8</f>
        <v/>
      </c>
      <c r="I8" s="14">
        <f>IF(C8=0,0,E8/C8)</f>
        <v/>
      </c>
      <c r="J8" s="2" t="inlineStr"/>
    </row>
    <row r="9">
      <c r="A9" s="5">
        <f>'Budget Plan'!A9</f>
        <v/>
      </c>
      <c r="B9" s="5">
        <f>'Budget Plan'!B9</f>
        <v/>
      </c>
      <c r="C9" s="6">
        <f>'Budget Plan'!H9</f>
        <v/>
      </c>
      <c r="D9" s="6" t="n">
        <v>0</v>
      </c>
      <c r="E9" s="6" t="n">
        <v>0</v>
      </c>
      <c r="F9" s="6" t="n">
        <v>0</v>
      </c>
      <c r="G9" s="6">
        <f>D9-E9</f>
        <v/>
      </c>
      <c r="H9" s="6">
        <f>C9-D9</f>
        <v/>
      </c>
      <c r="I9" s="15">
        <f>IF(C9=0,0,E9/C9)</f>
        <v/>
      </c>
      <c r="J9" s="5" t="inlineStr"/>
    </row>
    <row r="10">
      <c r="A10" s="2">
        <f>'Budget Plan'!A10</f>
        <v/>
      </c>
      <c r="B10" s="2">
        <f>'Budget Plan'!B10</f>
        <v/>
      </c>
      <c r="C10" s="3">
        <f>'Budget Plan'!H10</f>
        <v/>
      </c>
      <c r="D10" s="3" t="n">
        <v>0</v>
      </c>
      <c r="E10" s="3" t="n">
        <v>0</v>
      </c>
      <c r="F10" s="3" t="n">
        <v>0</v>
      </c>
      <c r="G10" s="3">
        <f>D10-E10</f>
        <v/>
      </c>
      <c r="H10" s="3">
        <f>C10-D10</f>
        <v/>
      </c>
      <c r="I10" s="14">
        <f>IF(C10=0,0,E10/C10)</f>
        <v/>
      </c>
      <c r="J10" s="2" t="inlineStr"/>
    </row>
    <row r="11">
      <c r="A11" s="5">
        <f>'Budget Plan'!A11</f>
        <v/>
      </c>
      <c r="B11" s="5">
        <f>'Budget Plan'!B11</f>
        <v/>
      </c>
      <c r="C11" s="6">
        <f>'Budget Plan'!H11</f>
        <v/>
      </c>
      <c r="D11" s="6" t="n">
        <v>0</v>
      </c>
      <c r="E11" s="6" t="n">
        <v>0</v>
      </c>
      <c r="F11" s="6" t="n">
        <v>0</v>
      </c>
      <c r="G11" s="6">
        <f>D11-E11</f>
        <v/>
      </c>
      <c r="H11" s="6">
        <f>C11-D11</f>
        <v/>
      </c>
      <c r="I11" s="15">
        <f>IF(C11=0,0,E11/C11)</f>
        <v/>
      </c>
      <c r="J11" s="5" t="inlineStr"/>
    </row>
    <row r="12">
      <c r="A12" s="2">
        <f>'Budget Plan'!A12</f>
        <v/>
      </c>
      <c r="B12" s="2">
        <f>'Budget Plan'!B12</f>
        <v/>
      </c>
      <c r="C12" s="3">
        <f>'Budget Plan'!H12</f>
        <v/>
      </c>
      <c r="D12" s="3" t="n">
        <v>0</v>
      </c>
      <c r="E12" s="3" t="n">
        <v>0</v>
      </c>
      <c r="F12" s="3" t="n">
        <v>0</v>
      </c>
      <c r="G12" s="3">
        <f>D12-E12</f>
        <v/>
      </c>
      <c r="H12" s="3">
        <f>C12-D12</f>
        <v/>
      </c>
      <c r="I12" s="14">
        <f>IF(C12=0,0,E12/C12)</f>
        <v/>
      </c>
      <c r="J12" s="2" t="inlineStr"/>
    </row>
    <row r="13">
      <c r="A13" s="5">
        <f>'Budget Plan'!A13</f>
        <v/>
      </c>
      <c r="B13" s="5">
        <f>'Budget Plan'!B13</f>
        <v/>
      </c>
      <c r="C13" s="6">
        <f>'Budget Plan'!H13</f>
        <v/>
      </c>
      <c r="D13" s="6" t="n">
        <v>0</v>
      </c>
      <c r="E13" s="6" t="n">
        <v>0</v>
      </c>
      <c r="F13" s="6" t="n">
        <v>0</v>
      </c>
      <c r="G13" s="6">
        <f>D13-E13</f>
        <v/>
      </c>
      <c r="H13" s="6">
        <f>C13-D13</f>
        <v/>
      </c>
      <c r="I13" s="15">
        <f>IF(C13=0,0,E13/C13)</f>
        <v/>
      </c>
      <c r="J13" s="5" t="inlineStr"/>
    </row>
    <row r="14">
      <c r="A14" s="2">
        <f>'Budget Plan'!A14</f>
        <v/>
      </c>
      <c r="B14" s="2">
        <f>'Budget Plan'!B14</f>
        <v/>
      </c>
      <c r="C14" s="3">
        <f>'Budget Plan'!H14</f>
        <v/>
      </c>
      <c r="D14" s="3" t="n">
        <v>0</v>
      </c>
      <c r="E14" s="3" t="n">
        <v>0</v>
      </c>
      <c r="F14" s="3" t="n">
        <v>0</v>
      </c>
      <c r="G14" s="3">
        <f>D14-E14</f>
        <v/>
      </c>
      <c r="H14" s="3">
        <f>C14-D14</f>
        <v/>
      </c>
      <c r="I14" s="14">
        <f>IF(C14=0,0,E14/C14)</f>
        <v/>
      </c>
      <c r="J14" s="2" t="inlineStr"/>
    </row>
    <row r="15">
      <c r="A15" s="5">
        <f>'Budget Plan'!A15</f>
        <v/>
      </c>
      <c r="B15" s="5">
        <f>'Budget Plan'!B15</f>
        <v/>
      </c>
      <c r="C15" s="6">
        <f>'Budget Plan'!H15</f>
        <v/>
      </c>
      <c r="D15" s="6" t="n">
        <v>0</v>
      </c>
      <c r="E15" s="6" t="n">
        <v>0</v>
      </c>
      <c r="F15" s="6" t="n">
        <v>0</v>
      </c>
      <c r="G15" s="6">
        <f>D15-E15</f>
        <v/>
      </c>
      <c r="H15" s="6">
        <f>C15-D15</f>
        <v/>
      </c>
      <c r="I15" s="15">
        <f>IF(C15=0,0,E15/C15)</f>
        <v/>
      </c>
      <c r="J15" s="5" t="inlineStr"/>
    </row>
    <row r="16">
      <c r="A16" s="2">
        <f>'Budget Plan'!A16</f>
        <v/>
      </c>
      <c r="B16" s="2">
        <f>'Budget Plan'!B16</f>
        <v/>
      </c>
      <c r="C16" s="3">
        <f>'Budget Plan'!H16</f>
        <v/>
      </c>
      <c r="D16" s="3" t="n">
        <v>0</v>
      </c>
      <c r="E16" s="3" t="n">
        <v>0</v>
      </c>
      <c r="F16" s="3" t="n">
        <v>0</v>
      </c>
      <c r="G16" s="3">
        <f>D16-E16</f>
        <v/>
      </c>
      <c r="H16" s="3">
        <f>C16-D16</f>
        <v/>
      </c>
      <c r="I16" s="14">
        <f>IF(C16=0,0,E16/C16)</f>
        <v/>
      </c>
      <c r="J16" s="2" t="inlineStr"/>
    </row>
    <row r="17">
      <c r="A17" s="5">
        <f>'Budget Plan'!A17</f>
        <v/>
      </c>
      <c r="B17" s="5">
        <f>'Budget Plan'!B17</f>
        <v/>
      </c>
      <c r="C17" s="6">
        <f>'Budget Plan'!H17</f>
        <v/>
      </c>
      <c r="D17" s="6" t="n">
        <v>0</v>
      </c>
      <c r="E17" s="6" t="n">
        <v>0</v>
      </c>
      <c r="F17" s="6" t="n">
        <v>0</v>
      </c>
      <c r="G17" s="6">
        <f>D17-E17</f>
        <v/>
      </c>
      <c r="H17" s="6">
        <f>C17-D17</f>
        <v/>
      </c>
      <c r="I17" s="15">
        <f>IF(C17=0,0,E17/C17)</f>
        <v/>
      </c>
      <c r="J17" s="5" t="inlineStr"/>
    </row>
    <row r="18">
      <c r="A18" s="2">
        <f>'Budget Plan'!A18</f>
        <v/>
      </c>
      <c r="B18" s="2">
        <f>'Budget Plan'!B18</f>
        <v/>
      </c>
      <c r="C18" s="3">
        <f>'Budget Plan'!H18</f>
        <v/>
      </c>
      <c r="D18" s="3" t="n">
        <v>0</v>
      </c>
      <c r="E18" s="3" t="n">
        <v>0</v>
      </c>
      <c r="F18" s="3" t="n">
        <v>0</v>
      </c>
      <c r="G18" s="3">
        <f>D18-E18</f>
        <v/>
      </c>
      <c r="H18" s="3">
        <f>C18-D18</f>
        <v/>
      </c>
      <c r="I18" s="14">
        <f>IF(C18=0,0,E18/C18)</f>
        <v/>
      </c>
      <c r="J18" s="2" t="inlineStr"/>
    </row>
    <row r="19">
      <c r="A19" s="5">
        <f>'Budget Plan'!A19</f>
        <v/>
      </c>
      <c r="B19" s="5">
        <f>'Budget Plan'!B19</f>
        <v/>
      </c>
      <c r="C19" s="6">
        <f>'Budget Plan'!H19</f>
        <v/>
      </c>
      <c r="D19" s="6" t="n">
        <v>0</v>
      </c>
      <c r="E19" s="6" t="n">
        <v>0</v>
      </c>
      <c r="F19" s="6" t="n">
        <v>0</v>
      </c>
      <c r="G19" s="6">
        <f>D19-E19</f>
        <v/>
      </c>
      <c r="H19" s="6">
        <f>C19-D19</f>
        <v/>
      </c>
      <c r="I19" s="15">
        <f>IF(C19=0,0,E19/C19)</f>
        <v/>
      </c>
      <c r="J19" s="5" t="inlineStr"/>
    </row>
    <row r="20">
      <c r="A20" s="2">
        <f>'Budget Plan'!A20</f>
        <v/>
      </c>
      <c r="B20" s="2">
        <f>'Budget Plan'!B20</f>
        <v/>
      </c>
      <c r="C20" s="3">
        <f>'Budget Plan'!H20</f>
        <v/>
      </c>
      <c r="D20" s="3" t="n">
        <v>0</v>
      </c>
      <c r="E20" s="3" t="n">
        <v>0</v>
      </c>
      <c r="F20" s="3" t="n">
        <v>0</v>
      </c>
      <c r="G20" s="3">
        <f>D20-E20</f>
        <v/>
      </c>
      <c r="H20" s="3">
        <f>C20-D20</f>
        <v/>
      </c>
      <c r="I20" s="14">
        <f>IF(C20=0,0,E20/C20)</f>
        <v/>
      </c>
      <c r="J20" s="2" t="inlineStr"/>
    </row>
    <row r="21">
      <c r="A21" s="5">
        <f>'Budget Plan'!A21</f>
        <v/>
      </c>
      <c r="B21" s="5">
        <f>'Budget Plan'!B21</f>
        <v/>
      </c>
      <c r="C21" s="6">
        <f>'Budget Plan'!H21</f>
        <v/>
      </c>
      <c r="D21" s="6" t="n">
        <v>0</v>
      </c>
      <c r="E21" s="6" t="n">
        <v>0</v>
      </c>
      <c r="F21" s="6" t="n">
        <v>0</v>
      </c>
      <c r="G21" s="6">
        <f>D21-E21</f>
        <v/>
      </c>
      <c r="H21" s="6">
        <f>C21-D21</f>
        <v/>
      </c>
      <c r="I21" s="15">
        <f>IF(C21=0,0,E21/C21)</f>
        <v/>
      </c>
      <c r="J21" s="5" t="inlineStr"/>
    </row>
    <row r="22">
      <c r="A22" s="2">
        <f>'Budget Plan'!A22</f>
        <v/>
      </c>
      <c r="B22" s="2">
        <f>'Budget Plan'!B22</f>
        <v/>
      </c>
      <c r="C22" s="3">
        <f>'Budget Plan'!H22</f>
        <v/>
      </c>
      <c r="D22" s="3" t="n">
        <v>0</v>
      </c>
      <c r="E22" s="3" t="n">
        <v>0</v>
      </c>
      <c r="F22" s="3" t="n">
        <v>0</v>
      </c>
      <c r="G22" s="3">
        <f>D22-E22</f>
        <v/>
      </c>
      <c r="H22" s="3">
        <f>C22-D22</f>
        <v/>
      </c>
      <c r="I22" s="14">
        <f>IF(C22=0,0,E22/C22)</f>
        <v/>
      </c>
      <c r="J22" s="2" t="inlineStr"/>
    </row>
    <row r="23">
      <c r="A23" s="5">
        <f>'Budget Plan'!A23</f>
        <v/>
      </c>
      <c r="B23" s="5">
        <f>'Budget Plan'!B23</f>
        <v/>
      </c>
      <c r="C23" s="6">
        <f>'Budget Plan'!H23</f>
        <v/>
      </c>
      <c r="D23" s="6" t="n">
        <v>0</v>
      </c>
      <c r="E23" s="6" t="n">
        <v>0</v>
      </c>
      <c r="F23" s="6" t="n">
        <v>0</v>
      </c>
      <c r="G23" s="6">
        <f>D23-E23</f>
        <v/>
      </c>
      <c r="H23" s="6">
        <f>C23-D23</f>
        <v/>
      </c>
      <c r="I23" s="15">
        <f>IF(C23=0,0,E23/C23)</f>
        <v/>
      </c>
      <c r="J23" s="5" t="inlineStr"/>
    </row>
    <row r="24">
      <c r="A24" s="2">
        <f>'Budget Plan'!A24</f>
        <v/>
      </c>
      <c r="B24" s="2">
        <f>'Budget Plan'!B24</f>
        <v/>
      </c>
      <c r="C24" s="3">
        <f>'Budget Plan'!H24</f>
        <v/>
      </c>
      <c r="D24" s="3" t="n">
        <v>0</v>
      </c>
      <c r="E24" s="3" t="n">
        <v>0</v>
      </c>
      <c r="F24" s="3" t="n">
        <v>0</v>
      </c>
      <c r="G24" s="3">
        <f>D24-E24</f>
        <v/>
      </c>
      <c r="H24" s="3">
        <f>C24-D24</f>
        <v/>
      </c>
      <c r="I24" s="14">
        <f>IF(C24=0,0,E24/C24)</f>
        <v/>
      </c>
      <c r="J24" s="2" t="inlineStr"/>
    </row>
    <row r="25">
      <c r="A25" s="5">
        <f>'Budget Plan'!A25</f>
        <v/>
      </c>
      <c r="B25" s="5">
        <f>'Budget Plan'!B25</f>
        <v/>
      </c>
      <c r="C25" s="6">
        <f>'Budget Plan'!H25</f>
        <v/>
      </c>
      <c r="D25" s="6" t="n">
        <v>0</v>
      </c>
      <c r="E25" s="6" t="n">
        <v>0</v>
      </c>
      <c r="F25" s="6" t="n">
        <v>0</v>
      </c>
      <c r="G25" s="6">
        <f>D25-E25</f>
        <v/>
      </c>
      <c r="H25" s="6">
        <f>C25-D25</f>
        <v/>
      </c>
      <c r="I25" s="15">
        <f>IF(C25=0,0,E25/C25)</f>
        <v/>
      </c>
      <c r="J25" s="5" t="inlineStr"/>
    </row>
    <row r="26">
      <c r="A26" s="2">
        <f>'Budget Plan'!A26</f>
        <v/>
      </c>
      <c r="B26" s="2">
        <f>'Budget Plan'!B26</f>
        <v/>
      </c>
      <c r="C26" s="3">
        <f>'Budget Plan'!H26</f>
        <v/>
      </c>
      <c r="D26" s="3" t="n">
        <v>0</v>
      </c>
      <c r="E26" s="3" t="n">
        <v>0</v>
      </c>
      <c r="F26" s="3" t="n">
        <v>0</v>
      </c>
      <c r="G26" s="3">
        <f>D26-E26</f>
        <v/>
      </c>
      <c r="H26" s="3">
        <f>C26-D26</f>
        <v/>
      </c>
      <c r="I26" s="14">
        <f>IF(C26=0,0,E26/C26)</f>
        <v/>
      </c>
      <c r="J26" s="2" t="inlineStr"/>
    </row>
    <row r="27">
      <c r="A27" s="5">
        <f>'Budget Plan'!A27</f>
        <v/>
      </c>
      <c r="B27" s="5">
        <f>'Budget Plan'!B27</f>
        <v/>
      </c>
      <c r="C27" s="6">
        <f>'Budget Plan'!H27</f>
        <v/>
      </c>
      <c r="D27" s="6" t="n">
        <v>0</v>
      </c>
      <c r="E27" s="6" t="n">
        <v>0</v>
      </c>
      <c r="F27" s="6" t="n">
        <v>0</v>
      </c>
      <c r="G27" s="6">
        <f>D27-E27</f>
        <v/>
      </c>
      <c r="H27" s="6">
        <f>C27-D27</f>
        <v/>
      </c>
      <c r="I27" s="15">
        <f>IF(C27=0,0,E27/C27)</f>
        <v/>
      </c>
      <c r="J27" s="5" t="inlineStr"/>
    </row>
    <row r="28">
      <c r="A28" s="2">
        <f>'Budget Plan'!A28</f>
        <v/>
      </c>
      <c r="B28" s="2">
        <f>'Budget Plan'!B28</f>
        <v/>
      </c>
      <c r="C28" s="3">
        <f>'Budget Plan'!H28</f>
        <v/>
      </c>
      <c r="D28" s="3" t="n">
        <v>0</v>
      </c>
      <c r="E28" s="3" t="n">
        <v>0</v>
      </c>
      <c r="F28" s="3" t="n">
        <v>0</v>
      </c>
      <c r="G28" s="3">
        <f>D28-E28</f>
        <v/>
      </c>
      <c r="H28" s="3">
        <f>C28-D28</f>
        <v/>
      </c>
      <c r="I28" s="14">
        <f>IF(C28=0,0,E28/C28)</f>
        <v/>
      </c>
      <c r="J28" s="2" t="inlineStr"/>
    </row>
    <row r="29">
      <c r="A29" s="8" t="inlineStr">
        <is>
          <t>TOTAL</t>
        </is>
      </c>
      <c r="B29" s="5" t="inlineStr"/>
      <c r="C29" s="11">
        <f>SUM(C2:C28)</f>
        <v/>
      </c>
      <c r="D29" s="11">
        <f>SUM(D2:D28)</f>
        <v/>
      </c>
      <c r="E29" s="11">
        <f>SUM(E2:E28)</f>
        <v/>
      </c>
      <c r="F29" s="11">
        <f>SUM(F2:F28)</f>
        <v/>
      </c>
      <c r="G29" s="11">
        <f>SUM(G2:G28)</f>
        <v/>
      </c>
      <c r="H29" s="11">
        <f>SUM(H2:H28)</f>
        <v/>
      </c>
      <c r="I29" s="12">
        <f>IF(C29=0,0,E29/C29)</f>
        <v/>
      </c>
      <c r="J29" s="5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4BACC6"/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5" customWidth="1" min="3" max="3"/>
    <col width="5" customWidth="1" min="4" max="4"/>
    <col width="15" customWidth="1" min="5" max="5"/>
  </cols>
  <sheetData>
    <row r="1">
      <c r="A1" s="16" t="inlineStr">
        <is>
          <t>PROJECT SUMMARY</t>
        </is>
      </c>
      <c r="B1" s="5" t="n"/>
      <c r="C1" s="5" t="n"/>
      <c r="D1" s="5" t="n"/>
      <c r="E1" s="5" t="n"/>
    </row>
    <row r="3">
      <c r="A3" s="5" t="inlineStr">
        <is>
          <t>Total Budget</t>
        </is>
      </c>
      <c r="B3" s="6">
        <f>'Budget Plan'!H29</f>
        <v/>
      </c>
      <c r="C3" s="5" t="n"/>
      <c r="D3" s="5" t="n"/>
      <c r="E3" s="5" t="n"/>
    </row>
    <row r="4">
      <c r="A4" s="5" t="inlineStr">
        <is>
          <t>Total Committed Cost</t>
        </is>
      </c>
      <c r="B4" s="6">
        <f>'Cost Tracking'!D29</f>
        <v/>
      </c>
      <c r="C4" s="5" t="n"/>
      <c r="D4" s="5" t="n"/>
      <c r="E4" s="15">
        <f>B4/B3</f>
        <v/>
      </c>
    </row>
    <row r="5">
      <c r="A5" s="5" t="inlineStr">
        <is>
          <t>Total Invoiced to Date</t>
        </is>
      </c>
      <c r="B5" s="6">
        <f>'Cost Tracking'!E29</f>
        <v/>
      </c>
      <c r="C5" s="5" t="n"/>
      <c r="D5" s="5" t="n"/>
      <c r="E5" s="15">
        <f>B5/B3</f>
        <v/>
      </c>
    </row>
    <row r="6">
      <c r="A6" s="5" t="inlineStr">
        <is>
          <t>Total Paid to Date</t>
        </is>
      </c>
      <c r="B6" s="6">
        <f>'Cost Tracking'!F29</f>
        <v/>
      </c>
      <c r="C6" s="5" t="n"/>
      <c r="D6" s="5" t="n"/>
      <c r="E6" s="15">
        <f>B6/B3</f>
        <v/>
      </c>
    </row>
    <row r="7">
      <c r="A7" s="5" t="inlineStr">
        <is>
          <t>Budget Remaining</t>
        </is>
      </c>
      <c r="B7" s="6">
        <f>B3-B4</f>
        <v/>
      </c>
      <c r="C7" s="5" t="n"/>
      <c r="D7" s="5" t="n"/>
      <c r="E7" s="15">
        <f>B7/B3</f>
        <v/>
      </c>
    </row>
    <row r="8">
      <c r="A8" s="5" t="inlineStr">
        <is>
          <t>Project Percent Complete</t>
        </is>
      </c>
      <c r="B8" s="15">
        <f>'Cost Tracking'!I29</f>
        <v/>
      </c>
      <c r="C8" s="5" t="n"/>
      <c r="D8" s="5" t="n"/>
      <c r="E8" s="5" t="n"/>
    </row>
    <row r="10">
      <c r="A10" s="16" t="inlineStr">
        <is>
          <t>SCHEDULE SUMMARY</t>
        </is>
      </c>
      <c r="B10" s="5" t="n"/>
      <c r="C10" s="5" t="n"/>
      <c r="D10" s="5" t="n"/>
      <c r="E10" s="5" t="n"/>
    </row>
    <row r="12">
      <c r="A12" s="5" t="inlineStr">
        <is>
          <t>Month 1</t>
        </is>
      </c>
      <c r="B12" s="6">
        <f>'Budget Forecast'!D29</f>
        <v/>
      </c>
      <c r="C12" s="5" t="n"/>
      <c r="D12" s="5" t="n"/>
      <c r="E12" s="15">
        <f>'Budget Forecast'!D31</f>
        <v/>
      </c>
    </row>
    <row r="13">
      <c r="A13" s="5" t="inlineStr">
        <is>
          <t>Month 2</t>
        </is>
      </c>
      <c r="B13" s="6">
        <f>'Budget Forecast'!E29</f>
        <v/>
      </c>
      <c r="C13" s="5" t="n"/>
      <c r="D13" s="5" t="n"/>
      <c r="E13" s="15">
        <f>'Budget Forecast'!E31</f>
        <v/>
      </c>
    </row>
    <row r="14">
      <c r="A14" s="5" t="inlineStr">
        <is>
          <t>Month 3</t>
        </is>
      </c>
      <c r="B14" s="6">
        <f>'Budget Forecast'!F29</f>
        <v/>
      </c>
      <c r="C14" s="5" t="n"/>
      <c r="D14" s="5" t="n"/>
      <c r="E14" s="15">
        <f>'Budget Forecast'!F31</f>
        <v/>
      </c>
    </row>
    <row r="15">
      <c r="A15" s="5" t="inlineStr">
        <is>
          <t>Month 4</t>
        </is>
      </c>
      <c r="B15" s="6">
        <f>'Budget Forecast'!G29</f>
        <v/>
      </c>
      <c r="C15" s="5" t="n"/>
      <c r="D15" s="5" t="n"/>
      <c r="E15" s="15">
        <f>'Budget Forecast'!G31</f>
        <v/>
      </c>
    </row>
    <row r="16">
      <c r="A16" s="5" t="inlineStr">
        <is>
          <t>Month 5</t>
        </is>
      </c>
      <c r="B16" s="6">
        <f>'Budget Forecast'!H29</f>
        <v/>
      </c>
      <c r="C16" s="5" t="n"/>
      <c r="D16" s="5" t="n"/>
      <c r="E16" s="15">
        <f>'Budget Forecast'!H31</f>
        <v/>
      </c>
    </row>
    <row r="17">
      <c r="A17" s="5" t="inlineStr">
        <is>
          <t>Month 6</t>
        </is>
      </c>
      <c r="B17" s="6">
        <f>'Budget Forecast'!I29</f>
        <v/>
      </c>
      <c r="C17" s="5" t="n"/>
      <c r="D17" s="5" t="n"/>
      <c r="E17" s="15">
        <f>'Budget Forecast'!I31</f>
        <v/>
      </c>
    </row>
    <row r="18">
      <c r="A18" s="5" t="inlineStr">
        <is>
          <t>Month 7</t>
        </is>
      </c>
      <c r="B18" s="6">
        <f>'Budget Forecast'!J29</f>
        <v/>
      </c>
      <c r="C18" s="5" t="n"/>
      <c r="D18" s="5" t="n"/>
      <c r="E18" s="15">
        <f>'Budget Forecast'!J31</f>
        <v/>
      </c>
    </row>
    <row r="19">
      <c r="A19" s="5" t="inlineStr">
        <is>
          <t>Month 8</t>
        </is>
      </c>
      <c r="B19" s="6">
        <f>'Budget Forecast'!K29</f>
        <v/>
      </c>
      <c r="C19" s="5" t="n"/>
      <c r="D19" s="5" t="n"/>
      <c r="E19" s="15">
        <f>'Budget Forecast'!K31</f>
        <v/>
      </c>
    </row>
    <row r="21">
      <c r="A21" s="16" t="inlineStr">
        <is>
          <t>TOP EXPENSE CATEGORIES</t>
        </is>
      </c>
      <c r="B21" s="5" t="n"/>
      <c r="C21" s="5" t="n"/>
      <c r="D21" s="5" t="n"/>
      <c r="E21" s="5" t="n"/>
    </row>
  </sheetData>
  <mergeCells count="3">
    <mergeCell ref="A21:E21"/>
    <mergeCell ref="A1:E1"/>
    <mergeCell ref="A10:E1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808080"/>
    <outlinePr summaryBelow="1" summaryRight="1"/>
    <pageSetUpPr/>
  </sheetPr>
  <dimension ref="A1:A38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7" t="inlineStr">
        <is>
          <t>Construction Budget Workbook Instructions</t>
        </is>
      </c>
    </row>
    <row r="2" ht="18" customHeight="1">
      <c r="A2" t="inlineStr">
        <is>
          <t>This workbook contains the following sheets to help manage your construction budget:</t>
        </is>
      </c>
    </row>
    <row r="3" ht="18" customHeight="1">
      <c r="A3" t="inlineStr"/>
    </row>
    <row r="4" ht="18" customHeight="1">
      <c r="A4" t="inlineStr">
        <is>
          <t>1. Budget Plan: The main budget sheet where you enter all line items for your construction project.</t>
        </is>
      </c>
    </row>
    <row r="5" ht="18" customHeight="1">
      <c r="A5" t="inlineStr">
        <is>
          <t xml:space="preserve">   - Enter your own categories, descriptions, quantities and unit prices</t>
        </is>
      </c>
    </row>
    <row r="6" ht="18" customHeight="1">
      <c r="A6" t="inlineStr">
        <is>
          <t xml:space="preserve">   - The sheet will automatically calculate the total budget for each line item</t>
        </is>
      </c>
    </row>
    <row r="7" ht="18" customHeight="1">
      <c r="A7" t="inlineStr">
        <is>
          <t xml:space="preserve">   - A contingency row is included and set to 10% of the total budget by default</t>
        </is>
      </c>
    </row>
    <row r="8" ht="18" customHeight="1">
      <c r="A8" t="inlineStr"/>
    </row>
    <row r="9" ht="18" customHeight="1">
      <c r="A9" t="inlineStr">
        <is>
          <t>2. Budget Forecast: Shows the anticipated spending by month for each budget category.</t>
        </is>
      </c>
    </row>
    <row r="10" ht="18" customHeight="1">
      <c r="A10" t="inlineStr">
        <is>
          <t xml:space="preserve">   - The sheet pulls data from the Budget Plan sheet</t>
        </is>
      </c>
    </row>
    <row r="11" ht="18" customHeight="1">
      <c r="A11" t="inlineStr">
        <is>
          <t xml:space="preserve">   - Distribute expected costs across months by adjusting the percentage allocation for each line item</t>
        </is>
      </c>
    </row>
    <row r="12" ht="18" customHeight="1">
      <c r="A12" t="inlineStr">
        <is>
          <t xml:space="preserve">   - Monthly and cumulative totals are calculated automatically</t>
        </is>
      </c>
    </row>
    <row r="13" ht="18" customHeight="1">
      <c r="A13" t="inlineStr">
        <is>
          <t xml:space="preserve">   - Use this to plan cash flow needs throughout the project</t>
        </is>
      </c>
    </row>
    <row r="14" ht="18" customHeight="1">
      <c r="A14" t="inlineStr"/>
    </row>
    <row r="15" ht="18" customHeight="1">
      <c r="A15" t="inlineStr">
        <is>
          <t>3. Cost Tracking: Track actual costs against budgeted amounts.</t>
        </is>
      </c>
    </row>
    <row r="16" ht="18" customHeight="1">
      <c r="A16" t="inlineStr">
        <is>
          <t xml:space="preserve">   - Enter committed costs as contracts are awarded and purchase orders are issued</t>
        </is>
      </c>
    </row>
    <row r="17" ht="18" customHeight="1">
      <c r="A17" t="inlineStr">
        <is>
          <t xml:space="preserve">   - Track invoiced and paid amounts</t>
        </is>
      </c>
    </row>
    <row r="18" ht="18" customHeight="1">
      <c r="A18" t="inlineStr">
        <is>
          <t xml:space="preserve">   - Monitor budget variance (budgeted vs. committed)</t>
        </is>
      </c>
    </row>
    <row r="19" ht="18" customHeight="1">
      <c r="A19" t="inlineStr">
        <is>
          <t xml:space="preserve">   - Track percent complete for each category</t>
        </is>
      </c>
    </row>
    <row r="20" ht="18" customHeight="1">
      <c r="A20" t="inlineStr">
        <is>
          <t xml:space="preserve">   - Add notes to document changes or issues</t>
        </is>
      </c>
    </row>
    <row r="21" ht="18" customHeight="1">
      <c r="A21" t="inlineStr"/>
    </row>
    <row r="22" ht="18" customHeight="1">
      <c r="A22" t="inlineStr">
        <is>
          <t>4. Dashboard: Provides a high-level overview of project budget status.</t>
        </is>
      </c>
    </row>
    <row r="23" ht="18" customHeight="1">
      <c r="A23" t="inlineStr">
        <is>
          <t xml:space="preserve">   - Shows key budget metrics, including total budget, committed costs, and payments</t>
        </is>
      </c>
    </row>
    <row r="24" ht="18" customHeight="1">
      <c r="A24" t="inlineStr">
        <is>
          <t xml:space="preserve">   - Displays monthly forecast and percentage complete</t>
        </is>
      </c>
    </row>
    <row r="25" ht="18" customHeight="1">
      <c r="A25" t="inlineStr">
        <is>
          <t xml:space="preserve">   - Highlights top expense categories</t>
        </is>
      </c>
    </row>
    <row r="26" ht="18" customHeight="1">
      <c r="A26" t="inlineStr"/>
    </row>
    <row r="27" ht="18" customHeight="1">
      <c r="A27" t="inlineStr">
        <is>
          <t>Tips for using this workbook:</t>
        </is>
      </c>
    </row>
    <row r="28" ht="18" customHeight="1">
      <c r="A28" t="inlineStr">
        <is>
          <t>- Start by customizing the Budget Plan sheet with your specific line items</t>
        </is>
      </c>
    </row>
    <row r="29" ht="18" customHeight="1">
      <c r="A29" t="inlineStr">
        <is>
          <t>- Update the Budget Forecast to distribute costs across the project timeline</t>
        </is>
      </c>
    </row>
    <row r="30" ht="18" customHeight="1">
      <c r="A30" t="inlineStr">
        <is>
          <t>- Regularly update the Cost Tracking sheet with actual costs as they are committed and paid</t>
        </is>
      </c>
    </row>
    <row r="31" ht="18" customHeight="1">
      <c r="A31" t="inlineStr">
        <is>
          <t>- Review the Dashboard for a quick project status overview</t>
        </is>
      </c>
    </row>
    <row r="32" ht="18" customHeight="1">
      <c r="A32" t="inlineStr">
        <is>
          <t>- The sheet is linked with formulas, so changes in one area will update related sections automatically</t>
        </is>
      </c>
    </row>
    <row r="33" ht="18" customHeight="1">
      <c r="A33" t="inlineStr"/>
    </row>
    <row r="34" ht="18" customHeight="1">
      <c r="A34" t="inlineStr">
        <is>
          <t>For best results:</t>
        </is>
      </c>
    </row>
    <row r="35" ht="18" customHeight="1">
      <c r="A35" t="inlineStr">
        <is>
          <t>- Update the workbook at least weekly</t>
        </is>
      </c>
    </row>
    <row r="36" ht="18" customHeight="1">
      <c r="A36" t="inlineStr">
        <is>
          <t>- Review with your project team regularly</t>
        </is>
      </c>
    </row>
    <row r="37" ht="18" customHeight="1">
      <c r="A37" t="inlineStr">
        <is>
          <t>- Document changes in the Notes sections</t>
        </is>
      </c>
    </row>
    <row r="38" ht="18" customHeight="1">
      <c r="A38" t="inlineStr">
        <is>
          <t>- Archive a copy of the workbook monthly to track changes over 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Construction Budget Tool</dc:creator>
  <dcterms:created xsi:type="dcterms:W3CDTF">2025-04-20T19:26:22Z</dcterms:created>
  <dcterms:modified xsi:type="dcterms:W3CDTF">2025-04-20T23:26:22Z</dcterms:modified>
  <cp:lastModifiedBy>Project Manager</cp:lastModifiedBy>
</cp:coreProperties>
</file>