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Daily Report Form" sheetId="2" state="visible" r:id="rId2"/>
    <sheet name="Reports Log" sheetId="3" state="visible" r:id="rId3"/>
    <sheet name="Weather Data" sheetId="4" state="visible" r:id="rId4"/>
    <sheet name="Manpower Tracking" sheetId="5" state="visible" r:id="rId5"/>
    <sheet name="Equipment Log" sheetId="6" state="visible" r:id="rId6"/>
    <sheet name="Material Deliveries" sheetId="7" state="visible" r:id="rId7"/>
    <sheet name="Photos Index" sheetId="8" state="visible" r:id="rId8"/>
    <sheet name="Schedule Tracking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b val="1"/>
      <sz val="11"/>
    </font>
    <font>
      <color rgb="000563C1"/>
      <u val="single"/>
    </font>
    <font>
      <b val="1"/>
    </font>
    <font>
      <i val="1"/>
    </font>
  </fonts>
  <fills count="4">
    <fill>
      <patternFill/>
    </fill>
    <fill>
      <patternFill patternType="gray125"/>
    </fill>
    <fill>
      <patternFill patternType="solid">
        <fgColor rgb="002A5885"/>
        <bgColor rgb="002A5885"/>
      </patternFill>
    </fill>
    <fill>
      <patternFill patternType="solid">
        <fgColor rgb="00B8CCE4"/>
        <bgColor rgb="00B8CCE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/>
    </xf>
    <xf numFmtId="164" fontId="0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0" fontId="5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aily Report Form!A1" TargetMode="External" Id="rId1" /><Relationship Type="http://schemas.openxmlformats.org/officeDocument/2006/relationships/hyperlink" Target="#Reports Log!A1" TargetMode="External" Id="rId2" /><Relationship Type="http://schemas.openxmlformats.org/officeDocument/2006/relationships/hyperlink" Target="#Weather Data!A1" TargetMode="External" Id="rId3" /><Relationship Type="http://schemas.openxmlformats.org/officeDocument/2006/relationships/hyperlink" Target="#Manpower Tracking!A1" TargetMode="External" Id="rId4" /><Relationship Type="http://schemas.openxmlformats.org/officeDocument/2006/relationships/hyperlink" Target="#Equipment Log!A1" TargetMode="External" Id="rId5" /><Relationship Type="http://schemas.openxmlformats.org/officeDocument/2006/relationships/hyperlink" Target="#Material Deliveries!A1" TargetMode="External" Id="rId6" /><Relationship Type="http://schemas.openxmlformats.org/officeDocument/2006/relationships/hyperlink" Target="#Photos Index!A1" TargetMode="External" Id="rId7" /><Relationship Type="http://schemas.openxmlformats.org/officeDocument/2006/relationships/hyperlink" Target="#Schedule Tracking!A1" TargetMode="External" Id="rId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CONSTRUCTION PROJECT DAILY REPORTING DASHBOARD</t>
        </is>
      </c>
    </row>
    <row r="3">
      <c r="A3" s="2" t="inlineStr">
        <is>
          <t>PROJECT INFORMATION</t>
        </is>
      </c>
    </row>
    <row r="4">
      <c r="A4" t="inlineStr">
        <is>
          <t>Project Name:</t>
        </is>
      </c>
      <c r="B4" t="inlineStr">
        <is>
          <t>[Enter Project Name]</t>
        </is>
      </c>
      <c r="D4" t="inlineStr">
        <is>
          <t>Start Date:</t>
        </is>
      </c>
      <c r="E4" t="inlineStr">
        <is>
          <t>04/20/2025</t>
        </is>
      </c>
    </row>
    <row r="5">
      <c r="A5" t="inlineStr">
        <is>
          <t>Project Number:</t>
        </is>
      </c>
      <c r="B5" t="inlineStr">
        <is>
          <t>[Enter Project Number]</t>
        </is>
      </c>
      <c r="D5" t="inlineStr">
        <is>
          <t>End Date:</t>
        </is>
      </c>
      <c r="E5" t="inlineStr">
        <is>
          <t>04/20/2026</t>
        </is>
      </c>
    </row>
    <row r="6">
      <c r="A6" t="inlineStr">
        <is>
          <t>Location:</t>
        </is>
      </c>
      <c r="B6" t="inlineStr">
        <is>
          <t>[Enter Location]</t>
        </is>
      </c>
      <c r="D6" t="inlineStr">
        <is>
          <t>Current Date:</t>
        </is>
      </c>
      <c r="E6" s="3">
        <f>TODAY()</f>
        <v/>
      </c>
    </row>
    <row r="7">
      <c r="A7" t="inlineStr">
        <is>
          <t>Project Manager:</t>
        </is>
      </c>
      <c r="B7" t="inlineStr">
        <is>
          <t>[Enter PM Name]</t>
        </is>
      </c>
      <c r="D7" t="inlineStr">
        <is>
          <t>Days Elapsed:</t>
        </is>
      </c>
      <c r="E7">
        <f>NETWORKDAYS(E4,E6)</f>
        <v/>
      </c>
    </row>
    <row r="9">
      <c r="A9" s="2" t="inlineStr">
        <is>
          <t>QUICK NAVIGATION</t>
        </is>
      </c>
    </row>
    <row r="10">
      <c r="A10" s="4" t="inlineStr">
        <is>
          <t>Daily Report Form</t>
        </is>
      </c>
      <c r="C10" s="4" t="inlineStr">
        <is>
          <t>Reports Log</t>
        </is>
      </c>
      <c r="E10" s="4" t="inlineStr">
        <is>
          <t>Weather Data</t>
        </is>
      </c>
    </row>
    <row r="11">
      <c r="A11" s="4" t="inlineStr">
        <is>
          <t>Manpower Tracking</t>
        </is>
      </c>
      <c r="C11" s="4" t="inlineStr">
        <is>
          <t>Equipment Log</t>
        </is>
      </c>
      <c r="E11" s="4" t="inlineStr">
        <is>
          <t>Material Deliveries</t>
        </is>
      </c>
    </row>
    <row r="12">
      <c r="A12" s="4" t="inlineStr">
        <is>
          <t>Photos Index</t>
        </is>
      </c>
      <c r="C12" s="4" t="inlineStr">
        <is>
          <t>Schedule Tracking</t>
        </is>
      </c>
    </row>
    <row r="14">
      <c r="A14" s="2" t="inlineStr">
        <is>
          <t>PROJECT SUMMARY</t>
        </is>
      </c>
    </row>
    <row r="15">
      <c r="A15" t="inlineStr">
        <is>
          <t>Total Man-hours:</t>
        </is>
      </c>
      <c r="B15">
        <f>SUM('Manpower Tracking'!F:F)</f>
        <v/>
      </c>
      <c r="D15" t="inlineStr">
        <is>
          <t>Weather Delays:</t>
        </is>
      </c>
      <c r="E15">
        <f>COUNTIFS('Weather Data'!E:E,"Yes")</f>
        <v/>
      </c>
    </row>
    <row r="16">
      <c r="A16" t="inlineStr">
        <is>
          <t>Safety Incidents:</t>
        </is>
      </c>
      <c r="B16" t="inlineStr">
        <is>
          <t>0</t>
        </is>
      </c>
      <c r="D16" t="inlineStr">
        <is>
          <t>Material Deliveries:</t>
        </is>
      </c>
      <c r="E16">
        <f>COUNTA('Material Deliveries'!A:A)-1</f>
        <v/>
      </c>
    </row>
    <row r="18">
      <c r="A18" s="2" t="inlineStr">
        <is>
          <t>RECENT DAILY REPORTS</t>
        </is>
      </c>
    </row>
    <row r="19">
      <c r="A19" s="5" t="inlineStr">
        <is>
          <t>Date</t>
        </is>
      </c>
      <c r="B19" s="5" t="inlineStr">
        <is>
          <t>Report #</t>
        </is>
      </c>
      <c r="C19" s="5" t="inlineStr">
        <is>
          <t>Weather</t>
        </is>
      </c>
      <c r="D19" s="5" t="inlineStr">
        <is>
          <t>Manpower Count</t>
        </is>
      </c>
      <c r="E19" s="5" t="inlineStr">
        <is>
          <t>Delays</t>
        </is>
      </c>
    </row>
    <row r="20">
      <c r="A20" s="3">
        <f>IFERROR(INDEX('Reports Log'!A:A,COUNTA('Reports Log'!A:A)-5),"")</f>
        <v/>
      </c>
      <c r="B20">
        <f>IFERROR(INDEX('Reports Log'!B:B,COUNTA('Reports Log'!A:A)-5),"")</f>
        <v/>
      </c>
      <c r="C20">
        <f>IFERROR(INDEX('Reports Log'!D:D,COUNTA('Reports Log'!A:A)-5),"")</f>
        <v/>
      </c>
      <c r="D20">
        <f>IFERROR(INDEX('Reports Log'!E:E,COUNTA('Reports Log'!A:A)-5),"")</f>
        <v/>
      </c>
      <c r="E20">
        <f>IFERROR(INDEX('Reports Log'!G:G,COUNTA('Reports Log'!A:A)-5),"")</f>
        <v/>
      </c>
    </row>
    <row r="21">
      <c r="A21" s="3">
        <f>IFERROR(INDEX('Reports Log'!A:A,COUNTA('Reports Log'!A:A)-4),"")</f>
        <v/>
      </c>
      <c r="B21">
        <f>IFERROR(INDEX('Reports Log'!B:B,COUNTA('Reports Log'!A:A)-4),"")</f>
        <v/>
      </c>
      <c r="C21">
        <f>IFERROR(INDEX('Reports Log'!D:D,COUNTA('Reports Log'!A:A)-4),"")</f>
        <v/>
      </c>
      <c r="D21">
        <f>IFERROR(INDEX('Reports Log'!E:E,COUNTA('Reports Log'!A:A)-4),"")</f>
        <v/>
      </c>
      <c r="E21">
        <f>IFERROR(INDEX('Reports Log'!G:G,COUNTA('Reports Log'!A:A)-4),"")</f>
        <v/>
      </c>
    </row>
    <row r="22">
      <c r="A22" s="3">
        <f>IFERROR(INDEX('Reports Log'!A:A,COUNTA('Reports Log'!A:A)-3),"")</f>
        <v/>
      </c>
      <c r="B22">
        <f>IFERROR(INDEX('Reports Log'!B:B,COUNTA('Reports Log'!A:A)-3),"")</f>
        <v/>
      </c>
      <c r="C22">
        <f>IFERROR(INDEX('Reports Log'!D:D,COUNTA('Reports Log'!A:A)-3),"")</f>
        <v/>
      </c>
      <c r="D22">
        <f>IFERROR(INDEX('Reports Log'!E:E,COUNTA('Reports Log'!A:A)-3),"")</f>
        <v/>
      </c>
      <c r="E22">
        <f>IFERROR(INDEX('Reports Log'!G:G,COUNTA('Reports Log'!A:A)-3),"")</f>
        <v/>
      </c>
    </row>
    <row r="23">
      <c r="A23" s="3">
        <f>IFERROR(INDEX('Reports Log'!A:A,COUNTA('Reports Log'!A:A)-2),"")</f>
        <v/>
      </c>
      <c r="B23">
        <f>IFERROR(INDEX('Reports Log'!B:B,COUNTA('Reports Log'!A:A)-2),"")</f>
        <v/>
      </c>
      <c r="C23">
        <f>IFERROR(INDEX('Reports Log'!D:D,COUNTA('Reports Log'!A:A)-2),"")</f>
        <v/>
      </c>
      <c r="D23">
        <f>IFERROR(INDEX('Reports Log'!E:E,COUNTA('Reports Log'!A:A)-2),"")</f>
        <v/>
      </c>
      <c r="E23">
        <f>IFERROR(INDEX('Reports Log'!G:G,COUNTA('Reports Log'!A:A)-2),"")</f>
        <v/>
      </c>
    </row>
    <row r="24">
      <c r="A24" s="3">
        <f>IFERROR(INDEX('Reports Log'!A:A,COUNTA('Reports Log'!A:A)-1),"")</f>
        <v/>
      </c>
      <c r="B24">
        <f>IFERROR(INDEX('Reports Log'!B:B,COUNTA('Reports Log'!A:A)-1),"")</f>
        <v/>
      </c>
      <c r="C24">
        <f>IFERROR(INDEX('Reports Log'!D:D,COUNTA('Reports Log'!A:A)-1),"")</f>
        <v/>
      </c>
      <c r="D24">
        <f>IFERROR(INDEX('Reports Log'!E:E,COUNTA('Reports Log'!A:A)-1),"")</f>
        <v/>
      </c>
      <c r="E24">
        <f>IFERROR(INDEX('Reports Log'!G:G,COUNTA('Reports Log'!A:A)-1),"")</f>
        <v/>
      </c>
    </row>
  </sheetData>
  <mergeCells count="5">
    <mergeCell ref="A14:F14"/>
    <mergeCell ref="A1:F1"/>
    <mergeCell ref="A9:F9"/>
    <mergeCell ref="A18:F18"/>
    <mergeCell ref="A3:F3"/>
  </mergeCells>
  <hyperlinks>
    <hyperlink xmlns:r="http://schemas.openxmlformats.org/officeDocument/2006/relationships" ref="A10" r:id="rId1"/>
    <hyperlink xmlns:r="http://schemas.openxmlformats.org/officeDocument/2006/relationships" ref="C10" r:id="rId2"/>
    <hyperlink xmlns:r="http://schemas.openxmlformats.org/officeDocument/2006/relationships" ref="E10" r:id="rId3"/>
    <hyperlink xmlns:r="http://schemas.openxmlformats.org/officeDocument/2006/relationships" ref="A11" r:id="rId4"/>
    <hyperlink xmlns:r="http://schemas.openxmlformats.org/officeDocument/2006/relationships" ref="C11" r:id="rId5"/>
    <hyperlink xmlns:r="http://schemas.openxmlformats.org/officeDocument/2006/relationships" ref="E11" r:id="rId6"/>
    <hyperlink xmlns:r="http://schemas.openxmlformats.org/officeDocument/2006/relationships" ref="A12" r:id="rId7"/>
    <hyperlink xmlns:r="http://schemas.openxmlformats.org/officeDocument/2006/relationships" ref="C12" r:id="rId8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DAILY CONSTRUCTION REPORT</t>
        </is>
      </c>
    </row>
    <row r="3">
      <c r="A3" t="inlineStr">
        <is>
          <t>Date:</t>
        </is>
      </c>
      <c r="B3" s="3" t="inlineStr">
        <is>
          <t>04/20/2025</t>
        </is>
      </c>
      <c r="C3" t="inlineStr">
        <is>
          <t>Day:</t>
        </is>
      </c>
      <c r="D3">
        <f>TEXT(B3,"dddd")</f>
        <v/>
      </c>
      <c r="E3" t="inlineStr">
        <is>
          <t>Report #:</t>
        </is>
      </c>
      <c r="F3">
        <f>IF(B3="","",CONCATENATE(TEXT(B3,"yyyymmdd"),"-",ROW()))</f>
        <v/>
      </c>
      <c r="G3" t="inlineStr">
        <is>
          <t>Superintendent:</t>
        </is>
      </c>
      <c r="H3" t="inlineStr">
        <is>
          <t>[Name]</t>
        </is>
      </c>
    </row>
    <row r="5">
      <c r="A5" s="2" t="inlineStr">
        <is>
          <t>WEATHER CONDITIONS</t>
        </is>
      </c>
    </row>
    <row r="6">
      <c r="A6" t="inlineStr">
        <is>
          <t>High Temp (°F):</t>
        </is>
      </c>
      <c r="B6" t="inlineStr"/>
      <c r="C6" t="inlineStr">
        <is>
          <t>Low Temp (°F):</t>
        </is>
      </c>
      <c r="D6" t="inlineStr"/>
      <c r="E6" t="inlineStr">
        <is>
          <t>Precipitation (in):</t>
        </is>
      </c>
      <c r="F6" t="inlineStr"/>
      <c r="G6" t="inlineStr">
        <is>
          <t>Conditions:</t>
        </is>
      </c>
      <c r="H6" t="inlineStr"/>
    </row>
    <row r="7">
      <c r="A7" t="inlineStr">
        <is>
          <t>Weather Impact:</t>
        </is>
      </c>
      <c r="B7" t="inlineStr">
        <is>
          <t>No</t>
        </is>
      </c>
      <c r="C7" t="inlineStr">
        <is>
          <t>Description:</t>
        </is>
      </c>
      <c r="D7" t="inlineStr"/>
    </row>
    <row r="9">
      <c r="A9" s="2" t="inlineStr">
        <is>
          <t>MANPOWER</t>
        </is>
      </c>
    </row>
    <row r="10">
      <c r="A10" s="5" t="inlineStr">
        <is>
          <t>Trade</t>
        </is>
      </c>
      <c r="B10" s="5" t="inlineStr">
        <is>
          <t>Company</t>
        </is>
      </c>
      <c r="C10" s="5" t="inlineStr">
        <is>
          <t>Workers</t>
        </is>
      </c>
      <c r="D10" s="5" t="inlineStr">
        <is>
          <t>Hours</t>
        </is>
      </c>
      <c r="E10" s="5" t="inlineStr">
        <is>
          <t>Total Man-Hours</t>
        </is>
      </c>
      <c r="F10" s="5" t="inlineStr">
        <is>
          <t>Work Area</t>
        </is>
      </c>
      <c r="G10" s="5" t="inlineStr">
        <is>
          <t>Notes</t>
        </is>
      </c>
    </row>
    <row r="11">
      <c r="A11" s="6" t="n"/>
      <c r="B11" s="6" t="n"/>
      <c r="C11" s="6" t="n"/>
      <c r="D11" s="6" t="n"/>
      <c r="E11" s="6">
        <f>C11*D11</f>
        <v/>
      </c>
      <c r="F11" s="6" t="n"/>
      <c r="G11" s="6" t="n"/>
    </row>
    <row r="12">
      <c r="A12" s="6" t="n"/>
      <c r="B12" s="6" t="n"/>
      <c r="C12" s="6" t="n"/>
      <c r="D12" s="6" t="n"/>
      <c r="E12" s="6">
        <f>C12*D12</f>
        <v/>
      </c>
      <c r="F12" s="6" t="n"/>
      <c r="G12" s="6" t="n"/>
    </row>
    <row r="13">
      <c r="A13" s="6" t="n"/>
      <c r="B13" s="6" t="n"/>
      <c r="C13" s="6" t="n"/>
      <c r="D13" s="6" t="n"/>
      <c r="E13" s="6">
        <f>C13*D13</f>
        <v/>
      </c>
      <c r="F13" s="6" t="n"/>
      <c r="G13" s="6" t="n"/>
    </row>
    <row r="14">
      <c r="A14" s="6" t="n"/>
      <c r="B14" s="6" t="n"/>
      <c r="C14" s="6" t="n"/>
      <c r="D14" s="6" t="n"/>
      <c r="E14" s="6">
        <f>C14*D14</f>
        <v/>
      </c>
      <c r="F14" s="6" t="n"/>
      <c r="G14" s="6" t="n"/>
    </row>
    <row r="15">
      <c r="A15" s="6" t="n"/>
      <c r="B15" s="6" t="n"/>
      <c r="C15" s="6" t="n"/>
      <c r="D15" s="6" t="n"/>
      <c r="E15" s="6">
        <f>C15*D15</f>
        <v/>
      </c>
      <c r="F15" s="6" t="n"/>
      <c r="G15" s="6" t="n"/>
    </row>
    <row r="17">
      <c r="A17" s="2" t="inlineStr">
        <is>
          <t>EQUIPMENT ON SITE</t>
        </is>
      </c>
    </row>
    <row r="18">
      <c r="A18" s="5" t="inlineStr">
        <is>
          <t>Equipment Type</t>
        </is>
      </c>
      <c r="B18" s="5" t="inlineStr">
        <is>
          <t>ID/Number</t>
        </is>
      </c>
      <c r="C18" s="5" t="inlineStr">
        <is>
          <t>Quantity</t>
        </is>
      </c>
      <c r="D18" s="5" t="inlineStr">
        <is>
          <t>Hours Used</t>
        </is>
      </c>
      <c r="E18" s="5" t="inlineStr">
        <is>
          <t>Status</t>
        </is>
      </c>
      <c r="F18" s="5" t="inlineStr">
        <is>
          <t>Owner</t>
        </is>
      </c>
      <c r="G18" s="5" t="inlineStr">
        <is>
          <t>Notes</t>
        </is>
      </c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  <row r="21">
      <c r="A21" s="6" t="n"/>
      <c r="B21" s="6" t="n"/>
      <c r="C21" s="6" t="n"/>
      <c r="D21" s="6" t="n"/>
      <c r="E21" s="6" t="n"/>
      <c r="F21" s="6" t="n"/>
      <c r="G21" s="6" t="n"/>
    </row>
    <row r="22">
      <c r="A22" s="6" t="n"/>
      <c r="B22" s="6" t="n"/>
      <c r="C22" s="6" t="n"/>
      <c r="D22" s="6" t="n"/>
      <c r="E22" s="6" t="n"/>
      <c r="F22" s="6" t="n"/>
      <c r="G22" s="6" t="n"/>
    </row>
    <row r="23">
      <c r="A23" s="6" t="n"/>
      <c r="B23" s="6" t="n"/>
      <c r="C23" s="6" t="n"/>
      <c r="D23" s="6" t="n"/>
      <c r="E23" s="6" t="n"/>
      <c r="F23" s="6" t="n"/>
      <c r="G23" s="6" t="n"/>
    </row>
    <row r="25">
      <c r="A25" s="2" t="inlineStr">
        <is>
          <t>MATERIAL DELIVERIES</t>
        </is>
      </c>
    </row>
    <row r="26">
      <c r="A26" s="5" t="inlineStr">
        <is>
          <t>Material</t>
        </is>
      </c>
      <c r="B26" s="5" t="inlineStr">
        <is>
          <t>Supplier</t>
        </is>
      </c>
      <c r="C26" s="5" t="inlineStr">
        <is>
          <t>Quantity</t>
        </is>
      </c>
      <c r="D26" s="5" t="inlineStr">
        <is>
          <t>Units</t>
        </is>
      </c>
      <c r="E26" s="5" t="inlineStr">
        <is>
          <t>Delivery Ticket #</t>
        </is>
      </c>
      <c r="F26" s="5" t="inlineStr">
        <is>
          <t>QC Check</t>
        </is>
      </c>
      <c r="G26" s="5" t="inlineStr">
        <is>
          <t>Storage Location</t>
        </is>
      </c>
      <c r="H26" s="5" t="inlineStr">
        <is>
          <t>Notes</t>
        </is>
      </c>
    </row>
    <row r="27">
      <c r="A27" s="6" t="n"/>
      <c r="B27" s="6" t="n"/>
      <c r="C27" s="6" t="n"/>
      <c r="D27" s="6" t="n"/>
      <c r="E27" s="6" t="n"/>
      <c r="F27" s="6" t="n"/>
      <c r="G27" s="6" t="n"/>
      <c r="H27" s="6" t="n"/>
    </row>
    <row r="28">
      <c r="A28" s="6" t="n"/>
      <c r="B28" s="6" t="n"/>
      <c r="C28" s="6" t="n"/>
      <c r="D28" s="6" t="n"/>
      <c r="E28" s="6" t="n"/>
      <c r="F28" s="6" t="n"/>
      <c r="G28" s="6" t="n"/>
      <c r="H28" s="6" t="n"/>
    </row>
    <row r="29">
      <c r="A29" s="6" t="n"/>
      <c r="B29" s="6" t="n"/>
      <c r="C29" s="6" t="n"/>
      <c r="D29" s="6" t="n"/>
      <c r="E29" s="6" t="n"/>
      <c r="F29" s="6" t="n"/>
      <c r="G29" s="6" t="n"/>
      <c r="H29" s="6" t="n"/>
    </row>
    <row r="30">
      <c r="A30" s="6" t="n"/>
      <c r="B30" s="6" t="n"/>
      <c r="C30" s="6" t="n"/>
      <c r="D30" s="6" t="n"/>
      <c r="E30" s="6" t="n"/>
      <c r="F30" s="6" t="n"/>
      <c r="G30" s="6" t="n"/>
      <c r="H30" s="6" t="n"/>
    </row>
    <row r="31">
      <c r="A31" s="6" t="n"/>
      <c r="B31" s="6" t="n"/>
      <c r="C31" s="6" t="n"/>
      <c r="D31" s="6" t="n"/>
      <c r="E31" s="6" t="n"/>
      <c r="F31" s="6" t="n"/>
      <c r="G31" s="6" t="n"/>
      <c r="H31" s="6" t="n"/>
    </row>
    <row r="33">
      <c r="A33" s="2" t="inlineStr">
        <is>
          <t>VISITORS</t>
        </is>
      </c>
    </row>
    <row r="34">
      <c r="A34" s="5" t="inlineStr">
        <is>
          <t>Name</t>
        </is>
      </c>
      <c r="B34" s="5" t="inlineStr">
        <is>
          <t>Company</t>
        </is>
      </c>
      <c r="C34" s="5" t="inlineStr">
        <is>
          <t>Purpose</t>
        </is>
      </c>
      <c r="D34" s="5" t="inlineStr">
        <is>
          <t>Time In</t>
        </is>
      </c>
      <c r="E34" s="5" t="inlineStr">
        <is>
          <t>Time Out</t>
        </is>
      </c>
      <c r="F34" s="5" t="inlineStr">
        <is>
          <t>Notes</t>
        </is>
      </c>
    </row>
    <row r="35">
      <c r="A35" s="6" t="n"/>
      <c r="B35" s="6" t="n"/>
      <c r="C35" s="6" t="n"/>
      <c r="D35" s="6" t="n"/>
      <c r="E35" s="6" t="n"/>
      <c r="F35" s="6" t="n"/>
    </row>
    <row r="36">
      <c r="A36" s="6" t="n"/>
      <c r="B36" s="6" t="n"/>
      <c r="C36" s="6" t="n"/>
      <c r="D36" s="6" t="n"/>
      <c r="E36" s="6" t="n"/>
      <c r="F36" s="6" t="n"/>
    </row>
    <row r="37">
      <c r="A37" s="6" t="n"/>
      <c r="B37" s="6" t="n"/>
      <c r="C37" s="6" t="n"/>
      <c r="D37" s="6" t="n"/>
      <c r="E37" s="6" t="n"/>
      <c r="F37" s="6" t="n"/>
    </row>
    <row r="38">
      <c r="A38" s="6" t="n"/>
      <c r="B38" s="6" t="n"/>
      <c r="C38" s="6" t="n"/>
      <c r="D38" s="6" t="n"/>
      <c r="E38" s="6" t="n"/>
      <c r="F38" s="6" t="n"/>
    </row>
    <row r="40">
      <c r="A40" s="2" t="inlineStr">
        <is>
          <t>WORK COMPLETED</t>
        </is>
      </c>
    </row>
    <row r="41">
      <c r="A41" s="6" t="n"/>
    </row>
    <row r="42"/>
    <row r="43"/>
    <row r="45">
      <c r="A45" s="2" t="inlineStr">
        <is>
          <t>DELAYS AND ISSUES</t>
        </is>
      </c>
    </row>
    <row r="46">
      <c r="A46" t="inlineStr">
        <is>
          <t>Delays Encountered:</t>
        </is>
      </c>
      <c r="B46" t="inlineStr">
        <is>
          <t>No</t>
        </is>
      </c>
    </row>
    <row r="47">
      <c r="A47" t="inlineStr">
        <is>
          <t>Description:</t>
        </is>
      </c>
      <c r="B47" s="6" t="n"/>
    </row>
    <row r="48"/>
    <row r="49"/>
    <row r="51">
      <c r="A51" s="2" t="inlineStr">
        <is>
          <t>PROGRESS PHOTOS</t>
        </is>
      </c>
    </row>
    <row r="52">
      <c r="A52" s="5" t="inlineStr">
        <is>
          <t>Photo Ref #</t>
        </is>
      </c>
      <c r="B52" s="5" t="inlineStr">
        <is>
          <t>Description</t>
        </is>
      </c>
      <c r="C52" s="5" t="inlineStr">
        <is>
          <t>Location</t>
        </is>
      </c>
      <c r="D52" s="5" t="inlineStr">
        <is>
          <t>Type</t>
        </is>
      </c>
    </row>
    <row r="53">
      <c r="A53" s="6">
        <f>IF(B53="","",CONCATENATE("P-",TEXT(B3,"yyyymmdd"),"-",1))</f>
        <v/>
      </c>
      <c r="B53" s="6" t="n"/>
      <c r="C53" s="6" t="n"/>
      <c r="D53" s="6" t="n"/>
    </row>
    <row r="54">
      <c r="A54" s="6">
        <f>IF(B54="","",CONCATENATE("P-",TEXT(B3,"yyyymmdd"),"-",2))</f>
        <v/>
      </c>
      <c r="B54" s="6" t="n"/>
      <c r="C54" s="6" t="n"/>
      <c r="D54" s="6" t="n"/>
    </row>
    <row r="55">
      <c r="A55" s="6">
        <f>IF(B55="","",CONCATENATE("P-",TEXT(B3,"yyyymmdd"),"-",3))</f>
        <v/>
      </c>
      <c r="B55" s="6" t="n"/>
      <c r="C55" s="6" t="n"/>
      <c r="D55" s="6" t="n"/>
    </row>
    <row r="56">
      <c r="A56" s="6">
        <f>IF(B56="","",CONCATENATE("P-",TEXT(B3,"yyyymmdd"),"-",4))</f>
        <v/>
      </c>
      <c r="B56" s="6" t="n"/>
      <c r="C56" s="6" t="n"/>
      <c r="D56" s="6" t="n"/>
    </row>
    <row r="59">
      <c r="A59" s="2" t="inlineStr">
        <is>
          <t>SIGN OFF</t>
        </is>
      </c>
    </row>
    <row r="60">
      <c r="A60" t="inlineStr">
        <is>
          <t>Prepared By:</t>
        </is>
      </c>
      <c r="B60" s="7" t="inlineStr"/>
      <c r="D60" t="inlineStr">
        <is>
          <t>Title:</t>
        </is>
      </c>
      <c r="E60" s="7" t="inlineStr"/>
      <c r="G60" t="inlineStr">
        <is>
          <t>Date:</t>
        </is>
      </c>
      <c r="H60" s="3">
        <f>B3</f>
        <v/>
      </c>
    </row>
    <row r="62">
      <c r="A62" s="8" t="inlineStr">
        <is>
          <t>NOTE: Click the 'Submit Report' button to save this report to the Reports Log.</t>
        </is>
      </c>
    </row>
  </sheetData>
  <mergeCells count="16">
    <mergeCell ref="A9:H9"/>
    <mergeCell ref="A1:H1"/>
    <mergeCell ref="A45:H45"/>
    <mergeCell ref="D7:H7"/>
    <mergeCell ref="A62:H62"/>
    <mergeCell ref="A59:H59"/>
    <mergeCell ref="A25:H25"/>
    <mergeCell ref="A51:H51"/>
    <mergeCell ref="A40:H40"/>
    <mergeCell ref="A41:H43"/>
    <mergeCell ref="A33:H33"/>
    <mergeCell ref="B60:C60"/>
    <mergeCell ref="A5:H5"/>
    <mergeCell ref="E60:F60"/>
    <mergeCell ref="B47:H49"/>
    <mergeCell ref="A17:H17"/>
  </mergeCells>
  <dataValidations count="7">
    <dataValidation sqref="H6" showDropDown="0" showInputMessage="0" showErrorMessage="0" allowBlank="0" type="list">
      <formula1>"Clear,Partly Cloudy,Cloudy,Rain,Snow,Fog,Windy,Stormy"</formula1>
    </dataValidation>
    <dataValidation sqref="B7" showDropDown="0" showInputMessage="0" showErrorMessage="0" allowBlank="0" type="list">
      <formula1>"Yes,No"</formula1>
    </dataValidation>
    <dataValidation sqref="A11 A12 A13 A14 A15" showDropDown="0" showInputMessage="0" showErrorMessage="0" allowBlank="0" type="list">
      <formula1>"Carpenter,Electrician,Plumber,HVAC,Laborer,Operator,Mason,Painter,Roofer,Other"</formula1>
    </dataValidation>
    <dataValidation sqref="E19 E20 E21 E22 E23" showDropDown="0" showInputMessage="0" showErrorMessage="0" allowBlank="0" type="list">
      <formula1>"Active,Idle,Maintenance,Removed"</formula1>
    </dataValidation>
    <dataValidation sqref="F27 F28 F29 F30 F31" showDropDown="0" showInputMessage="0" showErrorMessage="0" allowBlank="0" type="list">
      <formula1>"Yes,No,N/A"</formula1>
    </dataValidation>
    <dataValidation sqref="B46" showDropDown="0" showInputMessage="0" showErrorMessage="0" allowBlank="0" type="list">
      <formula1>"Yes,No"</formula1>
    </dataValidation>
    <dataValidation sqref="D53 D54 D55 D56" showDropDown="0" showInputMessage="0" showErrorMessage="0" allowBlank="0" type="list">
      <formula1>"Progress,QC,Safety,Weather,Issue"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DAILY REPORTS LOG</t>
        </is>
      </c>
    </row>
    <row r="2">
      <c r="A2" s="9" t="inlineStr">
        <is>
          <t>Date</t>
        </is>
      </c>
      <c r="B2" s="9" t="inlineStr">
        <is>
          <t>Report #</t>
        </is>
      </c>
      <c r="C2" s="9" t="inlineStr">
        <is>
          <t>Superintendent</t>
        </is>
      </c>
      <c r="D2" s="9" t="inlineStr">
        <is>
          <t>Weather</t>
        </is>
      </c>
      <c r="E2" s="9" t="inlineStr">
        <is>
          <t>Manpower Count</t>
        </is>
      </c>
      <c r="F2" s="9" t="inlineStr">
        <is>
          <t>Key Activities</t>
        </is>
      </c>
      <c r="G2" s="9" t="inlineStr">
        <is>
          <t>Delays</t>
        </is>
      </c>
      <c r="H2" s="9" t="inlineStr">
        <is>
          <t>Safety Incidents</t>
        </is>
      </c>
      <c r="I2" s="9" t="inlineStr">
        <is>
          <t>Photos</t>
        </is>
      </c>
      <c r="J2" s="9" t="inlineStr">
        <is>
          <t>Link</t>
        </is>
      </c>
    </row>
    <row r="3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</row>
    <row r="5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</row>
    <row r="7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</row>
    <row r="8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</row>
    <row r="9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</row>
    <row r="10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</row>
    <row r="11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</row>
    <row r="12">
      <c r="A12" s="6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</row>
    <row r="13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</row>
    <row r="21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</row>
    <row r="22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</row>
    <row r="23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</row>
    <row r="24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</row>
    <row r="25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</row>
    <row r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</row>
    <row r="27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</row>
    <row r="2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</row>
    <row r="29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</row>
    <row r="30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</row>
    <row r="31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</row>
    <row r="32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</row>
    <row r="33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</row>
    <row r="34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</row>
    <row r="35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</row>
    <row r="3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</row>
    <row r="37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</row>
    <row r="38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</row>
    <row r="39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</row>
    <row r="4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</row>
    <row r="42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</row>
    <row r="44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</row>
    <row r="45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</row>
    <row r="4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</row>
    <row r="47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</row>
    <row r="48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</row>
    <row r="49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</row>
    <row r="50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</row>
    <row r="51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</row>
    <row r="52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</row>
    <row r="53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</row>
    <row r="54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</row>
    <row r="55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</row>
    <row r="5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</row>
    <row r="57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</row>
    <row r="58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</row>
    <row r="59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</row>
    <row r="60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</row>
    <row r="61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</row>
    <row r="62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</row>
    <row r="63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</row>
    <row r="64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</row>
    <row r="65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</row>
    <row r="6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</row>
    <row r="67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</row>
    <row r="68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</row>
    <row r="69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</row>
    <row r="70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</row>
    <row r="71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</row>
    <row r="72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</row>
    <row r="73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</row>
    <row r="74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</row>
    <row r="75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</row>
    <row r="7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</row>
    <row r="77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</row>
    <row r="78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</row>
    <row r="79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</row>
    <row r="80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</row>
    <row r="81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</row>
    <row r="82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</row>
    <row r="83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</row>
    <row r="84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</row>
    <row r="85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</row>
    <row r="8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</row>
    <row r="87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</row>
    <row r="88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</row>
    <row r="89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</row>
    <row r="90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</row>
    <row r="91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</row>
    <row r="92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</row>
    <row r="93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</row>
    <row r="94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</row>
    <row r="95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</row>
    <row r="9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</row>
    <row r="97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</row>
    <row r="98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</row>
    <row r="99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WEATHER DATA TRACKING</t>
        </is>
      </c>
    </row>
    <row r="2">
      <c r="A2" s="9" t="inlineStr">
        <is>
          <t>Date</t>
        </is>
      </c>
      <c r="B2" s="9" t="inlineStr">
        <is>
          <t>High Temp (°F)</t>
        </is>
      </c>
      <c r="C2" s="9" t="inlineStr">
        <is>
          <t>Low Temp (°F)</t>
        </is>
      </c>
      <c r="D2" s="9" t="inlineStr">
        <is>
          <t>Precipitation (in)</t>
        </is>
      </c>
      <c r="E2" s="9" t="inlineStr">
        <is>
          <t>Weather Impact</t>
        </is>
      </c>
      <c r="F2" s="9" t="inlineStr">
        <is>
          <t>Conditions</t>
        </is>
      </c>
      <c r="G2" s="9" t="inlineStr">
        <is>
          <t>Description</t>
        </is>
      </c>
    </row>
    <row r="3">
      <c r="A3" s="6" t="n"/>
      <c r="B3" s="6" t="n"/>
      <c r="C3" s="6" t="n"/>
      <c r="D3" s="6" t="n"/>
      <c r="E3" s="6" t="n"/>
      <c r="F3" s="6" t="n"/>
      <c r="G3" s="6" t="n"/>
    </row>
    <row r="4">
      <c r="A4" s="6" t="n"/>
      <c r="B4" s="6" t="n"/>
      <c r="C4" s="6" t="n"/>
      <c r="D4" s="6" t="n"/>
      <c r="E4" s="6" t="n"/>
      <c r="F4" s="6" t="n"/>
      <c r="G4" s="6" t="n"/>
    </row>
    <row r="5">
      <c r="A5" s="6" t="n"/>
      <c r="B5" s="6" t="n"/>
      <c r="C5" s="6" t="n"/>
      <c r="D5" s="6" t="n"/>
      <c r="E5" s="6" t="n"/>
      <c r="F5" s="6" t="n"/>
      <c r="G5" s="6" t="n"/>
    </row>
    <row r="6">
      <c r="A6" s="6" t="n"/>
      <c r="B6" s="6" t="n"/>
      <c r="C6" s="6" t="n"/>
      <c r="D6" s="6" t="n"/>
      <c r="E6" s="6" t="n"/>
      <c r="F6" s="6" t="n"/>
      <c r="G6" s="6" t="n"/>
    </row>
    <row r="7">
      <c r="A7" s="6" t="n"/>
      <c r="B7" s="6" t="n"/>
      <c r="C7" s="6" t="n"/>
      <c r="D7" s="6" t="n"/>
      <c r="E7" s="6" t="n"/>
      <c r="F7" s="6" t="n"/>
      <c r="G7" s="6" t="n"/>
    </row>
    <row r="8">
      <c r="A8" s="6" t="n"/>
      <c r="B8" s="6" t="n"/>
      <c r="C8" s="6" t="n"/>
      <c r="D8" s="6" t="n"/>
      <c r="E8" s="6" t="n"/>
      <c r="F8" s="6" t="n"/>
      <c r="G8" s="6" t="n"/>
    </row>
    <row r="9">
      <c r="A9" s="6" t="n"/>
      <c r="B9" s="6" t="n"/>
      <c r="C9" s="6" t="n"/>
      <c r="D9" s="6" t="n"/>
      <c r="E9" s="6" t="n"/>
      <c r="F9" s="6" t="n"/>
      <c r="G9" s="6" t="n"/>
    </row>
    <row r="10">
      <c r="A10" s="6" t="n"/>
      <c r="B10" s="6" t="n"/>
      <c r="C10" s="6" t="n"/>
      <c r="D10" s="6" t="n"/>
      <c r="E10" s="6" t="n"/>
      <c r="F10" s="6" t="n"/>
      <c r="G10" s="6" t="n"/>
    </row>
    <row r="11">
      <c r="A11" s="6" t="n"/>
      <c r="B11" s="6" t="n"/>
      <c r="C11" s="6" t="n"/>
      <c r="D11" s="6" t="n"/>
      <c r="E11" s="6" t="n"/>
      <c r="F11" s="6" t="n"/>
      <c r="G11" s="6" t="n"/>
    </row>
    <row r="12">
      <c r="A12" s="6" t="n"/>
      <c r="B12" s="6" t="n"/>
      <c r="C12" s="6" t="n"/>
      <c r="D12" s="6" t="n"/>
      <c r="E12" s="6" t="n"/>
      <c r="F12" s="6" t="n"/>
      <c r="G12" s="6" t="n"/>
    </row>
    <row r="13">
      <c r="A13" s="6" t="n"/>
      <c r="B13" s="6" t="n"/>
      <c r="C13" s="6" t="n"/>
      <c r="D13" s="6" t="n"/>
      <c r="E13" s="6" t="n"/>
      <c r="F13" s="6" t="n"/>
      <c r="G13" s="6" t="n"/>
    </row>
    <row r="14">
      <c r="A14" s="6" t="n"/>
      <c r="B14" s="6" t="n"/>
      <c r="C14" s="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6" t="n"/>
      <c r="F15" s="6" t="n"/>
      <c r="G15" s="6" t="n"/>
    </row>
    <row r="16">
      <c r="A16" s="6" t="n"/>
      <c r="B16" s="6" t="n"/>
      <c r="C16" s="6" t="n"/>
      <c r="D16" s="6" t="n"/>
      <c r="E16" s="6" t="n"/>
      <c r="F16" s="6" t="n"/>
      <c r="G16" s="6" t="n"/>
    </row>
    <row r="17">
      <c r="A17" s="6" t="n"/>
      <c r="B17" s="6" t="n"/>
      <c r="C17" s="6" t="n"/>
      <c r="D17" s="6" t="n"/>
      <c r="E17" s="6" t="n"/>
      <c r="F17" s="6" t="n"/>
      <c r="G17" s="6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  <row r="21">
      <c r="A21" s="6" t="n"/>
      <c r="B21" s="6" t="n"/>
      <c r="C21" s="6" t="n"/>
      <c r="D21" s="6" t="n"/>
      <c r="E21" s="6" t="n"/>
      <c r="F21" s="6" t="n"/>
      <c r="G21" s="6" t="n"/>
    </row>
    <row r="22">
      <c r="A22" s="6" t="n"/>
      <c r="B22" s="6" t="n"/>
      <c r="C22" s="6" t="n"/>
      <c r="D22" s="6" t="n"/>
      <c r="E22" s="6" t="n"/>
      <c r="F22" s="6" t="n"/>
      <c r="G22" s="6" t="n"/>
    </row>
    <row r="23">
      <c r="A23" s="6" t="n"/>
      <c r="B23" s="6" t="n"/>
      <c r="C23" s="6" t="n"/>
      <c r="D23" s="6" t="n"/>
      <c r="E23" s="6" t="n"/>
      <c r="F23" s="6" t="n"/>
      <c r="G23" s="6" t="n"/>
    </row>
    <row r="24">
      <c r="A24" s="6" t="n"/>
      <c r="B24" s="6" t="n"/>
      <c r="C24" s="6" t="n"/>
      <c r="D24" s="6" t="n"/>
      <c r="E24" s="6" t="n"/>
      <c r="F24" s="6" t="n"/>
      <c r="G24" s="6" t="n"/>
    </row>
    <row r="25">
      <c r="A25" s="6" t="n"/>
      <c r="B25" s="6" t="n"/>
      <c r="C25" s="6" t="n"/>
      <c r="D25" s="6" t="n"/>
      <c r="E25" s="6" t="n"/>
      <c r="F25" s="6" t="n"/>
      <c r="G25" s="6" t="n"/>
    </row>
    <row r="26">
      <c r="A26" s="6" t="n"/>
      <c r="B26" s="6" t="n"/>
      <c r="C26" s="6" t="n"/>
      <c r="D26" s="6" t="n"/>
      <c r="E26" s="6" t="n"/>
      <c r="F26" s="6" t="n"/>
      <c r="G26" s="6" t="n"/>
    </row>
    <row r="27">
      <c r="A27" s="6" t="n"/>
      <c r="B27" s="6" t="n"/>
      <c r="C27" s="6" t="n"/>
      <c r="D27" s="6" t="n"/>
      <c r="E27" s="6" t="n"/>
      <c r="F27" s="6" t="n"/>
      <c r="G27" s="6" t="n"/>
    </row>
    <row r="28">
      <c r="A28" s="6" t="n"/>
      <c r="B28" s="6" t="n"/>
      <c r="C28" s="6" t="n"/>
      <c r="D28" s="6" t="n"/>
      <c r="E28" s="6" t="n"/>
      <c r="F28" s="6" t="n"/>
      <c r="G28" s="6" t="n"/>
    </row>
    <row r="29">
      <c r="A29" s="6" t="n"/>
      <c r="B29" s="6" t="n"/>
      <c r="C29" s="6" t="n"/>
      <c r="D29" s="6" t="n"/>
      <c r="E29" s="6" t="n"/>
      <c r="F29" s="6" t="n"/>
      <c r="G29" s="6" t="n"/>
    </row>
    <row r="30">
      <c r="A30" s="6" t="n"/>
      <c r="B30" s="6" t="n"/>
      <c r="C30" s="6" t="n"/>
      <c r="D30" s="6" t="n"/>
      <c r="E30" s="6" t="n"/>
      <c r="F30" s="6" t="n"/>
      <c r="G30" s="6" t="n"/>
    </row>
    <row r="31">
      <c r="A31" s="6" t="n"/>
      <c r="B31" s="6" t="n"/>
      <c r="C31" s="6" t="n"/>
      <c r="D31" s="6" t="n"/>
      <c r="E31" s="6" t="n"/>
      <c r="F31" s="6" t="n"/>
      <c r="G31" s="6" t="n"/>
    </row>
    <row r="32">
      <c r="A32" s="6" t="n"/>
      <c r="B32" s="6" t="n"/>
      <c r="C32" s="6" t="n"/>
      <c r="D32" s="6" t="n"/>
      <c r="E32" s="6" t="n"/>
      <c r="F32" s="6" t="n"/>
      <c r="G32" s="6" t="n"/>
    </row>
    <row r="33">
      <c r="A33" s="6" t="n"/>
      <c r="B33" s="6" t="n"/>
      <c r="C33" s="6" t="n"/>
      <c r="D33" s="6" t="n"/>
      <c r="E33" s="6" t="n"/>
      <c r="F33" s="6" t="n"/>
      <c r="G33" s="6" t="n"/>
    </row>
    <row r="34">
      <c r="A34" s="6" t="n"/>
      <c r="B34" s="6" t="n"/>
      <c r="C34" s="6" t="n"/>
      <c r="D34" s="6" t="n"/>
      <c r="E34" s="6" t="n"/>
      <c r="F34" s="6" t="n"/>
      <c r="G34" s="6" t="n"/>
    </row>
    <row r="35">
      <c r="A35" s="6" t="n"/>
      <c r="B35" s="6" t="n"/>
      <c r="C35" s="6" t="n"/>
      <c r="D35" s="6" t="n"/>
      <c r="E35" s="6" t="n"/>
      <c r="F35" s="6" t="n"/>
      <c r="G35" s="6" t="n"/>
    </row>
    <row r="36">
      <c r="A36" s="6" t="n"/>
      <c r="B36" s="6" t="n"/>
      <c r="C36" s="6" t="n"/>
      <c r="D36" s="6" t="n"/>
      <c r="E36" s="6" t="n"/>
      <c r="F36" s="6" t="n"/>
      <c r="G36" s="6" t="n"/>
    </row>
    <row r="37">
      <c r="A37" s="6" t="n"/>
      <c r="B37" s="6" t="n"/>
      <c r="C37" s="6" t="n"/>
      <c r="D37" s="6" t="n"/>
      <c r="E37" s="6" t="n"/>
      <c r="F37" s="6" t="n"/>
      <c r="G37" s="6" t="n"/>
    </row>
    <row r="38">
      <c r="A38" s="6" t="n"/>
      <c r="B38" s="6" t="n"/>
      <c r="C38" s="6" t="n"/>
      <c r="D38" s="6" t="n"/>
      <c r="E38" s="6" t="n"/>
      <c r="F38" s="6" t="n"/>
      <c r="G38" s="6" t="n"/>
    </row>
    <row r="39">
      <c r="A39" s="6" t="n"/>
      <c r="B39" s="6" t="n"/>
      <c r="C39" s="6" t="n"/>
      <c r="D39" s="6" t="n"/>
      <c r="E39" s="6" t="n"/>
      <c r="F39" s="6" t="n"/>
      <c r="G39" s="6" t="n"/>
    </row>
    <row r="40">
      <c r="A40" s="6" t="n"/>
      <c r="B40" s="6" t="n"/>
      <c r="C40" s="6" t="n"/>
      <c r="D40" s="6" t="n"/>
      <c r="E40" s="6" t="n"/>
      <c r="F40" s="6" t="n"/>
      <c r="G40" s="6" t="n"/>
    </row>
    <row r="41">
      <c r="A41" s="6" t="n"/>
      <c r="B41" s="6" t="n"/>
      <c r="C41" s="6" t="n"/>
      <c r="D41" s="6" t="n"/>
      <c r="E41" s="6" t="n"/>
      <c r="F41" s="6" t="n"/>
      <c r="G41" s="6" t="n"/>
    </row>
    <row r="42">
      <c r="A42" s="6" t="n"/>
      <c r="B42" s="6" t="n"/>
      <c r="C42" s="6" t="n"/>
      <c r="D42" s="6" t="n"/>
      <c r="E42" s="6" t="n"/>
      <c r="F42" s="6" t="n"/>
      <c r="G42" s="6" t="n"/>
    </row>
    <row r="43">
      <c r="A43" s="6" t="n"/>
      <c r="B43" s="6" t="n"/>
      <c r="C43" s="6" t="n"/>
      <c r="D43" s="6" t="n"/>
      <c r="E43" s="6" t="n"/>
      <c r="F43" s="6" t="n"/>
      <c r="G43" s="6" t="n"/>
    </row>
    <row r="44">
      <c r="A44" s="6" t="n"/>
      <c r="B44" s="6" t="n"/>
      <c r="C44" s="6" t="n"/>
      <c r="D44" s="6" t="n"/>
      <c r="E44" s="6" t="n"/>
      <c r="F44" s="6" t="n"/>
      <c r="G44" s="6" t="n"/>
    </row>
    <row r="45">
      <c r="A45" s="6" t="n"/>
      <c r="B45" s="6" t="n"/>
      <c r="C45" s="6" t="n"/>
      <c r="D45" s="6" t="n"/>
      <c r="E45" s="6" t="n"/>
      <c r="F45" s="6" t="n"/>
      <c r="G45" s="6" t="n"/>
    </row>
    <row r="46">
      <c r="A46" s="6" t="n"/>
      <c r="B46" s="6" t="n"/>
      <c r="C46" s="6" t="n"/>
      <c r="D46" s="6" t="n"/>
      <c r="E46" s="6" t="n"/>
      <c r="F46" s="6" t="n"/>
      <c r="G46" s="6" t="n"/>
    </row>
    <row r="47">
      <c r="A47" s="6" t="n"/>
      <c r="B47" s="6" t="n"/>
      <c r="C47" s="6" t="n"/>
      <c r="D47" s="6" t="n"/>
      <c r="E47" s="6" t="n"/>
      <c r="F47" s="6" t="n"/>
      <c r="G47" s="6" t="n"/>
    </row>
    <row r="48">
      <c r="A48" s="6" t="n"/>
      <c r="B48" s="6" t="n"/>
      <c r="C48" s="6" t="n"/>
      <c r="D48" s="6" t="n"/>
      <c r="E48" s="6" t="n"/>
      <c r="F48" s="6" t="n"/>
      <c r="G48" s="6" t="n"/>
    </row>
    <row r="49">
      <c r="A49" s="6" t="n"/>
      <c r="B49" s="6" t="n"/>
      <c r="C49" s="6" t="n"/>
      <c r="D49" s="6" t="n"/>
      <c r="E49" s="6" t="n"/>
      <c r="F49" s="6" t="n"/>
      <c r="G49" s="6" t="n"/>
    </row>
    <row r="50">
      <c r="A50" s="6" t="n"/>
      <c r="B50" s="6" t="n"/>
      <c r="C50" s="6" t="n"/>
      <c r="D50" s="6" t="n"/>
      <c r="E50" s="6" t="n"/>
      <c r="F50" s="6" t="n"/>
      <c r="G50" s="6" t="n"/>
    </row>
    <row r="51">
      <c r="A51" s="6" t="n"/>
      <c r="B51" s="6" t="n"/>
      <c r="C51" s="6" t="n"/>
      <c r="D51" s="6" t="n"/>
      <c r="E51" s="6" t="n"/>
      <c r="F51" s="6" t="n"/>
      <c r="G51" s="6" t="n"/>
    </row>
    <row r="52">
      <c r="A52" s="6" t="n"/>
      <c r="B52" s="6" t="n"/>
      <c r="C52" s="6" t="n"/>
      <c r="D52" s="6" t="n"/>
      <c r="E52" s="6" t="n"/>
      <c r="F52" s="6" t="n"/>
      <c r="G52" s="6" t="n"/>
    </row>
    <row r="53">
      <c r="A53" s="6" t="n"/>
      <c r="B53" s="6" t="n"/>
      <c r="C53" s="6" t="n"/>
      <c r="D53" s="6" t="n"/>
      <c r="E53" s="6" t="n"/>
      <c r="F53" s="6" t="n"/>
      <c r="G53" s="6" t="n"/>
    </row>
    <row r="54">
      <c r="A54" s="6" t="n"/>
      <c r="B54" s="6" t="n"/>
      <c r="C54" s="6" t="n"/>
      <c r="D54" s="6" t="n"/>
      <c r="E54" s="6" t="n"/>
      <c r="F54" s="6" t="n"/>
      <c r="G54" s="6" t="n"/>
    </row>
    <row r="55">
      <c r="A55" s="6" t="n"/>
      <c r="B55" s="6" t="n"/>
      <c r="C55" s="6" t="n"/>
      <c r="D55" s="6" t="n"/>
      <c r="E55" s="6" t="n"/>
      <c r="F55" s="6" t="n"/>
      <c r="G55" s="6" t="n"/>
    </row>
    <row r="56">
      <c r="A56" s="6" t="n"/>
      <c r="B56" s="6" t="n"/>
      <c r="C56" s="6" t="n"/>
      <c r="D56" s="6" t="n"/>
      <c r="E56" s="6" t="n"/>
      <c r="F56" s="6" t="n"/>
      <c r="G56" s="6" t="n"/>
    </row>
    <row r="57">
      <c r="A57" s="6" t="n"/>
      <c r="B57" s="6" t="n"/>
      <c r="C57" s="6" t="n"/>
      <c r="D57" s="6" t="n"/>
      <c r="E57" s="6" t="n"/>
      <c r="F57" s="6" t="n"/>
      <c r="G57" s="6" t="n"/>
    </row>
    <row r="58">
      <c r="A58" s="6" t="n"/>
      <c r="B58" s="6" t="n"/>
      <c r="C58" s="6" t="n"/>
      <c r="D58" s="6" t="n"/>
      <c r="E58" s="6" t="n"/>
      <c r="F58" s="6" t="n"/>
      <c r="G58" s="6" t="n"/>
    </row>
    <row r="59">
      <c r="A59" s="6" t="n"/>
      <c r="B59" s="6" t="n"/>
      <c r="C59" s="6" t="n"/>
      <c r="D59" s="6" t="n"/>
      <c r="E59" s="6" t="n"/>
      <c r="F59" s="6" t="n"/>
      <c r="G59" s="6" t="n"/>
    </row>
    <row r="60">
      <c r="A60" s="6" t="n"/>
      <c r="B60" s="6" t="n"/>
      <c r="C60" s="6" t="n"/>
      <c r="D60" s="6" t="n"/>
      <c r="E60" s="6" t="n"/>
      <c r="F60" s="6" t="n"/>
      <c r="G60" s="6" t="n"/>
    </row>
    <row r="61">
      <c r="A61" s="6" t="n"/>
      <c r="B61" s="6" t="n"/>
      <c r="C61" s="6" t="n"/>
      <c r="D61" s="6" t="n"/>
      <c r="E61" s="6" t="n"/>
      <c r="F61" s="6" t="n"/>
      <c r="G61" s="6" t="n"/>
    </row>
    <row r="62">
      <c r="A62" s="6" t="n"/>
      <c r="B62" s="6" t="n"/>
      <c r="C62" s="6" t="n"/>
      <c r="D62" s="6" t="n"/>
      <c r="E62" s="6" t="n"/>
      <c r="F62" s="6" t="n"/>
      <c r="G62" s="6" t="n"/>
    </row>
    <row r="63">
      <c r="A63" s="6" t="n"/>
      <c r="B63" s="6" t="n"/>
      <c r="C63" s="6" t="n"/>
      <c r="D63" s="6" t="n"/>
      <c r="E63" s="6" t="n"/>
      <c r="F63" s="6" t="n"/>
      <c r="G63" s="6" t="n"/>
    </row>
    <row r="64">
      <c r="A64" s="6" t="n"/>
      <c r="B64" s="6" t="n"/>
      <c r="C64" s="6" t="n"/>
      <c r="D64" s="6" t="n"/>
      <c r="E64" s="6" t="n"/>
      <c r="F64" s="6" t="n"/>
      <c r="G64" s="6" t="n"/>
    </row>
    <row r="65">
      <c r="A65" s="6" t="n"/>
      <c r="B65" s="6" t="n"/>
      <c r="C65" s="6" t="n"/>
      <c r="D65" s="6" t="n"/>
      <c r="E65" s="6" t="n"/>
      <c r="F65" s="6" t="n"/>
      <c r="G65" s="6" t="n"/>
    </row>
    <row r="66">
      <c r="A66" s="6" t="n"/>
      <c r="B66" s="6" t="n"/>
      <c r="C66" s="6" t="n"/>
      <c r="D66" s="6" t="n"/>
      <c r="E66" s="6" t="n"/>
      <c r="F66" s="6" t="n"/>
      <c r="G66" s="6" t="n"/>
    </row>
    <row r="67">
      <c r="A67" s="6" t="n"/>
      <c r="B67" s="6" t="n"/>
      <c r="C67" s="6" t="n"/>
      <c r="D67" s="6" t="n"/>
      <c r="E67" s="6" t="n"/>
      <c r="F67" s="6" t="n"/>
      <c r="G67" s="6" t="n"/>
    </row>
    <row r="68">
      <c r="A68" s="6" t="n"/>
      <c r="B68" s="6" t="n"/>
      <c r="C68" s="6" t="n"/>
      <c r="D68" s="6" t="n"/>
      <c r="E68" s="6" t="n"/>
      <c r="F68" s="6" t="n"/>
      <c r="G68" s="6" t="n"/>
    </row>
    <row r="69">
      <c r="A69" s="6" t="n"/>
      <c r="B69" s="6" t="n"/>
      <c r="C69" s="6" t="n"/>
      <c r="D69" s="6" t="n"/>
      <c r="E69" s="6" t="n"/>
      <c r="F69" s="6" t="n"/>
      <c r="G69" s="6" t="n"/>
    </row>
    <row r="70">
      <c r="A70" s="6" t="n"/>
      <c r="B70" s="6" t="n"/>
      <c r="C70" s="6" t="n"/>
      <c r="D70" s="6" t="n"/>
      <c r="E70" s="6" t="n"/>
      <c r="F70" s="6" t="n"/>
      <c r="G70" s="6" t="n"/>
    </row>
    <row r="71">
      <c r="A71" s="6" t="n"/>
      <c r="B71" s="6" t="n"/>
      <c r="C71" s="6" t="n"/>
      <c r="D71" s="6" t="n"/>
      <c r="E71" s="6" t="n"/>
      <c r="F71" s="6" t="n"/>
      <c r="G71" s="6" t="n"/>
    </row>
    <row r="72">
      <c r="A72" s="6" t="n"/>
      <c r="B72" s="6" t="n"/>
      <c r="C72" s="6" t="n"/>
      <c r="D72" s="6" t="n"/>
      <c r="E72" s="6" t="n"/>
      <c r="F72" s="6" t="n"/>
      <c r="G72" s="6" t="n"/>
    </row>
    <row r="73">
      <c r="A73" s="6" t="n"/>
      <c r="B73" s="6" t="n"/>
      <c r="C73" s="6" t="n"/>
      <c r="D73" s="6" t="n"/>
      <c r="E73" s="6" t="n"/>
      <c r="F73" s="6" t="n"/>
      <c r="G73" s="6" t="n"/>
    </row>
    <row r="74">
      <c r="A74" s="6" t="n"/>
      <c r="B74" s="6" t="n"/>
      <c r="C74" s="6" t="n"/>
      <c r="D74" s="6" t="n"/>
      <c r="E74" s="6" t="n"/>
      <c r="F74" s="6" t="n"/>
      <c r="G74" s="6" t="n"/>
    </row>
    <row r="75">
      <c r="A75" s="6" t="n"/>
      <c r="B75" s="6" t="n"/>
      <c r="C75" s="6" t="n"/>
      <c r="D75" s="6" t="n"/>
      <c r="E75" s="6" t="n"/>
      <c r="F75" s="6" t="n"/>
      <c r="G75" s="6" t="n"/>
    </row>
    <row r="76">
      <c r="A76" s="6" t="n"/>
      <c r="B76" s="6" t="n"/>
      <c r="C76" s="6" t="n"/>
      <c r="D76" s="6" t="n"/>
      <c r="E76" s="6" t="n"/>
      <c r="F76" s="6" t="n"/>
      <c r="G76" s="6" t="n"/>
    </row>
    <row r="77">
      <c r="A77" s="6" t="n"/>
      <c r="B77" s="6" t="n"/>
      <c r="C77" s="6" t="n"/>
      <c r="D77" s="6" t="n"/>
      <c r="E77" s="6" t="n"/>
      <c r="F77" s="6" t="n"/>
      <c r="G77" s="6" t="n"/>
    </row>
    <row r="78">
      <c r="A78" s="6" t="n"/>
      <c r="B78" s="6" t="n"/>
      <c r="C78" s="6" t="n"/>
      <c r="D78" s="6" t="n"/>
      <c r="E78" s="6" t="n"/>
      <c r="F78" s="6" t="n"/>
      <c r="G78" s="6" t="n"/>
    </row>
    <row r="79">
      <c r="A79" s="6" t="n"/>
      <c r="B79" s="6" t="n"/>
      <c r="C79" s="6" t="n"/>
      <c r="D79" s="6" t="n"/>
      <c r="E79" s="6" t="n"/>
      <c r="F79" s="6" t="n"/>
      <c r="G79" s="6" t="n"/>
    </row>
    <row r="80">
      <c r="A80" s="6" t="n"/>
      <c r="B80" s="6" t="n"/>
      <c r="C80" s="6" t="n"/>
      <c r="D80" s="6" t="n"/>
      <c r="E80" s="6" t="n"/>
      <c r="F80" s="6" t="n"/>
      <c r="G80" s="6" t="n"/>
    </row>
    <row r="81">
      <c r="A81" s="6" t="n"/>
      <c r="B81" s="6" t="n"/>
      <c r="C81" s="6" t="n"/>
      <c r="D81" s="6" t="n"/>
      <c r="E81" s="6" t="n"/>
      <c r="F81" s="6" t="n"/>
      <c r="G81" s="6" t="n"/>
    </row>
    <row r="82">
      <c r="A82" s="6" t="n"/>
      <c r="B82" s="6" t="n"/>
      <c r="C82" s="6" t="n"/>
      <c r="D82" s="6" t="n"/>
      <c r="E82" s="6" t="n"/>
      <c r="F82" s="6" t="n"/>
      <c r="G82" s="6" t="n"/>
    </row>
    <row r="83">
      <c r="A83" s="6" t="n"/>
      <c r="B83" s="6" t="n"/>
      <c r="C83" s="6" t="n"/>
      <c r="D83" s="6" t="n"/>
      <c r="E83" s="6" t="n"/>
      <c r="F83" s="6" t="n"/>
      <c r="G83" s="6" t="n"/>
    </row>
    <row r="84">
      <c r="A84" s="6" t="n"/>
      <c r="B84" s="6" t="n"/>
      <c r="C84" s="6" t="n"/>
      <c r="D84" s="6" t="n"/>
      <c r="E84" s="6" t="n"/>
      <c r="F84" s="6" t="n"/>
      <c r="G84" s="6" t="n"/>
    </row>
    <row r="85">
      <c r="A85" s="6" t="n"/>
      <c r="B85" s="6" t="n"/>
      <c r="C85" s="6" t="n"/>
      <c r="D85" s="6" t="n"/>
      <c r="E85" s="6" t="n"/>
      <c r="F85" s="6" t="n"/>
      <c r="G85" s="6" t="n"/>
    </row>
    <row r="86">
      <c r="A86" s="6" t="n"/>
      <c r="B86" s="6" t="n"/>
      <c r="C86" s="6" t="n"/>
      <c r="D86" s="6" t="n"/>
      <c r="E86" s="6" t="n"/>
      <c r="F86" s="6" t="n"/>
      <c r="G86" s="6" t="n"/>
    </row>
    <row r="87">
      <c r="A87" s="6" t="n"/>
      <c r="B87" s="6" t="n"/>
      <c r="C87" s="6" t="n"/>
      <c r="D87" s="6" t="n"/>
      <c r="E87" s="6" t="n"/>
      <c r="F87" s="6" t="n"/>
      <c r="G87" s="6" t="n"/>
    </row>
    <row r="88">
      <c r="A88" s="6" t="n"/>
      <c r="B88" s="6" t="n"/>
      <c r="C88" s="6" t="n"/>
      <c r="D88" s="6" t="n"/>
      <c r="E88" s="6" t="n"/>
      <c r="F88" s="6" t="n"/>
      <c r="G88" s="6" t="n"/>
    </row>
    <row r="89">
      <c r="A89" s="6" t="n"/>
      <c r="B89" s="6" t="n"/>
      <c r="C89" s="6" t="n"/>
      <c r="D89" s="6" t="n"/>
      <c r="E89" s="6" t="n"/>
      <c r="F89" s="6" t="n"/>
      <c r="G89" s="6" t="n"/>
    </row>
    <row r="90">
      <c r="A90" s="6" t="n"/>
      <c r="B90" s="6" t="n"/>
      <c r="C90" s="6" t="n"/>
      <c r="D90" s="6" t="n"/>
      <c r="E90" s="6" t="n"/>
      <c r="F90" s="6" t="n"/>
      <c r="G90" s="6" t="n"/>
    </row>
    <row r="91">
      <c r="A91" s="6" t="n"/>
      <c r="B91" s="6" t="n"/>
      <c r="C91" s="6" t="n"/>
      <c r="D91" s="6" t="n"/>
      <c r="E91" s="6" t="n"/>
      <c r="F91" s="6" t="n"/>
      <c r="G91" s="6" t="n"/>
    </row>
    <row r="92">
      <c r="A92" s="6" t="n"/>
      <c r="B92" s="6" t="n"/>
      <c r="C92" s="6" t="n"/>
      <c r="D92" s="6" t="n"/>
      <c r="E92" s="6" t="n"/>
      <c r="F92" s="6" t="n"/>
      <c r="G92" s="6" t="n"/>
    </row>
    <row r="93">
      <c r="A93" s="6" t="n"/>
      <c r="B93" s="6" t="n"/>
      <c r="C93" s="6" t="n"/>
      <c r="D93" s="6" t="n"/>
      <c r="E93" s="6" t="n"/>
      <c r="F93" s="6" t="n"/>
      <c r="G93" s="6" t="n"/>
    </row>
    <row r="94">
      <c r="A94" s="6" t="n"/>
      <c r="B94" s="6" t="n"/>
      <c r="C94" s="6" t="n"/>
      <c r="D94" s="6" t="n"/>
      <c r="E94" s="6" t="n"/>
      <c r="F94" s="6" t="n"/>
      <c r="G94" s="6" t="n"/>
    </row>
    <row r="95">
      <c r="A95" s="6" t="n"/>
      <c r="B95" s="6" t="n"/>
      <c r="C95" s="6" t="n"/>
      <c r="D95" s="6" t="n"/>
      <c r="E95" s="6" t="n"/>
      <c r="F95" s="6" t="n"/>
      <c r="G95" s="6" t="n"/>
    </row>
    <row r="96">
      <c r="A96" s="6" t="n"/>
      <c r="B96" s="6" t="n"/>
      <c r="C96" s="6" t="n"/>
      <c r="D96" s="6" t="n"/>
      <c r="E96" s="6" t="n"/>
      <c r="F96" s="6" t="n"/>
      <c r="G96" s="6" t="n"/>
    </row>
    <row r="97">
      <c r="A97" s="6" t="n"/>
      <c r="B97" s="6" t="n"/>
      <c r="C97" s="6" t="n"/>
      <c r="D97" s="6" t="n"/>
      <c r="E97" s="6" t="n"/>
      <c r="F97" s="6" t="n"/>
      <c r="G97" s="6" t="n"/>
    </row>
    <row r="98">
      <c r="A98" s="6" t="n"/>
      <c r="B98" s="6" t="n"/>
      <c r="C98" s="6" t="n"/>
      <c r="D98" s="6" t="n"/>
      <c r="E98" s="6" t="n"/>
      <c r="F98" s="6" t="n"/>
      <c r="G98" s="6" t="n"/>
    </row>
    <row r="99">
      <c r="A99" s="6" t="n"/>
      <c r="B99" s="6" t="n"/>
      <c r="C99" s="6" t="n"/>
      <c r="D99" s="6" t="n"/>
      <c r="E99" s="6" t="n"/>
      <c r="F99" s="6" t="n"/>
      <c r="G99" s="6" t="n"/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MANPOWER TRACKING</t>
        </is>
      </c>
    </row>
    <row r="2">
      <c r="A2" s="9" t="inlineStr">
        <is>
          <t>Date</t>
        </is>
      </c>
      <c r="B2" s="9" t="inlineStr">
        <is>
          <t>Trade</t>
        </is>
      </c>
      <c r="C2" s="9" t="inlineStr">
        <is>
          <t>Company</t>
        </is>
      </c>
      <c r="D2" s="9" t="inlineStr">
        <is>
          <t>Workers</t>
        </is>
      </c>
      <c r="E2" s="9" t="inlineStr">
        <is>
          <t>Hours</t>
        </is>
      </c>
      <c r="F2" s="9" t="inlineStr">
        <is>
          <t>Total Man-Hours</t>
        </is>
      </c>
      <c r="G2" s="9" t="inlineStr">
        <is>
          <t>Work Area</t>
        </is>
      </c>
      <c r="H2" s="9" t="inlineStr">
        <is>
          <t>Notes</t>
        </is>
      </c>
    </row>
    <row r="3">
      <c r="A3" s="6" t="n"/>
      <c r="B3" s="6" t="n"/>
      <c r="C3" s="6" t="n"/>
      <c r="D3" s="6" t="n"/>
      <c r="E3" s="6" t="n"/>
      <c r="F3" s="6">
        <f>D3*E3</f>
        <v/>
      </c>
      <c r="G3" s="6" t="n"/>
      <c r="H3" s="6" t="n"/>
    </row>
    <row r="4">
      <c r="A4" s="6" t="n"/>
      <c r="B4" s="6" t="n"/>
      <c r="C4" s="6" t="n"/>
      <c r="D4" s="6" t="n"/>
      <c r="E4" s="6" t="n"/>
      <c r="F4" s="6">
        <f>D4*E4</f>
        <v/>
      </c>
      <c r="G4" s="6" t="n"/>
      <c r="H4" s="6" t="n"/>
    </row>
    <row r="5">
      <c r="A5" s="6" t="n"/>
      <c r="B5" s="6" t="n"/>
      <c r="C5" s="6" t="n"/>
      <c r="D5" s="6" t="n"/>
      <c r="E5" s="6" t="n"/>
      <c r="F5" s="6">
        <f>D5*E5</f>
        <v/>
      </c>
      <c r="G5" s="6" t="n"/>
      <c r="H5" s="6" t="n"/>
    </row>
    <row r="6">
      <c r="A6" s="6" t="n"/>
      <c r="B6" s="6" t="n"/>
      <c r="C6" s="6" t="n"/>
      <c r="D6" s="6" t="n"/>
      <c r="E6" s="6" t="n"/>
      <c r="F6" s="6">
        <f>D6*E6</f>
        <v/>
      </c>
      <c r="G6" s="6" t="n"/>
      <c r="H6" s="6" t="n"/>
    </row>
    <row r="7">
      <c r="A7" s="6" t="n"/>
      <c r="B7" s="6" t="n"/>
      <c r="C7" s="6" t="n"/>
      <c r="D7" s="6" t="n"/>
      <c r="E7" s="6" t="n"/>
      <c r="F7" s="6">
        <f>D7*E7</f>
        <v/>
      </c>
      <c r="G7" s="6" t="n"/>
      <c r="H7" s="6" t="n"/>
    </row>
    <row r="8">
      <c r="A8" s="6" t="n"/>
      <c r="B8" s="6" t="n"/>
      <c r="C8" s="6" t="n"/>
      <c r="D8" s="6" t="n"/>
      <c r="E8" s="6" t="n"/>
      <c r="F8" s="6">
        <f>D8*E8</f>
        <v/>
      </c>
      <c r="G8" s="6" t="n"/>
      <c r="H8" s="6" t="n"/>
    </row>
    <row r="9">
      <c r="A9" s="6" t="n"/>
      <c r="B9" s="6" t="n"/>
      <c r="C9" s="6" t="n"/>
      <c r="D9" s="6" t="n"/>
      <c r="E9" s="6" t="n"/>
      <c r="F9" s="6">
        <f>D9*E9</f>
        <v/>
      </c>
      <c r="G9" s="6" t="n"/>
      <c r="H9" s="6" t="n"/>
    </row>
    <row r="10">
      <c r="A10" s="6" t="n"/>
      <c r="B10" s="6" t="n"/>
      <c r="C10" s="6" t="n"/>
      <c r="D10" s="6" t="n"/>
      <c r="E10" s="6" t="n"/>
      <c r="F10" s="6">
        <f>D10*E10</f>
        <v/>
      </c>
      <c r="G10" s="6" t="n"/>
      <c r="H10" s="6" t="n"/>
    </row>
    <row r="11">
      <c r="A11" s="6" t="n"/>
      <c r="B11" s="6" t="n"/>
      <c r="C11" s="6" t="n"/>
      <c r="D11" s="6" t="n"/>
      <c r="E11" s="6" t="n"/>
      <c r="F11" s="6">
        <f>D11*E11</f>
        <v/>
      </c>
      <c r="G11" s="6" t="n"/>
      <c r="H11" s="6" t="n"/>
    </row>
    <row r="12">
      <c r="A12" s="6" t="n"/>
      <c r="B12" s="6" t="n"/>
      <c r="C12" s="6" t="n"/>
      <c r="D12" s="6" t="n"/>
      <c r="E12" s="6" t="n"/>
      <c r="F12" s="6">
        <f>D12*E12</f>
        <v/>
      </c>
      <c r="G12" s="6" t="n"/>
      <c r="H12" s="6" t="n"/>
    </row>
    <row r="13">
      <c r="A13" s="6" t="n"/>
      <c r="B13" s="6" t="n"/>
      <c r="C13" s="6" t="n"/>
      <c r="D13" s="6" t="n"/>
      <c r="E13" s="6" t="n"/>
      <c r="F13" s="6">
        <f>D13*E13</f>
        <v/>
      </c>
      <c r="G13" s="6" t="n"/>
      <c r="H13" s="6" t="n"/>
    </row>
    <row r="14">
      <c r="A14" s="6" t="n"/>
      <c r="B14" s="6" t="n"/>
      <c r="C14" s="6" t="n"/>
      <c r="D14" s="6" t="n"/>
      <c r="E14" s="6" t="n"/>
      <c r="F14" s="6">
        <f>D14*E14</f>
        <v/>
      </c>
      <c r="G14" s="6" t="n"/>
      <c r="H14" s="6" t="n"/>
    </row>
    <row r="15">
      <c r="A15" s="6" t="n"/>
      <c r="B15" s="6" t="n"/>
      <c r="C15" s="6" t="n"/>
      <c r="D15" s="6" t="n"/>
      <c r="E15" s="6" t="n"/>
      <c r="F15" s="6">
        <f>D15*E15</f>
        <v/>
      </c>
      <c r="G15" s="6" t="n"/>
      <c r="H15" s="6" t="n"/>
    </row>
    <row r="16">
      <c r="A16" s="6" t="n"/>
      <c r="B16" s="6" t="n"/>
      <c r="C16" s="6" t="n"/>
      <c r="D16" s="6" t="n"/>
      <c r="E16" s="6" t="n"/>
      <c r="F16" s="6">
        <f>D16*E16</f>
        <v/>
      </c>
      <c r="G16" s="6" t="n"/>
      <c r="H16" s="6" t="n"/>
    </row>
    <row r="17">
      <c r="A17" s="6" t="n"/>
      <c r="B17" s="6" t="n"/>
      <c r="C17" s="6" t="n"/>
      <c r="D17" s="6" t="n"/>
      <c r="E17" s="6" t="n"/>
      <c r="F17" s="6">
        <f>D17*E17</f>
        <v/>
      </c>
      <c r="G17" s="6" t="n"/>
      <c r="H17" s="6" t="n"/>
    </row>
    <row r="18">
      <c r="A18" s="6" t="n"/>
      <c r="B18" s="6" t="n"/>
      <c r="C18" s="6" t="n"/>
      <c r="D18" s="6" t="n"/>
      <c r="E18" s="6" t="n"/>
      <c r="F18" s="6">
        <f>D18*E18</f>
        <v/>
      </c>
      <c r="G18" s="6" t="n"/>
      <c r="H18" s="6" t="n"/>
    </row>
    <row r="19">
      <c r="A19" s="6" t="n"/>
      <c r="B19" s="6" t="n"/>
      <c r="C19" s="6" t="n"/>
      <c r="D19" s="6" t="n"/>
      <c r="E19" s="6" t="n"/>
      <c r="F19" s="6">
        <f>D19*E19</f>
        <v/>
      </c>
      <c r="G19" s="6" t="n"/>
      <c r="H19" s="6" t="n"/>
    </row>
    <row r="20">
      <c r="A20" s="6" t="n"/>
      <c r="B20" s="6" t="n"/>
      <c r="C20" s="6" t="n"/>
      <c r="D20" s="6" t="n"/>
      <c r="E20" s="6" t="n"/>
      <c r="F20" s="6">
        <f>D20*E20</f>
        <v/>
      </c>
      <c r="G20" s="6" t="n"/>
      <c r="H20" s="6" t="n"/>
    </row>
    <row r="21">
      <c r="A21" s="6" t="n"/>
      <c r="B21" s="6" t="n"/>
      <c r="C21" s="6" t="n"/>
      <c r="D21" s="6" t="n"/>
      <c r="E21" s="6" t="n"/>
      <c r="F21" s="6">
        <f>D21*E21</f>
        <v/>
      </c>
      <c r="G21" s="6" t="n"/>
      <c r="H21" s="6" t="n"/>
    </row>
    <row r="22">
      <c r="A22" s="6" t="n"/>
      <c r="B22" s="6" t="n"/>
      <c r="C22" s="6" t="n"/>
      <c r="D22" s="6" t="n"/>
      <c r="E22" s="6" t="n"/>
      <c r="F22" s="6">
        <f>D22*E22</f>
        <v/>
      </c>
      <c r="G22" s="6" t="n"/>
      <c r="H22" s="6" t="n"/>
    </row>
    <row r="23">
      <c r="A23" s="6" t="n"/>
      <c r="B23" s="6" t="n"/>
      <c r="C23" s="6" t="n"/>
      <c r="D23" s="6" t="n"/>
      <c r="E23" s="6" t="n"/>
      <c r="F23" s="6">
        <f>D23*E23</f>
        <v/>
      </c>
      <c r="G23" s="6" t="n"/>
      <c r="H23" s="6" t="n"/>
    </row>
    <row r="24">
      <c r="A24" s="6" t="n"/>
      <c r="B24" s="6" t="n"/>
      <c r="C24" s="6" t="n"/>
      <c r="D24" s="6" t="n"/>
      <c r="E24" s="6" t="n"/>
      <c r="F24" s="6">
        <f>D24*E24</f>
        <v/>
      </c>
      <c r="G24" s="6" t="n"/>
      <c r="H24" s="6" t="n"/>
    </row>
    <row r="25">
      <c r="A25" s="6" t="n"/>
      <c r="B25" s="6" t="n"/>
      <c r="C25" s="6" t="n"/>
      <c r="D25" s="6" t="n"/>
      <c r="E25" s="6" t="n"/>
      <c r="F25" s="6">
        <f>D25*E25</f>
        <v/>
      </c>
      <c r="G25" s="6" t="n"/>
      <c r="H25" s="6" t="n"/>
    </row>
    <row r="26">
      <c r="A26" s="6" t="n"/>
      <c r="B26" s="6" t="n"/>
      <c r="C26" s="6" t="n"/>
      <c r="D26" s="6" t="n"/>
      <c r="E26" s="6" t="n"/>
      <c r="F26" s="6">
        <f>D26*E26</f>
        <v/>
      </c>
      <c r="G26" s="6" t="n"/>
      <c r="H26" s="6" t="n"/>
    </row>
    <row r="27">
      <c r="A27" s="6" t="n"/>
      <c r="B27" s="6" t="n"/>
      <c r="C27" s="6" t="n"/>
      <c r="D27" s="6" t="n"/>
      <c r="E27" s="6" t="n"/>
      <c r="F27" s="6">
        <f>D27*E27</f>
        <v/>
      </c>
      <c r="G27" s="6" t="n"/>
      <c r="H27" s="6" t="n"/>
    </row>
    <row r="28">
      <c r="A28" s="6" t="n"/>
      <c r="B28" s="6" t="n"/>
      <c r="C28" s="6" t="n"/>
      <c r="D28" s="6" t="n"/>
      <c r="E28" s="6" t="n"/>
      <c r="F28" s="6">
        <f>D28*E28</f>
        <v/>
      </c>
      <c r="G28" s="6" t="n"/>
      <c r="H28" s="6" t="n"/>
    </row>
    <row r="29">
      <c r="A29" s="6" t="n"/>
      <c r="B29" s="6" t="n"/>
      <c r="C29" s="6" t="n"/>
      <c r="D29" s="6" t="n"/>
      <c r="E29" s="6" t="n"/>
      <c r="F29" s="6">
        <f>D29*E29</f>
        <v/>
      </c>
      <c r="G29" s="6" t="n"/>
      <c r="H29" s="6" t="n"/>
    </row>
    <row r="30">
      <c r="A30" s="6" t="n"/>
      <c r="B30" s="6" t="n"/>
      <c r="C30" s="6" t="n"/>
      <c r="D30" s="6" t="n"/>
      <c r="E30" s="6" t="n"/>
      <c r="F30" s="6">
        <f>D30*E30</f>
        <v/>
      </c>
      <c r="G30" s="6" t="n"/>
      <c r="H30" s="6" t="n"/>
    </row>
    <row r="31">
      <c r="A31" s="6" t="n"/>
      <c r="B31" s="6" t="n"/>
      <c r="C31" s="6" t="n"/>
      <c r="D31" s="6" t="n"/>
      <c r="E31" s="6" t="n"/>
      <c r="F31" s="6">
        <f>D31*E31</f>
        <v/>
      </c>
      <c r="G31" s="6" t="n"/>
      <c r="H31" s="6" t="n"/>
    </row>
    <row r="32">
      <c r="A32" s="6" t="n"/>
      <c r="B32" s="6" t="n"/>
      <c r="C32" s="6" t="n"/>
      <c r="D32" s="6" t="n"/>
      <c r="E32" s="6" t="n"/>
      <c r="F32" s="6">
        <f>D32*E32</f>
        <v/>
      </c>
      <c r="G32" s="6" t="n"/>
      <c r="H32" s="6" t="n"/>
    </row>
    <row r="33">
      <c r="A33" s="6" t="n"/>
      <c r="B33" s="6" t="n"/>
      <c r="C33" s="6" t="n"/>
      <c r="D33" s="6" t="n"/>
      <c r="E33" s="6" t="n"/>
      <c r="F33" s="6">
        <f>D33*E33</f>
        <v/>
      </c>
      <c r="G33" s="6" t="n"/>
      <c r="H33" s="6" t="n"/>
    </row>
    <row r="34">
      <c r="A34" s="6" t="n"/>
      <c r="B34" s="6" t="n"/>
      <c r="C34" s="6" t="n"/>
      <c r="D34" s="6" t="n"/>
      <c r="E34" s="6" t="n"/>
      <c r="F34" s="6">
        <f>D34*E34</f>
        <v/>
      </c>
      <c r="G34" s="6" t="n"/>
      <c r="H34" s="6" t="n"/>
    </row>
    <row r="35">
      <c r="A35" s="6" t="n"/>
      <c r="B35" s="6" t="n"/>
      <c r="C35" s="6" t="n"/>
      <c r="D35" s="6" t="n"/>
      <c r="E35" s="6" t="n"/>
      <c r="F35" s="6">
        <f>D35*E35</f>
        <v/>
      </c>
      <c r="G35" s="6" t="n"/>
      <c r="H35" s="6" t="n"/>
    </row>
    <row r="36">
      <c r="A36" s="6" t="n"/>
      <c r="B36" s="6" t="n"/>
      <c r="C36" s="6" t="n"/>
      <c r="D36" s="6" t="n"/>
      <c r="E36" s="6" t="n"/>
      <c r="F36" s="6">
        <f>D36*E36</f>
        <v/>
      </c>
      <c r="G36" s="6" t="n"/>
      <c r="H36" s="6" t="n"/>
    </row>
    <row r="37">
      <c r="A37" s="6" t="n"/>
      <c r="B37" s="6" t="n"/>
      <c r="C37" s="6" t="n"/>
      <c r="D37" s="6" t="n"/>
      <c r="E37" s="6" t="n"/>
      <c r="F37" s="6">
        <f>D37*E37</f>
        <v/>
      </c>
      <c r="G37" s="6" t="n"/>
      <c r="H37" s="6" t="n"/>
    </row>
    <row r="38">
      <c r="A38" s="6" t="n"/>
      <c r="B38" s="6" t="n"/>
      <c r="C38" s="6" t="n"/>
      <c r="D38" s="6" t="n"/>
      <c r="E38" s="6" t="n"/>
      <c r="F38" s="6">
        <f>D38*E38</f>
        <v/>
      </c>
      <c r="G38" s="6" t="n"/>
      <c r="H38" s="6" t="n"/>
    </row>
    <row r="39">
      <c r="A39" s="6" t="n"/>
      <c r="B39" s="6" t="n"/>
      <c r="C39" s="6" t="n"/>
      <c r="D39" s="6" t="n"/>
      <c r="E39" s="6" t="n"/>
      <c r="F39" s="6">
        <f>D39*E39</f>
        <v/>
      </c>
      <c r="G39" s="6" t="n"/>
      <c r="H39" s="6" t="n"/>
    </row>
    <row r="40">
      <c r="A40" s="6" t="n"/>
      <c r="B40" s="6" t="n"/>
      <c r="C40" s="6" t="n"/>
      <c r="D40" s="6" t="n"/>
      <c r="E40" s="6" t="n"/>
      <c r="F40" s="6">
        <f>D40*E40</f>
        <v/>
      </c>
      <c r="G40" s="6" t="n"/>
      <c r="H40" s="6" t="n"/>
    </row>
    <row r="41">
      <c r="A41" s="6" t="n"/>
      <c r="B41" s="6" t="n"/>
      <c r="C41" s="6" t="n"/>
      <c r="D41" s="6" t="n"/>
      <c r="E41" s="6" t="n"/>
      <c r="F41" s="6">
        <f>D41*E41</f>
        <v/>
      </c>
      <c r="G41" s="6" t="n"/>
      <c r="H41" s="6" t="n"/>
    </row>
    <row r="42">
      <c r="A42" s="6" t="n"/>
      <c r="B42" s="6" t="n"/>
      <c r="C42" s="6" t="n"/>
      <c r="D42" s="6" t="n"/>
      <c r="E42" s="6" t="n"/>
      <c r="F42" s="6">
        <f>D42*E42</f>
        <v/>
      </c>
      <c r="G42" s="6" t="n"/>
      <c r="H42" s="6" t="n"/>
    </row>
    <row r="43">
      <c r="A43" s="6" t="n"/>
      <c r="B43" s="6" t="n"/>
      <c r="C43" s="6" t="n"/>
      <c r="D43" s="6" t="n"/>
      <c r="E43" s="6" t="n"/>
      <c r="F43" s="6">
        <f>D43*E43</f>
        <v/>
      </c>
      <c r="G43" s="6" t="n"/>
      <c r="H43" s="6" t="n"/>
    </row>
    <row r="44">
      <c r="A44" s="6" t="n"/>
      <c r="B44" s="6" t="n"/>
      <c r="C44" s="6" t="n"/>
      <c r="D44" s="6" t="n"/>
      <c r="E44" s="6" t="n"/>
      <c r="F44" s="6">
        <f>D44*E44</f>
        <v/>
      </c>
      <c r="G44" s="6" t="n"/>
      <c r="H44" s="6" t="n"/>
    </row>
    <row r="45">
      <c r="A45" s="6" t="n"/>
      <c r="B45" s="6" t="n"/>
      <c r="C45" s="6" t="n"/>
      <c r="D45" s="6" t="n"/>
      <c r="E45" s="6" t="n"/>
      <c r="F45" s="6">
        <f>D45*E45</f>
        <v/>
      </c>
      <c r="G45" s="6" t="n"/>
      <c r="H45" s="6" t="n"/>
    </row>
    <row r="46">
      <c r="A46" s="6" t="n"/>
      <c r="B46" s="6" t="n"/>
      <c r="C46" s="6" t="n"/>
      <c r="D46" s="6" t="n"/>
      <c r="E46" s="6" t="n"/>
      <c r="F46" s="6">
        <f>D46*E46</f>
        <v/>
      </c>
      <c r="G46" s="6" t="n"/>
      <c r="H46" s="6" t="n"/>
    </row>
    <row r="47">
      <c r="A47" s="6" t="n"/>
      <c r="B47" s="6" t="n"/>
      <c r="C47" s="6" t="n"/>
      <c r="D47" s="6" t="n"/>
      <c r="E47" s="6" t="n"/>
      <c r="F47" s="6">
        <f>D47*E47</f>
        <v/>
      </c>
      <c r="G47" s="6" t="n"/>
      <c r="H47" s="6" t="n"/>
    </row>
    <row r="48">
      <c r="A48" s="6" t="n"/>
      <c r="B48" s="6" t="n"/>
      <c r="C48" s="6" t="n"/>
      <c r="D48" s="6" t="n"/>
      <c r="E48" s="6" t="n"/>
      <c r="F48" s="6">
        <f>D48*E48</f>
        <v/>
      </c>
      <c r="G48" s="6" t="n"/>
      <c r="H48" s="6" t="n"/>
    </row>
    <row r="49">
      <c r="A49" s="6" t="n"/>
      <c r="B49" s="6" t="n"/>
      <c r="C49" s="6" t="n"/>
      <c r="D49" s="6" t="n"/>
      <c r="E49" s="6" t="n"/>
      <c r="F49" s="6">
        <f>D49*E49</f>
        <v/>
      </c>
      <c r="G49" s="6" t="n"/>
      <c r="H49" s="6" t="n"/>
    </row>
    <row r="50">
      <c r="A50" s="6" t="n"/>
      <c r="B50" s="6" t="n"/>
      <c r="C50" s="6" t="n"/>
      <c r="D50" s="6" t="n"/>
      <c r="E50" s="6" t="n"/>
      <c r="F50" s="6">
        <f>D50*E50</f>
        <v/>
      </c>
      <c r="G50" s="6" t="n"/>
      <c r="H50" s="6" t="n"/>
    </row>
    <row r="51">
      <c r="A51" s="6" t="n"/>
      <c r="B51" s="6" t="n"/>
      <c r="C51" s="6" t="n"/>
      <c r="D51" s="6" t="n"/>
      <c r="E51" s="6" t="n"/>
      <c r="F51" s="6">
        <f>D51*E51</f>
        <v/>
      </c>
      <c r="G51" s="6" t="n"/>
      <c r="H51" s="6" t="n"/>
    </row>
    <row r="52">
      <c r="A52" s="6" t="n"/>
      <c r="B52" s="6" t="n"/>
      <c r="C52" s="6" t="n"/>
      <c r="D52" s="6" t="n"/>
      <c r="E52" s="6" t="n"/>
      <c r="F52" s="6">
        <f>D52*E52</f>
        <v/>
      </c>
      <c r="G52" s="6" t="n"/>
      <c r="H52" s="6" t="n"/>
    </row>
    <row r="53">
      <c r="A53" s="6" t="n"/>
      <c r="B53" s="6" t="n"/>
      <c r="C53" s="6" t="n"/>
      <c r="D53" s="6" t="n"/>
      <c r="E53" s="6" t="n"/>
      <c r="F53" s="6">
        <f>D53*E53</f>
        <v/>
      </c>
      <c r="G53" s="6" t="n"/>
      <c r="H53" s="6" t="n"/>
    </row>
    <row r="54">
      <c r="A54" s="6" t="n"/>
      <c r="B54" s="6" t="n"/>
      <c r="C54" s="6" t="n"/>
      <c r="D54" s="6" t="n"/>
      <c r="E54" s="6" t="n"/>
      <c r="F54" s="6">
        <f>D54*E54</f>
        <v/>
      </c>
      <c r="G54" s="6" t="n"/>
      <c r="H54" s="6" t="n"/>
    </row>
    <row r="55">
      <c r="A55" s="6" t="n"/>
      <c r="B55" s="6" t="n"/>
      <c r="C55" s="6" t="n"/>
      <c r="D55" s="6" t="n"/>
      <c r="E55" s="6" t="n"/>
      <c r="F55" s="6">
        <f>D55*E55</f>
        <v/>
      </c>
      <c r="G55" s="6" t="n"/>
      <c r="H55" s="6" t="n"/>
    </row>
    <row r="56">
      <c r="A56" s="6" t="n"/>
      <c r="B56" s="6" t="n"/>
      <c r="C56" s="6" t="n"/>
      <c r="D56" s="6" t="n"/>
      <c r="E56" s="6" t="n"/>
      <c r="F56" s="6">
        <f>D56*E56</f>
        <v/>
      </c>
      <c r="G56" s="6" t="n"/>
      <c r="H56" s="6" t="n"/>
    </row>
    <row r="57">
      <c r="A57" s="6" t="n"/>
      <c r="B57" s="6" t="n"/>
      <c r="C57" s="6" t="n"/>
      <c r="D57" s="6" t="n"/>
      <c r="E57" s="6" t="n"/>
      <c r="F57" s="6">
        <f>D57*E57</f>
        <v/>
      </c>
      <c r="G57" s="6" t="n"/>
      <c r="H57" s="6" t="n"/>
    </row>
    <row r="58">
      <c r="A58" s="6" t="n"/>
      <c r="B58" s="6" t="n"/>
      <c r="C58" s="6" t="n"/>
      <c r="D58" s="6" t="n"/>
      <c r="E58" s="6" t="n"/>
      <c r="F58" s="6">
        <f>D58*E58</f>
        <v/>
      </c>
      <c r="G58" s="6" t="n"/>
      <c r="H58" s="6" t="n"/>
    </row>
    <row r="59">
      <c r="A59" s="6" t="n"/>
      <c r="B59" s="6" t="n"/>
      <c r="C59" s="6" t="n"/>
      <c r="D59" s="6" t="n"/>
      <c r="E59" s="6" t="n"/>
      <c r="F59" s="6">
        <f>D59*E59</f>
        <v/>
      </c>
      <c r="G59" s="6" t="n"/>
      <c r="H59" s="6" t="n"/>
    </row>
    <row r="60">
      <c r="A60" s="6" t="n"/>
      <c r="B60" s="6" t="n"/>
      <c r="C60" s="6" t="n"/>
      <c r="D60" s="6" t="n"/>
      <c r="E60" s="6" t="n"/>
      <c r="F60" s="6">
        <f>D60*E60</f>
        <v/>
      </c>
      <c r="G60" s="6" t="n"/>
      <c r="H60" s="6" t="n"/>
    </row>
    <row r="61">
      <c r="A61" s="6" t="n"/>
      <c r="B61" s="6" t="n"/>
      <c r="C61" s="6" t="n"/>
      <c r="D61" s="6" t="n"/>
      <c r="E61" s="6" t="n"/>
      <c r="F61" s="6">
        <f>D61*E61</f>
        <v/>
      </c>
      <c r="G61" s="6" t="n"/>
      <c r="H61" s="6" t="n"/>
    </row>
    <row r="62">
      <c r="A62" s="6" t="n"/>
      <c r="B62" s="6" t="n"/>
      <c r="C62" s="6" t="n"/>
      <c r="D62" s="6" t="n"/>
      <c r="E62" s="6" t="n"/>
      <c r="F62" s="6">
        <f>D62*E62</f>
        <v/>
      </c>
      <c r="G62" s="6" t="n"/>
      <c r="H62" s="6" t="n"/>
    </row>
    <row r="63">
      <c r="A63" s="6" t="n"/>
      <c r="B63" s="6" t="n"/>
      <c r="C63" s="6" t="n"/>
      <c r="D63" s="6" t="n"/>
      <c r="E63" s="6" t="n"/>
      <c r="F63" s="6">
        <f>D63*E63</f>
        <v/>
      </c>
      <c r="G63" s="6" t="n"/>
      <c r="H63" s="6" t="n"/>
    </row>
    <row r="64">
      <c r="A64" s="6" t="n"/>
      <c r="B64" s="6" t="n"/>
      <c r="C64" s="6" t="n"/>
      <c r="D64" s="6" t="n"/>
      <c r="E64" s="6" t="n"/>
      <c r="F64" s="6">
        <f>D64*E64</f>
        <v/>
      </c>
      <c r="G64" s="6" t="n"/>
      <c r="H64" s="6" t="n"/>
    </row>
    <row r="65">
      <c r="A65" s="6" t="n"/>
      <c r="B65" s="6" t="n"/>
      <c r="C65" s="6" t="n"/>
      <c r="D65" s="6" t="n"/>
      <c r="E65" s="6" t="n"/>
      <c r="F65" s="6">
        <f>D65*E65</f>
        <v/>
      </c>
      <c r="G65" s="6" t="n"/>
      <c r="H65" s="6" t="n"/>
    </row>
    <row r="66">
      <c r="A66" s="6" t="n"/>
      <c r="B66" s="6" t="n"/>
      <c r="C66" s="6" t="n"/>
      <c r="D66" s="6" t="n"/>
      <c r="E66" s="6" t="n"/>
      <c r="F66" s="6">
        <f>D66*E66</f>
        <v/>
      </c>
      <c r="G66" s="6" t="n"/>
      <c r="H66" s="6" t="n"/>
    </row>
    <row r="67">
      <c r="A67" s="6" t="n"/>
      <c r="B67" s="6" t="n"/>
      <c r="C67" s="6" t="n"/>
      <c r="D67" s="6" t="n"/>
      <c r="E67" s="6" t="n"/>
      <c r="F67" s="6">
        <f>D67*E67</f>
        <v/>
      </c>
      <c r="G67" s="6" t="n"/>
      <c r="H67" s="6" t="n"/>
    </row>
    <row r="68">
      <c r="A68" s="6" t="n"/>
      <c r="B68" s="6" t="n"/>
      <c r="C68" s="6" t="n"/>
      <c r="D68" s="6" t="n"/>
      <c r="E68" s="6" t="n"/>
      <c r="F68" s="6">
        <f>D68*E68</f>
        <v/>
      </c>
      <c r="G68" s="6" t="n"/>
      <c r="H68" s="6" t="n"/>
    </row>
    <row r="69">
      <c r="A69" s="6" t="n"/>
      <c r="B69" s="6" t="n"/>
      <c r="C69" s="6" t="n"/>
      <c r="D69" s="6" t="n"/>
      <c r="E69" s="6" t="n"/>
      <c r="F69" s="6">
        <f>D69*E69</f>
        <v/>
      </c>
      <c r="G69" s="6" t="n"/>
      <c r="H69" s="6" t="n"/>
    </row>
    <row r="70">
      <c r="A70" s="6" t="n"/>
      <c r="B70" s="6" t="n"/>
      <c r="C70" s="6" t="n"/>
      <c r="D70" s="6" t="n"/>
      <c r="E70" s="6" t="n"/>
      <c r="F70" s="6">
        <f>D70*E70</f>
        <v/>
      </c>
      <c r="G70" s="6" t="n"/>
      <c r="H70" s="6" t="n"/>
    </row>
    <row r="71">
      <c r="A71" s="6" t="n"/>
      <c r="B71" s="6" t="n"/>
      <c r="C71" s="6" t="n"/>
      <c r="D71" s="6" t="n"/>
      <c r="E71" s="6" t="n"/>
      <c r="F71" s="6">
        <f>D71*E71</f>
        <v/>
      </c>
      <c r="G71" s="6" t="n"/>
      <c r="H71" s="6" t="n"/>
    </row>
    <row r="72">
      <c r="A72" s="6" t="n"/>
      <c r="B72" s="6" t="n"/>
      <c r="C72" s="6" t="n"/>
      <c r="D72" s="6" t="n"/>
      <c r="E72" s="6" t="n"/>
      <c r="F72" s="6">
        <f>D72*E72</f>
        <v/>
      </c>
      <c r="G72" s="6" t="n"/>
      <c r="H72" s="6" t="n"/>
    </row>
    <row r="73">
      <c r="A73" s="6" t="n"/>
      <c r="B73" s="6" t="n"/>
      <c r="C73" s="6" t="n"/>
      <c r="D73" s="6" t="n"/>
      <c r="E73" s="6" t="n"/>
      <c r="F73" s="6">
        <f>D73*E73</f>
        <v/>
      </c>
      <c r="G73" s="6" t="n"/>
      <c r="H73" s="6" t="n"/>
    </row>
    <row r="74">
      <c r="A74" s="6" t="n"/>
      <c r="B74" s="6" t="n"/>
      <c r="C74" s="6" t="n"/>
      <c r="D74" s="6" t="n"/>
      <c r="E74" s="6" t="n"/>
      <c r="F74" s="6">
        <f>D74*E74</f>
        <v/>
      </c>
      <c r="G74" s="6" t="n"/>
      <c r="H74" s="6" t="n"/>
    </row>
    <row r="75">
      <c r="A75" s="6" t="n"/>
      <c r="B75" s="6" t="n"/>
      <c r="C75" s="6" t="n"/>
      <c r="D75" s="6" t="n"/>
      <c r="E75" s="6" t="n"/>
      <c r="F75" s="6">
        <f>D75*E75</f>
        <v/>
      </c>
      <c r="G75" s="6" t="n"/>
      <c r="H75" s="6" t="n"/>
    </row>
    <row r="76">
      <c r="A76" s="6" t="n"/>
      <c r="B76" s="6" t="n"/>
      <c r="C76" s="6" t="n"/>
      <c r="D76" s="6" t="n"/>
      <c r="E76" s="6" t="n"/>
      <c r="F76" s="6">
        <f>D76*E76</f>
        <v/>
      </c>
      <c r="G76" s="6" t="n"/>
      <c r="H76" s="6" t="n"/>
    </row>
    <row r="77">
      <c r="A77" s="6" t="n"/>
      <c r="B77" s="6" t="n"/>
      <c r="C77" s="6" t="n"/>
      <c r="D77" s="6" t="n"/>
      <c r="E77" s="6" t="n"/>
      <c r="F77" s="6">
        <f>D77*E77</f>
        <v/>
      </c>
      <c r="G77" s="6" t="n"/>
      <c r="H77" s="6" t="n"/>
    </row>
    <row r="78">
      <c r="A78" s="6" t="n"/>
      <c r="B78" s="6" t="n"/>
      <c r="C78" s="6" t="n"/>
      <c r="D78" s="6" t="n"/>
      <c r="E78" s="6" t="n"/>
      <c r="F78" s="6">
        <f>D78*E78</f>
        <v/>
      </c>
      <c r="G78" s="6" t="n"/>
      <c r="H78" s="6" t="n"/>
    </row>
    <row r="79">
      <c r="A79" s="6" t="n"/>
      <c r="B79" s="6" t="n"/>
      <c r="C79" s="6" t="n"/>
      <c r="D79" s="6" t="n"/>
      <c r="E79" s="6" t="n"/>
      <c r="F79" s="6">
        <f>D79*E79</f>
        <v/>
      </c>
      <c r="G79" s="6" t="n"/>
      <c r="H79" s="6" t="n"/>
    </row>
    <row r="80">
      <c r="A80" s="6" t="n"/>
      <c r="B80" s="6" t="n"/>
      <c r="C80" s="6" t="n"/>
      <c r="D80" s="6" t="n"/>
      <c r="E80" s="6" t="n"/>
      <c r="F80" s="6">
        <f>D80*E80</f>
        <v/>
      </c>
      <c r="G80" s="6" t="n"/>
      <c r="H80" s="6" t="n"/>
    </row>
    <row r="81">
      <c r="A81" s="6" t="n"/>
      <c r="B81" s="6" t="n"/>
      <c r="C81" s="6" t="n"/>
      <c r="D81" s="6" t="n"/>
      <c r="E81" s="6" t="n"/>
      <c r="F81" s="6">
        <f>D81*E81</f>
        <v/>
      </c>
      <c r="G81" s="6" t="n"/>
      <c r="H81" s="6" t="n"/>
    </row>
    <row r="82">
      <c r="A82" s="6" t="n"/>
      <c r="B82" s="6" t="n"/>
      <c r="C82" s="6" t="n"/>
      <c r="D82" s="6" t="n"/>
      <c r="E82" s="6" t="n"/>
      <c r="F82" s="6">
        <f>D82*E82</f>
        <v/>
      </c>
      <c r="G82" s="6" t="n"/>
      <c r="H82" s="6" t="n"/>
    </row>
    <row r="83">
      <c r="A83" s="6" t="n"/>
      <c r="B83" s="6" t="n"/>
      <c r="C83" s="6" t="n"/>
      <c r="D83" s="6" t="n"/>
      <c r="E83" s="6" t="n"/>
      <c r="F83" s="6">
        <f>D83*E83</f>
        <v/>
      </c>
      <c r="G83" s="6" t="n"/>
      <c r="H83" s="6" t="n"/>
    </row>
    <row r="84">
      <c r="A84" s="6" t="n"/>
      <c r="B84" s="6" t="n"/>
      <c r="C84" s="6" t="n"/>
      <c r="D84" s="6" t="n"/>
      <c r="E84" s="6" t="n"/>
      <c r="F84" s="6">
        <f>D84*E84</f>
        <v/>
      </c>
      <c r="G84" s="6" t="n"/>
      <c r="H84" s="6" t="n"/>
    </row>
    <row r="85">
      <c r="A85" s="6" t="n"/>
      <c r="B85" s="6" t="n"/>
      <c r="C85" s="6" t="n"/>
      <c r="D85" s="6" t="n"/>
      <c r="E85" s="6" t="n"/>
      <c r="F85" s="6">
        <f>D85*E85</f>
        <v/>
      </c>
      <c r="G85" s="6" t="n"/>
      <c r="H85" s="6" t="n"/>
    </row>
    <row r="86">
      <c r="A86" s="6" t="n"/>
      <c r="B86" s="6" t="n"/>
      <c r="C86" s="6" t="n"/>
      <c r="D86" s="6" t="n"/>
      <c r="E86" s="6" t="n"/>
      <c r="F86" s="6">
        <f>D86*E86</f>
        <v/>
      </c>
      <c r="G86" s="6" t="n"/>
      <c r="H86" s="6" t="n"/>
    </row>
    <row r="87">
      <c r="A87" s="6" t="n"/>
      <c r="B87" s="6" t="n"/>
      <c r="C87" s="6" t="n"/>
      <c r="D87" s="6" t="n"/>
      <c r="E87" s="6" t="n"/>
      <c r="F87" s="6">
        <f>D87*E87</f>
        <v/>
      </c>
      <c r="G87" s="6" t="n"/>
      <c r="H87" s="6" t="n"/>
    </row>
    <row r="88">
      <c r="A88" s="6" t="n"/>
      <c r="B88" s="6" t="n"/>
      <c r="C88" s="6" t="n"/>
      <c r="D88" s="6" t="n"/>
      <c r="E88" s="6" t="n"/>
      <c r="F88" s="6">
        <f>D88*E88</f>
        <v/>
      </c>
      <c r="G88" s="6" t="n"/>
      <c r="H88" s="6" t="n"/>
    </row>
    <row r="89">
      <c r="A89" s="6" t="n"/>
      <c r="B89" s="6" t="n"/>
      <c r="C89" s="6" t="n"/>
      <c r="D89" s="6" t="n"/>
      <c r="E89" s="6" t="n"/>
      <c r="F89" s="6">
        <f>D89*E89</f>
        <v/>
      </c>
      <c r="G89" s="6" t="n"/>
      <c r="H89" s="6" t="n"/>
    </row>
    <row r="90">
      <c r="A90" s="6" t="n"/>
      <c r="B90" s="6" t="n"/>
      <c r="C90" s="6" t="n"/>
      <c r="D90" s="6" t="n"/>
      <c r="E90" s="6" t="n"/>
      <c r="F90" s="6">
        <f>D90*E90</f>
        <v/>
      </c>
      <c r="G90" s="6" t="n"/>
      <c r="H90" s="6" t="n"/>
    </row>
    <row r="91">
      <c r="A91" s="6" t="n"/>
      <c r="B91" s="6" t="n"/>
      <c r="C91" s="6" t="n"/>
      <c r="D91" s="6" t="n"/>
      <c r="E91" s="6" t="n"/>
      <c r="F91" s="6">
        <f>D91*E91</f>
        <v/>
      </c>
      <c r="G91" s="6" t="n"/>
      <c r="H91" s="6" t="n"/>
    </row>
    <row r="92">
      <c r="A92" s="6" t="n"/>
      <c r="B92" s="6" t="n"/>
      <c r="C92" s="6" t="n"/>
      <c r="D92" s="6" t="n"/>
      <c r="E92" s="6" t="n"/>
      <c r="F92" s="6">
        <f>D92*E92</f>
        <v/>
      </c>
      <c r="G92" s="6" t="n"/>
      <c r="H92" s="6" t="n"/>
    </row>
    <row r="93">
      <c r="A93" s="6" t="n"/>
      <c r="B93" s="6" t="n"/>
      <c r="C93" s="6" t="n"/>
      <c r="D93" s="6" t="n"/>
      <c r="E93" s="6" t="n"/>
      <c r="F93" s="6">
        <f>D93*E93</f>
        <v/>
      </c>
      <c r="G93" s="6" t="n"/>
      <c r="H93" s="6" t="n"/>
    </row>
    <row r="94">
      <c r="A94" s="6" t="n"/>
      <c r="B94" s="6" t="n"/>
      <c r="C94" s="6" t="n"/>
      <c r="D94" s="6" t="n"/>
      <c r="E94" s="6" t="n"/>
      <c r="F94" s="6">
        <f>D94*E94</f>
        <v/>
      </c>
      <c r="G94" s="6" t="n"/>
      <c r="H94" s="6" t="n"/>
    </row>
    <row r="95">
      <c r="A95" s="6" t="n"/>
      <c r="B95" s="6" t="n"/>
      <c r="C95" s="6" t="n"/>
      <c r="D95" s="6" t="n"/>
      <c r="E95" s="6" t="n"/>
      <c r="F95" s="6">
        <f>D95*E95</f>
        <v/>
      </c>
      <c r="G95" s="6" t="n"/>
      <c r="H95" s="6" t="n"/>
    </row>
    <row r="96">
      <c r="A96" s="6" t="n"/>
      <c r="B96" s="6" t="n"/>
      <c r="C96" s="6" t="n"/>
      <c r="D96" s="6" t="n"/>
      <c r="E96" s="6" t="n"/>
      <c r="F96" s="6">
        <f>D96*E96</f>
        <v/>
      </c>
      <c r="G96" s="6" t="n"/>
      <c r="H96" s="6" t="n"/>
    </row>
    <row r="97">
      <c r="A97" s="6" t="n"/>
      <c r="B97" s="6" t="n"/>
      <c r="C97" s="6" t="n"/>
      <c r="D97" s="6" t="n"/>
      <c r="E97" s="6" t="n"/>
      <c r="F97" s="6">
        <f>D97*E97</f>
        <v/>
      </c>
      <c r="G97" s="6" t="n"/>
      <c r="H97" s="6" t="n"/>
    </row>
    <row r="98">
      <c r="A98" s="6" t="n"/>
      <c r="B98" s="6" t="n"/>
      <c r="C98" s="6" t="n"/>
      <c r="D98" s="6" t="n"/>
      <c r="E98" s="6" t="n"/>
      <c r="F98" s="6">
        <f>D98*E98</f>
        <v/>
      </c>
      <c r="G98" s="6" t="n"/>
      <c r="H98" s="6" t="n"/>
    </row>
    <row r="99">
      <c r="A99" s="6" t="n"/>
      <c r="B99" s="6" t="n"/>
      <c r="C99" s="6" t="n"/>
      <c r="D99" s="6" t="n"/>
      <c r="E99" s="6" t="n"/>
      <c r="F99" s="6">
        <f>D99*E99</f>
        <v/>
      </c>
      <c r="G99" s="6" t="n"/>
      <c r="H99" s="6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EQUIPMENT LOG</t>
        </is>
      </c>
    </row>
    <row r="2">
      <c r="A2" s="9" t="inlineStr">
        <is>
          <t>Equipment Type</t>
        </is>
      </c>
      <c r="B2" s="9" t="inlineStr">
        <is>
          <t>ID/Number</t>
        </is>
      </c>
      <c r="C2" s="9" t="inlineStr">
        <is>
          <t>Owner</t>
        </is>
      </c>
      <c r="D2" s="9" t="inlineStr">
        <is>
          <t>Date Arrived</t>
        </is>
      </c>
      <c r="E2" s="9" t="inlineStr">
        <is>
          <t>Date Removed</t>
        </is>
      </c>
      <c r="F2" s="9" t="inlineStr">
        <is>
          <t>Days On Site</t>
        </is>
      </c>
      <c r="G2" s="9" t="inlineStr">
        <is>
          <t>Status</t>
        </is>
      </c>
      <c r="H2" s="9" t="inlineStr">
        <is>
          <t>Hours Used</t>
        </is>
      </c>
      <c r="I2" s="9" t="inlineStr">
        <is>
          <t>Notes</t>
        </is>
      </c>
    </row>
    <row r="3">
      <c r="A3" s="6" t="n"/>
      <c r="B3" s="6" t="n"/>
      <c r="C3" s="6" t="n"/>
      <c r="D3" s="6" t="n"/>
      <c r="E3" s="6" t="n"/>
      <c r="F3" s="6">
        <f>IF(AND(D3&lt;&gt;"",E3&lt;&gt;""),E3-D3,IF(D3&lt;&gt;"",TODAY()-D3,""))</f>
        <v/>
      </c>
      <c r="G3" s="6" t="n"/>
      <c r="H3" s="6" t="n"/>
      <c r="I3" s="6" t="n"/>
    </row>
    <row r="4">
      <c r="A4" s="6" t="n"/>
      <c r="B4" s="6" t="n"/>
      <c r="C4" s="6" t="n"/>
      <c r="D4" s="6" t="n"/>
      <c r="E4" s="6" t="n"/>
      <c r="F4" s="6">
        <f>IF(AND(D4&lt;&gt;"",E4&lt;&gt;""),E4-D4,IF(D4&lt;&gt;"",TODAY()-D4,""))</f>
        <v/>
      </c>
      <c r="G4" s="6" t="n"/>
      <c r="H4" s="6" t="n"/>
      <c r="I4" s="6" t="n"/>
    </row>
    <row r="5">
      <c r="A5" s="6" t="n"/>
      <c r="B5" s="6" t="n"/>
      <c r="C5" s="6" t="n"/>
      <c r="D5" s="6" t="n"/>
      <c r="E5" s="6" t="n"/>
      <c r="F5" s="6">
        <f>IF(AND(D5&lt;&gt;"",E5&lt;&gt;""),E5-D5,IF(D5&lt;&gt;"",TODAY()-D5,""))</f>
        <v/>
      </c>
      <c r="G5" s="6" t="n"/>
      <c r="H5" s="6" t="n"/>
      <c r="I5" s="6" t="n"/>
    </row>
    <row r="6">
      <c r="A6" s="6" t="n"/>
      <c r="B6" s="6" t="n"/>
      <c r="C6" s="6" t="n"/>
      <c r="D6" s="6" t="n"/>
      <c r="E6" s="6" t="n"/>
      <c r="F6" s="6">
        <f>IF(AND(D6&lt;&gt;"",E6&lt;&gt;""),E6-D6,IF(D6&lt;&gt;"",TODAY()-D6,""))</f>
        <v/>
      </c>
      <c r="G6" s="6" t="n"/>
      <c r="H6" s="6" t="n"/>
      <c r="I6" s="6" t="n"/>
    </row>
    <row r="7">
      <c r="A7" s="6" t="n"/>
      <c r="B7" s="6" t="n"/>
      <c r="C7" s="6" t="n"/>
      <c r="D7" s="6" t="n"/>
      <c r="E7" s="6" t="n"/>
      <c r="F7" s="6">
        <f>IF(AND(D7&lt;&gt;"",E7&lt;&gt;""),E7-D7,IF(D7&lt;&gt;"",TODAY()-D7,""))</f>
        <v/>
      </c>
      <c r="G7" s="6" t="n"/>
      <c r="H7" s="6" t="n"/>
      <c r="I7" s="6" t="n"/>
    </row>
    <row r="8">
      <c r="A8" s="6" t="n"/>
      <c r="B8" s="6" t="n"/>
      <c r="C8" s="6" t="n"/>
      <c r="D8" s="6" t="n"/>
      <c r="E8" s="6" t="n"/>
      <c r="F8" s="6">
        <f>IF(AND(D8&lt;&gt;"",E8&lt;&gt;""),E8-D8,IF(D8&lt;&gt;"",TODAY()-D8,""))</f>
        <v/>
      </c>
      <c r="G8" s="6" t="n"/>
      <c r="H8" s="6" t="n"/>
      <c r="I8" s="6" t="n"/>
    </row>
    <row r="9">
      <c r="A9" s="6" t="n"/>
      <c r="B9" s="6" t="n"/>
      <c r="C9" s="6" t="n"/>
      <c r="D9" s="6" t="n"/>
      <c r="E9" s="6" t="n"/>
      <c r="F9" s="6">
        <f>IF(AND(D9&lt;&gt;"",E9&lt;&gt;""),E9-D9,IF(D9&lt;&gt;"",TODAY()-D9,""))</f>
        <v/>
      </c>
      <c r="G9" s="6" t="n"/>
      <c r="H9" s="6" t="n"/>
      <c r="I9" s="6" t="n"/>
    </row>
    <row r="10">
      <c r="A10" s="6" t="n"/>
      <c r="B10" s="6" t="n"/>
      <c r="C10" s="6" t="n"/>
      <c r="D10" s="6" t="n"/>
      <c r="E10" s="6" t="n"/>
      <c r="F10" s="6">
        <f>IF(AND(D10&lt;&gt;"",E10&lt;&gt;""),E10-D10,IF(D10&lt;&gt;"",TODAY()-D10,""))</f>
        <v/>
      </c>
      <c r="G10" s="6" t="n"/>
      <c r="H10" s="6" t="n"/>
      <c r="I10" s="6" t="n"/>
    </row>
    <row r="11">
      <c r="A11" s="6" t="n"/>
      <c r="B11" s="6" t="n"/>
      <c r="C11" s="6" t="n"/>
      <c r="D11" s="6" t="n"/>
      <c r="E11" s="6" t="n"/>
      <c r="F11" s="6">
        <f>IF(AND(D11&lt;&gt;"",E11&lt;&gt;""),E11-D11,IF(D11&lt;&gt;"",TODAY()-D11,""))</f>
        <v/>
      </c>
      <c r="G11" s="6" t="n"/>
      <c r="H11" s="6" t="n"/>
      <c r="I11" s="6" t="n"/>
    </row>
    <row r="12">
      <c r="A12" s="6" t="n"/>
      <c r="B12" s="6" t="n"/>
      <c r="C12" s="6" t="n"/>
      <c r="D12" s="6" t="n"/>
      <c r="E12" s="6" t="n"/>
      <c r="F12" s="6">
        <f>IF(AND(D12&lt;&gt;"",E12&lt;&gt;""),E12-D12,IF(D12&lt;&gt;"",TODAY()-D12,""))</f>
        <v/>
      </c>
      <c r="G12" s="6" t="n"/>
      <c r="H12" s="6" t="n"/>
      <c r="I12" s="6" t="n"/>
    </row>
    <row r="13">
      <c r="A13" s="6" t="n"/>
      <c r="B13" s="6" t="n"/>
      <c r="C13" s="6" t="n"/>
      <c r="D13" s="6" t="n"/>
      <c r="E13" s="6" t="n"/>
      <c r="F13" s="6">
        <f>IF(AND(D13&lt;&gt;"",E13&lt;&gt;""),E13-D13,IF(D13&lt;&gt;"",TODAY()-D13,""))</f>
        <v/>
      </c>
      <c r="G13" s="6" t="n"/>
      <c r="H13" s="6" t="n"/>
      <c r="I13" s="6" t="n"/>
    </row>
    <row r="14">
      <c r="A14" s="6" t="n"/>
      <c r="B14" s="6" t="n"/>
      <c r="C14" s="6" t="n"/>
      <c r="D14" s="6" t="n"/>
      <c r="E14" s="6" t="n"/>
      <c r="F14" s="6">
        <f>IF(AND(D14&lt;&gt;"",E14&lt;&gt;""),E14-D14,IF(D14&lt;&gt;"",TODAY()-D14,""))</f>
        <v/>
      </c>
      <c r="G14" s="6" t="n"/>
      <c r="H14" s="6" t="n"/>
      <c r="I14" s="6" t="n"/>
    </row>
    <row r="15">
      <c r="A15" s="6" t="n"/>
      <c r="B15" s="6" t="n"/>
      <c r="C15" s="6" t="n"/>
      <c r="D15" s="6" t="n"/>
      <c r="E15" s="6" t="n"/>
      <c r="F15" s="6">
        <f>IF(AND(D15&lt;&gt;"",E15&lt;&gt;""),E15-D15,IF(D15&lt;&gt;"",TODAY()-D15,""))</f>
        <v/>
      </c>
      <c r="G15" s="6" t="n"/>
      <c r="H15" s="6" t="n"/>
      <c r="I15" s="6" t="n"/>
    </row>
    <row r="16">
      <c r="A16" s="6" t="n"/>
      <c r="B16" s="6" t="n"/>
      <c r="C16" s="6" t="n"/>
      <c r="D16" s="6" t="n"/>
      <c r="E16" s="6" t="n"/>
      <c r="F16" s="6">
        <f>IF(AND(D16&lt;&gt;"",E16&lt;&gt;""),E16-D16,IF(D16&lt;&gt;"",TODAY()-D16,""))</f>
        <v/>
      </c>
      <c r="G16" s="6" t="n"/>
      <c r="H16" s="6" t="n"/>
      <c r="I16" s="6" t="n"/>
    </row>
    <row r="17">
      <c r="A17" s="6" t="n"/>
      <c r="B17" s="6" t="n"/>
      <c r="C17" s="6" t="n"/>
      <c r="D17" s="6" t="n"/>
      <c r="E17" s="6" t="n"/>
      <c r="F17" s="6">
        <f>IF(AND(D17&lt;&gt;"",E17&lt;&gt;""),E17-D17,IF(D17&lt;&gt;"",TODAY()-D17,""))</f>
        <v/>
      </c>
      <c r="G17" s="6" t="n"/>
      <c r="H17" s="6" t="n"/>
      <c r="I17" s="6" t="n"/>
    </row>
    <row r="18">
      <c r="A18" s="6" t="n"/>
      <c r="B18" s="6" t="n"/>
      <c r="C18" s="6" t="n"/>
      <c r="D18" s="6" t="n"/>
      <c r="E18" s="6" t="n"/>
      <c r="F18" s="6">
        <f>IF(AND(D18&lt;&gt;"",E18&lt;&gt;""),E18-D18,IF(D18&lt;&gt;"",TODAY()-D18,""))</f>
        <v/>
      </c>
      <c r="G18" s="6" t="n"/>
      <c r="H18" s="6" t="n"/>
      <c r="I18" s="6" t="n"/>
    </row>
    <row r="19">
      <c r="A19" s="6" t="n"/>
      <c r="B19" s="6" t="n"/>
      <c r="C19" s="6" t="n"/>
      <c r="D19" s="6" t="n"/>
      <c r="E19" s="6" t="n"/>
      <c r="F19" s="6">
        <f>IF(AND(D19&lt;&gt;"",E19&lt;&gt;""),E19-D19,IF(D19&lt;&gt;"",TODAY()-D19,""))</f>
        <v/>
      </c>
      <c r="G19" s="6" t="n"/>
      <c r="H19" s="6" t="n"/>
      <c r="I19" s="6" t="n"/>
    </row>
    <row r="20">
      <c r="A20" s="6" t="n"/>
      <c r="B20" s="6" t="n"/>
      <c r="C20" s="6" t="n"/>
      <c r="D20" s="6" t="n"/>
      <c r="E20" s="6" t="n"/>
      <c r="F20" s="6">
        <f>IF(AND(D20&lt;&gt;"",E20&lt;&gt;""),E20-D20,IF(D20&lt;&gt;"",TODAY()-D20,""))</f>
        <v/>
      </c>
      <c r="G20" s="6" t="n"/>
      <c r="H20" s="6" t="n"/>
      <c r="I20" s="6" t="n"/>
    </row>
    <row r="21">
      <c r="A21" s="6" t="n"/>
      <c r="B21" s="6" t="n"/>
      <c r="C21" s="6" t="n"/>
      <c r="D21" s="6" t="n"/>
      <c r="E21" s="6" t="n"/>
      <c r="F21" s="6">
        <f>IF(AND(D21&lt;&gt;"",E21&lt;&gt;""),E21-D21,IF(D21&lt;&gt;"",TODAY()-D21,""))</f>
        <v/>
      </c>
      <c r="G21" s="6" t="n"/>
      <c r="H21" s="6" t="n"/>
      <c r="I21" s="6" t="n"/>
    </row>
    <row r="22">
      <c r="A22" s="6" t="n"/>
      <c r="B22" s="6" t="n"/>
      <c r="C22" s="6" t="n"/>
      <c r="D22" s="6" t="n"/>
      <c r="E22" s="6" t="n"/>
      <c r="F22" s="6">
        <f>IF(AND(D22&lt;&gt;"",E22&lt;&gt;""),E22-D22,IF(D22&lt;&gt;"",TODAY()-D22,""))</f>
        <v/>
      </c>
      <c r="G22" s="6" t="n"/>
      <c r="H22" s="6" t="n"/>
      <c r="I22" s="6" t="n"/>
    </row>
    <row r="23">
      <c r="A23" s="6" t="n"/>
      <c r="B23" s="6" t="n"/>
      <c r="C23" s="6" t="n"/>
      <c r="D23" s="6" t="n"/>
      <c r="E23" s="6" t="n"/>
      <c r="F23" s="6">
        <f>IF(AND(D23&lt;&gt;"",E23&lt;&gt;""),E23-D23,IF(D23&lt;&gt;"",TODAY()-D23,""))</f>
        <v/>
      </c>
      <c r="G23" s="6" t="n"/>
      <c r="H23" s="6" t="n"/>
      <c r="I23" s="6" t="n"/>
    </row>
    <row r="24">
      <c r="A24" s="6" t="n"/>
      <c r="B24" s="6" t="n"/>
      <c r="C24" s="6" t="n"/>
      <c r="D24" s="6" t="n"/>
      <c r="E24" s="6" t="n"/>
      <c r="F24" s="6">
        <f>IF(AND(D24&lt;&gt;"",E24&lt;&gt;""),E24-D24,IF(D24&lt;&gt;"",TODAY()-D24,""))</f>
        <v/>
      </c>
      <c r="G24" s="6" t="n"/>
      <c r="H24" s="6" t="n"/>
      <c r="I24" s="6" t="n"/>
    </row>
    <row r="25">
      <c r="A25" s="6" t="n"/>
      <c r="B25" s="6" t="n"/>
      <c r="C25" s="6" t="n"/>
      <c r="D25" s="6" t="n"/>
      <c r="E25" s="6" t="n"/>
      <c r="F25" s="6">
        <f>IF(AND(D25&lt;&gt;"",E25&lt;&gt;""),E25-D25,IF(D25&lt;&gt;"",TODAY()-D25,""))</f>
        <v/>
      </c>
      <c r="G25" s="6" t="n"/>
      <c r="H25" s="6" t="n"/>
      <c r="I25" s="6" t="n"/>
    </row>
    <row r="26">
      <c r="A26" s="6" t="n"/>
      <c r="B26" s="6" t="n"/>
      <c r="C26" s="6" t="n"/>
      <c r="D26" s="6" t="n"/>
      <c r="E26" s="6" t="n"/>
      <c r="F26" s="6">
        <f>IF(AND(D26&lt;&gt;"",E26&lt;&gt;""),E26-D26,IF(D26&lt;&gt;"",TODAY()-D26,""))</f>
        <v/>
      </c>
      <c r="G26" s="6" t="n"/>
      <c r="H26" s="6" t="n"/>
      <c r="I26" s="6" t="n"/>
    </row>
    <row r="27">
      <c r="A27" s="6" t="n"/>
      <c r="B27" s="6" t="n"/>
      <c r="C27" s="6" t="n"/>
      <c r="D27" s="6" t="n"/>
      <c r="E27" s="6" t="n"/>
      <c r="F27" s="6">
        <f>IF(AND(D27&lt;&gt;"",E27&lt;&gt;""),E27-D27,IF(D27&lt;&gt;"",TODAY()-D27,""))</f>
        <v/>
      </c>
      <c r="G27" s="6" t="n"/>
      <c r="H27" s="6" t="n"/>
      <c r="I27" s="6" t="n"/>
    </row>
    <row r="28">
      <c r="A28" s="6" t="n"/>
      <c r="B28" s="6" t="n"/>
      <c r="C28" s="6" t="n"/>
      <c r="D28" s="6" t="n"/>
      <c r="E28" s="6" t="n"/>
      <c r="F28" s="6">
        <f>IF(AND(D28&lt;&gt;"",E28&lt;&gt;""),E28-D28,IF(D28&lt;&gt;"",TODAY()-D28,""))</f>
        <v/>
      </c>
      <c r="G28" s="6" t="n"/>
      <c r="H28" s="6" t="n"/>
      <c r="I28" s="6" t="n"/>
    </row>
    <row r="29">
      <c r="A29" s="6" t="n"/>
      <c r="B29" s="6" t="n"/>
      <c r="C29" s="6" t="n"/>
      <c r="D29" s="6" t="n"/>
      <c r="E29" s="6" t="n"/>
      <c r="F29" s="6">
        <f>IF(AND(D29&lt;&gt;"",E29&lt;&gt;""),E29-D29,IF(D29&lt;&gt;"",TODAY()-D29,""))</f>
        <v/>
      </c>
      <c r="G29" s="6" t="n"/>
      <c r="H29" s="6" t="n"/>
      <c r="I29" s="6" t="n"/>
    </row>
    <row r="30">
      <c r="A30" s="6" t="n"/>
      <c r="B30" s="6" t="n"/>
      <c r="C30" s="6" t="n"/>
      <c r="D30" s="6" t="n"/>
      <c r="E30" s="6" t="n"/>
      <c r="F30" s="6">
        <f>IF(AND(D30&lt;&gt;"",E30&lt;&gt;""),E30-D30,IF(D30&lt;&gt;"",TODAY()-D30,""))</f>
        <v/>
      </c>
      <c r="G30" s="6" t="n"/>
      <c r="H30" s="6" t="n"/>
      <c r="I30" s="6" t="n"/>
    </row>
    <row r="31">
      <c r="A31" s="6" t="n"/>
      <c r="B31" s="6" t="n"/>
      <c r="C31" s="6" t="n"/>
      <c r="D31" s="6" t="n"/>
      <c r="E31" s="6" t="n"/>
      <c r="F31" s="6">
        <f>IF(AND(D31&lt;&gt;"",E31&lt;&gt;""),E31-D31,IF(D31&lt;&gt;"",TODAY()-D31,""))</f>
        <v/>
      </c>
      <c r="G31" s="6" t="n"/>
      <c r="H31" s="6" t="n"/>
      <c r="I31" s="6" t="n"/>
    </row>
    <row r="32">
      <c r="A32" s="6" t="n"/>
      <c r="B32" s="6" t="n"/>
      <c r="C32" s="6" t="n"/>
      <c r="D32" s="6" t="n"/>
      <c r="E32" s="6" t="n"/>
      <c r="F32" s="6">
        <f>IF(AND(D32&lt;&gt;"",E32&lt;&gt;""),E32-D32,IF(D32&lt;&gt;"",TODAY()-D32,""))</f>
        <v/>
      </c>
      <c r="G32" s="6" t="n"/>
      <c r="H32" s="6" t="n"/>
      <c r="I32" s="6" t="n"/>
    </row>
    <row r="33">
      <c r="A33" s="6" t="n"/>
      <c r="B33" s="6" t="n"/>
      <c r="C33" s="6" t="n"/>
      <c r="D33" s="6" t="n"/>
      <c r="E33" s="6" t="n"/>
      <c r="F33" s="6">
        <f>IF(AND(D33&lt;&gt;"",E33&lt;&gt;""),E33-D33,IF(D33&lt;&gt;"",TODAY()-D33,""))</f>
        <v/>
      </c>
      <c r="G33" s="6" t="n"/>
      <c r="H33" s="6" t="n"/>
      <c r="I33" s="6" t="n"/>
    </row>
    <row r="34">
      <c r="A34" s="6" t="n"/>
      <c r="B34" s="6" t="n"/>
      <c r="C34" s="6" t="n"/>
      <c r="D34" s="6" t="n"/>
      <c r="E34" s="6" t="n"/>
      <c r="F34" s="6">
        <f>IF(AND(D34&lt;&gt;"",E34&lt;&gt;""),E34-D34,IF(D34&lt;&gt;"",TODAY()-D34,""))</f>
        <v/>
      </c>
      <c r="G34" s="6" t="n"/>
      <c r="H34" s="6" t="n"/>
      <c r="I34" s="6" t="n"/>
    </row>
    <row r="35">
      <c r="A35" s="6" t="n"/>
      <c r="B35" s="6" t="n"/>
      <c r="C35" s="6" t="n"/>
      <c r="D35" s="6" t="n"/>
      <c r="E35" s="6" t="n"/>
      <c r="F35" s="6">
        <f>IF(AND(D35&lt;&gt;"",E35&lt;&gt;""),E35-D35,IF(D35&lt;&gt;"",TODAY()-D35,""))</f>
        <v/>
      </c>
      <c r="G35" s="6" t="n"/>
      <c r="H35" s="6" t="n"/>
      <c r="I35" s="6" t="n"/>
    </row>
    <row r="36">
      <c r="A36" s="6" t="n"/>
      <c r="B36" s="6" t="n"/>
      <c r="C36" s="6" t="n"/>
      <c r="D36" s="6" t="n"/>
      <c r="E36" s="6" t="n"/>
      <c r="F36" s="6">
        <f>IF(AND(D36&lt;&gt;"",E36&lt;&gt;""),E36-D36,IF(D36&lt;&gt;"",TODAY()-D36,""))</f>
        <v/>
      </c>
      <c r="G36" s="6" t="n"/>
      <c r="H36" s="6" t="n"/>
      <c r="I36" s="6" t="n"/>
    </row>
    <row r="37">
      <c r="A37" s="6" t="n"/>
      <c r="B37" s="6" t="n"/>
      <c r="C37" s="6" t="n"/>
      <c r="D37" s="6" t="n"/>
      <c r="E37" s="6" t="n"/>
      <c r="F37" s="6">
        <f>IF(AND(D37&lt;&gt;"",E37&lt;&gt;""),E37-D37,IF(D37&lt;&gt;"",TODAY()-D37,""))</f>
        <v/>
      </c>
      <c r="G37" s="6" t="n"/>
      <c r="H37" s="6" t="n"/>
      <c r="I37" s="6" t="n"/>
    </row>
    <row r="38">
      <c r="A38" s="6" t="n"/>
      <c r="B38" s="6" t="n"/>
      <c r="C38" s="6" t="n"/>
      <c r="D38" s="6" t="n"/>
      <c r="E38" s="6" t="n"/>
      <c r="F38" s="6">
        <f>IF(AND(D38&lt;&gt;"",E38&lt;&gt;""),E38-D38,IF(D38&lt;&gt;"",TODAY()-D38,""))</f>
        <v/>
      </c>
      <c r="G38" s="6" t="n"/>
      <c r="H38" s="6" t="n"/>
      <c r="I38" s="6" t="n"/>
    </row>
    <row r="39">
      <c r="A39" s="6" t="n"/>
      <c r="B39" s="6" t="n"/>
      <c r="C39" s="6" t="n"/>
      <c r="D39" s="6" t="n"/>
      <c r="E39" s="6" t="n"/>
      <c r="F39" s="6">
        <f>IF(AND(D39&lt;&gt;"",E39&lt;&gt;""),E39-D39,IF(D39&lt;&gt;"",TODAY()-D39,""))</f>
        <v/>
      </c>
      <c r="G39" s="6" t="n"/>
      <c r="H39" s="6" t="n"/>
      <c r="I39" s="6" t="n"/>
    </row>
    <row r="40">
      <c r="A40" s="6" t="n"/>
      <c r="B40" s="6" t="n"/>
      <c r="C40" s="6" t="n"/>
      <c r="D40" s="6" t="n"/>
      <c r="E40" s="6" t="n"/>
      <c r="F40" s="6">
        <f>IF(AND(D40&lt;&gt;"",E40&lt;&gt;""),E40-D40,IF(D40&lt;&gt;"",TODAY()-D40,""))</f>
        <v/>
      </c>
      <c r="G40" s="6" t="n"/>
      <c r="H40" s="6" t="n"/>
      <c r="I40" s="6" t="n"/>
    </row>
    <row r="41">
      <c r="A41" s="6" t="n"/>
      <c r="B41" s="6" t="n"/>
      <c r="C41" s="6" t="n"/>
      <c r="D41" s="6" t="n"/>
      <c r="E41" s="6" t="n"/>
      <c r="F41" s="6">
        <f>IF(AND(D41&lt;&gt;"",E41&lt;&gt;""),E41-D41,IF(D41&lt;&gt;"",TODAY()-D41,""))</f>
        <v/>
      </c>
      <c r="G41" s="6" t="n"/>
      <c r="H41" s="6" t="n"/>
      <c r="I41" s="6" t="n"/>
    </row>
    <row r="42">
      <c r="A42" s="6" t="n"/>
      <c r="B42" s="6" t="n"/>
      <c r="C42" s="6" t="n"/>
      <c r="D42" s="6" t="n"/>
      <c r="E42" s="6" t="n"/>
      <c r="F42" s="6">
        <f>IF(AND(D42&lt;&gt;"",E42&lt;&gt;""),E42-D42,IF(D42&lt;&gt;"",TODAY()-D42,""))</f>
        <v/>
      </c>
      <c r="G42" s="6" t="n"/>
      <c r="H42" s="6" t="n"/>
      <c r="I42" s="6" t="n"/>
    </row>
    <row r="43">
      <c r="A43" s="6" t="n"/>
      <c r="B43" s="6" t="n"/>
      <c r="C43" s="6" t="n"/>
      <c r="D43" s="6" t="n"/>
      <c r="E43" s="6" t="n"/>
      <c r="F43" s="6">
        <f>IF(AND(D43&lt;&gt;"",E43&lt;&gt;""),E43-D43,IF(D43&lt;&gt;"",TODAY()-D43,""))</f>
        <v/>
      </c>
      <c r="G43" s="6" t="n"/>
      <c r="H43" s="6" t="n"/>
      <c r="I43" s="6" t="n"/>
    </row>
    <row r="44">
      <c r="A44" s="6" t="n"/>
      <c r="B44" s="6" t="n"/>
      <c r="C44" s="6" t="n"/>
      <c r="D44" s="6" t="n"/>
      <c r="E44" s="6" t="n"/>
      <c r="F44" s="6">
        <f>IF(AND(D44&lt;&gt;"",E44&lt;&gt;""),E44-D44,IF(D44&lt;&gt;"",TODAY()-D44,""))</f>
        <v/>
      </c>
      <c r="G44" s="6" t="n"/>
      <c r="H44" s="6" t="n"/>
      <c r="I44" s="6" t="n"/>
    </row>
    <row r="45">
      <c r="A45" s="6" t="n"/>
      <c r="B45" s="6" t="n"/>
      <c r="C45" s="6" t="n"/>
      <c r="D45" s="6" t="n"/>
      <c r="E45" s="6" t="n"/>
      <c r="F45" s="6">
        <f>IF(AND(D45&lt;&gt;"",E45&lt;&gt;""),E45-D45,IF(D45&lt;&gt;"",TODAY()-D45,""))</f>
        <v/>
      </c>
      <c r="G45" s="6" t="n"/>
      <c r="H45" s="6" t="n"/>
      <c r="I45" s="6" t="n"/>
    </row>
    <row r="46">
      <c r="A46" s="6" t="n"/>
      <c r="B46" s="6" t="n"/>
      <c r="C46" s="6" t="n"/>
      <c r="D46" s="6" t="n"/>
      <c r="E46" s="6" t="n"/>
      <c r="F46" s="6">
        <f>IF(AND(D46&lt;&gt;"",E46&lt;&gt;""),E46-D46,IF(D46&lt;&gt;"",TODAY()-D46,""))</f>
        <v/>
      </c>
      <c r="G46" s="6" t="n"/>
      <c r="H46" s="6" t="n"/>
      <c r="I46" s="6" t="n"/>
    </row>
    <row r="47">
      <c r="A47" s="6" t="n"/>
      <c r="B47" s="6" t="n"/>
      <c r="C47" s="6" t="n"/>
      <c r="D47" s="6" t="n"/>
      <c r="E47" s="6" t="n"/>
      <c r="F47" s="6">
        <f>IF(AND(D47&lt;&gt;"",E47&lt;&gt;""),E47-D47,IF(D47&lt;&gt;"",TODAY()-D47,""))</f>
        <v/>
      </c>
      <c r="G47" s="6" t="n"/>
      <c r="H47" s="6" t="n"/>
      <c r="I47" s="6" t="n"/>
    </row>
    <row r="48">
      <c r="A48" s="6" t="n"/>
      <c r="B48" s="6" t="n"/>
      <c r="C48" s="6" t="n"/>
      <c r="D48" s="6" t="n"/>
      <c r="E48" s="6" t="n"/>
      <c r="F48" s="6">
        <f>IF(AND(D48&lt;&gt;"",E48&lt;&gt;""),E48-D48,IF(D48&lt;&gt;"",TODAY()-D48,""))</f>
        <v/>
      </c>
      <c r="G48" s="6" t="n"/>
      <c r="H48" s="6" t="n"/>
      <c r="I48" s="6" t="n"/>
    </row>
    <row r="49">
      <c r="A49" s="6" t="n"/>
      <c r="B49" s="6" t="n"/>
      <c r="C49" s="6" t="n"/>
      <c r="D49" s="6" t="n"/>
      <c r="E49" s="6" t="n"/>
      <c r="F49" s="6">
        <f>IF(AND(D49&lt;&gt;"",E49&lt;&gt;""),E49-D49,IF(D49&lt;&gt;"",TODAY()-D49,""))</f>
        <v/>
      </c>
      <c r="G49" s="6" t="n"/>
      <c r="H49" s="6" t="n"/>
      <c r="I49" s="6" t="n"/>
    </row>
    <row r="50">
      <c r="A50" s="6" t="n"/>
      <c r="B50" s="6" t="n"/>
      <c r="C50" s="6" t="n"/>
      <c r="D50" s="6" t="n"/>
      <c r="E50" s="6" t="n"/>
      <c r="F50" s="6">
        <f>IF(AND(D50&lt;&gt;"",E50&lt;&gt;""),E50-D50,IF(D50&lt;&gt;"",TODAY()-D50,""))</f>
        <v/>
      </c>
      <c r="G50" s="6" t="n"/>
      <c r="H50" s="6" t="n"/>
      <c r="I50" s="6" t="n"/>
    </row>
    <row r="51">
      <c r="A51" s="6" t="n"/>
      <c r="B51" s="6" t="n"/>
      <c r="C51" s="6" t="n"/>
      <c r="D51" s="6" t="n"/>
      <c r="E51" s="6" t="n"/>
      <c r="F51" s="6">
        <f>IF(AND(D51&lt;&gt;"",E51&lt;&gt;""),E51-D51,IF(D51&lt;&gt;"",TODAY()-D51,""))</f>
        <v/>
      </c>
      <c r="G51" s="6" t="n"/>
      <c r="H51" s="6" t="n"/>
      <c r="I51" s="6" t="n"/>
    </row>
    <row r="52">
      <c r="A52" s="6" t="n"/>
      <c r="B52" s="6" t="n"/>
      <c r="C52" s="6" t="n"/>
      <c r="D52" s="6" t="n"/>
      <c r="E52" s="6" t="n"/>
      <c r="F52" s="6">
        <f>IF(AND(D52&lt;&gt;"",E52&lt;&gt;""),E52-D52,IF(D52&lt;&gt;"",TODAY()-D52,""))</f>
        <v/>
      </c>
      <c r="G52" s="6" t="n"/>
      <c r="H52" s="6" t="n"/>
      <c r="I52" s="6" t="n"/>
    </row>
    <row r="53">
      <c r="A53" s="6" t="n"/>
      <c r="B53" s="6" t="n"/>
      <c r="C53" s="6" t="n"/>
      <c r="D53" s="6" t="n"/>
      <c r="E53" s="6" t="n"/>
      <c r="F53" s="6">
        <f>IF(AND(D53&lt;&gt;"",E53&lt;&gt;""),E53-D53,IF(D53&lt;&gt;"",TODAY()-D53,""))</f>
        <v/>
      </c>
      <c r="G53" s="6" t="n"/>
      <c r="H53" s="6" t="n"/>
      <c r="I53" s="6" t="n"/>
    </row>
    <row r="54">
      <c r="A54" s="6" t="n"/>
      <c r="B54" s="6" t="n"/>
      <c r="C54" s="6" t="n"/>
      <c r="D54" s="6" t="n"/>
      <c r="E54" s="6" t="n"/>
      <c r="F54" s="6">
        <f>IF(AND(D54&lt;&gt;"",E54&lt;&gt;""),E54-D54,IF(D54&lt;&gt;"",TODAY()-D54,""))</f>
        <v/>
      </c>
      <c r="G54" s="6" t="n"/>
      <c r="H54" s="6" t="n"/>
      <c r="I54" s="6" t="n"/>
    </row>
    <row r="55">
      <c r="A55" s="6" t="n"/>
      <c r="B55" s="6" t="n"/>
      <c r="C55" s="6" t="n"/>
      <c r="D55" s="6" t="n"/>
      <c r="E55" s="6" t="n"/>
      <c r="F55" s="6">
        <f>IF(AND(D55&lt;&gt;"",E55&lt;&gt;""),E55-D55,IF(D55&lt;&gt;"",TODAY()-D55,""))</f>
        <v/>
      </c>
      <c r="G55" s="6" t="n"/>
      <c r="H55" s="6" t="n"/>
      <c r="I55" s="6" t="n"/>
    </row>
    <row r="56">
      <c r="A56" s="6" t="n"/>
      <c r="B56" s="6" t="n"/>
      <c r="C56" s="6" t="n"/>
      <c r="D56" s="6" t="n"/>
      <c r="E56" s="6" t="n"/>
      <c r="F56" s="6">
        <f>IF(AND(D56&lt;&gt;"",E56&lt;&gt;""),E56-D56,IF(D56&lt;&gt;"",TODAY()-D56,""))</f>
        <v/>
      </c>
      <c r="G56" s="6" t="n"/>
      <c r="H56" s="6" t="n"/>
      <c r="I56" s="6" t="n"/>
    </row>
    <row r="57">
      <c r="A57" s="6" t="n"/>
      <c r="B57" s="6" t="n"/>
      <c r="C57" s="6" t="n"/>
      <c r="D57" s="6" t="n"/>
      <c r="E57" s="6" t="n"/>
      <c r="F57" s="6">
        <f>IF(AND(D57&lt;&gt;"",E57&lt;&gt;""),E57-D57,IF(D57&lt;&gt;"",TODAY()-D57,""))</f>
        <v/>
      </c>
      <c r="G57" s="6" t="n"/>
      <c r="H57" s="6" t="n"/>
      <c r="I57" s="6" t="n"/>
    </row>
    <row r="58">
      <c r="A58" s="6" t="n"/>
      <c r="B58" s="6" t="n"/>
      <c r="C58" s="6" t="n"/>
      <c r="D58" s="6" t="n"/>
      <c r="E58" s="6" t="n"/>
      <c r="F58" s="6">
        <f>IF(AND(D58&lt;&gt;"",E58&lt;&gt;""),E58-D58,IF(D58&lt;&gt;"",TODAY()-D58,""))</f>
        <v/>
      </c>
      <c r="G58" s="6" t="n"/>
      <c r="H58" s="6" t="n"/>
      <c r="I58" s="6" t="n"/>
    </row>
    <row r="59">
      <c r="A59" s="6" t="n"/>
      <c r="B59" s="6" t="n"/>
      <c r="C59" s="6" t="n"/>
      <c r="D59" s="6" t="n"/>
      <c r="E59" s="6" t="n"/>
      <c r="F59" s="6">
        <f>IF(AND(D59&lt;&gt;"",E59&lt;&gt;""),E59-D59,IF(D59&lt;&gt;"",TODAY()-D59,""))</f>
        <v/>
      </c>
      <c r="G59" s="6" t="n"/>
      <c r="H59" s="6" t="n"/>
      <c r="I59" s="6" t="n"/>
    </row>
    <row r="60">
      <c r="A60" s="6" t="n"/>
      <c r="B60" s="6" t="n"/>
      <c r="C60" s="6" t="n"/>
      <c r="D60" s="6" t="n"/>
      <c r="E60" s="6" t="n"/>
      <c r="F60" s="6">
        <f>IF(AND(D60&lt;&gt;"",E60&lt;&gt;""),E60-D60,IF(D60&lt;&gt;"",TODAY()-D60,""))</f>
        <v/>
      </c>
      <c r="G60" s="6" t="n"/>
      <c r="H60" s="6" t="n"/>
      <c r="I60" s="6" t="n"/>
    </row>
    <row r="61">
      <c r="A61" s="6" t="n"/>
      <c r="B61" s="6" t="n"/>
      <c r="C61" s="6" t="n"/>
      <c r="D61" s="6" t="n"/>
      <c r="E61" s="6" t="n"/>
      <c r="F61" s="6">
        <f>IF(AND(D61&lt;&gt;"",E61&lt;&gt;""),E61-D61,IF(D61&lt;&gt;"",TODAY()-D61,""))</f>
        <v/>
      </c>
      <c r="G61" s="6" t="n"/>
      <c r="H61" s="6" t="n"/>
      <c r="I61" s="6" t="n"/>
    </row>
    <row r="62">
      <c r="A62" s="6" t="n"/>
      <c r="B62" s="6" t="n"/>
      <c r="C62" s="6" t="n"/>
      <c r="D62" s="6" t="n"/>
      <c r="E62" s="6" t="n"/>
      <c r="F62" s="6">
        <f>IF(AND(D62&lt;&gt;"",E62&lt;&gt;""),E62-D62,IF(D62&lt;&gt;"",TODAY()-D62,""))</f>
        <v/>
      </c>
      <c r="G62" s="6" t="n"/>
      <c r="H62" s="6" t="n"/>
      <c r="I62" s="6" t="n"/>
    </row>
    <row r="63">
      <c r="A63" s="6" t="n"/>
      <c r="B63" s="6" t="n"/>
      <c r="C63" s="6" t="n"/>
      <c r="D63" s="6" t="n"/>
      <c r="E63" s="6" t="n"/>
      <c r="F63" s="6">
        <f>IF(AND(D63&lt;&gt;"",E63&lt;&gt;""),E63-D63,IF(D63&lt;&gt;"",TODAY()-D63,""))</f>
        <v/>
      </c>
      <c r="G63" s="6" t="n"/>
      <c r="H63" s="6" t="n"/>
      <c r="I63" s="6" t="n"/>
    </row>
    <row r="64">
      <c r="A64" s="6" t="n"/>
      <c r="B64" s="6" t="n"/>
      <c r="C64" s="6" t="n"/>
      <c r="D64" s="6" t="n"/>
      <c r="E64" s="6" t="n"/>
      <c r="F64" s="6">
        <f>IF(AND(D64&lt;&gt;"",E64&lt;&gt;""),E64-D64,IF(D64&lt;&gt;"",TODAY()-D64,""))</f>
        <v/>
      </c>
      <c r="G64" s="6" t="n"/>
      <c r="H64" s="6" t="n"/>
      <c r="I64" s="6" t="n"/>
    </row>
    <row r="65">
      <c r="A65" s="6" t="n"/>
      <c r="B65" s="6" t="n"/>
      <c r="C65" s="6" t="n"/>
      <c r="D65" s="6" t="n"/>
      <c r="E65" s="6" t="n"/>
      <c r="F65" s="6">
        <f>IF(AND(D65&lt;&gt;"",E65&lt;&gt;""),E65-D65,IF(D65&lt;&gt;"",TODAY()-D65,""))</f>
        <v/>
      </c>
      <c r="G65" s="6" t="n"/>
      <c r="H65" s="6" t="n"/>
      <c r="I65" s="6" t="n"/>
    </row>
    <row r="66">
      <c r="A66" s="6" t="n"/>
      <c r="B66" s="6" t="n"/>
      <c r="C66" s="6" t="n"/>
      <c r="D66" s="6" t="n"/>
      <c r="E66" s="6" t="n"/>
      <c r="F66" s="6">
        <f>IF(AND(D66&lt;&gt;"",E66&lt;&gt;""),E66-D66,IF(D66&lt;&gt;"",TODAY()-D66,""))</f>
        <v/>
      </c>
      <c r="G66" s="6" t="n"/>
      <c r="H66" s="6" t="n"/>
      <c r="I66" s="6" t="n"/>
    </row>
    <row r="67">
      <c r="A67" s="6" t="n"/>
      <c r="B67" s="6" t="n"/>
      <c r="C67" s="6" t="n"/>
      <c r="D67" s="6" t="n"/>
      <c r="E67" s="6" t="n"/>
      <c r="F67" s="6">
        <f>IF(AND(D67&lt;&gt;"",E67&lt;&gt;""),E67-D67,IF(D67&lt;&gt;"",TODAY()-D67,""))</f>
        <v/>
      </c>
      <c r="G67" s="6" t="n"/>
      <c r="H67" s="6" t="n"/>
      <c r="I67" s="6" t="n"/>
    </row>
    <row r="68">
      <c r="A68" s="6" t="n"/>
      <c r="B68" s="6" t="n"/>
      <c r="C68" s="6" t="n"/>
      <c r="D68" s="6" t="n"/>
      <c r="E68" s="6" t="n"/>
      <c r="F68" s="6">
        <f>IF(AND(D68&lt;&gt;"",E68&lt;&gt;""),E68-D68,IF(D68&lt;&gt;"",TODAY()-D68,""))</f>
        <v/>
      </c>
      <c r="G68" s="6" t="n"/>
      <c r="H68" s="6" t="n"/>
      <c r="I68" s="6" t="n"/>
    </row>
    <row r="69">
      <c r="A69" s="6" t="n"/>
      <c r="B69" s="6" t="n"/>
      <c r="C69" s="6" t="n"/>
      <c r="D69" s="6" t="n"/>
      <c r="E69" s="6" t="n"/>
      <c r="F69" s="6">
        <f>IF(AND(D69&lt;&gt;"",E69&lt;&gt;""),E69-D69,IF(D69&lt;&gt;"",TODAY()-D69,""))</f>
        <v/>
      </c>
      <c r="G69" s="6" t="n"/>
      <c r="H69" s="6" t="n"/>
      <c r="I69" s="6" t="n"/>
    </row>
    <row r="70">
      <c r="A70" s="6" t="n"/>
      <c r="B70" s="6" t="n"/>
      <c r="C70" s="6" t="n"/>
      <c r="D70" s="6" t="n"/>
      <c r="E70" s="6" t="n"/>
      <c r="F70" s="6">
        <f>IF(AND(D70&lt;&gt;"",E70&lt;&gt;""),E70-D70,IF(D70&lt;&gt;"",TODAY()-D70,""))</f>
        <v/>
      </c>
      <c r="G70" s="6" t="n"/>
      <c r="H70" s="6" t="n"/>
      <c r="I70" s="6" t="n"/>
    </row>
    <row r="71">
      <c r="A71" s="6" t="n"/>
      <c r="B71" s="6" t="n"/>
      <c r="C71" s="6" t="n"/>
      <c r="D71" s="6" t="n"/>
      <c r="E71" s="6" t="n"/>
      <c r="F71" s="6">
        <f>IF(AND(D71&lt;&gt;"",E71&lt;&gt;""),E71-D71,IF(D71&lt;&gt;"",TODAY()-D71,""))</f>
        <v/>
      </c>
      <c r="G71" s="6" t="n"/>
      <c r="H71" s="6" t="n"/>
      <c r="I71" s="6" t="n"/>
    </row>
    <row r="72">
      <c r="A72" s="6" t="n"/>
      <c r="B72" s="6" t="n"/>
      <c r="C72" s="6" t="n"/>
      <c r="D72" s="6" t="n"/>
      <c r="E72" s="6" t="n"/>
      <c r="F72" s="6">
        <f>IF(AND(D72&lt;&gt;"",E72&lt;&gt;""),E72-D72,IF(D72&lt;&gt;"",TODAY()-D72,""))</f>
        <v/>
      </c>
      <c r="G72" s="6" t="n"/>
      <c r="H72" s="6" t="n"/>
      <c r="I72" s="6" t="n"/>
    </row>
    <row r="73">
      <c r="A73" s="6" t="n"/>
      <c r="B73" s="6" t="n"/>
      <c r="C73" s="6" t="n"/>
      <c r="D73" s="6" t="n"/>
      <c r="E73" s="6" t="n"/>
      <c r="F73" s="6">
        <f>IF(AND(D73&lt;&gt;"",E73&lt;&gt;""),E73-D73,IF(D73&lt;&gt;"",TODAY()-D73,""))</f>
        <v/>
      </c>
      <c r="G73" s="6" t="n"/>
      <c r="H73" s="6" t="n"/>
      <c r="I73" s="6" t="n"/>
    </row>
    <row r="74">
      <c r="A74" s="6" t="n"/>
      <c r="B74" s="6" t="n"/>
      <c r="C74" s="6" t="n"/>
      <c r="D74" s="6" t="n"/>
      <c r="E74" s="6" t="n"/>
      <c r="F74" s="6">
        <f>IF(AND(D74&lt;&gt;"",E74&lt;&gt;""),E74-D74,IF(D74&lt;&gt;"",TODAY()-D74,""))</f>
        <v/>
      </c>
      <c r="G74" s="6" t="n"/>
      <c r="H74" s="6" t="n"/>
      <c r="I74" s="6" t="n"/>
    </row>
    <row r="75">
      <c r="A75" s="6" t="n"/>
      <c r="B75" s="6" t="n"/>
      <c r="C75" s="6" t="n"/>
      <c r="D75" s="6" t="n"/>
      <c r="E75" s="6" t="n"/>
      <c r="F75" s="6">
        <f>IF(AND(D75&lt;&gt;"",E75&lt;&gt;""),E75-D75,IF(D75&lt;&gt;"",TODAY()-D75,""))</f>
        <v/>
      </c>
      <c r="G75" s="6" t="n"/>
      <c r="H75" s="6" t="n"/>
      <c r="I75" s="6" t="n"/>
    </row>
    <row r="76">
      <c r="A76" s="6" t="n"/>
      <c r="B76" s="6" t="n"/>
      <c r="C76" s="6" t="n"/>
      <c r="D76" s="6" t="n"/>
      <c r="E76" s="6" t="n"/>
      <c r="F76" s="6">
        <f>IF(AND(D76&lt;&gt;"",E76&lt;&gt;""),E76-D76,IF(D76&lt;&gt;"",TODAY()-D76,""))</f>
        <v/>
      </c>
      <c r="G76" s="6" t="n"/>
      <c r="H76" s="6" t="n"/>
      <c r="I76" s="6" t="n"/>
    </row>
    <row r="77">
      <c r="A77" s="6" t="n"/>
      <c r="B77" s="6" t="n"/>
      <c r="C77" s="6" t="n"/>
      <c r="D77" s="6" t="n"/>
      <c r="E77" s="6" t="n"/>
      <c r="F77" s="6">
        <f>IF(AND(D77&lt;&gt;"",E77&lt;&gt;""),E77-D77,IF(D77&lt;&gt;"",TODAY()-D77,""))</f>
        <v/>
      </c>
      <c r="G77" s="6" t="n"/>
      <c r="H77" s="6" t="n"/>
      <c r="I77" s="6" t="n"/>
    </row>
    <row r="78">
      <c r="A78" s="6" t="n"/>
      <c r="B78" s="6" t="n"/>
      <c r="C78" s="6" t="n"/>
      <c r="D78" s="6" t="n"/>
      <c r="E78" s="6" t="n"/>
      <c r="F78" s="6">
        <f>IF(AND(D78&lt;&gt;"",E78&lt;&gt;""),E78-D78,IF(D78&lt;&gt;"",TODAY()-D78,""))</f>
        <v/>
      </c>
      <c r="G78" s="6" t="n"/>
      <c r="H78" s="6" t="n"/>
      <c r="I78" s="6" t="n"/>
    </row>
    <row r="79">
      <c r="A79" s="6" t="n"/>
      <c r="B79" s="6" t="n"/>
      <c r="C79" s="6" t="n"/>
      <c r="D79" s="6" t="n"/>
      <c r="E79" s="6" t="n"/>
      <c r="F79" s="6">
        <f>IF(AND(D79&lt;&gt;"",E79&lt;&gt;""),E79-D79,IF(D79&lt;&gt;"",TODAY()-D79,""))</f>
        <v/>
      </c>
      <c r="G79" s="6" t="n"/>
      <c r="H79" s="6" t="n"/>
      <c r="I79" s="6" t="n"/>
    </row>
    <row r="80">
      <c r="A80" s="6" t="n"/>
      <c r="B80" s="6" t="n"/>
      <c r="C80" s="6" t="n"/>
      <c r="D80" s="6" t="n"/>
      <c r="E80" s="6" t="n"/>
      <c r="F80" s="6">
        <f>IF(AND(D80&lt;&gt;"",E80&lt;&gt;""),E80-D80,IF(D80&lt;&gt;"",TODAY()-D80,""))</f>
        <v/>
      </c>
      <c r="G80" s="6" t="n"/>
      <c r="H80" s="6" t="n"/>
      <c r="I80" s="6" t="n"/>
    </row>
    <row r="81">
      <c r="A81" s="6" t="n"/>
      <c r="B81" s="6" t="n"/>
      <c r="C81" s="6" t="n"/>
      <c r="D81" s="6" t="n"/>
      <c r="E81" s="6" t="n"/>
      <c r="F81" s="6">
        <f>IF(AND(D81&lt;&gt;"",E81&lt;&gt;""),E81-D81,IF(D81&lt;&gt;"",TODAY()-D81,""))</f>
        <v/>
      </c>
      <c r="G81" s="6" t="n"/>
      <c r="H81" s="6" t="n"/>
      <c r="I81" s="6" t="n"/>
    </row>
    <row r="82">
      <c r="A82" s="6" t="n"/>
      <c r="B82" s="6" t="n"/>
      <c r="C82" s="6" t="n"/>
      <c r="D82" s="6" t="n"/>
      <c r="E82" s="6" t="n"/>
      <c r="F82" s="6">
        <f>IF(AND(D82&lt;&gt;"",E82&lt;&gt;""),E82-D82,IF(D82&lt;&gt;"",TODAY()-D82,""))</f>
        <v/>
      </c>
      <c r="G82" s="6" t="n"/>
      <c r="H82" s="6" t="n"/>
      <c r="I82" s="6" t="n"/>
    </row>
    <row r="83">
      <c r="A83" s="6" t="n"/>
      <c r="B83" s="6" t="n"/>
      <c r="C83" s="6" t="n"/>
      <c r="D83" s="6" t="n"/>
      <c r="E83" s="6" t="n"/>
      <c r="F83" s="6">
        <f>IF(AND(D83&lt;&gt;"",E83&lt;&gt;""),E83-D83,IF(D83&lt;&gt;"",TODAY()-D83,""))</f>
        <v/>
      </c>
      <c r="G83" s="6" t="n"/>
      <c r="H83" s="6" t="n"/>
      <c r="I83" s="6" t="n"/>
    </row>
    <row r="84">
      <c r="A84" s="6" t="n"/>
      <c r="B84" s="6" t="n"/>
      <c r="C84" s="6" t="n"/>
      <c r="D84" s="6" t="n"/>
      <c r="E84" s="6" t="n"/>
      <c r="F84" s="6">
        <f>IF(AND(D84&lt;&gt;"",E84&lt;&gt;""),E84-D84,IF(D84&lt;&gt;"",TODAY()-D84,""))</f>
        <v/>
      </c>
      <c r="G84" s="6" t="n"/>
      <c r="H84" s="6" t="n"/>
      <c r="I84" s="6" t="n"/>
    </row>
    <row r="85">
      <c r="A85" s="6" t="n"/>
      <c r="B85" s="6" t="n"/>
      <c r="C85" s="6" t="n"/>
      <c r="D85" s="6" t="n"/>
      <c r="E85" s="6" t="n"/>
      <c r="F85" s="6">
        <f>IF(AND(D85&lt;&gt;"",E85&lt;&gt;""),E85-D85,IF(D85&lt;&gt;"",TODAY()-D85,""))</f>
        <v/>
      </c>
      <c r="G85" s="6" t="n"/>
      <c r="H85" s="6" t="n"/>
      <c r="I85" s="6" t="n"/>
    </row>
    <row r="86">
      <c r="A86" s="6" t="n"/>
      <c r="B86" s="6" t="n"/>
      <c r="C86" s="6" t="n"/>
      <c r="D86" s="6" t="n"/>
      <c r="E86" s="6" t="n"/>
      <c r="F86" s="6">
        <f>IF(AND(D86&lt;&gt;"",E86&lt;&gt;""),E86-D86,IF(D86&lt;&gt;"",TODAY()-D86,""))</f>
        <v/>
      </c>
      <c r="G86" s="6" t="n"/>
      <c r="H86" s="6" t="n"/>
      <c r="I86" s="6" t="n"/>
    </row>
    <row r="87">
      <c r="A87" s="6" t="n"/>
      <c r="B87" s="6" t="n"/>
      <c r="C87" s="6" t="n"/>
      <c r="D87" s="6" t="n"/>
      <c r="E87" s="6" t="n"/>
      <c r="F87" s="6">
        <f>IF(AND(D87&lt;&gt;"",E87&lt;&gt;""),E87-D87,IF(D87&lt;&gt;"",TODAY()-D87,""))</f>
        <v/>
      </c>
      <c r="G87" s="6" t="n"/>
      <c r="H87" s="6" t="n"/>
      <c r="I87" s="6" t="n"/>
    </row>
    <row r="88">
      <c r="A88" s="6" t="n"/>
      <c r="B88" s="6" t="n"/>
      <c r="C88" s="6" t="n"/>
      <c r="D88" s="6" t="n"/>
      <c r="E88" s="6" t="n"/>
      <c r="F88" s="6">
        <f>IF(AND(D88&lt;&gt;"",E88&lt;&gt;""),E88-D88,IF(D88&lt;&gt;"",TODAY()-D88,""))</f>
        <v/>
      </c>
      <c r="G88" s="6" t="n"/>
      <c r="H88" s="6" t="n"/>
      <c r="I88" s="6" t="n"/>
    </row>
    <row r="89">
      <c r="A89" s="6" t="n"/>
      <c r="B89" s="6" t="n"/>
      <c r="C89" s="6" t="n"/>
      <c r="D89" s="6" t="n"/>
      <c r="E89" s="6" t="n"/>
      <c r="F89" s="6">
        <f>IF(AND(D89&lt;&gt;"",E89&lt;&gt;""),E89-D89,IF(D89&lt;&gt;"",TODAY()-D89,""))</f>
        <v/>
      </c>
      <c r="G89" s="6" t="n"/>
      <c r="H89" s="6" t="n"/>
      <c r="I89" s="6" t="n"/>
    </row>
    <row r="90">
      <c r="A90" s="6" t="n"/>
      <c r="B90" s="6" t="n"/>
      <c r="C90" s="6" t="n"/>
      <c r="D90" s="6" t="n"/>
      <c r="E90" s="6" t="n"/>
      <c r="F90" s="6">
        <f>IF(AND(D90&lt;&gt;"",E90&lt;&gt;""),E90-D90,IF(D90&lt;&gt;"",TODAY()-D90,""))</f>
        <v/>
      </c>
      <c r="G90" s="6" t="n"/>
      <c r="H90" s="6" t="n"/>
      <c r="I90" s="6" t="n"/>
    </row>
    <row r="91">
      <c r="A91" s="6" t="n"/>
      <c r="B91" s="6" t="n"/>
      <c r="C91" s="6" t="n"/>
      <c r="D91" s="6" t="n"/>
      <c r="E91" s="6" t="n"/>
      <c r="F91" s="6">
        <f>IF(AND(D91&lt;&gt;"",E91&lt;&gt;""),E91-D91,IF(D91&lt;&gt;"",TODAY()-D91,""))</f>
        <v/>
      </c>
      <c r="G91" s="6" t="n"/>
      <c r="H91" s="6" t="n"/>
      <c r="I91" s="6" t="n"/>
    </row>
    <row r="92">
      <c r="A92" s="6" t="n"/>
      <c r="B92" s="6" t="n"/>
      <c r="C92" s="6" t="n"/>
      <c r="D92" s="6" t="n"/>
      <c r="E92" s="6" t="n"/>
      <c r="F92" s="6">
        <f>IF(AND(D92&lt;&gt;"",E92&lt;&gt;""),E92-D92,IF(D92&lt;&gt;"",TODAY()-D92,""))</f>
        <v/>
      </c>
      <c r="G92" s="6" t="n"/>
      <c r="H92" s="6" t="n"/>
      <c r="I92" s="6" t="n"/>
    </row>
    <row r="93">
      <c r="A93" s="6" t="n"/>
      <c r="B93" s="6" t="n"/>
      <c r="C93" s="6" t="n"/>
      <c r="D93" s="6" t="n"/>
      <c r="E93" s="6" t="n"/>
      <c r="F93" s="6">
        <f>IF(AND(D93&lt;&gt;"",E93&lt;&gt;""),E93-D93,IF(D93&lt;&gt;"",TODAY()-D93,""))</f>
        <v/>
      </c>
      <c r="G93" s="6" t="n"/>
      <c r="H93" s="6" t="n"/>
      <c r="I93" s="6" t="n"/>
    </row>
    <row r="94">
      <c r="A94" s="6" t="n"/>
      <c r="B94" s="6" t="n"/>
      <c r="C94" s="6" t="n"/>
      <c r="D94" s="6" t="n"/>
      <c r="E94" s="6" t="n"/>
      <c r="F94" s="6">
        <f>IF(AND(D94&lt;&gt;"",E94&lt;&gt;""),E94-D94,IF(D94&lt;&gt;"",TODAY()-D94,""))</f>
        <v/>
      </c>
      <c r="G94" s="6" t="n"/>
      <c r="H94" s="6" t="n"/>
      <c r="I94" s="6" t="n"/>
    </row>
    <row r="95">
      <c r="A95" s="6" t="n"/>
      <c r="B95" s="6" t="n"/>
      <c r="C95" s="6" t="n"/>
      <c r="D95" s="6" t="n"/>
      <c r="E95" s="6" t="n"/>
      <c r="F95" s="6">
        <f>IF(AND(D95&lt;&gt;"",E95&lt;&gt;""),E95-D95,IF(D95&lt;&gt;"",TODAY()-D95,""))</f>
        <v/>
      </c>
      <c r="G95" s="6" t="n"/>
      <c r="H95" s="6" t="n"/>
      <c r="I95" s="6" t="n"/>
    </row>
    <row r="96">
      <c r="A96" s="6" t="n"/>
      <c r="B96" s="6" t="n"/>
      <c r="C96" s="6" t="n"/>
      <c r="D96" s="6" t="n"/>
      <c r="E96" s="6" t="n"/>
      <c r="F96" s="6">
        <f>IF(AND(D96&lt;&gt;"",E96&lt;&gt;""),E96-D96,IF(D96&lt;&gt;"",TODAY()-D96,""))</f>
        <v/>
      </c>
      <c r="G96" s="6" t="n"/>
      <c r="H96" s="6" t="n"/>
      <c r="I96" s="6" t="n"/>
    </row>
    <row r="97">
      <c r="A97" s="6" t="n"/>
      <c r="B97" s="6" t="n"/>
      <c r="C97" s="6" t="n"/>
      <c r="D97" s="6" t="n"/>
      <c r="E97" s="6" t="n"/>
      <c r="F97" s="6">
        <f>IF(AND(D97&lt;&gt;"",E97&lt;&gt;""),E97-D97,IF(D97&lt;&gt;"",TODAY()-D97,""))</f>
        <v/>
      </c>
      <c r="G97" s="6" t="n"/>
      <c r="H97" s="6" t="n"/>
      <c r="I97" s="6" t="n"/>
    </row>
    <row r="98">
      <c r="A98" s="6" t="n"/>
      <c r="B98" s="6" t="n"/>
      <c r="C98" s="6" t="n"/>
      <c r="D98" s="6" t="n"/>
      <c r="E98" s="6" t="n"/>
      <c r="F98" s="6">
        <f>IF(AND(D98&lt;&gt;"",E98&lt;&gt;""),E98-D98,IF(D98&lt;&gt;"",TODAY()-D98,""))</f>
        <v/>
      </c>
      <c r="G98" s="6" t="n"/>
      <c r="H98" s="6" t="n"/>
      <c r="I98" s="6" t="n"/>
    </row>
    <row r="99">
      <c r="A99" s="6" t="n"/>
      <c r="B99" s="6" t="n"/>
      <c r="C99" s="6" t="n"/>
      <c r="D99" s="6" t="n"/>
      <c r="E99" s="6" t="n"/>
      <c r="F99" s="6">
        <f>IF(AND(D99&lt;&gt;"",E99&lt;&gt;""),E99-D99,IF(D99&lt;&gt;"",TODAY()-D99,""))</f>
        <v/>
      </c>
      <c r="G99" s="6" t="n"/>
      <c r="H99" s="6" t="n"/>
      <c r="I99" s="6" t="n"/>
    </row>
  </sheetData>
  <mergeCells count="1">
    <mergeCell ref="A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9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MATERIAL DELIVERIES</t>
        </is>
      </c>
    </row>
    <row r="2">
      <c r="A2" s="9" t="inlineStr">
        <is>
          <t>Date</t>
        </is>
      </c>
      <c r="B2" s="9" t="inlineStr">
        <is>
          <t>Material</t>
        </is>
      </c>
      <c r="C2" s="9" t="inlineStr">
        <is>
          <t>Supplier</t>
        </is>
      </c>
      <c r="D2" s="9" t="inlineStr">
        <is>
          <t>Quantity</t>
        </is>
      </c>
      <c r="E2" s="9" t="inlineStr">
        <is>
          <t>Units</t>
        </is>
      </c>
      <c r="F2" s="9" t="inlineStr">
        <is>
          <t>PO Number</t>
        </is>
      </c>
      <c r="G2" s="9" t="inlineStr">
        <is>
          <t>Delivery Ticket #</t>
        </is>
      </c>
      <c r="H2" s="9" t="inlineStr">
        <is>
          <t>QC Check</t>
        </is>
      </c>
      <c r="I2" s="9" t="inlineStr">
        <is>
          <t>Notes</t>
        </is>
      </c>
    </row>
    <row r="3">
      <c r="A3" s="6" t="n"/>
      <c r="B3" s="6" t="n"/>
      <c r="C3" s="6" t="n"/>
      <c r="D3" s="6" t="n"/>
      <c r="E3" s="6" t="n"/>
      <c r="F3" s="6" t="n"/>
      <c r="G3" s="6" t="n"/>
      <c r="H3" s="6" t="n"/>
      <c r="I3" s="6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</row>
    <row r="5">
      <c r="A5" s="6" t="n"/>
      <c r="B5" s="6" t="n"/>
      <c r="C5" s="6" t="n"/>
      <c r="D5" s="6" t="n"/>
      <c r="E5" s="6" t="n"/>
      <c r="F5" s="6" t="n"/>
      <c r="G5" s="6" t="n"/>
      <c r="H5" s="6" t="n"/>
      <c r="I5" s="6" t="n"/>
    </row>
    <row r="6">
      <c r="A6" s="6" t="n"/>
      <c r="B6" s="6" t="n"/>
      <c r="C6" s="6" t="n"/>
      <c r="D6" s="6" t="n"/>
      <c r="E6" s="6" t="n"/>
      <c r="F6" s="6" t="n"/>
      <c r="G6" s="6" t="n"/>
      <c r="H6" s="6" t="n"/>
      <c r="I6" s="6" t="n"/>
    </row>
    <row r="7">
      <c r="A7" s="6" t="n"/>
      <c r="B7" s="6" t="n"/>
      <c r="C7" s="6" t="n"/>
      <c r="D7" s="6" t="n"/>
      <c r="E7" s="6" t="n"/>
      <c r="F7" s="6" t="n"/>
      <c r="G7" s="6" t="n"/>
      <c r="H7" s="6" t="n"/>
      <c r="I7" s="6" t="n"/>
    </row>
    <row r="8">
      <c r="A8" s="6" t="n"/>
      <c r="B8" s="6" t="n"/>
      <c r="C8" s="6" t="n"/>
      <c r="D8" s="6" t="n"/>
      <c r="E8" s="6" t="n"/>
      <c r="F8" s="6" t="n"/>
      <c r="G8" s="6" t="n"/>
      <c r="H8" s="6" t="n"/>
      <c r="I8" s="6" t="n"/>
    </row>
    <row r="9">
      <c r="A9" s="6" t="n"/>
      <c r="B9" s="6" t="n"/>
      <c r="C9" s="6" t="n"/>
      <c r="D9" s="6" t="n"/>
      <c r="E9" s="6" t="n"/>
      <c r="F9" s="6" t="n"/>
      <c r="G9" s="6" t="n"/>
      <c r="H9" s="6" t="n"/>
      <c r="I9" s="6" t="n"/>
    </row>
    <row r="10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</row>
    <row r="11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</row>
    <row r="12">
      <c r="A12" s="6" t="n"/>
      <c r="B12" s="6" t="n"/>
      <c r="C12" s="6" t="n"/>
      <c r="D12" s="6" t="n"/>
      <c r="E12" s="6" t="n"/>
      <c r="F12" s="6" t="n"/>
      <c r="G12" s="6" t="n"/>
      <c r="H12" s="6" t="n"/>
      <c r="I12" s="6" t="n"/>
    </row>
    <row r="13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</row>
    <row r="21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</row>
    <row r="22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</row>
    <row r="23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</row>
    <row r="24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</row>
    <row r="25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</row>
    <row r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</row>
    <row r="27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</row>
    <row r="2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</row>
    <row r="29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</row>
    <row r="30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</row>
    <row r="31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</row>
    <row r="32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</row>
    <row r="33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</row>
    <row r="34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</row>
    <row r="35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</row>
    <row r="3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</row>
    <row r="37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</row>
    <row r="38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</row>
    <row r="39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</row>
    <row r="40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</row>
    <row r="4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</row>
    <row r="42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</row>
    <row r="43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</row>
    <row r="44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</row>
    <row r="45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</row>
    <row r="4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</row>
    <row r="47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</row>
    <row r="48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</row>
    <row r="49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</row>
    <row r="50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</row>
    <row r="51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</row>
    <row r="52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</row>
    <row r="53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</row>
    <row r="54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</row>
    <row r="55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</row>
    <row r="5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</row>
    <row r="57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</row>
    <row r="58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</row>
    <row r="59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</row>
    <row r="60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</row>
    <row r="61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</row>
    <row r="62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</row>
    <row r="63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</row>
    <row r="64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</row>
    <row r="65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</row>
    <row r="6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</row>
    <row r="67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</row>
    <row r="68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</row>
    <row r="69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</row>
    <row r="70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</row>
    <row r="71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</row>
    <row r="72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</row>
    <row r="73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</row>
    <row r="74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</row>
    <row r="75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</row>
    <row r="7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</row>
    <row r="77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</row>
    <row r="78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</row>
    <row r="79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</row>
    <row r="80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</row>
    <row r="81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</row>
    <row r="82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</row>
    <row r="83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</row>
    <row r="84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</row>
    <row r="85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</row>
    <row r="8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</row>
    <row r="87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</row>
    <row r="88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</row>
    <row r="89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</row>
    <row r="90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</row>
    <row r="91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</row>
    <row r="92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</row>
    <row r="93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</row>
    <row r="94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</row>
    <row r="95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</row>
    <row r="9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</row>
    <row r="97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</row>
    <row r="98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</row>
    <row r="99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</row>
  </sheetData>
  <mergeCells count="1">
    <mergeCell ref="A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PROGRESS PHOTOS INDEX</t>
        </is>
      </c>
    </row>
    <row r="2">
      <c r="A2" s="9" t="inlineStr">
        <is>
          <t>Photo Ref #</t>
        </is>
      </c>
      <c r="B2" s="9" t="inlineStr">
        <is>
          <t>Date</t>
        </is>
      </c>
      <c r="C2" s="9" t="inlineStr">
        <is>
          <t>Description</t>
        </is>
      </c>
      <c r="D2" s="9" t="inlineStr">
        <is>
          <t>Location</t>
        </is>
      </c>
      <c r="E2" s="9" t="inlineStr">
        <is>
          <t>Direction</t>
        </is>
      </c>
      <c r="F2" s="9" t="inlineStr">
        <is>
          <t>Category</t>
        </is>
      </c>
      <c r="G2" s="9" t="inlineStr">
        <is>
          <t>File Name</t>
        </is>
      </c>
      <c r="H2" s="9" t="inlineStr">
        <is>
          <t>Link</t>
        </is>
      </c>
    </row>
    <row r="3">
      <c r="A3" s="6">
        <f>IF(B3="","",CONCATENATE("P-",TEXT(B3,"yyyymmdd"),"-1"))</f>
        <v/>
      </c>
      <c r="B3" s="6" t="n"/>
      <c r="C3" s="6" t="n"/>
      <c r="D3" s="6" t="n"/>
      <c r="E3" s="6" t="n"/>
      <c r="F3" s="6" t="n"/>
      <c r="G3" s="6" t="n"/>
      <c r="H3" s="6" t="n"/>
    </row>
    <row r="4">
      <c r="A4" s="6">
        <f>IF(B4="","",CONCATENATE("P-",TEXT(B4,"yyyymmdd"),"-2"))</f>
        <v/>
      </c>
      <c r="B4" s="6" t="n"/>
      <c r="C4" s="6" t="n"/>
      <c r="D4" s="6" t="n"/>
      <c r="E4" s="6" t="n"/>
      <c r="F4" s="6" t="n"/>
      <c r="G4" s="6" t="n"/>
      <c r="H4" s="6" t="n"/>
    </row>
    <row r="5">
      <c r="A5" s="6">
        <f>IF(B5="","",CONCATENATE("P-",TEXT(B5,"yyyymmdd"),"-3"))</f>
        <v/>
      </c>
      <c r="B5" s="6" t="n"/>
      <c r="C5" s="6" t="n"/>
      <c r="D5" s="6" t="n"/>
      <c r="E5" s="6" t="n"/>
      <c r="F5" s="6" t="n"/>
      <c r="G5" s="6" t="n"/>
      <c r="H5" s="6" t="n"/>
    </row>
    <row r="6">
      <c r="A6" s="6">
        <f>IF(B6="","",CONCATENATE("P-",TEXT(B6,"yyyymmdd"),"-4"))</f>
        <v/>
      </c>
      <c r="B6" s="6" t="n"/>
      <c r="C6" s="6" t="n"/>
      <c r="D6" s="6" t="n"/>
      <c r="E6" s="6" t="n"/>
      <c r="F6" s="6" t="n"/>
      <c r="G6" s="6" t="n"/>
      <c r="H6" s="6" t="n"/>
    </row>
    <row r="7">
      <c r="A7" s="6">
        <f>IF(B7="","",CONCATENATE("P-",TEXT(B7,"yyyymmdd"),"-5"))</f>
        <v/>
      </c>
      <c r="B7" s="6" t="n"/>
      <c r="C7" s="6" t="n"/>
      <c r="D7" s="6" t="n"/>
      <c r="E7" s="6" t="n"/>
      <c r="F7" s="6" t="n"/>
      <c r="G7" s="6" t="n"/>
      <c r="H7" s="6" t="n"/>
    </row>
    <row r="8">
      <c r="A8" s="6">
        <f>IF(B8="","",CONCATENATE("P-",TEXT(B8,"yyyymmdd"),"-6"))</f>
        <v/>
      </c>
      <c r="B8" s="6" t="n"/>
      <c r="C8" s="6" t="n"/>
      <c r="D8" s="6" t="n"/>
      <c r="E8" s="6" t="n"/>
      <c r="F8" s="6" t="n"/>
      <c r="G8" s="6" t="n"/>
      <c r="H8" s="6" t="n"/>
    </row>
    <row r="9">
      <c r="A9" s="6">
        <f>IF(B9="","",CONCATENATE("P-",TEXT(B9,"yyyymmdd"),"-7"))</f>
        <v/>
      </c>
      <c r="B9" s="6" t="n"/>
      <c r="C9" s="6" t="n"/>
      <c r="D9" s="6" t="n"/>
      <c r="E9" s="6" t="n"/>
      <c r="F9" s="6" t="n"/>
      <c r="G9" s="6" t="n"/>
      <c r="H9" s="6" t="n"/>
    </row>
    <row r="10">
      <c r="A10" s="6">
        <f>IF(B10="","",CONCATENATE("P-",TEXT(B10,"yyyymmdd"),"-8"))</f>
        <v/>
      </c>
      <c r="B10" s="6" t="n"/>
      <c r="C10" s="6" t="n"/>
      <c r="D10" s="6" t="n"/>
      <c r="E10" s="6" t="n"/>
      <c r="F10" s="6" t="n"/>
      <c r="G10" s="6" t="n"/>
      <c r="H10" s="6" t="n"/>
    </row>
    <row r="11">
      <c r="A11" s="6">
        <f>IF(B11="","",CONCATENATE("P-",TEXT(B11,"yyyymmdd"),"-9"))</f>
        <v/>
      </c>
      <c r="B11" s="6" t="n"/>
      <c r="C11" s="6" t="n"/>
      <c r="D11" s="6" t="n"/>
      <c r="E11" s="6" t="n"/>
      <c r="F11" s="6" t="n"/>
      <c r="G11" s="6" t="n"/>
      <c r="H11" s="6" t="n"/>
    </row>
    <row r="12">
      <c r="A12" s="6">
        <f>IF(B12="","",CONCATENATE("P-",TEXT(B12,"yyyymmdd"),"-10"))</f>
        <v/>
      </c>
      <c r="B12" s="6" t="n"/>
      <c r="C12" s="6" t="n"/>
      <c r="D12" s="6" t="n"/>
      <c r="E12" s="6" t="n"/>
      <c r="F12" s="6" t="n"/>
      <c r="G12" s="6" t="n"/>
      <c r="H12" s="6" t="n"/>
    </row>
    <row r="13">
      <c r="A13" s="6">
        <f>IF(B13="","",CONCATENATE("P-",TEXT(B13,"yyyymmdd"),"-11"))</f>
        <v/>
      </c>
      <c r="B13" s="6" t="n"/>
      <c r="C13" s="6" t="n"/>
      <c r="D13" s="6" t="n"/>
      <c r="E13" s="6" t="n"/>
      <c r="F13" s="6" t="n"/>
      <c r="G13" s="6" t="n"/>
      <c r="H13" s="6" t="n"/>
    </row>
    <row r="14">
      <c r="A14" s="6">
        <f>IF(B14="","",CONCATENATE("P-",TEXT(B14,"yyyymmdd"),"-12"))</f>
        <v/>
      </c>
      <c r="B14" s="6" t="n"/>
      <c r="C14" s="6" t="n"/>
      <c r="D14" s="6" t="n"/>
      <c r="E14" s="6" t="n"/>
      <c r="F14" s="6" t="n"/>
      <c r="G14" s="6" t="n"/>
      <c r="H14" s="6" t="n"/>
    </row>
    <row r="15">
      <c r="A15" s="6">
        <f>IF(B15="","",CONCATENATE("P-",TEXT(B15,"yyyymmdd"),"-13"))</f>
        <v/>
      </c>
      <c r="B15" s="6" t="n"/>
      <c r="C15" s="6" t="n"/>
      <c r="D15" s="6" t="n"/>
      <c r="E15" s="6" t="n"/>
      <c r="F15" s="6" t="n"/>
      <c r="G15" s="6" t="n"/>
      <c r="H15" s="6" t="n"/>
    </row>
    <row r="16">
      <c r="A16" s="6">
        <f>IF(B16="","",CONCATENATE("P-",TEXT(B16,"yyyymmdd"),"-14"))</f>
        <v/>
      </c>
      <c r="B16" s="6" t="n"/>
      <c r="C16" s="6" t="n"/>
      <c r="D16" s="6" t="n"/>
      <c r="E16" s="6" t="n"/>
      <c r="F16" s="6" t="n"/>
      <c r="G16" s="6" t="n"/>
      <c r="H16" s="6" t="n"/>
    </row>
    <row r="17">
      <c r="A17" s="6">
        <f>IF(B17="","",CONCATENATE("P-",TEXT(B17,"yyyymmdd"),"-15"))</f>
        <v/>
      </c>
      <c r="B17" s="6" t="n"/>
      <c r="C17" s="6" t="n"/>
      <c r="D17" s="6" t="n"/>
      <c r="E17" s="6" t="n"/>
      <c r="F17" s="6" t="n"/>
      <c r="G17" s="6" t="n"/>
      <c r="H17" s="6" t="n"/>
    </row>
    <row r="18">
      <c r="A18" s="6">
        <f>IF(B18="","",CONCATENATE("P-",TEXT(B18,"yyyymmdd"),"-16"))</f>
        <v/>
      </c>
      <c r="B18" s="6" t="n"/>
      <c r="C18" s="6" t="n"/>
      <c r="D18" s="6" t="n"/>
      <c r="E18" s="6" t="n"/>
      <c r="F18" s="6" t="n"/>
      <c r="G18" s="6" t="n"/>
      <c r="H18" s="6" t="n"/>
    </row>
    <row r="19">
      <c r="A19" s="6">
        <f>IF(B19="","",CONCATENATE("P-",TEXT(B19,"yyyymmdd"),"-17"))</f>
        <v/>
      </c>
      <c r="B19" s="6" t="n"/>
      <c r="C19" s="6" t="n"/>
      <c r="D19" s="6" t="n"/>
      <c r="E19" s="6" t="n"/>
      <c r="F19" s="6" t="n"/>
      <c r="G19" s="6" t="n"/>
      <c r="H19" s="6" t="n"/>
    </row>
    <row r="20">
      <c r="A20" s="6">
        <f>IF(B20="","",CONCATENATE("P-",TEXT(B20,"yyyymmdd"),"-18"))</f>
        <v/>
      </c>
      <c r="B20" s="6" t="n"/>
      <c r="C20" s="6" t="n"/>
      <c r="D20" s="6" t="n"/>
      <c r="E20" s="6" t="n"/>
      <c r="F20" s="6" t="n"/>
      <c r="G20" s="6" t="n"/>
      <c r="H20" s="6" t="n"/>
    </row>
    <row r="21">
      <c r="A21" s="6">
        <f>IF(B21="","",CONCATENATE("P-",TEXT(B21,"yyyymmdd"),"-19"))</f>
        <v/>
      </c>
      <c r="B21" s="6" t="n"/>
      <c r="C21" s="6" t="n"/>
      <c r="D21" s="6" t="n"/>
      <c r="E21" s="6" t="n"/>
      <c r="F21" s="6" t="n"/>
      <c r="G21" s="6" t="n"/>
      <c r="H21" s="6" t="n"/>
    </row>
    <row r="22">
      <c r="A22" s="6">
        <f>IF(B22="","",CONCATENATE("P-",TEXT(B22,"yyyymmdd"),"-20"))</f>
        <v/>
      </c>
      <c r="B22" s="6" t="n"/>
      <c r="C22" s="6" t="n"/>
      <c r="D22" s="6" t="n"/>
      <c r="E22" s="6" t="n"/>
      <c r="F22" s="6" t="n"/>
      <c r="G22" s="6" t="n"/>
      <c r="H22" s="6" t="n"/>
    </row>
    <row r="23">
      <c r="A23" s="6">
        <f>IF(B23="","",CONCATENATE("P-",TEXT(B23,"yyyymmdd"),"-21"))</f>
        <v/>
      </c>
      <c r="B23" s="6" t="n"/>
      <c r="C23" s="6" t="n"/>
      <c r="D23" s="6" t="n"/>
      <c r="E23" s="6" t="n"/>
      <c r="F23" s="6" t="n"/>
      <c r="G23" s="6" t="n"/>
      <c r="H23" s="6" t="n"/>
    </row>
    <row r="24">
      <c r="A24" s="6">
        <f>IF(B24="","",CONCATENATE("P-",TEXT(B24,"yyyymmdd"),"-22"))</f>
        <v/>
      </c>
      <c r="B24" s="6" t="n"/>
      <c r="C24" s="6" t="n"/>
      <c r="D24" s="6" t="n"/>
      <c r="E24" s="6" t="n"/>
      <c r="F24" s="6" t="n"/>
      <c r="G24" s="6" t="n"/>
      <c r="H24" s="6" t="n"/>
    </row>
    <row r="25">
      <c r="A25" s="6">
        <f>IF(B25="","",CONCATENATE("P-",TEXT(B25,"yyyymmdd"),"-23"))</f>
        <v/>
      </c>
      <c r="B25" s="6" t="n"/>
      <c r="C25" s="6" t="n"/>
      <c r="D25" s="6" t="n"/>
      <c r="E25" s="6" t="n"/>
      <c r="F25" s="6" t="n"/>
      <c r="G25" s="6" t="n"/>
      <c r="H25" s="6" t="n"/>
    </row>
    <row r="26">
      <c r="A26" s="6">
        <f>IF(B26="","",CONCATENATE("P-",TEXT(B26,"yyyymmdd"),"-24"))</f>
        <v/>
      </c>
      <c r="B26" s="6" t="n"/>
      <c r="C26" s="6" t="n"/>
      <c r="D26" s="6" t="n"/>
      <c r="E26" s="6" t="n"/>
      <c r="F26" s="6" t="n"/>
      <c r="G26" s="6" t="n"/>
      <c r="H26" s="6" t="n"/>
    </row>
    <row r="27">
      <c r="A27" s="6">
        <f>IF(B27="","",CONCATENATE("P-",TEXT(B27,"yyyymmdd"),"-25"))</f>
        <v/>
      </c>
      <c r="B27" s="6" t="n"/>
      <c r="C27" s="6" t="n"/>
      <c r="D27" s="6" t="n"/>
      <c r="E27" s="6" t="n"/>
      <c r="F27" s="6" t="n"/>
      <c r="G27" s="6" t="n"/>
      <c r="H27" s="6" t="n"/>
    </row>
    <row r="28">
      <c r="A28" s="6">
        <f>IF(B28="","",CONCATENATE("P-",TEXT(B28,"yyyymmdd"),"-26"))</f>
        <v/>
      </c>
      <c r="B28" s="6" t="n"/>
      <c r="C28" s="6" t="n"/>
      <c r="D28" s="6" t="n"/>
      <c r="E28" s="6" t="n"/>
      <c r="F28" s="6" t="n"/>
      <c r="G28" s="6" t="n"/>
      <c r="H28" s="6" t="n"/>
    </row>
    <row r="29">
      <c r="A29" s="6">
        <f>IF(B29="","",CONCATENATE("P-",TEXT(B29,"yyyymmdd"),"-27"))</f>
        <v/>
      </c>
      <c r="B29" s="6" t="n"/>
      <c r="C29" s="6" t="n"/>
      <c r="D29" s="6" t="n"/>
      <c r="E29" s="6" t="n"/>
      <c r="F29" s="6" t="n"/>
      <c r="G29" s="6" t="n"/>
      <c r="H29" s="6" t="n"/>
    </row>
    <row r="30">
      <c r="A30" s="6">
        <f>IF(B30="","",CONCATENATE("P-",TEXT(B30,"yyyymmdd"),"-28"))</f>
        <v/>
      </c>
      <c r="B30" s="6" t="n"/>
      <c r="C30" s="6" t="n"/>
      <c r="D30" s="6" t="n"/>
      <c r="E30" s="6" t="n"/>
      <c r="F30" s="6" t="n"/>
      <c r="G30" s="6" t="n"/>
      <c r="H30" s="6" t="n"/>
    </row>
    <row r="31">
      <c r="A31" s="6">
        <f>IF(B31="","",CONCATENATE("P-",TEXT(B31,"yyyymmdd"),"-29"))</f>
        <v/>
      </c>
      <c r="B31" s="6" t="n"/>
      <c r="C31" s="6" t="n"/>
      <c r="D31" s="6" t="n"/>
      <c r="E31" s="6" t="n"/>
      <c r="F31" s="6" t="n"/>
      <c r="G31" s="6" t="n"/>
      <c r="H31" s="6" t="n"/>
    </row>
    <row r="32">
      <c r="A32" s="6">
        <f>IF(B32="","",CONCATENATE("P-",TEXT(B32,"yyyymmdd"),"-30"))</f>
        <v/>
      </c>
      <c r="B32" s="6" t="n"/>
      <c r="C32" s="6" t="n"/>
      <c r="D32" s="6" t="n"/>
      <c r="E32" s="6" t="n"/>
      <c r="F32" s="6" t="n"/>
      <c r="G32" s="6" t="n"/>
      <c r="H32" s="6" t="n"/>
    </row>
    <row r="33">
      <c r="A33" s="6">
        <f>IF(B33="","",CONCATENATE("P-",TEXT(B33,"yyyymmdd"),"-31"))</f>
        <v/>
      </c>
      <c r="B33" s="6" t="n"/>
      <c r="C33" s="6" t="n"/>
      <c r="D33" s="6" t="n"/>
      <c r="E33" s="6" t="n"/>
      <c r="F33" s="6" t="n"/>
      <c r="G33" s="6" t="n"/>
      <c r="H33" s="6" t="n"/>
    </row>
    <row r="34">
      <c r="A34" s="6">
        <f>IF(B34="","",CONCATENATE("P-",TEXT(B34,"yyyymmdd"),"-32"))</f>
        <v/>
      </c>
      <c r="B34" s="6" t="n"/>
      <c r="C34" s="6" t="n"/>
      <c r="D34" s="6" t="n"/>
      <c r="E34" s="6" t="n"/>
      <c r="F34" s="6" t="n"/>
      <c r="G34" s="6" t="n"/>
      <c r="H34" s="6" t="n"/>
    </row>
    <row r="35">
      <c r="A35" s="6">
        <f>IF(B35="","",CONCATENATE("P-",TEXT(B35,"yyyymmdd"),"-33"))</f>
        <v/>
      </c>
      <c r="B35" s="6" t="n"/>
      <c r="C35" s="6" t="n"/>
      <c r="D35" s="6" t="n"/>
      <c r="E35" s="6" t="n"/>
      <c r="F35" s="6" t="n"/>
      <c r="G35" s="6" t="n"/>
      <c r="H35" s="6" t="n"/>
    </row>
    <row r="36">
      <c r="A36" s="6">
        <f>IF(B36="","",CONCATENATE("P-",TEXT(B36,"yyyymmdd"),"-34"))</f>
        <v/>
      </c>
      <c r="B36" s="6" t="n"/>
      <c r="C36" s="6" t="n"/>
      <c r="D36" s="6" t="n"/>
      <c r="E36" s="6" t="n"/>
      <c r="F36" s="6" t="n"/>
      <c r="G36" s="6" t="n"/>
      <c r="H36" s="6" t="n"/>
    </row>
    <row r="37">
      <c r="A37" s="6">
        <f>IF(B37="","",CONCATENATE("P-",TEXT(B37,"yyyymmdd"),"-35"))</f>
        <v/>
      </c>
      <c r="B37" s="6" t="n"/>
      <c r="C37" s="6" t="n"/>
      <c r="D37" s="6" t="n"/>
      <c r="E37" s="6" t="n"/>
      <c r="F37" s="6" t="n"/>
      <c r="G37" s="6" t="n"/>
      <c r="H37" s="6" t="n"/>
    </row>
    <row r="38">
      <c r="A38" s="6">
        <f>IF(B38="","",CONCATENATE("P-",TEXT(B38,"yyyymmdd"),"-36"))</f>
        <v/>
      </c>
      <c r="B38" s="6" t="n"/>
      <c r="C38" s="6" t="n"/>
      <c r="D38" s="6" t="n"/>
      <c r="E38" s="6" t="n"/>
      <c r="F38" s="6" t="n"/>
      <c r="G38" s="6" t="n"/>
      <c r="H38" s="6" t="n"/>
    </row>
    <row r="39">
      <c r="A39" s="6">
        <f>IF(B39="","",CONCATENATE("P-",TEXT(B39,"yyyymmdd"),"-37"))</f>
        <v/>
      </c>
      <c r="B39" s="6" t="n"/>
      <c r="C39" s="6" t="n"/>
      <c r="D39" s="6" t="n"/>
      <c r="E39" s="6" t="n"/>
      <c r="F39" s="6" t="n"/>
      <c r="G39" s="6" t="n"/>
      <c r="H39" s="6" t="n"/>
    </row>
    <row r="40">
      <c r="A40" s="6">
        <f>IF(B40="","",CONCATENATE("P-",TEXT(B40,"yyyymmdd"),"-38"))</f>
        <v/>
      </c>
      <c r="B40" s="6" t="n"/>
      <c r="C40" s="6" t="n"/>
      <c r="D40" s="6" t="n"/>
      <c r="E40" s="6" t="n"/>
      <c r="F40" s="6" t="n"/>
      <c r="G40" s="6" t="n"/>
      <c r="H40" s="6" t="n"/>
    </row>
    <row r="41">
      <c r="A41" s="6">
        <f>IF(B41="","",CONCATENATE("P-",TEXT(B41,"yyyymmdd"),"-39"))</f>
        <v/>
      </c>
      <c r="B41" s="6" t="n"/>
      <c r="C41" s="6" t="n"/>
      <c r="D41" s="6" t="n"/>
      <c r="E41" s="6" t="n"/>
      <c r="F41" s="6" t="n"/>
      <c r="G41" s="6" t="n"/>
      <c r="H41" s="6" t="n"/>
    </row>
    <row r="42">
      <c r="A42" s="6">
        <f>IF(B42="","",CONCATENATE("P-",TEXT(B42,"yyyymmdd"),"-40"))</f>
        <v/>
      </c>
      <c r="B42" s="6" t="n"/>
      <c r="C42" s="6" t="n"/>
      <c r="D42" s="6" t="n"/>
      <c r="E42" s="6" t="n"/>
      <c r="F42" s="6" t="n"/>
      <c r="G42" s="6" t="n"/>
      <c r="H42" s="6" t="n"/>
    </row>
    <row r="43">
      <c r="A43" s="6">
        <f>IF(B43="","",CONCATENATE("P-",TEXT(B43,"yyyymmdd"),"-41"))</f>
        <v/>
      </c>
      <c r="B43" s="6" t="n"/>
      <c r="C43" s="6" t="n"/>
      <c r="D43" s="6" t="n"/>
      <c r="E43" s="6" t="n"/>
      <c r="F43" s="6" t="n"/>
      <c r="G43" s="6" t="n"/>
      <c r="H43" s="6" t="n"/>
    </row>
    <row r="44">
      <c r="A44" s="6">
        <f>IF(B44="","",CONCATENATE("P-",TEXT(B44,"yyyymmdd"),"-42"))</f>
        <v/>
      </c>
      <c r="B44" s="6" t="n"/>
      <c r="C44" s="6" t="n"/>
      <c r="D44" s="6" t="n"/>
      <c r="E44" s="6" t="n"/>
      <c r="F44" s="6" t="n"/>
      <c r="G44" s="6" t="n"/>
      <c r="H44" s="6" t="n"/>
    </row>
    <row r="45">
      <c r="A45" s="6">
        <f>IF(B45="","",CONCATENATE("P-",TEXT(B45,"yyyymmdd"),"-43"))</f>
        <v/>
      </c>
      <c r="B45" s="6" t="n"/>
      <c r="C45" s="6" t="n"/>
      <c r="D45" s="6" t="n"/>
      <c r="E45" s="6" t="n"/>
      <c r="F45" s="6" t="n"/>
      <c r="G45" s="6" t="n"/>
      <c r="H45" s="6" t="n"/>
    </row>
    <row r="46">
      <c r="A46" s="6">
        <f>IF(B46="","",CONCATENATE("P-",TEXT(B46,"yyyymmdd"),"-44"))</f>
        <v/>
      </c>
      <c r="B46" s="6" t="n"/>
      <c r="C46" s="6" t="n"/>
      <c r="D46" s="6" t="n"/>
      <c r="E46" s="6" t="n"/>
      <c r="F46" s="6" t="n"/>
      <c r="G46" s="6" t="n"/>
      <c r="H46" s="6" t="n"/>
    </row>
    <row r="47">
      <c r="A47" s="6">
        <f>IF(B47="","",CONCATENATE("P-",TEXT(B47,"yyyymmdd"),"-45"))</f>
        <v/>
      </c>
      <c r="B47" s="6" t="n"/>
      <c r="C47" s="6" t="n"/>
      <c r="D47" s="6" t="n"/>
      <c r="E47" s="6" t="n"/>
      <c r="F47" s="6" t="n"/>
      <c r="G47" s="6" t="n"/>
      <c r="H47" s="6" t="n"/>
    </row>
    <row r="48">
      <c r="A48" s="6">
        <f>IF(B48="","",CONCATENATE("P-",TEXT(B48,"yyyymmdd"),"-46"))</f>
        <v/>
      </c>
      <c r="B48" s="6" t="n"/>
      <c r="C48" s="6" t="n"/>
      <c r="D48" s="6" t="n"/>
      <c r="E48" s="6" t="n"/>
      <c r="F48" s="6" t="n"/>
      <c r="G48" s="6" t="n"/>
      <c r="H48" s="6" t="n"/>
    </row>
    <row r="49">
      <c r="A49" s="6">
        <f>IF(B49="","",CONCATENATE("P-",TEXT(B49,"yyyymmdd"),"-47"))</f>
        <v/>
      </c>
      <c r="B49" s="6" t="n"/>
      <c r="C49" s="6" t="n"/>
      <c r="D49" s="6" t="n"/>
      <c r="E49" s="6" t="n"/>
      <c r="F49" s="6" t="n"/>
      <c r="G49" s="6" t="n"/>
      <c r="H49" s="6" t="n"/>
    </row>
    <row r="50">
      <c r="A50" s="6">
        <f>IF(B50="","",CONCATENATE("P-",TEXT(B50,"yyyymmdd"),"-48"))</f>
        <v/>
      </c>
      <c r="B50" s="6" t="n"/>
      <c r="C50" s="6" t="n"/>
      <c r="D50" s="6" t="n"/>
      <c r="E50" s="6" t="n"/>
      <c r="F50" s="6" t="n"/>
      <c r="G50" s="6" t="n"/>
      <c r="H50" s="6" t="n"/>
    </row>
    <row r="51">
      <c r="A51" s="6">
        <f>IF(B51="","",CONCATENATE("P-",TEXT(B51,"yyyymmdd"),"-49"))</f>
        <v/>
      </c>
      <c r="B51" s="6" t="n"/>
      <c r="C51" s="6" t="n"/>
      <c r="D51" s="6" t="n"/>
      <c r="E51" s="6" t="n"/>
      <c r="F51" s="6" t="n"/>
      <c r="G51" s="6" t="n"/>
      <c r="H51" s="6" t="n"/>
    </row>
    <row r="52">
      <c r="A52" s="6">
        <f>IF(B52="","",CONCATENATE("P-",TEXT(B52,"yyyymmdd"),"-50"))</f>
        <v/>
      </c>
      <c r="B52" s="6" t="n"/>
      <c r="C52" s="6" t="n"/>
      <c r="D52" s="6" t="n"/>
      <c r="E52" s="6" t="n"/>
      <c r="F52" s="6" t="n"/>
      <c r="G52" s="6" t="n"/>
      <c r="H52" s="6" t="n"/>
    </row>
    <row r="53">
      <c r="A53" s="6">
        <f>IF(B53="","",CONCATENATE("P-",TEXT(B53,"yyyymmdd"),"-51"))</f>
        <v/>
      </c>
      <c r="B53" s="6" t="n"/>
      <c r="C53" s="6" t="n"/>
      <c r="D53" s="6" t="n"/>
      <c r="E53" s="6" t="n"/>
      <c r="F53" s="6" t="n"/>
      <c r="G53" s="6" t="n"/>
      <c r="H53" s="6" t="n"/>
    </row>
    <row r="54">
      <c r="A54" s="6">
        <f>IF(B54="","",CONCATENATE("P-",TEXT(B54,"yyyymmdd"),"-52"))</f>
        <v/>
      </c>
      <c r="B54" s="6" t="n"/>
      <c r="C54" s="6" t="n"/>
      <c r="D54" s="6" t="n"/>
      <c r="E54" s="6" t="n"/>
      <c r="F54" s="6" t="n"/>
      <c r="G54" s="6" t="n"/>
      <c r="H54" s="6" t="n"/>
    </row>
    <row r="55">
      <c r="A55" s="6">
        <f>IF(B55="","",CONCATENATE("P-",TEXT(B55,"yyyymmdd"),"-53"))</f>
        <v/>
      </c>
      <c r="B55" s="6" t="n"/>
      <c r="C55" s="6" t="n"/>
      <c r="D55" s="6" t="n"/>
      <c r="E55" s="6" t="n"/>
      <c r="F55" s="6" t="n"/>
      <c r="G55" s="6" t="n"/>
      <c r="H55" s="6" t="n"/>
    </row>
    <row r="56">
      <c r="A56" s="6">
        <f>IF(B56="","",CONCATENATE("P-",TEXT(B56,"yyyymmdd"),"-54"))</f>
        <v/>
      </c>
      <c r="B56" s="6" t="n"/>
      <c r="C56" s="6" t="n"/>
      <c r="D56" s="6" t="n"/>
      <c r="E56" s="6" t="n"/>
      <c r="F56" s="6" t="n"/>
      <c r="G56" s="6" t="n"/>
      <c r="H56" s="6" t="n"/>
    </row>
    <row r="57">
      <c r="A57" s="6">
        <f>IF(B57="","",CONCATENATE("P-",TEXT(B57,"yyyymmdd"),"-55"))</f>
        <v/>
      </c>
      <c r="B57" s="6" t="n"/>
      <c r="C57" s="6" t="n"/>
      <c r="D57" s="6" t="n"/>
      <c r="E57" s="6" t="n"/>
      <c r="F57" s="6" t="n"/>
      <c r="G57" s="6" t="n"/>
      <c r="H57" s="6" t="n"/>
    </row>
    <row r="58">
      <c r="A58" s="6">
        <f>IF(B58="","",CONCATENATE("P-",TEXT(B58,"yyyymmdd"),"-56"))</f>
        <v/>
      </c>
      <c r="B58" s="6" t="n"/>
      <c r="C58" s="6" t="n"/>
      <c r="D58" s="6" t="n"/>
      <c r="E58" s="6" t="n"/>
      <c r="F58" s="6" t="n"/>
      <c r="G58" s="6" t="n"/>
      <c r="H58" s="6" t="n"/>
    </row>
    <row r="59">
      <c r="A59" s="6">
        <f>IF(B59="","",CONCATENATE("P-",TEXT(B59,"yyyymmdd"),"-57"))</f>
        <v/>
      </c>
      <c r="B59" s="6" t="n"/>
      <c r="C59" s="6" t="n"/>
      <c r="D59" s="6" t="n"/>
      <c r="E59" s="6" t="n"/>
      <c r="F59" s="6" t="n"/>
      <c r="G59" s="6" t="n"/>
      <c r="H59" s="6" t="n"/>
    </row>
    <row r="60">
      <c r="A60" s="6">
        <f>IF(B60="","",CONCATENATE("P-",TEXT(B60,"yyyymmdd"),"-58"))</f>
        <v/>
      </c>
      <c r="B60" s="6" t="n"/>
      <c r="C60" s="6" t="n"/>
      <c r="D60" s="6" t="n"/>
      <c r="E60" s="6" t="n"/>
      <c r="F60" s="6" t="n"/>
      <c r="G60" s="6" t="n"/>
      <c r="H60" s="6" t="n"/>
    </row>
    <row r="61">
      <c r="A61" s="6">
        <f>IF(B61="","",CONCATENATE("P-",TEXT(B61,"yyyymmdd"),"-59"))</f>
        <v/>
      </c>
      <c r="B61" s="6" t="n"/>
      <c r="C61" s="6" t="n"/>
      <c r="D61" s="6" t="n"/>
      <c r="E61" s="6" t="n"/>
      <c r="F61" s="6" t="n"/>
      <c r="G61" s="6" t="n"/>
      <c r="H61" s="6" t="n"/>
    </row>
    <row r="62">
      <c r="A62" s="6">
        <f>IF(B62="","",CONCATENATE("P-",TEXT(B62,"yyyymmdd"),"-60"))</f>
        <v/>
      </c>
      <c r="B62" s="6" t="n"/>
      <c r="C62" s="6" t="n"/>
      <c r="D62" s="6" t="n"/>
      <c r="E62" s="6" t="n"/>
      <c r="F62" s="6" t="n"/>
      <c r="G62" s="6" t="n"/>
      <c r="H62" s="6" t="n"/>
    </row>
    <row r="63">
      <c r="A63" s="6">
        <f>IF(B63="","",CONCATENATE("P-",TEXT(B63,"yyyymmdd"),"-61"))</f>
        <v/>
      </c>
      <c r="B63" s="6" t="n"/>
      <c r="C63" s="6" t="n"/>
      <c r="D63" s="6" t="n"/>
      <c r="E63" s="6" t="n"/>
      <c r="F63" s="6" t="n"/>
      <c r="G63" s="6" t="n"/>
      <c r="H63" s="6" t="n"/>
    </row>
    <row r="64">
      <c r="A64" s="6">
        <f>IF(B64="","",CONCATENATE("P-",TEXT(B64,"yyyymmdd"),"-62"))</f>
        <v/>
      </c>
      <c r="B64" s="6" t="n"/>
      <c r="C64" s="6" t="n"/>
      <c r="D64" s="6" t="n"/>
      <c r="E64" s="6" t="n"/>
      <c r="F64" s="6" t="n"/>
      <c r="G64" s="6" t="n"/>
      <c r="H64" s="6" t="n"/>
    </row>
    <row r="65">
      <c r="A65" s="6">
        <f>IF(B65="","",CONCATENATE("P-",TEXT(B65,"yyyymmdd"),"-63"))</f>
        <v/>
      </c>
      <c r="B65" s="6" t="n"/>
      <c r="C65" s="6" t="n"/>
      <c r="D65" s="6" t="n"/>
      <c r="E65" s="6" t="n"/>
      <c r="F65" s="6" t="n"/>
      <c r="G65" s="6" t="n"/>
      <c r="H65" s="6" t="n"/>
    </row>
    <row r="66">
      <c r="A66" s="6">
        <f>IF(B66="","",CONCATENATE("P-",TEXT(B66,"yyyymmdd"),"-64"))</f>
        <v/>
      </c>
      <c r="B66" s="6" t="n"/>
      <c r="C66" s="6" t="n"/>
      <c r="D66" s="6" t="n"/>
      <c r="E66" s="6" t="n"/>
      <c r="F66" s="6" t="n"/>
      <c r="G66" s="6" t="n"/>
      <c r="H66" s="6" t="n"/>
    </row>
    <row r="67">
      <c r="A67" s="6">
        <f>IF(B67="","",CONCATENATE("P-",TEXT(B67,"yyyymmdd"),"-65"))</f>
        <v/>
      </c>
      <c r="B67" s="6" t="n"/>
      <c r="C67" s="6" t="n"/>
      <c r="D67" s="6" t="n"/>
      <c r="E67" s="6" t="n"/>
      <c r="F67" s="6" t="n"/>
      <c r="G67" s="6" t="n"/>
      <c r="H67" s="6" t="n"/>
    </row>
    <row r="68">
      <c r="A68" s="6">
        <f>IF(B68="","",CONCATENATE("P-",TEXT(B68,"yyyymmdd"),"-66"))</f>
        <v/>
      </c>
      <c r="B68" s="6" t="n"/>
      <c r="C68" s="6" t="n"/>
      <c r="D68" s="6" t="n"/>
      <c r="E68" s="6" t="n"/>
      <c r="F68" s="6" t="n"/>
      <c r="G68" s="6" t="n"/>
      <c r="H68" s="6" t="n"/>
    </row>
    <row r="69">
      <c r="A69" s="6">
        <f>IF(B69="","",CONCATENATE("P-",TEXT(B69,"yyyymmdd"),"-67"))</f>
        <v/>
      </c>
      <c r="B69" s="6" t="n"/>
      <c r="C69" s="6" t="n"/>
      <c r="D69" s="6" t="n"/>
      <c r="E69" s="6" t="n"/>
      <c r="F69" s="6" t="n"/>
      <c r="G69" s="6" t="n"/>
      <c r="H69" s="6" t="n"/>
    </row>
    <row r="70">
      <c r="A70" s="6">
        <f>IF(B70="","",CONCATENATE("P-",TEXT(B70,"yyyymmdd"),"-68"))</f>
        <v/>
      </c>
      <c r="B70" s="6" t="n"/>
      <c r="C70" s="6" t="n"/>
      <c r="D70" s="6" t="n"/>
      <c r="E70" s="6" t="n"/>
      <c r="F70" s="6" t="n"/>
      <c r="G70" s="6" t="n"/>
      <c r="H70" s="6" t="n"/>
    </row>
    <row r="71">
      <c r="A71" s="6">
        <f>IF(B71="","",CONCATENATE("P-",TEXT(B71,"yyyymmdd"),"-69"))</f>
        <v/>
      </c>
      <c r="B71" s="6" t="n"/>
      <c r="C71" s="6" t="n"/>
      <c r="D71" s="6" t="n"/>
      <c r="E71" s="6" t="n"/>
      <c r="F71" s="6" t="n"/>
      <c r="G71" s="6" t="n"/>
      <c r="H71" s="6" t="n"/>
    </row>
    <row r="72">
      <c r="A72" s="6">
        <f>IF(B72="","",CONCATENATE("P-",TEXT(B72,"yyyymmdd"),"-70"))</f>
        <v/>
      </c>
      <c r="B72" s="6" t="n"/>
      <c r="C72" s="6" t="n"/>
      <c r="D72" s="6" t="n"/>
      <c r="E72" s="6" t="n"/>
      <c r="F72" s="6" t="n"/>
      <c r="G72" s="6" t="n"/>
      <c r="H72" s="6" t="n"/>
    </row>
    <row r="73">
      <c r="A73" s="6">
        <f>IF(B73="","",CONCATENATE("P-",TEXT(B73,"yyyymmdd"),"-71"))</f>
        <v/>
      </c>
      <c r="B73" s="6" t="n"/>
      <c r="C73" s="6" t="n"/>
      <c r="D73" s="6" t="n"/>
      <c r="E73" s="6" t="n"/>
      <c r="F73" s="6" t="n"/>
      <c r="G73" s="6" t="n"/>
      <c r="H73" s="6" t="n"/>
    </row>
    <row r="74">
      <c r="A74" s="6">
        <f>IF(B74="","",CONCATENATE("P-",TEXT(B74,"yyyymmdd"),"-72"))</f>
        <v/>
      </c>
      <c r="B74" s="6" t="n"/>
      <c r="C74" s="6" t="n"/>
      <c r="D74" s="6" t="n"/>
      <c r="E74" s="6" t="n"/>
      <c r="F74" s="6" t="n"/>
      <c r="G74" s="6" t="n"/>
      <c r="H74" s="6" t="n"/>
    </row>
    <row r="75">
      <c r="A75" s="6">
        <f>IF(B75="","",CONCATENATE("P-",TEXT(B75,"yyyymmdd"),"-73"))</f>
        <v/>
      </c>
      <c r="B75" s="6" t="n"/>
      <c r="C75" s="6" t="n"/>
      <c r="D75" s="6" t="n"/>
      <c r="E75" s="6" t="n"/>
      <c r="F75" s="6" t="n"/>
      <c r="G75" s="6" t="n"/>
      <c r="H75" s="6" t="n"/>
    </row>
    <row r="76">
      <c r="A76" s="6">
        <f>IF(B76="","",CONCATENATE("P-",TEXT(B76,"yyyymmdd"),"-74"))</f>
        <v/>
      </c>
      <c r="B76" s="6" t="n"/>
      <c r="C76" s="6" t="n"/>
      <c r="D76" s="6" t="n"/>
      <c r="E76" s="6" t="n"/>
      <c r="F76" s="6" t="n"/>
      <c r="G76" s="6" t="n"/>
      <c r="H76" s="6" t="n"/>
    </row>
    <row r="77">
      <c r="A77" s="6">
        <f>IF(B77="","",CONCATENATE("P-",TEXT(B77,"yyyymmdd"),"-75"))</f>
        <v/>
      </c>
      <c r="B77" s="6" t="n"/>
      <c r="C77" s="6" t="n"/>
      <c r="D77" s="6" t="n"/>
      <c r="E77" s="6" t="n"/>
      <c r="F77" s="6" t="n"/>
      <c r="G77" s="6" t="n"/>
      <c r="H77" s="6" t="n"/>
    </row>
    <row r="78">
      <c r="A78" s="6">
        <f>IF(B78="","",CONCATENATE("P-",TEXT(B78,"yyyymmdd"),"-76"))</f>
        <v/>
      </c>
      <c r="B78" s="6" t="n"/>
      <c r="C78" s="6" t="n"/>
      <c r="D78" s="6" t="n"/>
      <c r="E78" s="6" t="n"/>
      <c r="F78" s="6" t="n"/>
      <c r="G78" s="6" t="n"/>
      <c r="H78" s="6" t="n"/>
    </row>
    <row r="79">
      <c r="A79" s="6">
        <f>IF(B79="","",CONCATENATE("P-",TEXT(B79,"yyyymmdd"),"-77"))</f>
        <v/>
      </c>
      <c r="B79" s="6" t="n"/>
      <c r="C79" s="6" t="n"/>
      <c r="D79" s="6" t="n"/>
      <c r="E79" s="6" t="n"/>
      <c r="F79" s="6" t="n"/>
      <c r="G79" s="6" t="n"/>
      <c r="H79" s="6" t="n"/>
    </row>
    <row r="80">
      <c r="A80" s="6">
        <f>IF(B80="","",CONCATENATE("P-",TEXT(B80,"yyyymmdd"),"-78"))</f>
        <v/>
      </c>
      <c r="B80" s="6" t="n"/>
      <c r="C80" s="6" t="n"/>
      <c r="D80" s="6" t="n"/>
      <c r="E80" s="6" t="n"/>
      <c r="F80" s="6" t="n"/>
      <c r="G80" s="6" t="n"/>
      <c r="H80" s="6" t="n"/>
    </row>
    <row r="81">
      <c r="A81" s="6">
        <f>IF(B81="","",CONCATENATE("P-",TEXT(B81,"yyyymmdd"),"-79"))</f>
        <v/>
      </c>
      <c r="B81" s="6" t="n"/>
      <c r="C81" s="6" t="n"/>
      <c r="D81" s="6" t="n"/>
      <c r="E81" s="6" t="n"/>
      <c r="F81" s="6" t="n"/>
      <c r="G81" s="6" t="n"/>
      <c r="H81" s="6" t="n"/>
    </row>
    <row r="82">
      <c r="A82" s="6">
        <f>IF(B82="","",CONCATENATE("P-",TEXT(B82,"yyyymmdd"),"-80"))</f>
        <v/>
      </c>
      <c r="B82" s="6" t="n"/>
      <c r="C82" s="6" t="n"/>
      <c r="D82" s="6" t="n"/>
      <c r="E82" s="6" t="n"/>
      <c r="F82" s="6" t="n"/>
      <c r="G82" s="6" t="n"/>
      <c r="H82" s="6" t="n"/>
    </row>
    <row r="83">
      <c r="A83" s="6">
        <f>IF(B83="","",CONCATENATE("P-",TEXT(B83,"yyyymmdd"),"-81"))</f>
        <v/>
      </c>
      <c r="B83" s="6" t="n"/>
      <c r="C83" s="6" t="n"/>
      <c r="D83" s="6" t="n"/>
      <c r="E83" s="6" t="n"/>
      <c r="F83" s="6" t="n"/>
      <c r="G83" s="6" t="n"/>
      <c r="H83" s="6" t="n"/>
    </row>
    <row r="84">
      <c r="A84" s="6">
        <f>IF(B84="","",CONCATENATE("P-",TEXT(B84,"yyyymmdd"),"-82"))</f>
        <v/>
      </c>
      <c r="B84" s="6" t="n"/>
      <c r="C84" s="6" t="n"/>
      <c r="D84" s="6" t="n"/>
      <c r="E84" s="6" t="n"/>
      <c r="F84" s="6" t="n"/>
      <c r="G84" s="6" t="n"/>
      <c r="H84" s="6" t="n"/>
    </row>
    <row r="85">
      <c r="A85" s="6">
        <f>IF(B85="","",CONCATENATE("P-",TEXT(B85,"yyyymmdd"),"-83"))</f>
        <v/>
      </c>
      <c r="B85" s="6" t="n"/>
      <c r="C85" s="6" t="n"/>
      <c r="D85" s="6" t="n"/>
      <c r="E85" s="6" t="n"/>
      <c r="F85" s="6" t="n"/>
      <c r="G85" s="6" t="n"/>
      <c r="H85" s="6" t="n"/>
    </row>
    <row r="86">
      <c r="A86" s="6">
        <f>IF(B86="","",CONCATENATE("P-",TEXT(B86,"yyyymmdd"),"-84"))</f>
        <v/>
      </c>
      <c r="B86" s="6" t="n"/>
      <c r="C86" s="6" t="n"/>
      <c r="D86" s="6" t="n"/>
      <c r="E86" s="6" t="n"/>
      <c r="F86" s="6" t="n"/>
      <c r="G86" s="6" t="n"/>
      <c r="H86" s="6" t="n"/>
    </row>
    <row r="87">
      <c r="A87" s="6">
        <f>IF(B87="","",CONCATENATE("P-",TEXT(B87,"yyyymmdd"),"-85"))</f>
        <v/>
      </c>
      <c r="B87" s="6" t="n"/>
      <c r="C87" s="6" t="n"/>
      <c r="D87" s="6" t="n"/>
      <c r="E87" s="6" t="n"/>
      <c r="F87" s="6" t="n"/>
      <c r="G87" s="6" t="n"/>
      <c r="H87" s="6" t="n"/>
    </row>
    <row r="88">
      <c r="A88" s="6">
        <f>IF(B88="","",CONCATENATE("P-",TEXT(B88,"yyyymmdd"),"-86"))</f>
        <v/>
      </c>
      <c r="B88" s="6" t="n"/>
      <c r="C88" s="6" t="n"/>
      <c r="D88" s="6" t="n"/>
      <c r="E88" s="6" t="n"/>
      <c r="F88" s="6" t="n"/>
      <c r="G88" s="6" t="n"/>
      <c r="H88" s="6" t="n"/>
    </row>
    <row r="89">
      <c r="A89" s="6">
        <f>IF(B89="","",CONCATENATE("P-",TEXT(B89,"yyyymmdd"),"-87"))</f>
        <v/>
      </c>
      <c r="B89" s="6" t="n"/>
      <c r="C89" s="6" t="n"/>
      <c r="D89" s="6" t="n"/>
      <c r="E89" s="6" t="n"/>
      <c r="F89" s="6" t="n"/>
      <c r="G89" s="6" t="n"/>
      <c r="H89" s="6" t="n"/>
    </row>
    <row r="90">
      <c r="A90" s="6">
        <f>IF(B90="","",CONCATENATE("P-",TEXT(B90,"yyyymmdd"),"-88"))</f>
        <v/>
      </c>
      <c r="B90" s="6" t="n"/>
      <c r="C90" s="6" t="n"/>
      <c r="D90" s="6" t="n"/>
      <c r="E90" s="6" t="n"/>
      <c r="F90" s="6" t="n"/>
      <c r="G90" s="6" t="n"/>
      <c r="H90" s="6" t="n"/>
    </row>
    <row r="91">
      <c r="A91" s="6">
        <f>IF(B91="","",CONCATENATE("P-",TEXT(B91,"yyyymmdd"),"-89"))</f>
        <v/>
      </c>
      <c r="B91" s="6" t="n"/>
      <c r="C91" s="6" t="n"/>
      <c r="D91" s="6" t="n"/>
      <c r="E91" s="6" t="n"/>
      <c r="F91" s="6" t="n"/>
      <c r="G91" s="6" t="n"/>
      <c r="H91" s="6" t="n"/>
    </row>
    <row r="92">
      <c r="A92" s="6">
        <f>IF(B92="","",CONCATENATE("P-",TEXT(B92,"yyyymmdd"),"-90"))</f>
        <v/>
      </c>
      <c r="B92" s="6" t="n"/>
      <c r="C92" s="6" t="n"/>
      <c r="D92" s="6" t="n"/>
      <c r="E92" s="6" t="n"/>
      <c r="F92" s="6" t="n"/>
      <c r="G92" s="6" t="n"/>
      <c r="H92" s="6" t="n"/>
    </row>
    <row r="93">
      <c r="A93" s="6">
        <f>IF(B93="","",CONCATENATE("P-",TEXT(B93,"yyyymmdd"),"-91"))</f>
        <v/>
      </c>
      <c r="B93" s="6" t="n"/>
      <c r="C93" s="6" t="n"/>
      <c r="D93" s="6" t="n"/>
      <c r="E93" s="6" t="n"/>
      <c r="F93" s="6" t="n"/>
      <c r="G93" s="6" t="n"/>
      <c r="H93" s="6" t="n"/>
    </row>
    <row r="94">
      <c r="A94" s="6">
        <f>IF(B94="","",CONCATENATE("P-",TEXT(B94,"yyyymmdd"),"-92"))</f>
        <v/>
      </c>
      <c r="B94" s="6" t="n"/>
      <c r="C94" s="6" t="n"/>
      <c r="D94" s="6" t="n"/>
      <c r="E94" s="6" t="n"/>
      <c r="F94" s="6" t="n"/>
      <c r="G94" s="6" t="n"/>
      <c r="H94" s="6" t="n"/>
    </row>
    <row r="95">
      <c r="A95" s="6">
        <f>IF(B95="","",CONCATENATE("P-",TEXT(B95,"yyyymmdd"),"-93"))</f>
        <v/>
      </c>
      <c r="B95" s="6" t="n"/>
      <c r="C95" s="6" t="n"/>
      <c r="D95" s="6" t="n"/>
      <c r="E95" s="6" t="n"/>
      <c r="F95" s="6" t="n"/>
      <c r="G95" s="6" t="n"/>
      <c r="H95" s="6" t="n"/>
    </row>
    <row r="96">
      <c r="A96" s="6">
        <f>IF(B96="","",CONCATENATE("P-",TEXT(B96,"yyyymmdd"),"-94"))</f>
        <v/>
      </c>
      <c r="B96" s="6" t="n"/>
      <c r="C96" s="6" t="n"/>
      <c r="D96" s="6" t="n"/>
      <c r="E96" s="6" t="n"/>
      <c r="F96" s="6" t="n"/>
      <c r="G96" s="6" t="n"/>
      <c r="H96" s="6" t="n"/>
    </row>
    <row r="97">
      <c r="A97" s="6">
        <f>IF(B97="","",CONCATENATE("P-",TEXT(B97,"yyyymmdd"),"-95"))</f>
        <v/>
      </c>
      <c r="B97" s="6" t="n"/>
      <c r="C97" s="6" t="n"/>
      <c r="D97" s="6" t="n"/>
      <c r="E97" s="6" t="n"/>
      <c r="F97" s="6" t="n"/>
      <c r="G97" s="6" t="n"/>
      <c r="H97" s="6" t="n"/>
    </row>
    <row r="98">
      <c r="A98" s="6">
        <f>IF(B98="","",CONCATENATE("P-",TEXT(B98,"yyyymmdd"),"-96"))</f>
        <v/>
      </c>
      <c r="B98" s="6" t="n"/>
      <c r="C98" s="6" t="n"/>
      <c r="D98" s="6" t="n"/>
      <c r="E98" s="6" t="n"/>
      <c r="F98" s="6" t="n"/>
      <c r="G98" s="6" t="n"/>
      <c r="H98" s="6" t="n"/>
    </row>
    <row r="99">
      <c r="A99" s="6">
        <f>IF(B99="","",CONCATENATE("P-",TEXT(B99,"yyyymmdd"),"-97"))</f>
        <v/>
      </c>
      <c r="B99" s="6" t="n"/>
      <c r="C99" s="6" t="n"/>
      <c r="D99" s="6" t="n"/>
      <c r="E99" s="6" t="n"/>
      <c r="F99" s="6" t="n"/>
      <c r="G99" s="6" t="n"/>
      <c r="H99" s="6" t="n"/>
    </row>
  </sheetData>
  <mergeCells count="1"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9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SCHEDULE DELAYS TRACKING</t>
        </is>
      </c>
    </row>
    <row r="2">
      <c r="A2" s="9" t="inlineStr">
        <is>
          <t>Date Reported</t>
        </is>
      </c>
      <c r="B2" s="9" t="inlineStr">
        <is>
          <t>Activity</t>
        </is>
      </c>
      <c r="C2" s="9" t="inlineStr">
        <is>
          <t>Original Start</t>
        </is>
      </c>
      <c r="D2" s="9" t="inlineStr">
        <is>
          <t>Original Finish</t>
        </is>
      </c>
      <c r="E2" s="9" t="inlineStr">
        <is>
          <t>Revised Start</t>
        </is>
      </c>
      <c r="F2" s="9" t="inlineStr">
        <is>
          <t>Revised Finish</t>
        </is>
      </c>
      <c r="G2" s="9" t="inlineStr">
        <is>
          <t>Delay (Days)</t>
        </is>
      </c>
      <c r="H2" s="9" t="inlineStr">
        <is>
          <t>Cause</t>
        </is>
      </c>
      <c r="I2" s="9" t="inlineStr">
        <is>
          <t>Critical Path</t>
        </is>
      </c>
      <c r="J2" s="9" t="inlineStr">
        <is>
          <t>Responsibility</t>
        </is>
      </c>
      <c r="K2" s="9" t="inlineStr">
        <is>
          <t>Mitigation</t>
        </is>
      </c>
    </row>
    <row r="3">
      <c r="A3" s="6" t="n"/>
      <c r="B3" s="6" t="n"/>
      <c r="C3" s="6" t="n"/>
      <c r="D3" s="6" t="n"/>
      <c r="E3" s="6" t="n"/>
      <c r="F3" s="6" t="n"/>
      <c r="G3" s="6">
        <f>IF(AND(C3&lt;&gt;"",D3&lt;&gt;"",E3&lt;&gt;"",F3&lt;&gt;""),(F3-E3)-(D3-C3),"")</f>
        <v/>
      </c>
      <c r="H3" s="6" t="n"/>
      <c r="I3" s="6" t="n"/>
      <c r="J3" s="6" t="n"/>
      <c r="K3" s="6" t="n"/>
    </row>
    <row r="4">
      <c r="A4" s="6" t="n"/>
      <c r="B4" s="6" t="n"/>
      <c r="C4" s="6" t="n"/>
      <c r="D4" s="6" t="n"/>
      <c r="E4" s="6" t="n"/>
      <c r="F4" s="6" t="n"/>
      <c r="G4" s="6">
        <f>IF(AND(C4&lt;&gt;"",D4&lt;&gt;"",E4&lt;&gt;"",F4&lt;&gt;""),(F4-E4)-(D4-C4),"")</f>
        <v/>
      </c>
      <c r="H4" s="6" t="n"/>
      <c r="I4" s="6" t="n"/>
      <c r="J4" s="6" t="n"/>
      <c r="K4" s="6" t="n"/>
    </row>
    <row r="5">
      <c r="A5" s="6" t="n"/>
      <c r="B5" s="6" t="n"/>
      <c r="C5" s="6" t="n"/>
      <c r="D5" s="6" t="n"/>
      <c r="E5" s="6" t="n"/>
      <c r="F5" s="6" t="n"/>
      <c r="G5" s="6">
        <f>IF(AND(C5&lt;&gt;"",D5&lt;&gt;"",E5&lt;&gt;"",F5&lt;&gt;""),(F5-E5)-(D5-C5),"")</f>
        <v/>
      </c>
      <c r="H5" s="6" t="n"/>
      <c r="I5" s="6" t="n"/>
      <c r="J5" s="6" t="n"/>
      <c r="K5" s="6" t="n"/>
    </row>
    <row r="6">
      <c r="A6" s="6" t="n"/>
      <c r="B6" s="6" t="n"/>
      <c r="C6" s="6" t="n"/>
      <c r="D6" s="6" t="n"/>
      <c r="E6" s="6" t="n"/>
      <c r="F6" s="6" t="n"/>
      <c r="G6" s="6">
        <f>IF(AND(C6&lt;&gt;"",D6&lt;&gt;"",E6&lt;&gt;"",F6&lt;&gt;""),(F6-E6)-(D6-C6),"")</f>
        <v/>
      </c>
      <c r="H6" s="6" t="n"/>
      <c r="I6" s="6" t="n"/>
      <c r="J6" s="6" t="n"/>
      <c r="K6" s="6" t="n"/>
    </row>
    <row r="7">
      <c r="A7" s="6" t="n"/>
      <c r="B7" s="6" t="n"/>
      <c r="C7" s="6" t="n"/>
      <c r="D7" s="6" t="n"/>
      <c r="E7" s="6" t="n"/>
      <c r="F7" s="6" t="n"/>
      <c r="G7" s="6">
        <f>IF(AND(C7&lt;&gt;"",D7&lt;&gt;"",E7&lt;&gt;"",F7&lt;&gt;""),(F7-E7)-(D7-C7),"")</f>
        <v/>
      </c>
      <c r="H7" s="6" t="n"/>
      <c r="I7" s="6" t="n"/>
      <c r="J7" s="6" t="n"/>
      <c r="K7" s="6" t="n"/>
    </row>
    <row r="8">
      <c r="A8" s="6" t="n"/>
      <c r="B8" s="6" t="n"/>
      <c r="C8" s="6" t="n"/>
      <c r="D8" s="6" t="n"/>
      <c r="E8" s="6" t="n"/>
      <c r="F8" s="6" t="n"/>
      <c r="G8" s="6">
        <f>IF(AND(C8&lt;&gt;"",D8&lt;&gt;"",E8&lt;&gt;"",F8&lt;&gt;""),(F8-E8)-(D8-C8),"")</f>
        <v/>
      </c>
      <c r="H8" s="6" t="n"/>
      <c r="I8" s="6" t="n"/>
      <c r="J8" s="6" t="n"/>
      <c r="K8" s="6" t="n"/>
    </row>
    <row r="9">
      <c r="A9" s="6" t="n"/>
      <c r="B9" s="6" t="n"/>
      <c r="C9" s="6" t="n"/>
      <c r="D9" s="6" t="n"/>
      <c r="E9" s="6" t="n"/>
      <c r="F9" s="6" t="n"/>
      <c r="G9" s="6">
        <f>IF(AND(C9&lt;&gt;"",D9&lt;&gt;"",E9&lt;&gt;"",F9&lt;&gt;""),(F9-E9)-(D9-C9),"")</f>
        <v/>
      </c>
      <c r="H9" s="6" t="n"/>
      <c r="I9" s="6" t="n"/>
      <c r="J9" s="6" t="n"/>
      <c r="K9" s="6" t="n"/>
    </row>
    <row r="10">
      <c r="A10" s="6" t="n"/>
      <c r="B10" s="6" t="n"/>
      <c r="C10" s="6" t="n"/>
      <c r="D10" s="6" t="n"/>
      <c r="E10" s="6" t="n"/>
      <c r="F10" s="6" t="n"/>
      <c r="G10" s="6">
        <f>IF(AND(C10&lt;&gt;"",D10&lt;&gt;"",E10&lt;&gt;"",F10&lt;&gt;""),(F10-E10)-(D10-C10),"")</f>
        <v/>
      </c>
      <c r="H10" s="6" t="n"/>
      <c r="I10" s="6" t="n"/>
      <c r="J10" s="6" t="n"/>
      <c r="K10" s="6" t="n"/>
    </row>
    <row r="11">
      <c r="A11" s="6" t="n"/>
      <c r="B11" s="6" t="n"/>
      <c r="C11" s="6" t="n"/>
      <c r="D11" s="6" t="n"/>
      <c r="E11" s="6" t="n"/>
      <c r="F11" s="6" t="n"/>
      <c r="G11" s="6">
        <f>IF(AND(C11&lt;&gt;"",D11&lt;&gt;"",E11&lt;&gt;"",F11&lt;&gt;""),(F11-E11)-(D11-C11),"")</f>
        <v/>
      </c>
      <c r="H11" s="6" t="n"/>
      <c r="I11" s="6" t="n"/>
      <c r="J11" s="6" t="n"/>
      <c r="K11" s="6" t="n"/>
    </row>
    <row r="12">
      <c r="A12" s="6" t="n"/>
      <c r="B12" s="6" t="n"/>
      <c r="C12" s="6" t="n"/>
      <c r="D12" s="6" t="n"/>
      <c r="E12" s="6" t="n"/>
      <c r="F12" s="6" t="n"/>
      <c r="G12" s="6">
        <f>IF(AND(C12&lt;&gt;"",D12&lt;&gt;"",E12&lt;&gt;"",F12&lt;&gt;""),(F12-E12)-(D12-C12),"")</f>
        <v/>
      </c>
      <c r="H12" s="6" t="n"/>
      <c r="I12" s="6" t="n"/>
      <c r="J12" s="6" t="n"/>
      <c r="K12" s="6" t="n"/>
    </row>
    <row r="13">
      <c r="A13" s="6" t="n"/>
      <c r="B13" s="6" t="n"/>
      <c r="C13" s="6" t="n"/>
      <c r="D13" s="6" t="n"/>
      <c r="E13" s="6" t="n"/>
      <c r="F13" s="6" t="n"/>
      <c r="G13" s="6">
        <f>IF(AND(C13&lt;&gt;"",D13&lt;&gt;"",E13&lt;&gt;"",F13&lt;&gt;""),(F13-E13)-(D13-C13),"")</f>
        <v/>
      </c>
      <c r="H13" s="6" t="n"/>
      <c r="I13" s="6" t="n"/>
      <c r="J13" s="6" t="n"/>
      <c r="K13" s="6" t="n"/>
    </row>
    <row r="14">
      <c r="A14" s="6" t="n"/>
      <c r="B14" s="6" t="n"/>
      <c r="C14" s="6" t="n"/>
      <c r="D14" s="6" t="n"/>
      <c r="E14" s="6" t="n"/>
      <c r="F14" s="6" t="n"/>
      <c r="G14" s="6">
        <f>IF(AND(C14&lt;&gt;"",D14&lt;&gt;"",E14&lt;&gt;"",F14&lt;&gt;""),(F14-E14)-(D14-C14),"")</f>
        <v/>
      </c>
      <c r="H14" s="6" t="n"/>
      <c r="I14" s="6" t="n"/>
      <c r="J14" s="6" t="n"/>
      <c r="K14" s="6" t="n"/>
    </row>
    <row r="15">
      <c r="A15" s="6" t="n"/>
      <c r="B15" s="6" t="n"/>
      <c r="C15" s="6" t="n"/>
      <c r="D15" s="6" t="n"/>
      <c r="E15" s="6" t="n"/>
      <c r="F15" s="6" t="n"/>
      <c r="G15" s="6">
        <f>IF(AND(C15&lt;&gt;"",D15&lt;&gt;"",E15&lt;&gt;"",F15&lt;&gt;""),(F15-E15)-(D15-C15),"")</f>
        <v/>
      </c>
      <c r="H15" s="6" t="n"/>
      <c r="I15" s="6" t="n"/>
      <c r="J15" s="6" t="n"/>
      <c r="K15" s="6" t="n"/>
    </row>
    <row r="16">
      <c r="A16" s="6" t="n"/>
      <c r="B16" s="6" t="n"/>
      <c r="C16" s="6" t="n"/>
      <c r="D16" s="6" t="n"/>
      <c r="E16" s="6" t="n"/>
      <c r="F16" s="6" t="n"/>
      <c r="G16" s="6">
        <f>IF(AND(C16&lt;&gt;"",D16&lt;&gt;"",E16&lt;&gt;"",F16&lt;&gt;""),(F16-E16)-(D16-C16),"")</f>
        <v/>
      </c>
      <c r="H16" s="6" t="n"/>
      <c r="I16" s="6" t="n"/>
      <c r="J16" s="6" t="n"/>
      <c r="K16" s="6" t="n"/>
    </row>
    <row r="17">
      <c r="A17" s="6" t="n"/>
      <c r="B17" s="6" t="n"/>
      <c r="C17" s="6" t="n"/>
      <c r="D17" s="6" t="n"/>
      <c r="E17" s="6" t="n"/>
      <c r="F17" s="6" t="n"/>
      <c r="G17" s="6">
        <f>IF(AND(C17&lt;&gt;"",D17&lt;&gt;"",E17&lt;&gt;"",F17&lt;&gt;""),(F17-E17)-(D17-C17),"")</f>
        <v/>
      </c>
      <c r="H17" s="6" t="n"/>
      <c r="I17" s="6" t="n"/>
      <c r="J17" s="6" t="n"/>
      <c r="K17" s="6" t="n"/>
    </row>
    <row r="18">
      <c r="A18" s="6" t="n"/>
      <c r="B18" s="6" t="n"/>
      <c r="C18" s="6" t="n"/>
      <c r="D18" s="6" t="n"/>
      <c r="E18" s="6" t="n"/>
      <c r="F18" s="6" t="n"/>
      <c r="G18" s="6">
        <f>IF(AND(C18&lt;&gt;"",D18&lt;&gt;"",E18&lt;&gt;"",F18&lt;&gt;""),(F18-E18)-(D18-C18),"")</f>
        <v/>
      </c>
      <c r="H18" s="6" t="n"/>
      <c r="I18" s="6" t="n"/>
      <c r="J18" s="6" t="n"/>
      <c r="K18" s="6" t="n"/>
    </row>
    <row r="19">
      <c r="A19" s="6" t="n"/>
      <c r="B19" s="6" t="n"/>
      <c r="C19" s="6" t="n"/>
      <c r="D19" s="6" t="n"/>
      <c r="E19" s="6" t="n"/>
      <c r="F19" s="6" t="n"/>
      <c r="G19" s="6">
        <f>IF(AND(C19&lt;&gt;"",D19&lt;&gt;"",E19&lt;&gt;"",F19&lt;&gt;""),(F19-E19)-(D19-C19),"")</f>
        <v/>
      </c>
      <c r="H19" s="6" t="n"/>
      <c r="I19" s="6" t="n"/>
      <c r="J19" s="6" t="n"/>
      <c r="K19" s="6" t="n"/>
    </row>
    <row r="20">
      <c r="A20" s="6" t="n"/>
      <c r="B20" s="6" t="n"/>
      <c r="C20" s="6" t="n"/>
      <c r="D20" s="6" t="n"/>
      <c r="E20" s="6" t="n"/>
      <c r="F20" s="6" t="n"/>
      <c r="G20" s="6">
        <f>IF(AND(C20&lt;&gt;"",D20&lt;&gt;"",E20&lt;&gt;"",F20&lt;&gt;""),(F20-E20)-(D20-C20),"")</f>
        <v/>
      </c>
      <c r="H20" s="6" t="n"/>
      <c r="I20" s="6" t="n"/>
      <c r="J20" s="6" t="n"/>
      <c r="K20" s="6" t="n"/>
    </row>
    <row r="21">
      <c r="A21" s="6" t="n"/>
      <c r="B21" s="6" t="n"/>
      <c r="C21" s="6" t="n"/>
      <c r="D21" s="6" t="n"/>
      <c r="E21" s="6" t="n"/>
      <c r="F21" s="6" t="n"/>
      <c r="G21" s="6">
        <f>IF(AND(C21&lt;&gt;"",D21&lt;&gt;"",E21&lt;&gt;"",F21&lt;&gt;""),(F21-E21)-(D21-C21),"")</f>
        <v/>
      </c>
      <c r="H21" s="6" t="n"/>
      <c r="I21" s="6" t="n"/>
      <c r="J21" s="6" t="n"/>
      <c r="K21" s="6" t="n"/>
    </row>
    <row r="22">
      <c r="A22" s="6" t="n"/>
      <c r="B22" s="6" t="n"/>
      <c r="C22" s="6" t="n"/>
      <c r="D22" s="6" t="n"/>
      <c r="E22" s="6" t="n"/>
      <c r="F22" s="6" t="n"/>
      <c r="G22" s="6">
        <f>IF(AND(C22&lt;&gt;"",D22&lt;&gt;"",E22&lt;&gt;"",F22&lt;&gt;""),(F22-E22)-(D22-C22),"")</f>
        <v/>
      </c>
      <c r="H22" s="6" t="n"/>
      <c r="I22" s="6" t="n"/>
      <c r="J22" s="6" t="n"/>
      <c r="K22" s="6" t="n"/>
    </row>
    <row r="23">
      <c r="A23" s="6" t="n"/>
      <c r="B23" s="6" t="n"/>
      <c r="C23" s="6" t="n"/>
      <c r="D23" s="6" t="n"/>
      <c r="E23" s="6" t="n"/>
      <c r="F23" s="6" t="n"/>
      <c r="G23" s="6">
        <f>IF(AND(C23&lt;&gt;"",D23&lt;&gt;"",E23&lt;&gt;"",F23&lt;&gt;""),(F23-E23)-(D23-C23),"")</f>
        <v/>
      </c>
      <c r="H23" s="6" t="n"/>
      <c r="I23" s="6" t="n"/>
      <c r="J23" s="6" t="n"/>
      <c r="K23" s="6" t="n"/>
    </row>
    <row r="24">
      <c r="A24" s="6" t="n"/>
      <c r="B24" s="6" t="n"/>
      <c r="C24" s="6" t="n"/>
      <c r="D24" s="6" t="n"/>
      <c r="E24" s="6" t="n"/>
      <c r="F24" s="6" t="n"/>
      <c r="G24" s="6">
        <f>IF(AND(C24&lt;&gt;"",D24&lt;&gt;"",E24&lt;&gt;"",F24&lt;&gt;""),(F24-E24)-(D24-C24),"")</f>
        <v/>
      </c>
      <c r="H24" s="6" t="n"/>
      <c r="I24" s="6" t="n"/>
      <c r="J24" s="6" t="n"/>
      <c r="K24" s="6" t="n"/>
    </row>
    <row r="25">
      <c r="A25" s="6" t="n"/>
      <c r="B25" s="6" t="n"/>
      <c r="C25" s="6" t="n"/>
      <c r="D25" s="6" t="n"/>
      <c r="E25" s="6" t="n"/>
      <c r="F25" s="6" t="n"/>
      <c r="G25" s="6">
        <f>IF(AND(C25&lt;&gt;"",D25&lt;&gt;"",E25&lt;&gt;"",F25&lt;&gt;""),(F25-E25)-(D25-C25),"")</f>
        <v/>
      </c>
      <c r="H25" s="6" t="n"/>
      <c r="I25" s="6" t="n"/>
      <c r="J25" s="6" t="n"/>
      <c r="K25" s="6" t="n"/>
    </row>
    <row r="26">
      <c r="A26" s="6" t="n"/>
      <c r="B26" s="6" t="n"/>
      <c r="C26" s="6" t="n"/>
      <c r="D26" s="6" t="n"/>
      <c r="E26" s="6" t="n"/>
      <c r="F26" s="6" t="n"/>
      <c r="G26" s="6">
        <f>IF(AND(C26&lt;&gt;"",D26&lt;&gt;"",E26&lt;&gt;"",F26&lt;&gt;""),(F26-E26)-(D26-C26),"")</f>
        <v/>
      </c>
      <c r="H26" s="6" t="n"/>
      <c r="I26" s="6" t="n"/>
      <c r="J26" s="6" t="n"/>
      <c r="K26" s="6" t="n"/>
    </row>
    <row r="27">
      <c r="A27" s="6" t="n"/>
      <c r="B27" s="6" t="n"/>
      <c r="C27" s="6" t="n"/>
      <c r="D27" s="6" t="n"/>
      <c r="E27" s="6" t="n"/>
      <c r="F27" s="6" t="n"/>
      <c r="G27" s="6">
        <f>IF(AND(C27&lt;&gt;"",D27&lt;&gt;"",E27&lt;&gt;"",F27&lt;&gt;""),(F27-E27)-(D27-C27),"")</f>
        <v/>
      </c>
      <c r="H27" s="6" t="n"/>
      <c r="I27" s="6" t="n"/>
      <c r="J27" s="6" t="n"/>
      <c r="K27" s="6" t="n"/>
    </row>
    <row r="28">
      <c r="A28" s="6" t="n"/>
      <c r="B28" s="6" t="n"/>
      <c r="C28" s="6" t="n"/>
      <c r="D28" s="6" t="n"/>
      <c r="E28" s="6" t="n"/>
      <c r="F28" s="6" t="n"/>
      <c r="G28" s="6">
        <f>IF(AND(C28&lt;&gt;"",D28&lt;&gt;"",E28&lt;&gt;"",F28&lt;&gt;""),(F28-E28)-(D28-C28),"")</f>
        <v/>
      </c>
      <c r="H28" s="6" t="n"/>
      <c r="I28" s="6" t="n"/>
      <c r="J28" s="6" t="n"/>
      <c r="K28" s="6" t="n"/>
    </row>
    <row r="29">
      <c r="A29" s="6" t="n"/>
      <c r="B29" s="6" t="n"/>
      <c r="C29" s="6" t="n"/>
      <c r="D29" s="6" t="n"/>
      <c r="E29" s="6" t="n"/>
      <c r="F29" s="6" t="n"/>
      <c r="G29" s="6">
        <f>IF(AND(C29&lt;&gt;"",D29&lt;&gt;"",E29&lt;&gt;"",F29&lt;&gt;""),(F29-E29)-(D29-C29),"")</f>
        <v/>
      </c>
      <c r="H29" s="6" t="n"/>
      <c r="I29" s="6" t="n"/>
      <c r="J29" s="6" t="n"/>
      <c r="K29" s="6" t="n"/>
    </row>
    <row r="30">
      <c r="A30" s="6" t="n"/>
      <c r="B30" s="6" t="n"/>
      <c r="C30" s="6" t="n"/>
      <c r="D30" s="6" t="n"/>
      <c r="E30" s="6" t="n"/>
      <c r="F30" s="6" t="n"/>
      <c r="G30" s="6">
        <f>IF(AND(C30&lt;&gt;"",D30&lt;&gt;"",E30&lt;&gt;"",F30&lt;&gt;""),(F30-E30)-(D30-C30),"")</f>
        <v/>
      </c>
      <c r="H30" s="6" t="n"/>
      <c r="I30" s="6" t="n"/>
      <c r="J30" s="6" t="n"/>
      <c r="K30" s="6" t="n"/>
    </row>
    <row r="31">
      <c r="A31" s="6" t="n"/>
      <c r="B31" s="6" t="n"/>
      <c r="C31" s="6" t="n"/>
      <c r="D31" s="6" t="n"/>
      <c r="E31" s="6" t="n"/>
      <c r="F31" s="6" t="n"/>
      <c r="G31" s="6">
        <f>IF(AND(C31&lt;&gt;"",D31&lt;&gt;"",E31&lt;&gt;"",F31&lt;&gt;""),(F31-E31)-(D31-C31),"")</f>
        <v/>
      </c>
      <c r="H31" s="6" t="n"/>
      <c r="I31" s="6" t="n"/>
      <c r="J31" s="6" t="n"/>
      <c r="K31" s="6" t="n"/>
    </row>
    <row r="32">
      <c r="A32" s="6" t="n"/>
      <c r="B32" s="6" t="n"/>
      <c r="C32" s="6" t="n"/>
      <c r="D32" s="6" t="n"/>
      <c r="E32" s="6" t="n"/>
      <c r="F32" s="6" t="n"/>
      <c r="G32" s="6">
        <f>IF(AND(C32&lt;&gt;"",D32&lt;&gt;"",E32&lt;&gt;"",F32&lt;&gt;""),(F32-E32)-(D32-C32),"")</f>
        <v/>
      </c>
      <c r="H32" s="6" t="n"/>
      <c r="I32" s="6" t="n"/>
      <c r="J32" s="6" t="n"/>
      <c r="K32" s="6" t="n"/>
    </row>
    <row r="33">
      <c r="A33" s="6" t="n"/>
      <c r="B33" s="6" t="n"/>
      <c r="C33" s="6" t="n"/>
      <c r="D33" s="6" t="n"/>
      <c r="E33" s="6" t="n"/>
      <c r="F33" s="6" t="n"/>
      <c r="G33" s="6">
        <f>IF(AND(C33&lt;&gt;"",D33&lt;&gt;"",E33&lt;&gt;"",F33&lt;&gt;""),(F33-E33)-(D33-C33),"")</f>
        <v/>
      </c>
      <c r="H33" s="6" t="n"/>
      <c r="I33" s="6" t="n"/>
      <c r="J33" s="6" t="n"/>
      <c r="K33" s="6" t="n"/>
    </row>
    <row r="34">
      <c r="A34" s="6" t="n"/>
      <c r="B34" s="6" t="n"/>
      <c r="C34" s="6" t="n"/>
      <c r="D34" s="6" t="n"/>
      <c r="E34" s="6" t="n"/>
      <c r="F34" s="6" t="n"/>
      <c r="G34" s="6">
        <f>IF(AND(C34&lt;&gt;"",D34&lt;&gt;"",E34&lt;&gt;"",F34&lt;&gt;""),(F34-E34)-(D34-C34),"")</f>
        <v/>
      </c>
      <c r="H34" s="6" t="n"/>
      <c r="I34" s="6" t="n"/>
      <c r="J34" s="6" t="n"/>
      <c r="K34" s="6" t="n"/>
    </row>
    <row r="35">
      <c r="A35" s="6" t="n"/>
      <c r="B35" s="6" t="n"/>
      <c r="C35" s="6" t="n"/>
      <c r="D35" s="6" t="n"/>
      <c r="E35" s="6" t="n"/>
      <c r="F35" s="6" t="n"/>
      <c r="G35" s="6">
        <f>IF(AND(C35&lt;&gt;"",D35&lt;&gt;"",E35&lt;&gt;"",F35&lt;&gt;""),(F35-E35)-(D35-C35),"")</f>
        <v/>
      </c>
      <c r="H35" s="6" t="n"/>
      <c r="I35" s="6" t="n"/>
      <c r="J35" s="6" t="n"/>
      <c r="K35" s="6" t="n"/>
    </row>
    <row r="36">
      <c r="A36" s="6" t="n"/>
      <c r="B36" s="6" t="n"/>
      <c r="C36" s="6" t="n"/>
      <c r="D36" s="6" t="n"/>
      <c r="E36" s="6" t="n"/>
      <c r="F36" s="6" t="n"/>
      <c r="G36" s="6">
        <f>IF(AND(C36&lt;&gt;"",D36&lt;&gt;"",E36&lt;&gt;"",F36&lt;&gt;""),(F36-E36)-(D36-C36),"")</f>
        <v/>
      </c>
      <c r="H36" s="6" t="n"/>
      <c r="I36" s="6" t="n"/>
      <c r="J36" s="6" t="n"/>
      <c r="K36" s="6" t="n"/>
    </row>
    <row r="37">
      <c r="A37" s="6" t="n"/>
      <c r="B37" s="6" t="n"/>
      <c r="C37" s="6" t="n"/>
      <c r="D37" s="6" t="n"/>
      <c r="E37" s="6" t="n"/>
      <c r="F37" s="6" t="n"/>
      <c r="G37" s="6">
        <f>IF(AND(C37&lt;&gt;"",D37&lt;&gt;"",E37&lt;&gt;"",F37&lt;&gt;""),(F37-E37)-(D37-C37),"")</f>
        <v/>
      </c>
      <c r="H37" s="6" t="n"/>
      <c r="I37" s="6" t="n"/>
      <c r="J37" s="6" t="n"/>
      <c r="K37" s="6" t="n"/>
    </row>
    <row r="38">
      <c r="A38" s="6" t="n"/>
      <c r="B38" s="6" t="n"/>
      <c r="C38" s="6" t="n"/>
      <c r="D38" s="6" t="n"/>
      <c r="E38" s="6" t="n"/>
      <c r="F38" s="6" t="n"/>
      <c r="G38" s="6">
        <f>IF(AND(C38&lt;&gt;"",D38&lt;&gt;"",E38&lt;&gt;"",F38&lt;&gt;""),(F38-E38)-(D38-C38),"")</f>
        <v/>
      </c>
      <c r="H38" s="6" t="n"/>
      <c r="I38" s="6" t="n"/>
      <c r="J38" s="6" t="n"/>
      <c r="K38" s="6" t="n"/>
    </row>
    <row r="39">
      <c r="A39" s="6" t="n"/>
      <c r="B39" s="6" t="n"/>
      <c r="C39" s="6" t="n"/>
      <c r="D39" s="6" t="n"/>
      <c r="E39" s="6" t="n"/>
      <c r="F39" s="6" t="n"/>
      <c r="G39" s="6">
        <f>IF(AND(C39&lt;&gt;"",D39&lt;&gt;"",E39&lt;&gt;"",F39&lt;&gt;""),(F39-E39)-(D39-C39),"")</f>
        <v/>
      </c>
      <c r="H39" s="6" t="n"/>
      <c r="I39" s="6" t="n"/>
      <c r="J39" s="6" t="n"/>
      <c r="K39" s="6" t="n"/>
    </row>
    <row r="40">
      <c r="A40" s="6" t="n"/>
      <c r="B40" s="6" t="n"/>
      <c r="C40" s="6" t="n"/>
      <c r="D40" s="6" t="n"/>
      <c r="E40" s="6" t="n"/>
      <c r="F40" s="6" t="n"/>
      <c r="G40" s="6">
        <f>IF(AND(C40&lt;&gt;"",D40&lt;&gt;"",E40&lt;&gt;"",F40&lt;&gt;""),(F40-E40)-(D40-C40),"")</f>
        <v/>
      </c>
      <c r="H40" s="6" t="n"/>
      <c r="I40" s="6" t="n"/>
      <c r="J40" s="6" t="n"/>
      <c r="K40" s="6" t="n"/>
    </row>
    <row r="41">
      <c r="A41" s="6" t="n"/>
      <c r="B41" s="6" t="n"/>
      <c r="C41" s="6" t="n"/>
      <c r="D41" s="6" t="n"/>
      <c r="E41" s="6" t="n"/>
      <c r="F41" s="6" t="n"/>
      <c r="G41" s="6">
        <f>IF(AND(C41&lt;&gt;"",D41&lt;&gt;"",E41&lt;&gt;"",F41&lt;&gt;""),(F41-E41)-(D41-C41),"")</f>
        <v/>
      </c>
      <c r="H41" s="6" t="n"/>
      <c r="I41" s="6" t="n"/>
      <c r="J41" s="6" t="n"/>
      <c r="K41" s="6" t="n"/>
    </row>
    <row r="42">
      <c r="A42" s="6" t="n"/>
      <c r="B42" s="6" t="n"/>
      <c r="C42" s="6" t="n"/>
      <c r="D42" s="6" t="n"/>
      <c r="E42" s="6" t="n"/>
      <c r="F42" s="6" t="n"/>
      <c r="G42" s="6">
        <f>IF(AND(C42&lt;&gt;"",D42&lt;&gt;"",E42&lt;&gt;"",F42&lt;&gt;""),(F42-E42)-(D42-C42),"")</f>
        <v/>
      </c>
      <c r="H42" s="6" t="n"/>
      <c r="I42" s="6" t="n"/>
      <c r="J42" s="6" t="n"/>
      <c r="K42" s="6" t="n"/>
    </row>
    <row r="43">
      <c r="A43" s="6" t="n"/>
      <c r="B43" s="6" t="n"/>
      <c r="C43" s="6" t="n"/>
      <c r="D43" s="6" t="n"/>
      <c r="E43" s="6" t="n"/>
      <c r="F43" s="6" t="n"/>
      <c r="G43" s="6">
        <f>IF(AND(C43&lt;&gt;"",D43&lt;&gt;"",E43&lt;&gt;"",F43&lt;&gt;""),(F43-E43)-(D43-C43),"")</f>
        <v/>
      </c>
      <c r="H43" s="6" t="n"/>
      <c r="I43" s="6" t="n"/>
      <c r="J43" s="6" t="n"/>
      <c r="K43" s="6" t="n"/>
    </row>
    <row r="44">
      <c r="A44" s="6" t="n"/>
      <c r="B44" s="6" t="n"/>
      <c r="C44" s="6" t="n"/>
      <c r="D44" s="6" t="n"/>
      <c r="E44" s="6" t="n"/>
      <c r="F44" s="6" t="n"/>
      <c r="G44" s="6">
        <f>IF(AND(C44&lt;&gt;"",D44&lt;&gt;"",E44&lt;&gt;"",F44&lt;&gt;""),(F44-E44)-(D44-C44),"")</f>
        <v/>
      </c>
      <c r="H44" s="6" t="n"/>
      <c r="I44" s="6" t="n"/>
      <c r="J44" s="6" t="n"/>
      <c r="K44" s="6" t="n"/>
    </row>
    <row r="45">
      <c r="A45" s="6" t="n"/>
      <c r="B45" s="6" t="n"/>
      <c r="C45" s="6" t="n"/>
      <c r="D45" s="6" t="n"/>
      <c r="E45" s="6" t="n"/>
      <c r="F45" s="6" t="n"/>
      <c r="G45" s="6">
        <f>IF(AND(C45&lt;&gt;"",D45&lt;&gt;"",E45&lt;&gt;"",F45&lt;&gt;""),(F45-E45)-(D45-C45),"")</f>
        <v/>
      </c>
      <c r="H45" s="6" t="n"/>
      <c r="I45" s="6" t="n"/>
      <c r="J45" s="6" t="n"/>
      <c r="K45" s="6" t="n"/>
    </row>
    <row r="46">
      <c r="A46" s="6" t="n"/>
      <c r="B46" s="6" t="n"/>
      <c r="C46" s="6" t="n"/>
      <c r="D46" s="6" t="n"/>
      <c r="E46" s="6" t="n"/>
      <c r="F46" s="6" t="n"/>
      <c r="G46" s="6">
        <f>IF(AND(C46&lt;&gt;"",D46&lt;&gt;"",E46&lt;&gt;"",F46&lt;&gt;""),(F46-E46)-(D46-C46),"")</f>
        <v/>
      </c>
      <c r="H46" s="6" t="n"/>
      <c r="I46" s="6" t="n"/>
      <c r="J46" s="6" t="n"/>
      <c r="K46" s="6" t="n"/>
    </row>
    <row r="47">
      <c r="A47" s="6" t="n"/>
      <c r="B47" s="6" t="n"/>
      <c r="C47" s="6" t="n"/>
      <c r="D47" s="6" t="n"/>
      <c r="E47" s="6" t="n"/>
      <c r="F47" s="6" t="n"/>
      <c r="G47" s="6">
        <f>IF(AND(C47&lt;&gt;"",D47&lt;&gt;"",E47&lt;&gt;"",F47&lt;&gt;""),(F47-E47)-(D47-C47),"")</f>
        <v/>
      </c>
      <c r="H47" s="6" t="n"/>
      <c r="I47" s="6" t="n"/>
      <c r="J47" s="6" t="n"/>
      <c r="K47" s="6" t="n"/>
    </row>
    <row r="48">
      <c r="A48" s="6" t="n"/>
      <c r="B48" s="6" t="n"/>
      <c r="C48" s="6" t="n"/>
      <c r="D48" s="6" t="n"/>
      <c r="E48" s="6" t="n"/>
      <c r="F48" s="6" t="n"/>
      <c r="G48" s="6">
        <f>IF(AND(C48&lt;&gt;"",D48&lt;&gt;"",E48&lt;&gt;"",F48&lt;&gt;""),(F48-E48)-(D48-C48),"")</f>
        <v/>
      </c>
      <c r="H48" s="6" t="n"/>
      <c r="I48" s="6" t="n"/>
      <c r="J48" s="6" t="n"/>
      <c r="K48" s="6" t="n"/>
    </row>
    <row r="49">
      <c r="A49" s="6" t="n"/>
      <c r="B49" s="6" t="n"/>
      <c r="C49" s="6" t="n"/>
      <c r="D49" s="6" t="n"/>
      <c r="E49" s="6" t="n"/>
      <c r="F49" s="6" t="n"/>
      <c r="G49" s="6">
        <f>IF(AND(C49&lt;&gt;"",D49&lt;&gt;"",E49&lt;&gt;"",F49&lt;&gt;""),(F49-E49)-(D49-C49),"")</f>
        <v/>
      </c>
      <c r="H49" s="6" t="n"/>
      <c r="I49" s="6" t="n"/>
      <c r="J49" s="6" t="n"/>
      <c r="K49" s="6" t="n"/>
    </row>
    <row r="50">
      <c r="A50" s="6" t="n"/>
      <c r="B50" s="6" t="n"/>
      <c r="C50" s="6" t="n"/>
      <c r="D50" s="6" t="n"/>
      <c r="E50" s="6" t="n"/>
      <c r="F50" s="6" t="n"/>
      <c r="G50" s="6">
        <f>IF(AND(C50&lt;&gt;"",D50&lt;&gt;"",E50&lt;&gt;"",F50&lt;&gt;""),(F50-E50)-(D50-C50),"")</f>
        <v/>
      </c>
      <c r="H50" s="6" t="n"/>
      <c r="I50" s="6" t="n"/>
      <c r="J50" s="6" t="n"/>
      <c r="K50" s="6" t="n"/>
    </row>
    <row r="51">
      <c r="A51" s="6" t="n"/>
      <c r="B51" s="6" t="n"/>
      <c r="C51" s="6" t="n"/>
      <c r="D51" s="6" t="n"/>
      <c r="E51" s="6" t="n"/>
      <c r="F51" s="6" t="n"/>
      <c r="G51" s="6">
        <f>IF(AND(C51&lt;&gt;"",D51&lt;&gt;"",E51&lt;&gt;"",F51&lt;&gt;""),(F51-E51)-(D51-C51),"")</f>
        <v/>
      </c>
      <c r="H51" s="6" t="n"/>
      <c r="I51" s="6" t="n"/>
      <c r="J51" s="6" t="n"/>
      <c r="K51" s="6" t="n"/>
    </row>
    <row r="52">
      <c r="A52" s="6" t="n"/>
      <c r="B52" s="6" t="n"/>
      <c r="C52" s="6" t="n"/>
      <c r="D52" s="6" t="n"/>
      <c r="E52" s="6" t="n"/>
      <c r="F52" s="6" t="n"/>
      <c r="G52" s="6">
        <f>IF(AND(C52&lt;&gt;"",D52&lt;&gt;"",E52&lt;&gt;"",F52&lt;&gt;""),(F52-E52)-(D52-C52),"")</f>
        <v/>
      </c>
      <c r="H52" s="6" t="n"/>
      <c r="I52" s="6" t="n"/>
      <c r="J52" s="6" t="n"/>
      <c r="K52" s="6" t="n"/>
    </row>
    <row r="53">
      <c r="A53" s="6" t="n"/>
      <c r="B53" s="6" t="n"/>
      <c r="C53" s="6" t="n"/>
      <c r="D53" s="6" t="n"/>
      <c r="E53" s="6" t="n"/>
      <c r="F53" s="6" t="n"/>
      <c r="G53" s="6">
        <f>IF(AND(C53&lt;&gt;"",D53&lt;&gt;"",E53&lt;&gt;"",F53&lt;&gt;""),(F53-E53)-(D53-C53),"")</f>
        <v/>
      </c>
      <c r="H53" s="6" t="n"/>
      <c r="I53" s="6" t="n"/>
      <c r="J53" s="6" t="n"/>
      <c r="K53" s="6" t="n"/>
    </row>
    <row r="54">
      <c r="A54" s="6" t="n"/>
      <c r="B54" s="6" t="n"/>
      <c r="C54" s="6" t="n"/>
      <c r="D54" s="6" t="n"/>
      <c r="E54" s="6" t="n"/>
      <c r="F54" s="6" t="n"/>
      <c r="G54" s="6">
        <f>IF(AND(C54&lt;&gt;"",D54&lt;&gt;"",E54&lt;&gt;"",F54&lt;&gt;""),(F54-E54)-(D54-C54),"")</f>
        <v/>
      </c>
      <c r="H54" s="6" t="n"/>
      <c r="I54" s="6" t="n"/>
      <c r="J54" s="6" t="n"/>
      <c r="K54" s="6" t="n"/>
    </row>
    <row r="55">
      <c r="A55" s="6" t="n"/>
      <c r="B55" s="6" t="n"/>
      <c r="C55" s="6" t="n"/>
      <c r="D55" s="6" t="n"/>
      <c r="E55" s="6" t="n"/>
      <c r="F55" s="6" t="n"/>
      <c r="G55" s="6">
        <f>IF(AND(C55&lt;&gt;"",D55&lt;&gt;"",E55&lt;&gt;"",F55&lt;&gt;""),(F55-E55)-(D55-C55),"")</f>
        <v/>
      </c>
      <c r="H55" s="6" t="n"/>
      <c r="I55" s="6" t="n"/>
      <c r="J55" s="6" t="n"/>
      <c r="K55" s="6" t="n"/>
    </row>
    <row r="56">
      <c r="A56" s="6" t="n"/>
      <c r="B56" s="6" t="n"/>
      <c r="C56" s="6" t="n"/>
      <c r="D56" s="6" t="n"/>
      <c r="E56" s="6" t="n"/>
      <c r="F56" s="6" t="n"/>
      <c r="G56" s="6">
        <f>IF(AND(C56&lt;&gt;"",D56&lt;&gt;"",E56&lt;&gt;"",F56&lt;&gt;""),(F56-E56)-(D56-C56),"")</f>
        <v/>
      </c>
      <c r="H56" s="6" t="n"/>
      <c r="I56" s="6" t="n"/>
      <c r="J56" s="6" t="n"/>
      <c r="K56" s="6" t="n"/>
    </row>
    <row r="57">
      <c r="A57" s="6" t="n"/>
      <c r="B57" s="6" t="n"/>
      <c r="C57" s="6" t="n"/>
      <c r="D57" s="6" t="n"/>
      <c r="E57" s="6" t="n"/>
      <c r="F57" s="6" t="n"/>
      <c r="G57" s="6">
        <f>IF(AND(C57&lt;&gt;"",D57&lt;&gt;"",E57&lt;&gt;"",F57&lt;&gt;""),(F57-E57)-(D57-C57),"")</f>
        <v/>
      </c>
      <c r="H57" s="6" t="n"/>
      <c r="I57" s="6" t="n"/>
      <c r="J57" s="6" t="n"/>
      <c r="K57" s="6" t="n"/>
    </row>
    <row r="58">
      <c r="A58" s="6" t="n"/>
      <c r="B58" s="6" t="n"/>
      <c r="C58" s="6" t="n"/>
      <c r="D58" s="6" t="n"/>
      <c r="E58" s="6" t="n"/>
      <c r="F58" s="6" t="n"/>
      <c r="G58" s="6">
        <f>IF(AND(C58&lt;&gt;"",D58&lt;&gt;"",E58&lt;&gt;"",F58&lt;&gt;""),(F58-E58)-(D58-C58),"")</f>
        <v/>
      </c>
      <c r="H58" s="6" t="n"/>
      <c r="I58" s="6" t="n"/>
      <c r="J58" s="6" t="n"/>
      <c r="K58" s="6" t="n"/>
    </row>
    <row r="59">
      <c r="A59" s="6" t="n"/>
      <c r="B59" s="6" t="n"/>
      <c r="C59" s="6" t="n"/>
      <c r="D59" s="6" t="n"/>
      <c r="E59" s="6" t="n"/>
      <c r="F59" s="6" t="n"/>
      <c r="G59" s="6">
        <f>IF(AND(C59&lt;&gt;"",D59&lt;&gt;"",E59&lt;&gt;"",F59&lt;&gt;""),(F59-E59)-(D59-C59),"")</f>
        <v/>
      </c>
      <c r="H59" s="6" t="n"/>
      <c r="I59" s="6" t="n"/>
      <c r="J59" s="6" t="n"/>
      <c r="K59" s="6" t="n"/>
    </row>
    <row r="60">
      <c r="A60" s="6" t="n"/>
      <c r="B60" s="6" t="n"/>
      <c r="C60" s="6" t="n"/>
      <c r="D60" s="6" t="n"/>
      <c r="E60" s="6" t="n"/>
      <c r="F60" s="6" t="n"/>
      <c r="G60" s="6">
        <f>IF(AND(C60&lt;&gt;"",D60&lt;&gt;"",E60&lt;&gt;"",F60&lt;&gt;""),(F60-E60)-(D60-C60),"")</f>
        <v/>
      </c>
      <c r="H60" s="6" t="n"/>
      <c r="I60" s="6" t="n"/>
      <c r="J60" s="6" t="n"/>
      <c r="K60" s="6" t="n"/>
    </row>
    <row r="61">
      <c r="A61" s="6" t="n"/>
      <c r="B61" s="6" t="n"/>
      <c r="C61" s="6" t="n"/>
      <c r="D61" s="6" t="n"/>
      <c r="E61" s="6" t="n"/>
      <c r="F61" s="6" t="n"/>
      <c r="G61" s="6">
        <f>IF(AND(C61&lt;&gt;"",D61&lt;&gt;"",E61&lt;&gt;"",F61&lt;&gt;""),(F61-E61)-(D61-C61),"")</f>
        <v/>
      </c>
      <c r="H61" s="6" t="n"/>
      <c r="I61" s="6" t="n"/>
      <c r="J61" s="6" t="n"/>
      <c r="K61" s="6" t="n"/>
    </row>
    <row r="62">
      <c r="A62" s="6" t="n"/>
      <c r="B62" s="6" t="n"/>
      <c r="C62" s="6" t="n"/>
      <c r="D62" s="6" t="n"/>
      <c r="E62" s="6" t="n"/>
      <c r="F62" s="6" t="n"/>
      <c r="G62" s="6">
        <f>IF(AND(C62&lt;&gt;"",D62&lt;&gt;"",E62&lt;&gt;"",F62&lt;&gt;""),(F62-E62)-(D62-C62),"")</f>
        <v/>
      </c>
      <c r="H62" s="6" t="n"/>
      <c r="I62" s="6" t="n"/>
      <c r="J62" s="6" t="n"/>
      <c r="K62" s="6" t="n"/>
    </row>
    <row r="63">
      <c r="A63" s="6" t="n"/>
      <c r="B63" s="6" t="n"/>
      <c r="C63" s="6" t="n"/>
      <c r="D63" s="6" t="n"/>
      <c r="E63" s="6" t="n"/>
      <c r="F63" s="6" t="n"/>
      <c r="G63" s="6">
        <f>IF(AND(C63&lt;&gt;"",D63&lt;&gt;"",E63&lt;&gt;"",F63&lt;&gt;""),(F63-E63)-(D63-C63),"")</f>
        <v/>
      </c>
      <c r="H63" s="6" t="n"/>
      <c r="I63" s="6" t="n"/>
      <c r="J63" s="6" t="n"/>
      <c r="K63" s="6" t="n"/>
    </row>
    <row r="64">
      <c r="A64" s="6" t="n"/>
      <c r="B64" s="6" t="n"/>
      <c r="C64" s="6" t="n"/>
      <c r="D64" s="6" t="n"/>
      <c r="E64" s="6" t="n"/>
      <c r="F64" s="6" t="n"/>
      <c r="G64" s="6">
        <f>IF(AND(C64&lt;&gt;"",D64&lt;&gt;"",E64&lt;&gt;"",F64&lt;&gt;""),(F64-E64)-(D64-C64),"")</f>
        <v/>
      </c>
      <c r="H64" s="6" t="n"/>
      <c r="I64" s="6" t="n"/>
      <c r="J64" s="6" t="n"/>
      <c r="K64" s="6" t="n"/>
    </row>
    <row r="65">
      <c r="A65" s="6" t="n"/>
      <c r="B65" s="6" t="n"/>
      <c r="C65" s="6" t="n"/>
      <c r="D65" s="6" t="n"/>
      <c r="E65" s="6" t="n"/>
      <c r="F65" s="6" t="n"/>
      <c r="G65" s="6">
        <f>IF(AND(C65&lt;&gt;"",D65&lt;&gt;"",E65&lt;&gt;"",F65&lt;&gt;""),(F65-E65)-(D65-C65),"")</f>
        <v/>
      </c>
      <c r="H65" s="6" t="n"/>
      <c r="I65" s="6" t="n"/>
      <c r="J65" s="6" t="n"/>
      <c r="K65" s="6" t="n"/>
    </row>
    <row r="66">
      <c r="A66" s="6" t="n"/>
      <c r="B66" s="6" t="n"/>
      <c r="C66" s="6" t="n"/>
      <c r="D66" s="6" t="n"/>
      <c r="E66" s="6" t="n"/>
      <c r="F66" s="6" t="n"/>
      <c r="G66" s="6">
        <f>IF(AND(C66&lt;&gt;"",D66&lt;&gt;"",E66&lt;&gt;"",F66&lt;&gt;""),(F66-E66)-(D66-C66),"")</f>
        <v/>
      </c>
      <c r="H66" s="6" t="n"/>
      <c r="I66" s="6" t="n"/>
      <c r="J66" s="6" t="n"/>
      <c r="K66" s="6" t="n"/>
    </row>
    <row r="67">
      <c r="A67" s="6" t="n"/>
      <c r="B67" s="6" t="n"/>
      <c r="C67" s="6" t="n"/>
      <c r="D67" s="6" t="n"/>
      <c r="E67" s="6" t="n"/>
      <c r="F67" s="6" t="n"/>
      <c r="G67" s="6">
        <f>IF(AND(C67&lt;&gt;"",D67&lt;&gt;"",E67&lt;&gt;"",F67&lt;&gt;""),(F67-E67)-(D67-C67),"")</f>
        <v/>
      </c>
      <c r="H67" s="6" t="n"/>
      <c r="I67" s="6" t="n"/>
      <c r="J67" s="6" t="n"/>
      <c r="K67" s="6" t="n"/>
    </row>
    <row r="68">
      <c r="A68" s="6" t="n"/>
      <c r="B68" s="6" t="n"/>
      <c r="C68" s="6" t="n"/>
      <c r="D68" s="6" t="n"/>
      <c r="E68" s="6" t="n"/>
      <c r="F68" s="6" t="n"/>
      <c r="G68" s="6">
        <f>IF(AND(C68&lt;&gt;"",D68&lt;&gt;"",E68&lt;&gt;"",F68&lt;&gt;""),(F68-E68)-(D68-C68),"")</f>
        <v/>
      </c>
      <c r="H68" s="6" t="n"/>
      <c r="I68" s="6" t="n"/>
      <c r="J68" s="6" t="n"/>
      <c r="K68" s="6" t="n"/>
    </row>
    <row r="69">
      <c r="A69" s="6" t="n"/>
      <c r="B69" s="6" t="n"/>
      <c r="C69" s="6" t="n"/>
      <c r="D69" s="6" t="n"/>
      <c r="E69" s="6" t="n"/>
      <c r="F69" s="6" t="n"/>
      <c r="G69" s="6">
        <f>IF(AND(C69&lt;&gt;"",D69&lt;&gt;"",E69&lt;&gt;"",F69&lt;&gt;""),(F69-E69)-(D69-C69),"")</f>
        <v/>
      </c>
      <c r="H69" s="6" t="n"/>
      <c r="I69" s="6" t="n"/>
      <c r="J69" s="6" t="n"/>
      <c r="K69" s="6" t="n"/>
    </row>
    <row r="70">
      <c r="A70" s="6" t="n"/>
      <c r="B70" s="6" t="n"/>
      <c r="C70" s="6" t="n"/>
      <c r="D70" s="6" t="n"/>
      <c r="E70" s="6" t="n"/>
      <c r="F70" s="6" t="n"/>
      <c r="G70" s="6">
        <f>IF(AND(C70&lt;&gt;"",D70&lt;&gt;"",E70&lt;&gt;"",F70&lt;&gt;""),(F70-E70)-(D70-C70),"")</f>
        <v/>
      </c>
      <c r="H70" s="6" t="n"/>
      <c r="I70" s="6" t="n"/>
      <c r="J70" s="6" t="n"/>
      <c r="K70" s="6" t="n"/>
    </row>
    <row r="71">
      <c r="A71" s="6" t="n"/>
      <c r="B71" s="6" t="n"/>
      <c r="C71" s="6" t="n"/>
      <c r="D71" s="6" t="n"/>
      <c r="E71" s="6" t="n"/>
      <c r="F71" s="6" t="n"/>
      <c r="G71" s="6">
        <f>IF(AND(C71&lt;&gt;"",D71&lt;&gt;"",E71&lt;&gt;"",F71&lt;&gt;""),(F71-E71)-(D71-C71),"")</f>
        <v/>
      </c>
      <c r="H71" s="6" t="n"/>
      <c r="I71" s="6" t="n"/>
      <c r="J71" s="6" t="n"/>
      <c r="K71" s="6" t="n"/>
    </row>
    <row r="72">
      <c r="A72" s="6" t="n"/>
      <c r="B72" s="6" t="n"/>
      <c r="C72" s="6" t="n"/>
      <c r="D72" s="6" t="n"/>
      <c r="E72" s="6" t="n"/>
      <c r="F72" s="6" t="n"/>
      <c r="G72" s="6">
        <f>IF(AND(C72&lt;&gt;"",D72&lt;&gt;"",E72&lt;&gt;"",F72&lt;&gt;""),(F72-E72)-(D72-C72),"")</f>
        <v/>
      </c>
      <c r="H72" s="6" t="n"/>
      <c r="I72" s="6" t="n"/>
      <c r="J72" s="6" t="n"/>
      <c r="K72" s="6" t="n"/>
    </row>
    <row r="73">
      <c r="A73" s="6" t="n"/>
      <c r="B73" s="6" t="n"/>
      <c r="C73" s="6" t="n"/>
      <c r="D73" s="6" t="n"/>
      <c r="E73" s="6" t="n"/>
      <c r="F73" s="6" t="n"/>
      <c r="G73" s="6">
        <f>IF(AND(C73&lt;&gt;"",D73&lt;&gt;"",E73&lt;&gt;"",F73&lt;&gt;""),(F73-E73)-(D73-C73),"")</f>
        <v/>
      </c>
      <c r="H73" s="6" t="n"/>
      <c r="I73" s="6" t="n"/>
      <c r="J73" s="6" t="n"/>
      <c r="K73" s="6" t="n"/>
    </row>
    <row r="74">
      <c r="A74" s="6" t="n"/>
      <c r="B74" s="6" t="n"/>
      <c r="C74" s="6" t="n"/>
      <c r="D74" s="6" t="n"/>
      <c r="E74" s="6" t="n"/>
      <c r="F74" s="6" t="n"/>
      <c r="G74" s="6">
        <f>IF(AND(C74&lt;&gt;"",D74&lt;&gt;"",E74&lt;&gt;"",F74&lt;&gt;""),(F74-E74)-(D74-C74),"")</f>
        <v/>
      </c>
      <c r="H74" s="6" t="n"/>
      <c r="I74" s="6" t="n"/>
      <c r="J74" s="6" t="n"/>
      <c r="K74" s="6" t="n"/>
    </row>
    <row r="75">
      <c r="A75" s="6" t="n"/>
      <c r="B75" s="6" t="n"/>
      <c r="C75" s="6" t="n"/>
      <c r="D75" s="6" t="n"/>
      <c r="E75" s="6" t="n"/>
      <c r="F75" s="6" t="n"/>
      <c r="G75" s="6">
        <f>IF(AND(C75&lt;&gt;"",D75&lt;&gt;"",E75&lt;&gt;"",F75&lt;&gt;""),(F75-E75)-(D75-C75),"")</f>
        <v/>
      </c>
      <c r="H75" s="6" t="n"/>
      <c r="I75" s="6" t="n"/>
      <c r="J75" s="6" t="n"/>
      <c r="K75" s="6" t="n"/>
    </row>
    <row r="76">
      <c r="A76" s="6" t="n"/>
      <c r="B76" s="6" t="n"/>
      <c r="C76" s="6" t="n"/>
      <c r="D76" s="6" t="n"/>
      <c r="E76" s="6" t="n"/>
      <c r="F76" s="6" t="n"/>
      <c r="G76" s="6">
        <f>IF(AND(C76&lt;&gt;"",D76&lt;&gt;"",E76&lt;&gt;"",F76&lt;&gt;""),(F76-E76)-(D76-C76),"")</f>
        <v/>
      </c>
      <c r="H76" s="6" t="n"/>
      <c r="I76" s="6" t="n"/>
      <c r="J76" s="6" t="n"/>
      <c r="K76" s="6" t="n"/>
    </row>
    <row r="77">
      <c r="A77" s="6" t="n"/>
      <c r="B77" s="6" t="n"/>
      <c r="C77" s="6" t="n"/>
      <c r="D77" s="6" t="n"/>
      <c r="E77" s="6" t="n"/>
      <c r="F77" s="6" t="n"/>
      <c r="G77" s="6">
        <f>IF(AND(C77&lt;&gt;"",D77&lt;&gt;"",E77&lt;&gt;"",F77&lt;&gt;""),(F77-E77)-(D77-C77),"")</f>
        <v/>
      </c>
      <c r="H77" s="6" t="n"/>
      <c r="I77" s="6" t="n"/>
      <c r="J77" s="6" t="n"/>
      <c r="K77" s="6" t="n"/>
    </row>
    <row r="78">
      <c r="A78" s="6" t="n"/>
      <c r="B78" s="6" t="n"/>
      <c r="C78" s="6" t="n"/>
      <c r="D78" s="6" t="n"/>
      <c r="E78" s="6" t="n"/>
      <c r="F78" s="6" t="n"/>
      <c r="G78" s="6">
        <f>IF(AND(C78&lt;&gt;"",D78&lt;&gt;"",E78&lt;&gt;"",F78&lt;&gt;""),(F78-E78)-(D78-C78),"")</f>
        <v/>
      </c>
      <c r="H78" s="6" t="n"/>
      <c r="I78" s="6" t="n"/>
      <c r="J78" s="6" t="n"/>
      <c r="K78" s="6" t="n"/>
    </row>
    <row r="79">
      <c r="A79" s="6" t="n"/>
      <c r="B79" s="6" t="n"/>
      <c r="C79" s="6" t="n"/>
      <c r="D79" s="6" t="n"/>
      <c r="E79" s="6" t="n"/>
      <c r="F79" s="6" t="n"/>
      <c r="G79" s="6">
        <f>IF(AND(C79&lt;&gt;"",D79&lt;&gt;"",E79&lt;&gt;"",F79&lt;&gt;""),(F79-E79)-(D79-C79),"")</f>
        <v/>
      </c>
      <c r="H79" s="6" t="n"/>
      <c r="I79" s="6" t="n"/>
      <c r="J79" s="6" t="n"/>
      <c r="K79" s="6" t="n"/>
    </row>
    <row r="80">
      <c r="A80" s="6" t="n"/>
      <c r="B80" s="6" t="n"/>
      <c r="C80" s="6" t="n"/>
      <c r="D80" s="6" t="n"/>
      <c r="E80" s="6" t="n"/>
      <c r="F80" s="6" t="n"/>
      <c r="G80" s="6">
        <f>IF(AND(C80&lt;&gt;"",D80&lt;&gt;"",E80&lt;&gt;"",F80&lt;&gt;""),(F80-E80)-(D80-C80),"")</f>
        <v/>
      </c>
      <c r="H80" s="6" t="n"/>
      <c r="I80" s="6" t="n"/>
      <c r="J80" s="6" t="n"/>
      <c r="K80" s="6" t="n"/>
    </row>
    <row r="81">
      <c r="A81" s="6" t="n"/>
      <c r="B81" s="6" t="n"/>
      <c r="C81" s="6" t="n"/>
      <c r="D81" s="6" t="n"/>
      <c r="E81" s="6" t="n"/>
      <c r="F81" s="6" t="n"/>
      <c r="G81" s="6">
        <f>IF(AND(C81&lt;&gt;"",D81&lt;&gt;"",E81&lt;&gt;"",F81&lt;&gt;""),(F81-E81)-(D81-C81),"")</f>
        <v/>
      </c>
      <c r="H81" s="6" t="n"/>
      <c r="I81" s="6" t="n"/>
      <c r="J81" s="6" t="n"/>
      <c r="K81" s="6" t="n"/>
    </row>
    <row r="82">
      <c r="A82" s="6" t="n"/>
      <c r="B82" s="6" t="n"/>
      <c r="C82" s="6" t="n"/>
      <c r="D82" s="6" t="n"/>
      <c r="E82" s="6" t="n"/>
      <c r="F82" s="6" t="n"/>
      <c r="G82" s="6">
        <f>IF(AND(C82&lt;&gt;"",D82&lt;&gt;"",E82&lt;&gt;"",F82&lt;&gt;""),(F82-E82)-(D82-C82),"")</f>
        <v/>
      </c>
      <c r="H82" s="6" t="n"/>
      <c r="I82" s="6" t="n"/>
      <c r="J82" s="6" t="n"/>
      <c r="K82" s="6" t="n"/>
    </row>
    <row r="83">
      <c r="A83" s="6" t="n"/>
      <c r="B83" s="6" t="n"/>
      <c r="C83" s="6" t="n"/>
      <c r="D83" s="6" t="n"/>
      <c r="E83" s="6" t="n"/>
      <c r="F83" s="6" t="n"/>
      <c r="G83" s="6">
        <f>IF(AND(C83&lt;&gt;"",D83&lt;&gt;"",E83&lt;&gt;"",F83&lt;&gt;""),(F83-E83)-(D83-C83),"")</f>
        <v/>
      </c>
      <c r="H83" s="6" t="n"/>
      <c r="I83" s="6" t="n"/>
      <c r="J83" s="6" t="n"/>
      <c r="K83" s="6" t="n"/>
    </row>
    <row r="84">
      <c r="A84" s="6" t="n"/>
      <c r="B84" s="6" t="n"/>
      <c r="C84" s="6" t="n"/>
      <c r="D84" s="6" t="n"/>
      <c r="E84" s="6" t="n"/>
      <c r="F84" s="6" t="n"/>
      <c r="G84" s="6">
        <f>IF(AND(C84&lt;&gt;"",D84&lt;&gt;"",E84&lt;&gt;"",F84&lt;&gt;""),(F84-E84)-(D84-C84),"")</f>
        <v/>
      </c>
      <c r="H84" s="6" t="n"/>
      <c r="I84" s="6" t="n"/>
      <c r="J84" s="6" t="n"/>
      <c r="K84" s="6" t="n"/>
    </row>
    <row r="85">
      <c r="A85" s="6" t="n"/>
      <c r="B85" s="6" t="n"/>
      <c r="C85" s="6" t="n"/>
      <c r="D85" s="6" t="n"/>
      <c r="E85" s="6" t="n"/>
      <c r="F85" s="6" t="n"/>
      <c r="G85" s="6">
        <f>IF(AND(C85&lt;&gt;"",D85&lt;&gt;"",E85&lt;&gt;"",F85&lt;&gt;""),(F85-E85)-(D85-C85),"")</f>
        <v/>
      </c>
      <c r="H85" s="6" t="n"/>
      <c r="I85" s="6" t="n"/>
      <c r="J85" s="6" t="n"/>
      <c r="K85" s="6" t="n"/>
    </row>
    <row r="86">
      <c r="A86" s="6" t="n"/>
      <c r="B86" s="6" t="n"/>
      <c r="C86" s="6" t="n"/>
      <c r="D86" s="6" t="n"/>
      <c r="E86" s="6" t="n"/>
      <c r="F86" s="6" t="n"/>
      <c r="G86" s="6">
        <f>IF(AND(C86&lt;&gt;"",D86&lt;&gt;"",E86&lt;&gt;"",F86&lt;&gt;""),(F86-E86)-(D86-C86),"")</f>
        <v/>
      </c>
      <c r="H86" s="6" t="n"/>
      <c r="I86" s="6" t="n"/>
      <c r="J86" s="6" t="n"/>
      <c r="K86" s="6" t="n"/>
    </row>
    <row r="87">
      <c r="A87" s="6" t="n"/>
      <c r="B87" s="6" t="n"/>
      <c r="C87" s="6" t="n"/>
      <c r="D87" s="6" t="n"/>
      <c r="E87" s="6" t="n"/>
      <c r="F87" s="6" t="n"/>
      <c r="G87" s="6">
        <f>IF(AND(C87&lt;&gt;"",D87&lt;&gt;"",E87&lt;&gt;"",F87&lt;&gt;""),(F87-E87)-(D87-C87),"")</f>
        <v/>
      </c>
      <c r="H87" s="6" t="n"/>
      <c r="I87" s="6" t="n"/>
      <c r="J87" s="6" t="n"/>
      <c r="K87" s="6" t="n"/>
    </row>
    <row r="88">
      <c r="A88" s="6" t="n"/>
      <c r="B88" s="6" t="n"/>
      <c r="C88" s="6" t="n"/>
      <c r="D88" s="6" t="n"/>
      <c r="E88" s="6" t="n"/>
      <c r="F88" s="6" t="n"/>
      <c r="G88" s="6">
        <f>IF(AND(C88&lt;&gt;"",D88&lt;&gt;"",E88&lt;&gt;"",F88&lt;&gt;""),(F88-E88)-(D88-C88),"")</f>
        <v/>
      </c>
      <c r="H88" s="6" t="n"/>
      <c r="I88" s="6" t="n"/>
      <c r="J88" s="6" t="n"/>
      <c r="K88" s="6" t="n"/>
    </row>
    <row r="89">
      <c r="A89" s="6" t="n"/>
      <c r="B89" s="6" t="n"/>
      <c r="C89" s="6" t="n"/>
      <c r="D89" s="6" t="n"/>
      <c r="E89" s="6" t="n"/>
      <c r="F89" s="6" t="n"/>
      <c r="G89" s="6">
        <f>IF(AND(C89&lt;&gt;"",D89&lt;&gt;"",E89&lt;&gt;"",F89&lt;&gt;""),(F89-E89)-(D89-C89),"")</f>
        <v/>
      </c>
      <c r="H89" s="6" t="n"/>
      <c r="I89" s="6" t="n"/>
      <c r="J89" s="6" t="n"/>
      <c r="K89" s="6" t="n"/>
    </row>
    <row r="90">
      <c r="A90" s="6" t="n"/>
      <c r="B90" s="6" t="n"/>
      <c r="C90" s="6" t="n"/>
      <c r="D90" s="6" t="n"/>
      <c r="E90" s="6" t="n"/>
      <c r="F90" s="6" t="n"/>
      <c r="G90" s="6">
        <f>IF(AND(C90&lt;&gt;"",D90&lt;&gt;"",E90&lt;&gt;"",F90&lt;&gt;""),(F90-E90)-(D90-C90),"")</f>
        <v/>
      </c>
      <c r="H90" s="6" t="n"/>
      <c r="I90" s="6" t="n"/>
      <c r="J90" s="6" t="n"/>
      <c r="K90" s="6" t="n"/>
    </row>
    <row r="91">
      <c r="A91" s="6" t="n"/>
      <c r="B91" s="6" t="n"/>
      <c r="C91" s="6" t="n"/>
      <c r="D91" s="6" t="n"/>
      <c r="E91" s="6" t="n"/>
      <c r="F91" s="6" t="n"/>
      <c r="G91" s="6">
        <f>IF(AND(C91&lt;&gt;"",D91&lt;&gt;"",E91&lt;&gt;"",F91&lt;&gt;""),(F91-E91)-(D91-C91),"")</f>
        <v/>
      </c>
      <c r="H91" s="6" t="n"/>
      <c r="I91" s="6" t="n"/>
      <c r="J91" s="6" t="n"/>
      <c r="K91" s="6" t="n"/>
    </row>
    <row r="92">
      <c r="A92" s="6" t="n"/>
      <c r="B92" s="6" t="n"/>
      <c r="C92" s="6" t="n"/>
      <c r="D92" s="6" t="n"/>
      <c r="E92" s="6" t="n"/>
      <c r="F92" s="6" t="n"/>
      <c r="G92" s="6">
        <f>IF(AND(C92&lt;&gt;"",D92&lt;&gt;"",E92&lt;&gt;"",F92&lt;&gt;""),(F92-E92)-(D92-C92),"")</f>
        <v/>
      </c>
      <c r="H92" s="6" t="n"/>
      <c r="I92" s="6" t="n"/>
      <c r="J92" s="6" t="n"/>
      <c r="K92" s="6" t="n"/>
    </row>
    <row r="93">
      <c r="A93" s="6" t="n"/>
      <c r="B93" s="6" t="n"/>
      <c r="C93" s="6" t="n"/>
      <c r="D93" s="6" t="n"/>
      <c r="E93" s="6" t="n"/>
      <c r="F93" s="6" t="n"/>
      <c r="G93" s="6">
        <f>IF(AND(C93&lt;&gt;"",D93&lt;&gt;"",E93&lt;&gt;"",F93&lt;&gt;""),(F93-E93)-(D93-C93),"")</f>
        <v/>
      </c>
      <c r="H93" s="6" t="n"/>
      <c r="I93" s="6" t="n"/>
      <c r="J93" s="6" t="n"/>
      <c r="K93" s="6" t="n"/>
    </row>
    <row r="94">
      <c r="A94" s="6" t="n"/>
      <c r="B94" s="6" t="n"/>
      <c r="C94" s="6" t="n"/>
      <c r="D94" s="6" t="n"/>
      <c r="E94" s="6" t="n"/>
      <c r="F94" s="6" t="n"/>
      <c r="G94" s="6">
        <f>IF(AND(C94&lt;&gt;"",D94&lt;&gt;"",E94&lt;&gt;"",F94&lt;&gt;""),(F94-E94)-(D94-C94),"")</f>
        <v/>
      </c>
      <c r="H94" s="6" t="n"/>
      <c r="I94" s="6" t="n"/>
      <c r="J94" s="6" t="n"/>
      <c r="K94" s="6" t="n"/>
    </row>
    <row r="95">
      <c r="A95" s="6" t="n"/>
      <c r="B95" s="6" t="n"/>
      <c r="C95" s="6" t="n"/>
      <c r="D95" s="6" t="n"/>
      <c r="E95" s="6" t="n"/>
      <c r="F95" s="6" t="n"/>
      <c r="G95" s="6">
        <f>IF(AND(C95&lt;&gt;"",D95&lt;&gt;"",E95&lt;&gt;"",F95&lt;&gt;""),(F95-E95)-(D95-C95),"")</f>
        <v/>
      </c>
      <c r="H95" s="6" t="n"/>
      <c r="I95" s="6" t="n"/>
      <c r="J95" s="6" t="n"/>
      <c r="K95" s="6" t="n"/>
    </row>
    <row r="96">
      <c r="A96" s="6" t="n"/>
      <c r="B96" s="6" t="n"/>
      <c r="C96" s="6" t="n"/>
      <c r="D96" s="6" t="n"/>
      <c r="E96" s="6" t="n"/>
      <c r="F96" s="6" t="n"/>
      <c r="G96" s="6">
        <f>IF(AND(C96&lt;&gt;"",D96&lt;&gt;"",E96&lt;&gt;"",F96&lt;&gt;""),(F96-E96)-(D96-C96),"")</f>
        <v/>
      </c>
      <c r="H96" s="6" t="n"/>
      <c r="I96" s="6" t="n"/>
      <c r="J96" s="6" t="n"/>
      <c r="K96" s="6" t="n"/>
    </row>
    <row r="97">
      <c r="A97" s="6" t="n"/>
      <c r="B97" s="6" t="n"/>
      <c r="C97" s="6" t="n"/>
      <c r="D97" s="6" t="n"/>
      <c r="E97" s="6" t="n"/>
      <c r="F97" s="6" t="n"/>
      <c r="G97" s="6">
        <f>IF(AND(C97&lt;&gt;"",D97&lt;&gt;"",E97&lt;&gt;"",F97&lt;&gt;""),(F97-E97)-(D97-C97),"")</f>
        <v/>
      </c>
      <c r="H97" s="6" t="n"/>
      <c r="I97" s="6" t="n"/>
      <c r="J97" s="6" t="n"/>
      <c r="K97" s="6" t="n"/>
    </row>
    <row r="98">
      <c r="A98" s="6" t="n"/>
      <c r="B98" s="6" t="n"/>
      <c r="C98" s="6" t="n"/>
      <c r="D98" s="6" t="n"/>
      <c r="E98" s="6" t="n"/>
      <c r="F98" s="6" t="n"/>
      <c r="G98" s="6">
        <f>IF(AND(C98&lt;&gt;"",D98&lt;&gt;"",E98&lt;&gt;"",F98&lt;&gt;""),(F98-E98)-(D98-C98),"")</f>
        <v/>
      </c>
      <c r="H98" s="6" t="n"/>
      <c r="I98" s="6" t="n"/>
      <c r="J98" s="6" t="n"/>
      <c r="K98" s="6" t="n"/>
    </row>
    <row r="99">
      <c r="A99" s="6" t="n"/>
      <c r="B99" s="6" t="n"/>
      <c r="C99" s="6" t="n"/>
      <c r="D99" s="6" t="n"/>
      <c r="E99" s="6" t="n"/>
      <c r="F99" s="6" t="n"/>
      <c r="G99" s="6">
        <f>IF(AND(C99&lt;&gt;"",D99&lt;&gt;"",E99&lt;&gt;"",F99&lt;&gt;""),(F99-E99)-(D99-C99),"")</f>
        <v/>
      </c>
      <c r="H99" s="6" t="n"/>
      <c r="I99" s="6" t="n"/>
      <c r="J99" s="6" t="n"/>
      <c r="K99" s="6" t="n"/>
    </row>
  </sheetData>
  <mergeCells count="1"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2025-04-20T23:26:23Z</dcterms:created>
  <dcterms:modified xsi:type="dcterms:W3CDTF">2025-04-20T23:26:23Z</dcterms:modified>
</cp:coreProperties>
</file>